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40" yWindow="6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45" i="3" l="1"/>
  <c r="AO40" i="3"/>
  <c r="AO35" i="3"/>
  <c r="AO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<sst xmlns="http://schemas.openxmlformats.org/spreadsheetml/2006/main" count="1373" uniqueCount="555">
  <si>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</si>
  <si>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</si>
  <si>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</si>
  <si>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</si>
  <si>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</si>
  <si>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</si>
  <si>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</si>
  <si>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</si>
  <si>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</si>
  <si>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</si>
  <si>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</si>
  <si>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</si>
  <si>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</si>
  <si>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</si>
  <si>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</si>
  <si>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</si>
  <si>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</si>
  <si>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</si>
  <si>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</si>
  <si>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</si>
  <si>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</si>
  <si>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</si>
  <si>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</si>
  <si>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</si>
  <si>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</si>
  <si>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</si>
  <si>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</si>
  <si>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</si>
  <si>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</si>
  <si>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</si>
  <si>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</si>
  <si>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</si>
  <si>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</si>
  <si>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</si>
  <si>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</si>
  <si>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</si>
  <si>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</si>
  <si>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</si>
  <si>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</si>
  <si>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</si>
  <si>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</si>
  <si>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</si>
  <si>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</si>
  <si>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</si>
  <si>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</si>
  <si>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</si>
  <si>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</si>
  <si>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</si>
  <si>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</si>
  <si>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</si>
  <si>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</si>
  <si>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</si>
  <si>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</si>
  <si>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</si>
  <si>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</si>
  <si>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</si>
  <si>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</si>
  <si>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</si>
  <si>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</si>
  <si>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</si>
  <si>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</si>
  <si>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</si>
  <si>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</si>
  <si>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</si>
  <si>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</si>
  <si>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</si>
  <si>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</si>
  <si>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</si>
  <si>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</si>
  <si>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</si>
  <si>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</si>
  <si>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</si>
  <si>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</si>
  <si>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</si>
  <si>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</si>
  <si>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</si>
  <si>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</si>
  <si>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</si>
  <si>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</si>
  <si>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</si>
  <si>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</si>
  <si>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</si>
  <si>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</si>
  <si>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</si>
  <si>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</si>
  <si>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</si>
  <si>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</si>
  <si>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</si>
  <si>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</si>
  <si>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</si>
  <si>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</si>
  <si>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</si>
  <si>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</si>
  <si>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</si>
  <si>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</si>
  <si>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</si>
  <si>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</si>
  <si>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</si>
  <si>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</si>
  <si>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</si>
  <si>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</si>
  <si>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</si>
  <si>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</si>
  <si>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</si>
  <si>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</si>
  <si>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</si>
  <si>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</si>
  <si>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</si>
  <si>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</si>
  <si>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</si>
  <si>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</si>
  <si>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</si>
  <si>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</si>
  <si>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</si>
  <si>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</si>
  <si>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</si>
  <si>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</si>
  <si>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</si>
  <si>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</si>
  <si>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</si>
  <si>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</si>
  <si>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</si>
  <si>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</si>
  <si>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</si>
  <si>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</si>
  <si>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</si>
  <si>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</si>
  <si>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</si>
  <si>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</si>
  <si>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</si>
  <si>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</si>
  <si>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</si>
  <si>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</si>
  <si>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</si>
  <si>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</si>
  <si>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</si>
  <si>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</si>
  <si>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</si>
  <si>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</si>
  <si>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</si>
  <si>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</si>
  <si>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</si>
  <si>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</si>
  <si>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</si>
  <si>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</si>
  <si>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</si>
  <si>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</si>
  <si>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</si>
  <si>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</si>
  <si>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</si>
  <si>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</si>
  <si>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</si>
  <si>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</si>
  <si>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</si>
  <si>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</si>
  <si>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</si>
  <si>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</si>
  <si>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</si>
  <si>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</si>
  <si>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</si>
  <si>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</si>
  <si>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</si>
  <si>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</si>
  <si>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</si>
  <si>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</si>
  <si>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</si>
  <si>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</si>
  <si>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</si>
  <si>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</si>
  <si>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</si>
  <si>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</si>
  <si>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</si>
  <si>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</si>
  <si>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</si>
  <si>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</si>
  <si>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</si>
  <si>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</si>
  <si>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</si>
  <si>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</si>
  <si>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</si>
  <si>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</si>
  <si>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</si>
  <si>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</si>
  <si>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</si>
  <si>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</si>
  <si>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</si>
  <si>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</si>
  <si>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</si>
  <si>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</si>
  <si>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</si>
  <si>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</si>
  <si>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</si>
  <si>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</si>
  <si>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</si>
  <si>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</si>
  <si>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</si>
  <si>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</si>
  <si>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</si>
  <si>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</si>
  <si>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</si>
  <si>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</si>
  <si>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</si>
  <si>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</si>
  <si>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</si>
  <si>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</si>
  <si>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</si>
  <si>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</si>
  <si>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</si>
  <si>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</si>
  <si>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</si>
  <si>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</si>
  <si>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</si>
  <si>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</si>
  <si>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</si>
  <si>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</si>
  <si>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</si>
  <si>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</si>
  <si>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</si>
  <si>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</si>
  <si>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</si>
  <si>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</si>
  <si>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</si>
  <si>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</si>
  <si>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</si>
  <si>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</si>
  <si>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</si>
  <si>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</si>
  <si>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</si>
  <si>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</si>
  <si>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</si>
  <si>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</si>
  <si>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</si>
  <si>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</si>
  <si>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</si>
  <si>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</si>
  <si>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</si>
  <si>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</si>
  <si>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</si>
  <si>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</si>
  <si>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</si>
  <si>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</si>
  <si>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</si>
  <si>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</si>
  <si>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</si>
  <si>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</si>
  <si>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</si>
  <si>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</si>
  <si>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</si>
  <si>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</si>
  <si>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</si>
  <si>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</si>
  <si>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</si>
  <si>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</si>
  <si>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</si>
  <si>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</si>
  <si>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</si>
  <si>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</si>
  <si>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</si>
  <si>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</si>
  <si>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</si>
  <si>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</si>
  <si>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</si>
  <si>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</si>
  <si>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</si>
  <si>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</si>
  <si>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</si>
  <si>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</si>
  <si>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</si>
  <si>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</si>
  <si>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</si>
  <si>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</si>
  <si>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</si>
  <si>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</si>
  <si>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</si>
  <si>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</si>
  <si>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</si>
  <si>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</si>
  <si>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</si>
  <si>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</si>
  <si>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</si>
  <si>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</si>
  <si>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</si>
  <si>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</si>
  <si>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</si>
  <si>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</si>
  <si>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</si>
  <si>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</si>
  <si>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</si>
  <si>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</si>
  <si>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</si>
  <si>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</si>
  <si>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</si>
  <si>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</si>
  <si>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</si>
  <si>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</si>
  <si>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</si>
  <si>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</si>
  <si>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</si>
  <si>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</si>
  <si>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</si>
  <si>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</si>
  <si>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</si>
  <si>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</si>
  <si>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</si>
  <si>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</si>
  <si>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</si>
  <si>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</si>
  <si>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</si>
  <si>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</si>
  <si>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</si>
  <si>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</si>
  <si>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</si>
  <si>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</si>
  <si>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</si>
  <si>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</si>
  <si>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</si>
  <si>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</si>
  <si>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</si>
  <si>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</si>
  <si>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</si>
  <si>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</si>
  <si>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</si>
  <si>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</si>
  <si>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</si>
  <si>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</si>
  <si>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</si>
  <si>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</si>
  <si>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</si>
  <si>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</si>
  <si>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</si>
  <si>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</si>
  <si>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</si>
  <si>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</si>
  <si>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</si>
  <si>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</si>
  <si>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</si>
  <si>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</si>
  <si>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</si>
  <si>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</si>
  <si>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</si>
  <si>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</si>
  <si>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</si>
  <si>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</si>
  <si>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</si>
  <si>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</si>
  <si>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</si>
  <si>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</si>
  <si>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</si>
  <si>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</si>
  <si>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</si>
  <si>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</si>
  <si>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</si>
  <si>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</si>
  <si>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</si>
  <si>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</si>
  <si>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</si>
  <si>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</si>
  <si>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</si>
  <si>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</si>
  <si>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</si>
  <si>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</si>
  <si>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</si>
  <si>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</si>
  <si>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</si>
  <si>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</si>
  <si>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</si>
  <si>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</si>
  <si>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</si>
  <si>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</si>
  <si>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</si>
  <si>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</si>
  <si>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</si>
  <si>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</si>
  <si>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</si>
  <si>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</si>
  <si>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</si>
  <si>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</si>
  <si>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</si>
  <si>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</si>
  <si>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</si>
  <si>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</si>
  <si>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</si>
  <si>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</si>
  <si>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</si>
  <si>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</si>
  <si>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</si>
  <si>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</si>
  <si>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</si>
  <si>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</si>
  <si>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</si>
  <si>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</si>
  <si>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</si>
  <si>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</si>
  <si>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</si>
  <si>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</si>
  <si>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</si>
  <si>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</si>
  <si>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</si>
  <si>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</si>
  <si>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</si>
  <si>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</si>
  <si>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</si>
  <si>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</si>
  <si>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</si>
  <si>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</si>
  <si>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</si>
  <si>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</si>
  <si>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</si>
  <si>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</si>
  <si>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</si>
  <si>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</si>
  <si>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</si>
  <si>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</si>
  <si>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</si>
  <si>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</si>
  <si>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</si>
  <si>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</si>
  <si>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</si>
  <si>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</si>
  <si>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</si>
  <si>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</si>
  <si>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</si>
  <si>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</si>
  <si>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</si>
  <si>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</si>
  <si>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</si>
  <si>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</si>
  <si>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</si>
  <si>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</si>
  <si>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</si>
  <si>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</si>
  <si>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</si>
  <si>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</si>
  <si>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</si>
  <si>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</si>
  <si>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</si>
  <si>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</si>
  <si>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</si>
  <si>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</si>
  <si>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</si>
  <si>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</si>
  <si>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</si>
  <si>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</si>
  <si>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</si>
  <si>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</si>
  <si>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</si>
  <si>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</si>
  <si>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</si>
  <si>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</si>
  <si>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</si>
  <si>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</si>
  <si>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</si>
  <si>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</si>
  <si>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</si>
  <si>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</si>
  <si>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</si>
  <si>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</si>
  <si>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</si>
  <si>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</si>
  <si>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</si>
  <si>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</si>
  <si>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</si>
  <si>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</si>
  <si>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</si>
  <si>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</si>
  <si>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</si>
  <si>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</si>
  <si>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</si>
  <si>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</si>
  <si>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</si>
  <si>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</si>
  <si>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</si>
  <si>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t>
    <phoneticPr fontId="5"/>
  </si>
  <si>
    <t>初等中等教育局</t>
    <rPh sb="0" eb="2">
      <t>ショトウ</t>
    </rPh>
    <rPh sb="2" eb="4">
      <t>チュウトウ</t>
    </rPh>
    <rPh sb="4" eb="7">
      <t>キョウイクキョク</t>
    </rPh>
    <phoneticPr fontId="5"/>
  </si>
  <si>
    <t>教育課程課</t>
    <rPh sb="0" eb="2">
      <t>キョウイク</t>
    </rPh>
    <rPh sb="2" eb="5">
      <t>カテイカ</t>
    </rPh>
    <phoneticPr fontId="5"/>
  </si>
  <si>
    <t>教育課程課長
合田哲雄</t>
    <rPh sb="0" eb="2">
      <t>キョウイク</t>
    </rPh>
    <rPh sb="2" eb="4">
      <t>カテイ</t>
    </rPh>
    <rPh sb="4" eb="6">
      <t>カチョウ</t>
    </rPh>
    <rPh sb="7" eb="9">
      <t>ゴウダ</t>
    </rPh>
    <rPh sb="9" eb="11">
      <t>テツオ</t>
    </rPh>
    <phoneticPr fontId="5"/>
  </si>
  <si>
    <t>確かな学力の向上、豊かな心と健やかな体の育成と信頼される学校づくり
2-1　確かな学力の育成</t>
    <phoneticPr fontId="5"/>
  </si>
  <si>
    <t xml:space="preserve">教育振興基本計画（平成25年6月14日閣議決定） </t>
    <phoneticPr fontId="5"/>
  </si>
  <si>
    <t>教育課程の中で子供たちのコミュニケーション能力の育成を図る具体的な方策を検討するため、ディスカッション、創作、表現、ソーシャルスキルトレーニング、ピアサポート等を取り入れた教育活動による実践研究を行う。
また、学校とＮＰＯ法人・劇場等との効果的な連携手法や学習プログラムの実施・効果分析等の調査研究、研修プログラムの開発・試行・実施などを都道府県教育委員会、国立大学法人やＮＰＯ法人等に委託して行う。</t>
    <rPh sb="161" eb="163">
      <t>シコウ</t>
    </rPh>
    <phoneticPr fontId="5"/>
  </si>
  <si>
    <t>○</t>
  </si>
  <si>
    <t>-</t>
    <phoneticPr fontId="5"/>
  </si>
  <si>
    <t>-</t>
    <phoneticPr fontId="5"/>
  </si>
  <si>
    <t>全国学力・学習状況調査質問紙調査の「友達につたえたいことをうまく伝えることができますか」という質問に対し、「当てはまる」、「どちらかといえば、当てはまる」と回答した児童生徒の割合（小学校６年生）</t>
    <rPh sb="90" eb="93">
      <t>ショウガッコウ</t>
    </rPh>
    <rPh sb="94" eb="96">
      <t>ネンセイ</t>
    </rPh>
    <phoneticPr fontId="5"/>
  </si>
  <si>
    <t>同上（中学校３年生）</t>
    <rPh sb="0" eb="2">
      <t>ドウジョウ</t>
    </rPh>
    <rPh sb="3" eb="6">
      <t>チュウガッコウ</t>
    </rPh>
    <rPh sb="7" eb="9">
      <t>ネンセイ</t>
    </rPh>
    <phoneticPr fontId="5"/>
  </si>
  <si>
    <t>-</t>
    <phoneticPr fontId="5"/>
  </si>
  <si>
    <t>全国学力・学習状況調査質問紙調査の「友達と話し合うとき、友達の話や意見を最後まで聞くことができていますか」という質問に対し、「当てはまる」、「どちらかといえば、当てはまる」回答した児童生徒の割合（小学校６年生）</t>
    <phoneticPr fontId="5"/>
  </si>
  <si>
    <t>人材養成研修等の委託件数</t>
    <rPh sb="0" eb="2">
      <t>ジンザイ</t>
    </rPh>
    <rPh sb="2" eb="4">
      <t>ヨウセイ</t>
    </rPh>
    <rPh sb="4" eb="7">
      <t>ケンシュウトウ</t>
    </rPh>
    <rPh sb="8" eb="10">
      <t>イタク</t>
    </rPh>
    <rPh sb="10" eb="12">
      <t>ケンスウ</t>
    </rPh>
    <phoneticPr fontId="5"/>
  </si>
  <si>
    <t>ディスカッション等の専門家の派遣学校数</t>
    <rPh sb="8" eb="9">
      <t>トウ</t>
    </rPh>
    <rPh sb="10" eb="13">
      <t>センモンカ</t>
    </rPh>
    <rPh sb="14" eb="16">
      <t>ハケン</t>
    </rPh>
    <rPh sb="16" eb="19">
      <t>ガッコウスウ</t>
    </rPh>
    <phoneticPr fontId="5"/>
  </si>
  <si>
    <t>件</t>
    <rPh sb="0" eb="1">
      <t>ケン</t>
    </rPh>
    <phoneticPr fontId="5"/>
  </si>
  <si>
    <t>校</t>
    <rPh sb="0" eb="1">
      <t>コウ</t>
    </rPh>
    <phoneticPr fontId="5"/>
  </si>
  <si>
    <t>円</t>
    <rPh sb="0" eb="1">
      <t>エン</t>
    </rPh>
    <phoneticPr fontId="5"/>
  </si>
  <si>
    <t>3,867,588円/3件</t>
    <rPh sb="9" eb="10">
      <t>エン</t>
    </rPh>
    <rPh sb="12" eb="13">
      <t>ケン</t>
    </rPh>
    <phoneticPr fontId="5"/>
  </si>
  <si>
    <t>3,053,142円/4件</t>
    <rPh sb="9" eb="10">
      <t>エン</t>
    </rPh>
    <rPh sb="12" eb="13">
      <t>ケン</t>
    </rPh>
    <phoneticPr fontId="5"/>
  </si>
  <si>
    <t>諸謝金</t>
    <rPh sb="0" eb="1">
      <t>ショ</t>
    </rPh>
    <rPh sb="1" eb="3">
      <t>シャキン</t>
    </rPh>
    <phoneticPr fontId="5"/>
  </si>
  <si>
    <t>‐</t>
  </si>
  <si>
    <t>第２期教育基本計画において、「コミュニケーション能力の育成を重視する」とされており、国として行う優先度の高い事業である。</t>
    <phoneticPr fontId="5"/>
  </si>
  <si>
    <t>事業開始前、実施途中、完了後の各段階において、経費の使途や使用状況、事業目的との整合性等について、随時、確認を行い精査している。</t>
    <rPh sb="0" eb="2">
      <t>ジギョウ</t>
    </rPh>
    <rPh sb="2" eb="4">
      <t>カイシ</t>
    </rPh>
    <rPh sb="4" eb="5">
      <t>マエ</t>
    </rPh>
    <rPh sb="6" eb="8">
      <t>ジッシ</t>
    </rPh>
    <rPh sb="8" eb="10">
      <t>トチュウ</t>
    </rPh>
    <rPh sb="11" eb="14">
      <t>カンリョウゴ</t>
    </rPh>
    <rPh sb="15" eb="18">
      <t>カクダンカイ</t>
    </rPh>
    <rPh sb="23" eb="25">
      <t>ケイヒ</t>
    </rPh>
    <rPh sb="26" eb="27">
      <t>ツカ</t>
    </rPh>
    <rPh sb="27" eb="28">
      <t>ト</t>
    </rPh>
    <rPh sb="29" eb="31">
      <t>シヨウ</t>
    </rPh>
    <rPh sb="31" eb="33">
      <t>ジョウキョウ</t>
    </rPh>
    <rPh sb="34" eb="36">
      <t>ジギョウ</t>
    </rPh>
    <rPh sb="36" eb="38">
      <t>モクテキ</t>
    </rPh>
    <rPh sb="40" eb="43">
      <t>セイゴウセイ</t>
    </rPh>
    <rPh sb="43" eb="44">
      <t>トウ</t>
    </rPh>
    <rPh sb="49" eb="51">
      <t>ズイジ</t>
    </rPh>
    <rPh sb="52" eb="54">
      <t>カクニン</t>
    </rPh>
    <rPh sb="55" eb="56">
      <t>オコナ</t>
    </rPh>
    <rPh sb="57" eb="59">
      <t>セイサ</t>
    </rPh>
    <phoneticPr fontId="5"/>
  </si>
  <si>
    <t>事業開始前、実施途中、完了後の各段階において、経費の使途や使用状況、事業目的との整合性等について、随時、確認を行い精査している。</t>
    <rPh sb="0" eb="2">
      <t>ジギョウ</t>
    </rPh>
    <rPh sb="2" eb="5">
      <t>カイシマエ</t>
    </rPh>
    <rPh sb="6" eb="8">
      <t>ジッシ</t>
    </rPh>
    <rPh sb="8" eb="10">
      <t>トチュウ</t>
    </rPh>
    <rPh sb="11" eb="13">
      <t>カンリョウ</t>
    </rPh>
    <rPh sb="13" eb="14">
      <t>ゴ</t>
    </rPh>
    <rPh sb="15" eb="18">
      <t>カクダンカイ</t>
    </rPh>
    <rPh sb="23" eb="25">
      <t>ケイヒ</t>
    </rPh>
    <rPh sb="26" eb="28">
      <t>シト</t>
    </rPh>
    <rPh sb="29" eb="31">
      <t>シヨウ</t>
    </rPh>
    <rPh sb="31" eb="33">
      <t>ジョウキョウ</t>
    </rPh>
    <rPh sb="34" eb="36">
      <t>ジギョウ</t>
    </rPh>
    <rPh sb="36" eb="38">
      <t>モクテキ</t>
    </rPh>
    <rPh sb="40" eb="44">
      <t>セイゴウセイナド</t>
    </rPh>
    <rPh sb="49" eb="51">
      <t>ズイジ</t>
    </rPh>
    <rPh sb="52" eb="54">
      <t>カクニン</t>
    </rPh>
    <rPh sb="55" eb="56">
      <t>オコナ</t>
    </rPh>
    <rPh sb="57" eb="59">
      <t>セイサ</t>
    </rPh>
    <phoneticPr fontId="5"/>
  </si>
  <si>
    <t>事業開始前、実施途中、完了後の各段階において、経費の使途や使用状況、事業目的との整合性等について、随時、確認を行い精査している。</t>
    <phoneticPr fontId="5"/>
  </si>
  <si>
    <t>成果実績は、成果目標を着実に達成している。</t>
    <rPh sb="0" eb="2">
      <t>セイカ</t>
    </rPh>
    <rPh sb="2" eb="4">
      <t>ジッセキ</t>
    </rPh>
    <rPh sb="6" eb="8">
      <t>セイカ</t>
    </rPh>
    <rPh sb="8" eb="10">
      <t>モクヒョウ</t>
    </rPh>
    <rPh sb="11" eb="13">
      <t>チャクジツ</t>
    </rPh>
    <rPh sb="14" eb="16">
      <t>タッセイ</t>
    </rPh>
    <phoneticPr fontId="5"/>
  </si>
  <si>
    <t>審査の結果、採択基準を上回る機関が多かったため、見込みよりも多くの活動実績を得られた。</t>
    <rPh sb="0" eb="2">
      <t>シンサ</t>
    </rPh>
    <rPh sb="3" eb="5">
      <t>ケッカ</t>
    </rPh>
    <rPh sb="6" eb="8">
      <t>サイタク</t>
    </rPh>
    <rPh sb="8" eb="10">
      <t>キジュン</t>
    </rPh>
    <rPh sb="11" eb="13">
      <t>ウワマワ</t>
    </rPh>
    <rPh sb="14" eb="16">
      <t>キカン</t>
    </rPh>
    <rPh sb="17" eb="18">
      <t>オオ</t>
    </rPh>
    <rPh sb="24" eb="26">
      <t>ミコ</t>
    </rPh>
    <rPh sb="30" eb="31">
      <t>オオ</t>
    </rPh>
    <rPh sb="33" eb="35">
      <t>カツドウ</t>
    </rPh>
    <rPh sb="35" eb="37">
      <t>ジッセキ</t>
    </rPh>
    <rPh sb="38" eb="39">
      <t>エ</t>
    </rPh>
    <phoneticPr fontId="5"/>
  </si>
  <si>
    <t>成果物をHP等により広く周知することで、その活用・普及が図られている。</t>
    <rPh sb="0" eb="3">
      <t>セイカブツ</t>
    </rPh>
    <rPh sb="6" eb="7">
      <t>トウ</t>
    </rPh>
    <rPh sb="10" eb="11">
      <t>ヒロ</t>
    </rPh>
    <rPh sb="12" eb="14">
      <t>シュウチ</t>
    </rPh>
    <rPh sb="22" eb="24">
      <t>カツヨウ</t>
    </rPh>
    <rPh sb="25" eb="27">
      <t>フキュウ</t>
    </rPh>
    <rPh sb="28" eb="29">
      <t>ハカ</t>
    </rPh>
    <phoneticPr fontId="5"/>
  </si>
  <si>
    <t>A.株式会社JTBコミュニケーションズ</t>
    <rPh sb="2" eb="6">
      <t>カブシキガイシャ</t>
    </rPh>
    <phoneticPr fontId="5"/>
  </si>
  <si>
    <t>人件費</t>
    <rPh sb="0" eb="3">
      <t>ジンケンヒ</t>
    </rPh>
    <phoneticPr fontId="5"/>
  </si>
  <si>
    <t>派遣費</t>
    <rPh sb="0" eb="3">
      <t>ハケンヒ</t>
    </rPh>
    <phoneticPr fontId="5"/>
  </si>
  <si>
    <t>運営費</t>
    <rPh sb="0" eb="3">
      <t>ウンエイヒ</t>
    </rPh>
    <phoneticPr fontId="5"/>
  </si>
  <si>
    <t>一般管理費</t>
    <rPh sb="0" eb="2">
      <t>イッパン</t>
    </rPh>
    <rPh sb="2" eb="5">
      <t>カンリヒ</t>
    </rPh>
    <phoneticPr fontId="5"/>
  </si>
  <si>
    <t>スタッフ賃金</t>
    <rPh sb="4" eb="6">
      <t>チンギン</t>
    </rPh>
    <phoneticPr fontId="5"/>
  </si>
  <si>
    <t>被派遣講師謝金・旅費等</t>
    <rPh sb="0" eb="1">
      <t>ヒ</t>
    </rPh>
    <rPh sb="1" eb="3">
      <t>ハケン</t>
    </rPh>
    <rPh sb="3" eb="5">
      <t>コウシ</t>
    </rPh>
    <rPh sb="5" eb="7">
      <t>シャキン</t>
    </rPh>
    <rPh sb="8" eb="10">
      <t>リョヒ</t>
    </rPh>
    <rPh sb="10" eb="11">
      <t>トウ</t>
    </rPh>
    <phoneticPr fontId="5"/>
  </si>
  <si>
    <t>雑役務費</t>
    <rPh sb="0" eb="1">
      <t>ザツ</t>
    </rPh>
    <rPh sb="1" eb="3">
      <t>エキム</t>
    </rPh>
    <rPh sb="3" eb="4">
      <t>ヒ</t>
    </rPh>
    <phoneticPr fontId="5"/>
  </si>
  <si>
    <t>株式会社JTBコミュニケーションズ</t>
    <rPh sb="0" eb="4">
      <t>カブシキガイシャ</t>
    </rPh>
    <phoneticPr fontId="5"/>
  </si>
  <si>
    <t>学校からの申請に基づき、社会性や人間関係形成能力等の育成に知見のある専門家を派遣する。</t>
    <rPh sb="0" eb="2">
      <t>ガッコウ</t>
    </rPh>
    <rPh sb="5" eb="7">
      <t>シンセイ</t>
    </rPh>
    <rPh sb="8" eb="9">
      <t>モト</t>
    </rPh>
    <rPh sb="12" eb="15">
      <t>シャカイセイ</t>
    </rPh>
    <rPh sb="16" eb="18">
      <t>ニンゲン</t>
    </rPh>
    <rPh sb="18" eb="20">
      <t>カンケイ</t>
    </rPh>
    <rPh sb="20" eb="22">
      <t>ケイセイ</t>
    </rPh>
    <rPh sb="22" eb="24">
      <t>ノウリョク</t>
    </rPh>
    <rPh sb="24" eb="25">
      <t>トウ</t>
    </rPh>
    <rPh sb="26" eb="28">
      <t>イクセイ</t>
    </rPh>
    <rPh sb="29" eb="31">
      <t>チケン</t>
    </rPh>
    <rPh sb="34" eb="37">
      <t>センモンカ</t>
    </rPh>
    <rPh sb="38" eb="40">
      <t>ハケン</t>
    </rPh>
    <phoneticPr fontId="5"/>
  </si>
  <si>
    <t>企画競争</t>
    <rPh sb="0" eb="2">
      <t>キカク</t>
    </rPh>
    <rPh sb="2" eb="4">
      <t>キョウソウ</t>
    </rPh>
    <phoneticPr fontId="5"/>
  </si>
  <si>
    <t>NPO法人ジャパン・コンテンポラリーダンス・ネットワーク</t>
    <rPh sb="3" eb="5">
      <t>ホウジン</t>
    </rPh>
    <phoneticPr fontId="5"/>
  </si>
  <si>
    <t>国立大学法人筑波大学</t>
    <rPh sb="0" eb="2">
      <t>コクリツ</t>
    </rPh>
    <rPh sb="2" eb="4">
      <t>ダイガク</t>
    </rPh>
    <rPh sb="4" eb="6">
      <t>ホウジン</t>
    </rPh>
    <rPh sb="6" eb="8">
      <t>ツクバ</t>
    </rPh>
    <rPh sb="8" eb="10">
      <t>ダイガク</t>
    </rPh>
    <phoneticPr fontId="5"/>
  </si>
  <si>
    <t>日本児童・青少年演劇劇団協同組合</t>
    <rPh sb="0" eb="2">
      <t>ニホン</t>
    </rPh>
    <rPh sb="2" eb="4">
      <t>ジドウ</t>
    </rPh>
    <rPh sb="5" eb="8">
      <t>セイショウネン</t>
    </rPh>
    <rPh sb="8" eb="10">
      <t>エンゲキ</t>
    </rPh>
    <rPh sb="10" eb="12">
      <t>ゲキダン</t>
    </rPh>
    <rPh sb="12" eb="14">
      <t>キョウドウ</t>
    </rPh>
    <rPh sb="14" eb="16">
      <t>クミアイ</t>
    </rPh>
    <phoneticPr fontId="5"/>
  </si>
  <si>
    <t>NPO法人子どもとアーティストの出会い</t>
    <rPh sb="3" eb="5">
      <t>ホウジン</t>
    </rPh>
    <rPh sb="5" eb="6">
      <t>コ</t>
    </rPh>
    <rPh sb="16" eb="18">
      <t>デア</t>
    </rPh>
    <phoneticPr fontId="5"/>
  </si>
  <si>
    <t>学校法人青山学院　青山学院大学</t>
    <rPh sb="0" eb="2">
      <t>ガッコウ</t>
    </rPh>
    <rPh sb="2" eb="4">
      <t>ホウジン</t>
    </rPh>
    <rPh sb="4" eb="6">
      <t>アオヤマ</t>
    </rPh>
    <rPh sb="6" eb="8">
      <t>ガクイン</t>
    </rPh>
    <rPh sb="9" eb="11">
      <t>アオヤマ</t>
    </rPh>
    <rPh sb="11" eb="13">
      <t>ガクイン</t>
    </rPh>
    <rPh sb="13" eb="15">
      <t>ダイガク</t>
    </rPh>
    <phoneticPr fontId="5"/>
  </si>
  <si>
    <t>国立大学法人千葉大学</t>
    <rPh sb="0" eb="2">
      <t>コクリツ</t>
    </rPh>
    <rPh sb="2" eb="4">
      <t>ダイガク</t>
    </rPh>
    <rPh sb="4" eb="6">
      <t>ホウジン</t>
    </rPh>
    <rPh sb="6" eb="8">
      <t>チバ</t>
    </rPh>
    <rPh sb="8" eb="10">
      <t>ダイガク</t>
    </rPh>
    <phoneticPr fontId="5"/>
  </si>
  <si>
    <t>-</t>
    <phoneticPr fontId="5"/>
  </si>
  <si>
    <t>印刷製本費、WEBサイト構築費等</t>
    <rPh sb="0" eb="2">
      <t>インサツ</t>
    </rPh>
    <rPh sb="2" eb="4">
      <t>セイホン</t>
    </rPh>
    <rPh sb="4" eb="5">
      <t>ヒ</t>
    </rPh>
    <rPh sb="12" eb="15">
      <t>コウチクヒ</t>
    </rPh>
    <rPh sb="15" eb="16">
      <t>トウ</t>
    </rPh>
    <phoneticPr fontId="5"/>
  </si>
  <si>
    <t>旅費</t>
    <rPh sb="0" eb="2">
      <t>リョヒ</t>
    </rPh>
    <phoneticPr fontId="5"/>
  </si>
  <si>
    <t>報告書印刷、PCレンタル、コピー代等</t>
    <rPh sb="0" eb="3">
      <t>ホウコクショ</t>
    </rPh>
    <rPh sb="3" eb="5">
      <t>インサツ</t>
    </rPh>
    <rPh sb="16" eb="17">
      <t>ダイ</t>
    </rPh>
    <rPh sb="17" eb="18">
      <t>トウ</t>
    </rPh>
    <phoneticPr fontId="5"/>
  </si>
  <si>
    <t>コミュニケーション事業の成果検証及び指導者養成研修の実施</t>
    <rPh sb="9" eb="11">
      <t>ジギョウ</t>
    </rPh>
    <rPh sb="12" eb="14">
      <t>セイカ</t>
    </rPh>
    <rPh sb="14" eb="16">
      <t>ケンショウ</t>
    </rPh>
    <rPh sb="16" eb="17">
      <t>オヨ</t>
    </rPh>
    <rPh sb="18" eb="21">
      <t>シドウシャ</t>
    </rPh>
    <rPh sb="21" eb="23">
      <t>ヨウセイ</t>
    </rPh>
    <rPh sb="23" eb="25">
      <t>ケンシュウ</t>
    </rPh>
    <rPh sb="26" eb="28">
      <t>ジッシ</t>
    </rPh>
    <phoneticPr fontId="5"/>
  </si>
  <si>
    <t>コミュニケーション能力を育むダンス教材の作成及び指導者養成研修の実施</t>
    <rPh sb="22" eb="23">
      <t>オヨ</t>
    </rPh>
    <rPh sb="24" eb="27">
      <t>シドウシャ</t>
    </rPh>
    <rPh sb="27" eb="29">
      <t>ヨウセイ</t>
    </rPh>
    <rPh sb="29" eb="31">
      <t>ケンシュウ</t>
    </rPh>
    <rPh sb="32" eb="34">
      <t>ジッシ</t>
    </rPh>
    <phoneticPr fontId="5"/>
  </si>
  <si>
    <t>コミュニケーション教育実践方法の調査研究及び指導者養成研修の実施</t>
    <rPh sb="9" eb="11">
      <t>キョウイク</t>
    </rPh>
    <rPh sb="11" eb="13">
      <t>ジッセン</t>
    </rPh>
    <rPh sb="13" eb="15">
      <t>ホウホウ</t>
    </rPh>
    <rPh sb="16" eb="18">
      <t>チョウサ</t>
    </rPh>
    <rPh sb="18" eb="20">
      <t>ケンキュウ</t>
    </rPh>
    <rPh sb="20" eb="21">
      <t>オヨ</t>
    </rPh>
    <rPh sb="22" eb="25">
      <t>シドウシャ</t>
    </rPh>
    <rPh sb="25" eb="27">
      <t>ヨウセイ</t>
    </rPh>
    <rPh sb="27" eb="29">
      <t>ケンシュウ</t>
    </rPh>
    <rPh sb="30" eb="32">
      <t>ジッシ</t>
    </rPh>
    <phoneticPr fontId="5"/>
  </si>
  <si>
    <t>コミュニケーション能力を育むワークショップ・モデルの開発</t>
    <rPh sb="26" eb="28">
      <t>カイハツ</t>
    </rPh>
    <phoneticPr fontId="5"/>
  </si>
  <si>
    <t>コミュニケーション能力を育む指導方法・教材の開発</t>
    <rPh sb="14" eb="16">
      <t>シドウ</t>
    </rPh>
    <rPh sb="16" eb="18">
      <t>ホウホウ</t>
    </rPh>
    <rPh sb="19" eb="21">
      <t>キョウザイ</t>
    </rPh>
    <rPh sb="22" eb="24">
      <t>カイハツ</t>
    </rPh>
    <phoneticPr fontId="5"/>
  </si>
  <si>
    <t>コミュニケーション能力を育む指導方法・教材の開発及び指導者の養成</t>
    <rPh sb="9" eb="11">
      <t>ノウリョク</t>
    </rPh>
    <rPh sb="12" eb="13">
      <t>ハグク</t>
    </rPh>
    <rPh sb="14" eb="16">
      <t>シドウ</t>
    </rPh>
    <rPh sb="16" eb="18">
      <t>ホウホウ</t>
    </rPh>
    <rPh sb="19" eb="21">
      <t>キョウザイ</t>
    </rPh>
    <rPh sb="22" eb="24">
      <t>カイハツ</t>
    </rPh>
    <rPh sb="24" eb="25">
      <t>オヨ</t>
    </rPh>
    <rPh sb="26" eb="29">
      <t>シドウシャ</t>
    </rPh>
    <rPh sb="30" eb="32">
      <t>ヨウセイ</t>
    </rPh>
    <phoneticPr fontId="5"/>
  </si>
  <si>
    <t>直接、全国の各学校に委託する場合よりも、効率的に事業を実施できている。</t>
    <rPh sb="0" eb="2">
      <t>チョクセツ</t>
    </rPh>
    <rPh sb="3" eb="5">
      <t>ゼンコク</t>
    </rPh>
    <rPh sb="6" eb="9">
      <t>カクガッコウ</t>
    </rPh>
    <rPh sb="10" eb="12">
      <t>イタク</t>
    </rPh>
    <rPh sb="14" eb="16">
      <t>バアイ</t>
    </rPh>
    <rPh sb="20" eb="23">
      <t>コウリツテキ</t>
    </rPh>
    <rPh sb="24" eb="26">
      <t>ジギョウ</t>
    </rPh>
    <rPh sb="27" eb="29">
      <t>ジッシ</t>
    </rPh>
    <phoneticPr fontId="5"/>
  </si>
  <si>
    <t>児童生徒のコミュニケーション能力の育成に対する国民や社会のニーズの高い事業である。</t>
    <rPh sb="0" eb="2">
      <t>ジドウ</t>
    </rPh>
    <rPh sb="2" eb="4">
      <t>セイト</t>
    </rPh>
    <rPh sb="14" eb="16">
      <t>ノウリョク</t>
    </rPh>
    <rPh sb="17" eb="19">
      <t>イクセイ</t>
    </rPh>
    <rPh sb="20" eb="21">
      <t>タイ</t>
    </rPh>
    <rPh sb="23" eb="25">
      <t>コクミン</t>
    </rPh>
    <rPh sb="26" eb="28">
      <t>シャカイ</t>
    </rPh>
    <rPh sb="33" eb="34">
      <t>タカ</t>
    </rPh>
    <rPh sb="35" eb="37">
      <t>ジギョウ</t>
    </rPh>
    <phoneticPr fontId="5"/>
  </si>
  <si>
    <t>学校現場における定着状況が十分でなく、全国に普及するためには、国として行う必要がある。</t>
    <rPh sb="0" eb="2">
      <t>ガッコウ</t>
    </rPh>
    <rPh sb="2" eb="4">
      <t>ゲンバ</t>
    </rPh>
    <rPh sb="8" eb="10">
      <t>テイチャク</t>
    </rPh>
    <rPh sb="10" eb="12">
      <t>ジョウキョウ</t>
    </rPh>
    <rPh sb="13" eb="15">
      <t>ジュウブン</t>
    </rPh>
    <rPh sb="19" eb="21">
      <t>ゼンコク</t>
    </rPh>
    <rPh sb="22" eb="24">
      <t>フキュウ</t>
    </rPh>
    <rPh sb="31" eb="32">
      <t>クニ</t>
    </rPh>
    <rPh sb="35" eb="36">
      <t>オコナ</t>
    </rPh>
    <rPh sb="37" eb="39">
      <t>ヒツヨウ</t>
    </rPh>
    <phoneticPr fontId="5"/>
  </si>
  <si>
    <t>支出先の選定に当たっては、十分な公告期間を確保した上で公募（企画競争）を実施している。</t>
    <rPh sb="0" eb="3">
      <t>シシュツサキ</t>
    </rPh>
    <rPh sb="4" eb="6">
      <t>センテイ</t>
    </rPh>
    <rPh sb="7" eb="8">
      <t>ア</t>
    </rPh>
    <rPh sb="13" eb="15">
      <t>ジュウブン</t>
    </rPh>
    <rPh sb="16" eb="18">
      <t>コウコク</t>
    </rPh>
    <rPh sb="18" eb="20">
      <t>キカン</t>
    </rPh>
    <rPh sb="21" eb="23">
      <t>カクホ</t>
    </rPh>
    <rPh sb="25" eb="26">
      <t>ウエ</t>
    </rPh>
    <rPh sb="27" eb="29">
      <t>コウボ</t>
    </rPh>
    <rPh sb="30" eb="32">
      <t>キカク</t>
    </rPh>
    <rPh sb="32" eb="34">
      <t>キョウソウ</t>
    </rPh>
    <rPh sb="36" eb="38">
      <t>ジッシ</t>
    </rPh>
    <phoneticPr fontId="5"/>
  </si>
  <si>
    <t>3,792,354円/6件</t>
    <rPh sb="9" eb="10">
      <t>エン</t>
    </rPh>
    <rPh sb="12" eb="13">
      <t>ケン</t>
    </rPh>
    <phoneticPr fontId="5"/>
  </si>
  <si>
    <t>-</t>
    <phoneticPr fontId="5"/>
  </si>
  <si>
    <t>-</t>
    <phoneticPr fontId="5"/>
  </si>
  <si>
    <t>-</t>
    <phoneticPr fontId="5"/>
  </si>
  <si>
    <t>-</t>
    <phoneticPr fontId="5"/>
  </si>
  <si>
    <t>本事業は、児童生徒に人間関係形成能力やコミュニケーション能力が育まれることを目的として行われており、これらの能力はいじめや引きこもり問題への対策の一つとしても期待される。
各事業者においてより特色ある取り組みを行ってもらうため、提出された事業計画書の内容を精査し、より効率的な予算の執行に努めている。また、専門家派遣の事業については、作業の流れなどを整理したマニュアルを作成し、委託先及び実際の派遣校がより円滑に事業を実施できるよう運用の改善を図った。</t>
    <rPh sb="216" eb="218">
      <t>ウンヨウ</t>
    </rPh>
    <rPh sb="219" eb="221">
      <t>カイゼン</t>
    </rPh>
    <rPh sb="222" eb="223">
      <t>ハカ</t>
    </rPh>
    <phoneticPr fontId="5"/>
  </si>
  <si>
    <t>研修会、フォーラム出席旅費等</t>
    <rPh sb="0" eb="3">
      <t>ケンシュウカイ</t>
    </rPh>
    <rPh sb="9" eb="11">
      <t>シュッセキ</t>
    </rPh>
    <rPh sb="11" eb="13">
      <t>リョヒ</t>
    </rPh>
    <rPh sb="13" eb="14">
      <t>トウ</t>
    </rPh>
    <phoneticPr fontId="5"/>
  </si>
  <si>
    <t>研修会、フォーラム出席謝金等</t>
    <rPh sb="0" eb="3">
      <t>ケンシュウカイ</t>
    </rPh>
    <rPh sb="9" eb="11">
      <t>シュッセキ</t>
    </rPh>
    <rPh sb="11" eb="13">
      <t>シャキン</t>
    </rPh>
    <rPh sb="13" eb="14">
      <t>トウ</t>
    </rPh>
    <phoneticPr fontId="5"/>
  </si>
  <si>
    <t>その他</t>
    <rPh sb="2" eb="3">
      <t>タ</t>
    </rPh>
    <phoneticPr fontId="5"/>
  </si>
  <si>
    <t>通信運搬費、会議費等</t>
    <rPh sb="0" eb="2">
      <t>ツウシン</t>
    </rPh>
    <rPh sb="2" eb="5">
      <t>ウンパンヒ</t>
    </rPh>
    <rPh sb="6" eb="9">
      <t>カイギヒ</t>
    </rPh>
    <rPh sb="9" eb="10">
      <t>トウ</t>
    </rPh>
    <phoneticPr fontId="5"/>
  </si>
  <si>
    <t>平成26年度に、子供たちのコミュニケーション能力を平成25年度より向上させる</t>
    <rPh sb="0" eb="2">
      <t>ヘイセイ</t>
    </rPh>
    <rPh sb="4" eb="6">
      <t>ネンド</t>
    </rPh>
    <rPh sb="25" eb="27">
      <t>ヘイセイ</t>
    </rPh>
    <rPh sb="29" eb="31">
      <t>ネンド</t>
    </rPh>
    <rPh sb="33" eb="35">
      <t>コウジョウ</t>
    </rPh>
    <phoneticPr fontId="5"/>
  </si>
  <si>
    <t>平成26年度に、子供たちのコミュニケーション能力を平成25年度より向上させる</t>
    <rPh sb="0" eb="2">
      <t>ヘイセイ</t>
    </rPh>
    <rPh sb="4" eb="6">
      <t>ネンド</t>
    </rPh>
    <rPh sb="8" eb="10">
      <t>コドモ</t>
    </rPh>
    <rPh sb="22" eb="24">
      <t>ノウリョク</t>
    </rPh>
    <rPh sb="25" eb="27">
      <t>ヘイセイ</t>
    </rPh>
    <rPh sb="29" eb="31">
      <t>ネンド</t>
    </rPh>
    <rPh sb="33" eb="35">
      <t>コウジョウ</t>
    </rPh>
    <phoneticPr fontId="5"/>
  </si>
  <si>
    <t>執行額（円）／人材養成研修等の委託契約件数（件）　　　　　　　　　　　　　</t>
    <rPh sb="0" eb="2">
      <t>シッコウ</t>
    </rPh>
    <rPh sb="2" eb="3">
      <t>ガク</t>
    </rPh>
    <rPh sb="4" eb="5">
      <t>エン</t>
    </rPh>
    <rPh sb="7" eb="9">
      <t>ジンザイ</t>
    </rPh>
    <rPh sb="9" eb="11">
      <t>ヨウセイ</t>
    </rPh>
    <rPh sb="11" eb="14">
      <t>ケンシュウトウ</t>
    </rPh>
    <rPh sb="15" eb="17">
      <t>イタク</t>
    </rPh>
    <rPh sb="17" eb="19">
      <t>ケイヤク</t>
    </rPh>
    <rPh sb="19" eb="21">
      <t>ケンスウ</t>
    </rPh>
    <rPh sb="22" eb="23">
      <t>ケン</t>
    </rPh>
    <phoneticPr fontId="5"/>
  </si>
  <si>
    <t>事業計画書の内容の精査や、より効率的な予算執行、作業の流れなどを整理したマニュアル作成など運用改善により、特色ある取組を円滑に実施できた。本事業で得られた成果を今後の事業に活用していく。</t>
    <rPh sb="45" eb="47">
      <t>ウンヨウ</t>
    </rPh>
    <rPh sb="47" eb="49">
      <t>カイゼン</t>
    </rPh>
    <phoneticPr fontId="5"/>
  </si>
  <si>
    <t>○教育振興基本計画（平成25年6月14日）
　　　http://www.mext.go.jp/a_menu/keikaku/detail/1336379.htm</t>
    <phoneticPr fontId="5"/>
  </si>
  <si>
    <t>B.NPO法人ｼﾞｬﾊﾟﾝ・ｺﾝﾃﾝﾎﾟﾗﾘｰ・ﾈｯﾄﾜｰｸ</t>
    <rPh sb="5" eb="7">
      <t>ホウジン</t>
    </rPh>
    <phoneticPr fontId="5"/>
  </si>
  <si>
    <t>コミュニケーション能力を育成するための具体的な方策や普及の在り方について調査研究等を行い、将来を担う子供たちに、自己を確立しつつ、他者を受容し、多様な価値観を持つ人々と共に思考し、協力・協働しながら課題を解決し、新たな価値を生み出しながら社会に貢献する力を育てることを目指す。</t>
    <phoneticPr fontId="5"/>
  </si>
  <si>
    <t>対話・創作・表現活動等を通じた児童生徒の思考力，人間関係形成能力等の育成</t>
    <phoneticPr fontId="5"/>
  </si>
  <si>
    <t xml:space="preserve">当該事業は、平成２６年度行政事業レビューの結果を踏まえ、平成２６年度をもって廃止している。
</t>
    <phoneticPr fontId="5"/>
  </si>
  <si>
    <t>終了予定</t>
  </si>
  <si>
    <t>予定通り終了</t>
  </si>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</sst>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3" fillId="0" borderId="119" xfId="0" applyNumberFormat="1" applyFont="1" applyFill="1" applyBorder="1" applyAlignment="1" applyProtection="1">
      <alignment horizontal="right" vertical="center"/>
      <protection locked="0"/>
    </xf>
    <xf numFmtId="177" fontId="3" fillId="0" borderId="120" xfId="0" applyNumberFormat="1" applyFont="1" applyFill="1" applyBorder="1" applyAlignment="1" applyProtection="1">
      <alignment horizontal="right"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0" borderId="141"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53</xdr:row>
      <xdr:rowOff>0</xdr:rowOff>
    </xdr:from>
    <xdr:to>
      <xdr:col>48</xdr:col>
      <xdr:colOff>33618</xdr:colOff>
      <xdr:row>55</xdr:row>
      <xdr:rowOff>134469</xdr:rowOff>
    </xdr:to>
    <xdr:sp macro="" textlink="">
      <xdr:nvSpPr>
        <xdr:cNvPr id="6" name="四角形吹き出し 5"/>
        <xdr:cNvSpPr/>
      </xdr:nvSpPr>
      <xdr:spPr>
        <a:xfrm>
          <a:off x="5031441" y="15004676"/>
          <a:ext cx="3608295" cy="717175"/>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editAs="absolute">
    <xdr:from>
      <xdr:col>12</xdr:col>
      <xdr:colOff>114160</xdr:colOff>
      <xdr:row>141</xdr:row>
      <xdr:rowOff>257735</xdr:rowOff>
    </xdr:from>
    <xdr:to>
      <xdr:col>22</xdr:col>
      <xdr:colOff>131668</xdr:colOff>
      <xdr:row>143</xdr:row>
      <xdr:rowOff>252832</xdr:rowOff>
    </xdr:to>
    <xdr:sp macro="" textlink="">
      <xdr:nvSpPr>
        <xdr:cNvPr id="9" name="正方形/長方形 8"/>
        <xdr:cNvSpPr/>
      </xdr:nvSpPr>
      <xdr:spPr>
        <a:xfrm>
          <a:off x="2265689" y="36979411"/>
          <a:ext cx="1810450" cy="68986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000"/>
            </a:lnSpc>
          </a:pPr>
          <a:r>
            <a:rPr kumimoji="1" lang="ja-JP" altLang="en-US" sz="1600">
              <a:solidFill>
                <a:srgbClr xmlns:mc="http://schemas.openxmlformats.org/markup-compatibility/2006" xmlns:a14="http://schemas.microsoft.com/office/drawing/2010/main" val="000000" mc:Ignorable="a14" a14:legacySpreadsheetColorIndex="8"/>
              </a:solidFill>
            </a:rPr>
            <a:t>文部科学省</a:t>
          </a:r>
          <a:endParaRPr kumimoji="1" lang="en-US" altLang="ja-JP" sz="1600">
            <a:solidFill>
              <a:srgbClr xmlns:mc="http://schemas.openxmlformats.org/markup-compatibility/2006" xmlns:a14="http://schemas.microsoft.com/office/drawing/2010/main" val="000000" mc:Ignorable="a14" a14:legacySpreadsheetColorIndex="8"/>
            </a:solidFill>
          </a:endParaRPr>
        </a:p>
        <a:p>
          <a:pPr algn="ctr">
            <a:lnSpc>
              <a:spcPts val="2000"/>
            </a:lnSpc>
          </a:pPr>
          <a:r>
            <a:rPr kumimoji="1" lang="ja-JP" altLang="en-US" sz="1600">
              <a:solidFill>
                <a:srgbClr xmlns:mc="http://schemas.openxmlformats.org/markup-compatibility/2006" xmlns:a14="http://schemas.microsoft.com/office/drawing/2010/main" val="000000" mc:Ignorable="a14" a14:legacySpreadsheetColorIndex="8"/>
              </a:solidFill>
            </a:rPr>
            <a:t>２５百万円</a:t>
          </a:r>
        </a:p>
      </xdr:txBody>
    </xdr:sp>
    <xdr:clientData/>
  </xdr:twoCellAnchor>
  <xdr:twoCellAnchor editAs="absolute">
    <xdr:from>
      <xdr:col>16</xdr:col>
      <xdr:colOff>60933</xdr:colOff>
      <xdr:row>143</xdr:row>
      <xdr:rowOff>252832</xdr:rowOff>
    </xdr:from>
    <xdr:to>
      <xdr:col>16</xdr:col>
      <xdr:colOff>72139</xdr:colOff>
      <xdr:row>149</xdr:row>
      <xdr:rowOff>25913</xdr:rowOff>
    </xdr:to>
    <xdr:cxnSp macro="">
      <xdr:nvCxnSpPr>
        <xdr:cNvPr id="10" name="直線矢印コネクタ 9"/>
        <xdr:cNvCxnSpPr/>
      </xdr:nvCxnSpPr>
      <xdr:spPr>
        <a:xfrm>
          <a:off x="2929639" y="37669273"/>
          <a:ext cx="11206" cy="18573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16</xdr:col>
      <xdr:colOff>83344</xdr:colOff>
      <xdr:row>145</xdr:row>
      <xdr:rowOff>289251</xdr:rowOff>
    </xdr:from>
    <xdr:to>
      <xdr:col>36</xdr:col>
      <xdr:colOff>73539</xdr:colOff>
      <xdr:row>145</xdr:row>
      <xdr:rowOff>289251</xdr:rowOff>
    </xdr:to>
    <xdr:cxnSp macro="">
      <xdr:nvCxnSpPr>
        <xdr:cNvPr id="11" name="直線コネクタ 10"/>
        <xdr:cNvCxnSpPr/>
      </xdr:nvCxnSpPr>
      <xdr:spPr>
        <a:xfrm>
          <a:off x="2952050" y="38400457"/>
          <a:ext cx="357607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9</xdr:col>
      <xdr:colOff>33618</xdr:colOff>
      <xdr:row>149</xdr:row>
      <xdr:rowOff>59531</xdr:rowOff>
    </xdr:from>
    <xdr:to>
      <xdr:col>23</xdr:col>
      <xdr:colOff>177892</xdr:colOff>
      <xdr:row>151</xdr:row>
      <xdr:rowOff>294854</xdr:rowOff>
    </xdr:to>
    <xdr:sp macro="" textlink="">
      <xdr:nvSpPr>
        <xdr:cNvPr id="12" name="正方形/長方形 11"/>
        <xdr:cNvSpPr/>
      </xdr:nvSpPr>
      <xdr:spPr>
        <a:xfrm>
          <a:off x="1647265" y="39560266"/>
          <a:ext cx="2654392" cy="93008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xmlns:mc="http://schemas.openxmlformats.org/markup-compatibility/2006" xmlns:a14="http://schemas.microsoft.com/office/drawing/2010/main" val="000000" mc:Ignorable="a14" a14:legacySpreadsheetColorIndex="8"/>
              </a:solidFill>
            </a:rPr>
            <a:t>Ａ．対話・創作・表現等を取り入れた</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　　　　教育活動の実践研究</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ja-JP" altLang="en-US" sz="1100">
              <a:solidFill>
                <a:sysClr val="windowText" lastClr="000000"/>
              </a:solidFill>
            </a:rPr>
            <a:t>１８百万円</a:t>
          </a:r>
          <a:endParaRPr kumimoji="1" lang="en-US" altLang="ja-JP" sz="1100">
            <a:solidFill>
              <a:sysClr val="windowText" lastClr="000000"/>
            </a:solidFill>
          </a:endParaRPr>
        </a:p>
        <a:p>
          <a:pPr algn="ctr"/>
          <a:r>
            <a:rPr kumimoji="1" lang="ja-JP" altLang="en-US" sz="1100">
              <a:solidFill>
                <a:srgbClr xmlns:mc="http://schemas.openxmlformats.org/markup-compatibility/2006" xmlns:a14="http://schemas.microsoft.com/office/drawing/2010/main" val="000000" mc:Ignorable="a14" a14:legacySpreadsheetColorIndex="8"/>
              </a:solidFill>
            </a:rPr>
            <a:t>株式会社ＪＴＢコミュニケーションズ</a:t>
          </a:r>
        </a:p>
      </xdr:txBody>
    </xdr:sp>
    <xdr:clientData/>
  </xdr:twoCellAnchor>
  <xdr:twoCellAnchor editAs="absolute">
    <xdr:from>
      <xdr:col>28</xdr:col>
      <xdr:colOff>158283</xdr:colOff>
      <xdr:row>149</xdr:row>
      <xdr:rowOff>81944</xdr:rowOff>
    </xdr:from>
    <xdr:to>
      <xdr:col>44</xdr:col>
      <xdr:colOff>32917</xdr:colOff>
      <xdr:row>151</xdr:row>
      <xdr:rowOff>306060</xdr:rowOff>
    </xdr:to>
    <xdr:sp macro="" textlink="">
      <xdr:nvSpPr>
        <xdr:cNvPr id="13" name="正方形/長方形 12"/>
        <xdr:cNvSpPr/>
      </xdr:nvSpPr>
      <xdr:spPr>
        <a:xfrm>
          <a:off x="5178518" y="39582679"/>
          <a:ext cx="2743340" cy="91888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xmlns:mc="http://schemas.openxmlformats.org/markup-compatibility/2006" xmlns:a14="http://schemas.microsoft.com/office/drawing/2010/main" val="000000" mc:Ignorable="a14" a14:legacySpreadsheetColorIndex="8"/>
              </a:solidFill>
            </a:rPr>
            <a:t>Ｂ．指導者の養成</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ja-JP" altLang="en-US" sz="1100">
              <a:solidFill>
                <a:srgbClr xmlns:mc="http://schemas.openxmlformats.org/markup-compatibility/2006" xmlns:a14="http://schemas.microsoft.com/office/drawing/2010/main" val="000000" mc:Ignorable="a14" a14:legacySpreadsheetColorIndex="8"/>
              </a:solidFill>
            </a:rPr>
            <a:t>３百万円</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ja-JP" altLang="en-US" sz="1100">
              <a:solidFill>
                <a:srgbClr xmlns:mc="http://schemas.openxmlformats.org/markup-compatibility/2006" xmlns:a14="http://schemas.microsoft.com/office/drawing/2010/main" val="000000" mc:Ignorable="a14" a14:legacySpreadsheetColorIndex="8"/>
              </a:solidFill>
            </a:rPr>
            <a:t>ＮＰＯ法人ジャパン・コンテンポラリーダンス・ネットワーク</a:t>
          </a:r>
          <a:r>
            <a:rPr kumimoji="1" lang="ja-JP" altLang="en-US" sz="1100" baseline="0">
              <a:solidFill>
                <a:srgbClr xmlns:mc="http://schemas.openxmlformats.org/markup-compatibility/2006" xmlns:a14="http://schemas.microsoft.com/office/drawing/2010/main" val="000000" mc:Ignorable="a14" a14:legacySpreadsheetColorIndex="8"/>
              </a:solidFill>
            </a:rPr>
            <a:t> （全６</a:t>
          </a:r>
          <a:r>
            <a:rPr kumimoji="1" lang="ja-JP" altLang="en-US" sz="1100">
              <a:solidFill>
                <a:srgbClr xmlns:mc="http://schemas.openxmlformats.org/markup-compatibility/2006" xmlns:a14="http://schemas.microsoft.com/office/drawing/2010/main" val="000000" mc:Ignorable="a14" a14:legacySpreadsheetColorIndex="8"/>
              </a:solidFill>
            </a:rPr>
            <a:t>件）</a:t>
          </a:r>
        </a:p>
      </xdr:txBody>
    </xdr:sp>
    <xdr:clientData/>
  </xdr:twoCellAnchor>
  <xdr:twoCellAnchor editAs="absolute">
    <xdr:from>
      <xdr:col>28</xdr:col>
      <xdr:colOff>169489</xdr:colOff>
      <xdr:row>152</xdr:row>
      <xdr:rowOff>93150</xdr:rowOff>
    </xdr:from>
    <xdr:to>
      <xdr:col>43</xdr:col>
      <xdr:colOff>144976</xdr:colOff>
      <xdr:row>154</xdr:row>
      <xdr:rowOff>266841</xdr:rowOff>
    </xdr:to>
    <xdr:sp macro="" textlink="">
      <xdr:nvSpPr>
        <xdr:cNvPr id="14" name="大かっこ 13"/>
        <xdr:cNvSpPr/>
      </xdr:nvSpPr>
      <xdr:spPr>
        <a:xfrm>
          <a:off x="5189724" y="40636032"/>
          <a:ext cx="2664899" cy="8684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29</xdr:col>
      <xdr:colOff>79841</xdr:colOff>
      <xdr:row>152</xdr:row>
      <xdr:rowOff>14707</xdr:rowOff>
    </xdr:from>
    <xdr:to>
      <xdr:col>44</xdr:col>
      <xdr:colOff>0</xdr:colOff>
      <xdr:row>154</xdr:row>
      <xdr:rowOff>345281</xdr:rowOff>
    </xdr:to>
    <xdr:sp macro="" textlink="">
      <xdr:nvSpPr>
        <xdr:cNvPr id="15" name="正方形/長方形 14"/>
        <xdr:cNvSpPr/>
      </xdr:nvSpPr>
      <xdr:spPr>
        <a:xfrm>
          <a:off x="5279370" y="40557589"/>
          <a:ext cx="2608871" cy="102533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000">
              <a:solidFill>
                <a:srgbClr xmlns:mc="http://schemas.openxmlformats.org/markup-compatibility/2006" xmlns:a14="http://schemas.microsoft.com/office/drawing/2010/main" val="000000" mc:Ignorable="a14" a14:legacySpreadsheetColorIndex="8"/>
              </a:solidFill>
            </a:rPr>
            <a:t>ディスカッション、創作、表現、ソーシャルスキルトレーニング等を取り入れた教育活動の企画・コーディネート・運営等ができる指導者の養成のためのプログラム開発や教材の開発を行う。</a:t>
          </a:r>
        </a:p>
      </xdr:txBody>
    </xdr:sp>
    <xdr:clientData/>
  </xdr:twoCellAnchor>
  <xdr:twoCellAnchor editAs="absolute">
    <xdr:from>
      <xdr:col>9</xdr:col>
      <xdr:colOff>67934</xdr:colOff>
      <xdr:row>152</xdr:row>
      <xdr:rowOff>59532</xdr:rowOff>
    </xdr:from>
    <xdr:to>
      <xdr:col>23</xdr:col>
      <xdr:colOff>166686</xdr:colOff>
      <xdr:row>154</xdr:row>
      <xdr:rowOff>210811</xdr:rowOff>
    </xdr:to>
    <xdr:sp macro="" textlink="">
      <xdr:nvSpPr>
        <xdr:cNvPr id="16" name="正方形/長方形 15"/>
        <xdr:cNvSpPr/>
      </xdr:nvSpPr>
      <xdr:spPr>
        <a:xfrm>
          <a:off x="1681581" y="40602414"/>
          <a:ext cx="2608870" cy="84604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000">
              <a:solidFill>
                <a:srgbClr xmlns:mc="http://schemas.openxmlformats.org/markup-compatibility/2006" xmlns:a14="http://schemas.microsoft.com/office/drawing/2010/main" val="000000" mc:Ignorable="a14" a14:legacySpreadsheetColorIndex="8"/>
              </a:solidFill>
            </a:rPr>
            <a:t>ディスカッション、創作、表現、ソーシャルスキルトレーニング等の専門家を学校に派遣し、これらを取り入れた授業実践を行う。</a:t>
          </a:r>
        </a:p>
      </xdr:txBody>
    </xdr:sp>
    <xdr:clientData/>
  </xdr:twoCellAnchor>
  <xdr:twoCellAnchor editAs="absolute">
    <xdr:from>
      <xdr:col>8</xdr:col>
      <xdr:colOff>168088</xdr:colOff>
      <xdr:row>152</xdr:row>
      <xdr:rowOff>70738</xdr:rowOff>
    </xdr:from>
    <xdr:to>
      <xdr:col>23</xdr:col>
      <xdr:colOff>143574</xdr:colOff>
      <xdr:row>154</xdr:row>
      <xdr:rowOff>244429</xdr:rowOff>
    </xdr:to>
    <xdr:sp macro="" textlink="">
      <xdr:nvSpPr>
        <xdr:cNvPr id="17" name="大かっこ 16"/>
        <xdr:cNvSpPr/>
      </xdr:nvSpPr>
      <xdr:spPr>
        <a:xfrm>
          <a:off x="1602441" y="40613620"/>
          <a:ext cx="2664898" cy="8684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34</xdr:col>
      <xdr:colOff>34321</xdr:colOff>
      <xdr:row>141</xdr:row>
      <xdr:rowOff>246529</xdr:rowOff>
    </xdr:from>
    <xdr:to>
      <xdr:col>35</xdr:col>
      <xdr:colOff>33618</xdr:colOff>
      <xdr:row>143</xdr:row>
      <xdr:rowOff>89647</xdr:rowOff>
    </xdr:to>
    <xdr:sp macro="" textlink="">
      <xdr:nvSpPr>
        <xdr:cNvPr id="18" name="右中かっこ 17"/>
        <xdr:cNvSpPr/>
      </xdr:nvSpPr>
      <xdr:spPr>
        <a:xfrm>
          <a:off x="6511321" y="36968205"/>
          <a:ext cx="189797" cy="537883"/>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36</xdr:col>
      <xdr:colOff>78442</xdr:colOff>
      <xdr:row>145</xdr:row>
      <xdr:rowOff>278045</xdr:rowOff>
    </xdr:from>
    <xdr:to>
      <xdr:col>36</xdr:col>
      <xdr:colOff>78442</xdr:colOff>
      <xdr:row>149</xdr:row>
      <xdr:rowOff>37119</xdr:rowOff>
    </xdr:to>
    <xdr:cxnSp macro="">
      <xdr:nvCxnSpPr>
        <xdr:cNvPr id="19" name="直線矢印コネクタ 18"/>
        <xdr:cNvCxnSpPr/>
      </xdr:nvCxnSpPr>
      <xdr:spPr>
        <a:xfrm>
          <a:off x="6533030" y="38389251"/>
          <a:ext cx="0" cy="114860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23</xdr:col>
      <xdr:colOff>33617</xdr:colOff>
      <xdr:row>141</xdr:row>
      <xdr:rowOff>212912</xdr:rowOff>
    </xdr:from>
    <xdr:to>
      <xdr:col>35</xdr:col>
      <xdr:colOff>164585</xdr:colOff>
      <xdr:row>144</xdr:row>
      <xdr:rowOff>93149</xdr:rowOff>
    </xdr:to>
    <xdr:sp macro="" textlink="">
      <xdr:nvSpPr>
        <xdr:cNvPr id="20" name="正方形/長方形 19"/>
        <xdr:cNvSpPr/>
      </xdr:nvSpPr>
      <xdr:spPr>
        <a:xfrm>
          <a:off x="4157382" y="36934588"/>
          <a:ext cx="2282497" cy="9223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xmlns:mc="http://schemas.openxmlformats.org/markup-compatibility/2006" xmlns:a14="http://schemas.microsoft.com/office/drawing/2010/main" val="000000" mc:Ignorable="a14" a14:legacySpreadsheetColorIndex="8"/>
              </a:solidFill>
            </a:rPr>
            <a:t>諸謝金　　　　　　　　　１百万円</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委員等旅費　　　　　　２</a:t>
          </a:r>
          <a:r>
            <a:rPr kumimoji="1" lang="ja-JP" altLang="en-US" sz="1100" baseline="0">
              <a:solidFill>
                <a:srgbClr xmlns:mc="http://schemas.openxmlformats.org/markup-compatibility/2006" xmlns:a14="http://schemas.microsoft.com/office/drawing/2010/main" val="000000" mc:Ignorable="a14" a14:legacySpreadsheetColorIndex="8"/>
              </a:solidFill>
            </a:rPr>
            <a:t>百万円</a:t>
          </a:r>
          <a:endParaRPr kumimoji="1" lang="en-US" altLang="ja-JP" sz="1100" baseline="0">
            <a:solidFill>
              <a:srgbClr xmlns:mc="http://schemas.openxmlformats.org/markup-compatibility/2006" xmlns:a14="http://schemas.microsoft.com/office/drawing/2010/main" val="000000" mc:Ignorable="a14" a14:legacySpreadsheetColorIndex="8"/>
            </a:solidFill>
          </a:endParaRPr>
        </a:p>
        <a:p>
          <a:pPr algn="l"/>
          <a:r>
            <a:rPr kumimoji="1" lang="ja-JP" altLang="en-US" sz="1100" baseline="0">
              <a:solidFill>
                <a:srgbClr xmlns:mc="http://schemas.openxmlformats.org/markup-compatibility/2006" xmlns:a14="http://schemas.microsoft.com/office/drawing/2010/main" val="000000" mc:Ignorable="a14" a14:legacySpreadsheetColorIndex="8"/>
              </a:solidFill>
            </a:rPr>
            <a:t>教職員研修費　　　　  ０．６百万円</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35</xdr:col>
      <xdr:colOff>112059</xdr:colOff>
      <xdr:row>142</xdr:row>
      <xdr:rowOff>22412</xdr:rowOff>
    </xdr:from>
    <xdr:to>
      <xdr:col>39</xdr:col>
      <xdr:colOff>137271</xdr:colOff>
      <xdr:row>142</xdr:row>
      <xdr:rowOff>291353</xdr:rowOff>
    </xdr:to>
    <xdr:sp macro="" textlink="">
      <xdr:nvSpPr>
        <xdr:cNvPr id="21" name="正方形/長方形 20"/>
        <xdr:cNvSpPr/>
      </xdr:nvSpPr>
      <xdr:spPr>
        <a:xfrm>
          <a:off x="6779559" y="37091471"/>
          <a:ext cx="787212" cy="2689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xmlns:mc="http://schemas.openxmlformats.org/markup-compatibility/2006" xmlns:a14="http://schemas.microsoft.com/office/drawing/2010/main" val="000000" mc:Ignorable="a14" a14:legacySpreadsheetColorIndex="8"/>
              </a:solidFill>
            </a:rPr>
            <a:t>を含む</a:t>
          </a:r>
        </a:p>
      </xdr:txBody>
    </xdr:sp>
    <xdr:clientData/>
  </xdr:twoCellAnchor>
  <xdr:twoCellAnchor editAs="absolute">
    <xdr:from>
      <xdr:col>8</xdr:col>
      <xdr:colOff>22411</xdr:colOff>
      <xdr:row>148</xdr:row>
      <xdr:rowOff>67234</xdr:rowOff>
    </xdr:from>
    <xdr:to>
      <xdr:col>14</xdr:col>
      <xdr:colOff>127465</xdr:colOff>
      <xdr:row>149</xdr:row>
      <xdr:rowOff>56028</xdr:rowOff>
    </xdr:to>
    <xdr:sp macro="" textlink="">
      <xdr:nvSpPr>
        <xdr:cNvPr id="22" name="正方形/長方形 21"/>
        <xdr:cNvSpPr/>
      </xdr:nvSpPr>
      <xdr:spPr>
        <a:xfrm>
          <a:off x="1456764" y="39220587"/>
          <a:ext cx="1180819" cy="3361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rgbClr xmlns:mc="http://schemas.openxmlformats.org/markup-compatibility/2006" xmlns:a14="http://schemas.microsoft.com/office/drawing/2010/main" val="000000" mc:Ignorable="a14" a14:legacySpreadsheetColorIndex="8"/>
              </a:solidFill>
            </a:rPr>
            <a:t>【</a:t>
          </a:r>
          <a:r>
            <a:rPr kumimoji="1" lang="ja-JP" altLang="en-US" sz="1200">
              <a:solidFill>
                <a:srgbClr xmlns:mc="http://schemas.openxmlformats.org/markup-compatibility/2006" xmlns:a14="http://schemas.microsoft.com/office/drawing/2010/main" val="000000" mc:Ignorable="a14" a14:legacySpreadsheetColorIndex="8"/>
              </a:solidFill>
            </a:rPr>
            <a:t>公募・委託</a:t>
          </a:r>
          <a:r>
            <a:rPr kumimoji="1" lang="en-US" altLang="ja-JP" sz="1200">
              <a:solidFill>
                <a:srgbClr xmlns:mc="http://schemas.openxmlformats.org/markup-compatibility/2006" xmlns:a14="http://schemas.microsoft.com/office/drawing/2010/main" val="000000" mc:Ignorable="a14" a14:legacySpreadsheetColorIndex="8"/>
              </a:solidFill>
            </a:rPr>
            <a:t>】</a:t>
          </a:r>
          <a:endParaRPr kumimoji="1"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28</xdr:col>
      <xdr:colOff>102251</xdr:colOff>
      <xdr:row>148</xdr:row>
      <xdr:rowOff>100850</xdr:rowOff>
    </xdr:from>
    <xdr:to>
      <xdr:col>35</xdr:col>
      <xdr:colOff>28012</xdr:colOff>
      <xdr:row>149</xdr:row>
      <xdr:rowOff>89644</xdr:rowOff>
    </xdr:to>
    <xdr:sp macro="" textlink="">
      <xdr:nvSpPr>
        <xdr:cNvPr id="23" name="正方形/長方形 22"/>
        <xdr:cNvSpPr/>
      </xdr:nvSpPr>
      <xdr:spPr>
        <a:xfrm>
          <a:off x="5122486" y="39254203"/>
          <a:ext cx="1180820" cy="3361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rgbClr xmlns:mc="http://schemas.openxmlformats.org/markup-compatibility/2006" xmlns:a14="http://schemas.microsoft.com/office/drawing/2010/main" val="000000" mc:Ignorable="a14" a14:legacySpreadsheetColorIndex="8"/>
              </a:solidFill>
            </a:rPr>
            <a:t>【</a:t>
          </a:r>
          <a:r>
            <a:rPr kumimoji="1" lang="ja-JP" altLang="en-US" sz="1200">
              <a:solidFill>
                <a:srgbClr xmlns:mc="http://schemas.openxmlformats.org/markup-compatibility/2006" xmlns:a14="http://schemas.microsoft.com/office/drawing/2010/main" val="000000" mc:Ignorable="a14" a14:legacySpreadsheetColorIndex="8"/>
              </a:solidFill>
            </a:rPr>
            <a:t>公募・委託</a:t>
          </a:r>
          <a:r>
            <a:rPr kumimoji="1" lang="en-US" altLang="ja-JP" sz="1200">
              <a:solidFill>
                <a:srgbClr xmlns:mc="http://schemas.openxmlformats.org/markup-compatibility/2006" xmlns:a14="http://schemas.microsoft.com/office/drawing/2010/main" val="000000" mc:Ignorable="a14" a14:legacySpreadsheetColorIndex="8"/>
              </a:solidFill>
            </a:rPr>
            <a:t>】</a:t>
          </a:r>
          <a:endParaRPr kumimoji="1"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Layout" topLeftCell="A124" zoomScale="80" zoomScaleNormal="75" zoomScalePageLayoutView="80" workbookViewId="0">
      <selection activeCell="F131" sqref="F131:AX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6" t="s">
        <v>464</v>
      </c>
      <c r="AR2" s="106"/>
      <c r="AS2" s="68" t="str">
        <f>IF(OR(AQ2="　", AQ2=""), "", "-")</f>
        <v/>
      </c>
      <c r="AT2" s="107">
        <v>39</v>
      </c>
      <c r="AU2" s="107"/>
      <c r="AV2" s="69" t="str">
        <f>IF(AW2="", "", "-")</f>
        <v/>
      </c>
      <c r="AW2" s="111"/>
      <c r="AX2" s="111"/>
    </row>
    <row r="3" spans="1:50" ht="21" customHeight="1" thickBot="1" x14ac:dyDescent="0.2">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471</v>
      </c>
      <c r="AK3" s="301"/>
      <c r="AL3" s="301"/>
      <c r="AM3" s="301"/>
      <c r="AN3" s="301"/>
      <c r="AO3" s="301"/>
      <c r="AP3" s="301"/>
      <c r="AQ3" s="301"/>
      <c r="AR3" s="301"/>
      <c r="AS3" s="301"/>
      <c r="AT3" s="301"/>
      <c r="AU3" s="301"/>
      <c r="AV3" s="301"/>
      <c r="AW3" s="301"/>
      <c r="AX3" s="36" t="s">
        <v>91</v>
      </c>
    </row>
    <row r="4" spans="1:50" ht="24.75" customHeight="1" x14ac:dyDescent="0.15">
      <c r="A4" s="518" t="s">
        <v>30</v>
      </c>
      <c r="B4" s="519"/>
      <c r="C4" s="519"/>
      <c r="D4" s="519"/>
      <c r="E4" s="519"/>
      <c r="F4" s="519"/>
      <c r="G4" s="492" t="s">
        <v>550</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473</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26" t="s">
        <v>211</v>
      </c>
      <c r="H5" s="327"/>
      <c r="I5" s="327"/>
      <c r="J5" s="327"/>
      <c r="K5" s="327"/>
      <c r="L5" s="327"/>
      <c r="M5" s="328" t="s">
        <v>92</v>
      </c>
      <c r="N5" s="329"/>
      <c r="O5" s="329"/>
      <c r="P5" s="329"/>
      <c r="Q5" s="329"/>
      <c r="R5" s="330"/>
      <c r="S5" s="331" t="s">
        <v>97</v>
      </c>
      <c r="T5" s="327"/>
      <c r="U5" s="327"/>
      <c r="V5" s="327"/>
      <c r="W5" s="327"/>
      <c r="X5" s="332"/>
      <c r="Y5" s="509" t="s">
        <v>3</v>
      </c>
      <c r="Z5" s="510"/>
      <c r="AA5" s="510"/>
      <c r="AB5" s="510"/>
      <c r="AC5" s="510"/>
      <c r="AD5" s="511"/>
      <c r="AE5" s="512" t="s">
        <v>474</v>
      </c>
      <c r="AF5" s="513"/>
      <c r="AG5" s="513"/>
      <c r="AH5" s="513"/>
      <c r="AI5" s="513"/>
      <c r="AJ5" s="513"/>
      <c r="AK5" s="513"/>
      <c r="AL5" s="513"/>
      <c r="AM5" s="513"/>
      <c r="AN5" s="513"/>
      <c r="AO5" s="513"/>
      <c r="AP5" s="514"/>
      <c r="AQ5" s="515" t="s">
        <v>475</v>
      </c>
      <c r="AR5" s="516"/>
      <c r="AS5" s="516"/>
      <c r="AT5" s="516"/>
      <c r="AU5" s="516"/>
      <c r="AV5" s="516"/>
      <c r="AW5" s="516"/>
      <c r="AX5" s="517"/>
    </row>
    <row r="6" spans="1:50" ht="39"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476</v>
      </c>
      <c r="AF6" s="527"/>
      <c r="AG6" s="527"/>
      <c r="AH6" s="527"/>
      <c r="AI6" s="527"/>
      <c r="AJ6" s="527"/>
      <c r="AK6" s="527"/>
      <c r="AL6" s="527"/>
      <c r="AM6" s="527"/>
      <c r="AN6" s="527"/>
      <c r="AO6" s="527"/>
      <c r="AP6" s="527"/>
      <c r="AQ6" s="124"/>
      <c r="AR6" s="124"/>
      <c r="AS6" s="124"/>
      <c r="AT6" s="124"/>
      <c r="AU6" s="124"/>
      <c r="AV6" s="124"/>
      <c r="AW6" s="124"/>
      <c r="AX6" s="528"/>
    </row>
    <row r="7" spans="1:50" ht="37.5" customHeight="1" x14ac:dyDescent="0.15">
      <c r="A7" s="448" t="s">
        <v>25</v>
      </c>
      <c r="B7" s="449"/>
      <c r="C7" s="449"/>
      <c r="D7" s="449"/>
      <c r="E7" s="449"/>
      <c r="F7" s="449"/>
      <c r="G7" s="450" t="s">
        <v>472</v>
      </c>
      <c r="H7" s="451"/>
      <c r="I7" s="451"/>
      <c r="J7" s="451"/>
      <c r="K7" s="451"/>
      <c r="L7" s="451"/>
      <c r="M7" s="451"/>
      <c r="N7" s="451"/>
      <c r="O7" s="451"/>
      <c r="P7" s="451"/>
      <c r="Q7" s="451"/>
      <c r="R7" s="451"/>
      <c r="S7" s="451"/>
      <c r="T7" s="451"/>
      <c r="U7" s="451"/>
      <c r="V7" s="452"/>
      <c r="W7" s="452"/>
      <c r="X7" s="452"/>
      <c r="Y7" s="453" t="s">
        <v>5</v>
      </c>
      <c r="Z7" s="392"/>
      <c r="AA7" s="392"/>
      <c r="AB7" s="392"/>
      <c r="AC7" s="392"/>
      <c r="AD7" s="394"/>
      <c r="AE7" s="454" t="s">
        <v>477</v>
      </c>
      <c r="AF7" s="455"/>
      <c r="AG7" s="455"/>
      <c r="AH7" s="455"/>
      <c r="AI7" s="455"/>
      <c r="AJ7" s="455"/>
      <c r="AK7" s="455"/>
      <c r="AL7" s="455"/>
      <c r="AM7" s="455"/>
      <c r="AN7" s="455"/>
      <c r="AO7" s="455"/>
      <c r="AP7" s="455"/>
      <c r="AQ7" s="455"/>
      <c r="AR7" s="455"/>
      <c r="AS7" s="455"/>
      <c r="AT7" s="455"/>
      <c r="AU7" s="455"/>
      <c r="AV7" s="455"/>
      <c r="AW7" s="455"/>
      <c r="AX7" s="456"/>
    </row>
    <row r="8" spans="1:50" ht="44.25" customHeight="1" x14ac:dyDescent="0.15">
      <c r="A8" s="354" t="s">
        <v>308</v>
      </c>
      <c r="B8" s="355"/>
      <c r="C8" s="355"/>
      <c r="D8" s="355"/>
      <c r="E8" s="355"/>
      <c r="F8" s="356"/>
      <c r="G8" s="351" t="str">
        <f>入力規則等!A26</f>
        <v>子ども・若者育成支援</v>
      </c>
      <c r="H8" s="352"/>
      <c r="I8" s="352"/>
      <c r="J8" s="352"/>
      <c r="K8" s="352"/>
      <c r="L8" s="352"/>
      <c r="M8" s="352"/>
      <c r="N8" s="352"/>
      <c r="O8" s="352"/>
      <c r="P8" s="352"/>
      <c r="Q8" s="352"/>
      <c r="R8" s="352"/>
      <c r="S8" s="352"/>
      <c r="T8" s="352"/>
      <c r="U8" s="352"/>
      <c r="V8" s="352"/>
      <c r="W8" s="352"/>
      <c r="X8" s="353"/>
      <c r="Y8" s="529" t="s">
        <v>79</v>
      </c>
      <c r="Z8" s="529"/>
      <c r="AA8" s="529"/>
      <c r="AB8" s="529"/>
      <c r="AC8" s="529"/>
      <c r="AD8" s="529"/>
      <c r="AE8" s="483" t="str">
        <f>入力規則等!K13</f>
        <v>文教及び科学振興</v>
      </c>
      <c r="AF8" s="484"/>
      <c r="AG8" s="484"/>
      <c r="AH8" s="484"/>
      <c r="AI8" s="484"/>
      <c r="AJ8" s="484"/>
      <c r="AK8" s="484"/>
      <c r="AL8" s="484"/>
      <c r="AM8" s="484"/>
      <c r="AN8" s="484"/>
      <c r="AO8" s="484"/>
      <c r="AP8" s="484"/>
      <c r="AQ8" s="484"/>
      <c r="AR8" s="484"/>
      <c r="AS8" s="484"/>
      <c r="AT8" s="484"/>
      <c r="AU8" s="484"/>
      <c r="AV8" s="484"/>
      <c r="AW8" s="484"/>
      <c r="AX8" s="485"/>
    </row>
    <row r="9" spans="1:50" ht="69" customHeight="1" x14ac:dyDescent="0.15">
      <c r="A9" s="457" t="s">
        <v>26</v>
      </c>
      <c r="B9" s="458"/>
      <c r="C9" s="458"/>
      <c r="D9" s="458"/>
      <c r="E9" s="458"/>
      <c r="F9" s="458"/>
      <c r="G9" s="486" t="s">
        <v>549</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82.5" customHeight="1" x14ac:dyDescent="0.15">
      <c r="A10" s="457" t="s">
        <v>36</v>
      </c>
      <c r="B10" s="458"/>
      <c r="C10" s="458"/>
      <c r="D10" s="458"/>
      <c r="E10" s="458"/>
      <c r="F10" s="458"/>
      <c r="G10" s="486" t="s">
        <v>478</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26.25" customHeight="1" x14ac:dyDescent="0.15">
      <c r="A11" s="457" t="s">
        <v>6</v>
      </c>
      <c r="B11" s="458"/>
      <c r="C11" s="458"/>
      <c r="D11" s="458"/>
      <c r="E11" s="458"/>
      <c r="F11" s="459"/>
      <c r="G11" s="506" t="str">
        <f>入力規則等!P10</f>
        <v>直接実施、委託・請負</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x14ac:dyDescent="0.15">
      <c r="A13" s="463"/>
      <c r="B13" s="464"/>
      <c r="C13" s="464"/>
      <c r="D13" s="464"/>
      <c r="E13" s="464"/>
      <c r="F13" s="465"/>
      <c r="G13" s="474" t="s">
        <v>7</v>
      </c>
      <c r="H13" s="475"/>
      <c r="I13" s="480" t="s">
        <v>8</v>
      </c>
      <c r="J13" s="481"/>
      <c r="K13" s="481"/>
      <c r="L13" s="481"/>
      <c r="M13" s="481"/>
      <c r="N13" s="481"/>
      <c r="O13" s="482"/>
      <c r="P13" s="71">
        <v>12.6</v>
      </c>
      <c r="Q13" s="72"/>
      <c r="R13" s="72"/>
      <c r="S13" s="72"/>
      <c r="T13" s="72"/>
      <c r="U13" s="72"/>
      <c r="V13" s="73"/>
      <c r="W13" s="71">
        <v>29.5</v>
      </c>
      <c r="X13" s="72"/>
      <c r="Y13" s="72"/>
      <c r="Z13" s="72"/>
      <c r="AA13" s="72"/>
      <c r="AB13" s="72"/>
      <c r="AC13" s="73"/>
      <c r="AD13" s="71">
        <v>26.9</v>
      </c>
      <c r="AE13" s="72"/>
      <c r="AF13" s="72"/>
      <c r="AG13" s="72"/>
      <c r="AH13" s="72"/>
      <c r="AI13" s="72"/>
      <c r="AJ13" s="73"/>
      <c r="AK13" s="664" t="s">
        <v>537</v>
      </c>
      <c r="AL13" s="665"/>
      <c r="AM13" s="665"/>
      <c r="AN13" s="665"/>
      <c r="AO13" s="665"/>
      <c r="AP13" s="665"/>
      <c r="AQ13" s="666"/>
      <c r="AR13" s="660"/>
      <c r="AS13" s="660"/>
      <c r="AT13" s="660"/>
      <c r="AU13" s="660"/>
      <c r="AV13" s="660"/>
      <c r="AW13" s="660"/>
      <c r="AX13" s="661"/>
    </row>
    <row r="14" spans="1:50" ht="21" customHeight="1" x14ac:dyDescent="0.15">
      <c r="A14" s="463"/>
      <c r="B14" s="464"/>
      <c r="C14" s="464"/>
      <c r="D14" s="464"/>
      <c r="E14" s="464"/>
      <c r="F14" s="465"/>
      <c r="G14" s="476"/>
      <c r="H14" s="477"/>
      <c r="I14" s="342" t="s">
        <v>9</v>
      </c>
      <c r="J14" s="471"/>
      <c r="K14" s="471"/>
      <c r="L14" s="471"/>
      <c r="M14" s="471"/>
      <c r="N14" s="471"/>
      <c r="O14" s="472"/>
      <c r="P14" s="71">
        <v>-0.2</v>
      </c>
      <c r="Q14" s="72"/>
      <c r="R14" s="72"/>
      <c r="S14" s="72"/>
      <c r="T14" s="72"/>
      <c r="U14" s="72"/>
      <c r="V14" s="73"/>
      <c r="W14" s="71" t="s">
        <v>481</v>
      </c>
      <c r="X14" s="72"/>
      <c r="Y14" s="72"/>
      <c r="Z14" s="72"/>
      <c r="AA14" s="72"/>
      <c r="AB14" s="72"/>
      <c r="AC14" s="73"/>
      <c r="AD14" s="71" t="s">
        <v>480</v>
      </c>
      <c r="AE14" s="72"/>
      <c r="AF14" s="72"/>
      <c r="AG14" s="72"/>
      <c r="AH14" s="72"/>
      <c r="AI14" s="72"/>
      <c r="AJ14" s="73"/>
      <c r="AK14" s="71" t="s">
        <v>480</v>
      </c>
      <c r="AL14" s="72"/>
      <c r="AM14" s="72"/>
      <c r="AN14" s="72"/>
      <c r="AO14" s="72"/>
      <c r="AP14" s="72"/>
      <c r="AQ14" s="73"/>
      <c r="AR14" s="662"/>
      <c r="AS14" s="662"/>
      <c r="AT14" s="662"/>
      <c r="AU14" s="662"/>
      <c r="AV14" s="662"/>
      <c r="AW14" s="662"/>
      <c r="AX14" s="663"/>
    </row>
    <row r="15" spans="1:50" ht="21" customHeight="1" x14ac:dyDescent="0.15">
      <c r="A15" s="463"/>
      <c r="B15" s="464"/>
      <c r="C15" s="464"/>
      <c r="D15" s="464"/>
      <c r="E15" s="464"/>
      <c r="F15" s="465"/>
      <c r="G15" s="476"/>
      <c r="H15" s="477"/>
      <c r="I15" s="342" t="s">
        <v>62</v>
      </c>
      <c r="J15" s="343"/>
      <c r="K15" s="343"/>
      <c r="L15" s="343"/>
      <c r="M15" s="343"/>
      <c r="N15" s="343"/>
      <c r="O15" s="344"/>
      <c r="P15" s="71" t="s">
        <v>480</v>
      </c>
      <c r="Q15" s="72"/>
      <c r="R15" s="72"/>
      <c r="S15" s="72"/>
      <c r="T15" s="72"/>
      <c r="U15" s="72"/>
      <c r="V15" s="73"/>
      <c r="W15" s="71" t="s">
        <v>480</v>
      </c>
      <c r="X15" s="72"/>
      <c r="Y15" s="72"/>
      <c r="Z15" s="72"/>
      <c r="AA15" s="72"/>
      <c r="AB15" s="72"/>
      <c r="AC15" s="73"/>
      <c r="AD15" s="71" t="s">
        <v>481</v>
      </c>
      <c r="AE15" s="72"/>
      <c r="AF15" s="72"/>
      <c r="AG15" s="72"/>
      <c r="AH15" s="72"/>
      <c r="AI15" s="72"/>
      <c r="AJ15" s="73"/>
      <c r="AK15" s="71" t="s">
        <v>480</v>
      </c>
      <c r="AL15" s="72"/>
      <c r="AM15" s="72"/>
      <c r="AN15" s="72"/>
      <c r="AO15" s="72"/>
      <c r="AP15" s="72"/>
      <c r="AQ15" s="73"/>
      <c r="AR15" s="660"/>
      <c r="AS15" s="660"/>
      <c r="AT15" s="660"/>
      <c r="AU15" s="660"/>
      <c r="AV15" s="660"/>
      <c r="AW15" s="660"/>
      <c r="AX15" s="661"/>
    </row>
    <row r="16" spans="1:50" ht="21" customHeight="1" x14ac:dyDescent="0.15">
      <c r="A16" s="463"/>
      <c r="B16" s="464"/>
      <c r="C16" s="464"/>
      <c r="D16" s="464"/>
      <c r="E16" s="464"/>
      <c r="F16" s="465"/>
      <c r="G16" s="476"/>
      <c r="H16" s="477"/>
      <c r="I16" s="342" t="s">
        <v>63</v>
      </c>
      <c r="J16" s="343"/>
      <c r="K16" s="343"/>
      <c r="L16" s="343"/>
      <c r="M16" s="343"/>
      <c r="N16" s="343"/>
      <c r="O16" s="344"/>
      <c r="P16" s="71" t="s">
        <v>480</v>
      </c>
      <c r="Q16" s="72"/>
      <c r="R16" s="72"/>
      <c r="S16" s="72"/>
      <c r="T16" s="72"/>
      <c r="U16" s="72"/>
      <c r="V16" s="73"/>
      <c r="W16" s="71" t="s">
        <v>480</v>
      </c>
      <c r="X16" s="72"/>
      <c r="Y16" s="72"/>
      <c r="Z16" s="72"/>
      <c r="AA16" s="72"/>
      <c r="AB16" s="72"/>
      <c r="AC16" s="73"/>
      <c r="AD16" s="71" t="s">
        <v>481</v>
      </c>
      <c r="AE16" s="72"/>
      <c r="AF16" s="72"/>
      <c r="AG16" s="72"/>
      <c r="AH16" s="72"/>
      <c r="AI16" s="72"/>
      <c r="AJ16" s="73"/>
      <c r="AK16" s="71" t="s">
        <v>480</v>
      </c>
      <c r="AL16" s="72"/>
      <c r="AM16" s="72"/>
      <c r="AN16" s="72"/>
      <c r="AO16" s="72"/>
      <c r="AP16" s="72"/>
      <c r="AQ16" s="73"/>
      <c r="AR16" s="443"/>
      <c r="AS16" s="444"/>
      <c r="AT16" s="444"/>
      <c r="AU16" s="444"/>
      <c r="AV16" s="444"/>
      <c r="AW16" s="444"/>
      <c r="AX16" s="445"/>
    </row>
    <row r="17" spans="1:50" ht="24.75" customHeight="1" x14ac:dyDescent="0.15">
      <c r="A17" s="463"/>
      <c r="B17" s="464"/>
      <c r="C17" s="464"/>
      <c r="D17" s="464"/>
      <c r="E17" s="464"/>
      <c r="F17" s="465"/>
      <c r="G17" s="476"/>
      <c r="H17" s="477"/>
      <c r="I17" s="342" t="s">
        <v>61</v>
      </c>
      <c r="J17" s="471"/>
      <c r="K17" s="471"/>
      <c r="L17" s="471"/>
      <c r="M17" s="471"/>
      <c r="N17" s="471"/>
      <c r="O17" s="472"/>
      <c r="P17" s="71" t="s">
        <v>481</v>
      </c>
      <c r="Q17" s="72"/>
      <c r="R17" s="72"/>
      <c r="S17" s="72"/>
      <c r="T17" s="72"/>
      <c r="U17" s="72"/>
      <c r="V17" s="73"/>
      <c r="W17" s="71" t="s">
        <v>480</v>
      </c>
      <c r="X17" s="72"/>
      <c r="Y17" s="72"/>
      <c r="Z17" s="72"/>
      <c r="AA17" s="72"/>
      <c r="AB17" s="72"/>
      <c r="AC17" s="73"/>
      <c r="AD17" s="71" t="s">
        <v>480</v>
      </c>
      <c r="AE17" s="72"/>
      <c r="AF17" s="72"/>
      <c r="AG17" s="72"/>
      <c r="AH17" s="72"/>
      <c r="AI17" s="72"/>
      <c r="AJ17" s="73"/>
      <c r="AK17" s="71" t="s">
        <v>480</v>
      </c>
      <c r="AL17" s="72"/>
      <c r="AM17" s="72"/>
      <c r="AN17" s="72"/>
      <c r="AO17" s="72"/>
      <c r="AP17" s="72"/>
      <c r="AQ17" s="73"/>
      <c r="AR17" s="446"/>
      <c r="AS17" s="446"/>
      <c r="AT17" s="446"/>
      <c r="AU17" s="446"/>
      <c r="AV17" s="446"/>
      <c r="AW17" s="446"/>
      <c r="AX17" s="447"/>
    </row>
    <row r="18" spans="1:50" ht="24.75" customHeight="1" x14ac:dyDescent="0.15">
      <c r="A18" s="463"/>
      <c r="B18" s="464"/>
      <c r="C18" s="464"/>
      <c r="D18" s="464"/>
      <c r="E18" s="464"/>
      <c r="F18" s="465"/>
      <c r="G18" s="478"/>
      <c r="H18" s="479"/>
      <c r="I18" s="345" t="s">
        <v>22</v>
      </c>
      <c r="J18" s="346"/>
      <c r="K18" s="346"/>
      <c r="L18" s="346"/>
      <c r="M18" s="346"/>
      <c r="N18" s="346"/>
      <c r="O18" s="347"/>
      <c r="P18" s="317">
        <f>SUM(P13:V17)</f>
        <v>12.4</v>
      </c>
      <c r="Q18" s="318"/>
      <c r="R18" s="318"/>
      <c r="S18" s="318"/>
      <c r="T18" s="318"/>
      <c r="U18" s="318"/>
      <c r="V18" s="319"/>
      <c r="W18" s="317">
        <f>SUM(W13:AC17)</f>
        <v>29.5</v>
      </c>
      <c r="X18" s="318"/>
      <c r="Y18" s="318"/>
      <c r="Z18" s="318"/>
      <c r="AA18" s="318"/>
      <c r="AB18" s="318"/>
      <c r="AC18" s="319"/>
      <c r="AD18" s="317">
        <f t="shared" ref="AD18" si="0">SUM(AD13:AJ17)</f>
        <v>26.9</v>
      </c>
      <c r="AE18" s="318"/>
      <c r="AF18" s="318"/>
      <c r="AG18" s="318"/>
      <c r="AH18" s="318"/>
      <c r="AI18" s="318"/>
      <c r="AJ18" s="319"/>
      <c r="AK18" s="317">
        <f t="shared" ref="AK18" si="1">SUM(AK13:AQ17)</f>
        <v>0</v>
      </c>
      <c r="AL18" s="318"/>
      <c r="AM18" s="318"/>
      <c r="AN18" s="318"/>
      <c r="AO18" s="318"/>
      <c r="AP18" s="318"/>
      <c r="AQ18" s="319"/>
      <c r="AR18" s="317">
        <f t="shared" ref="AR18" si="2">SUM(AR13:AX17)</f>
        <v>0</v>
      </c>
      <c r="AS18" s="318"/>
      <c r="AT18" s="318"/>
      <c r="AU18" s="318"/>
      <c r="AV18" s="318"/>
      <c r="AW18" s="318"/>
      <c r="AX18" s="320"/>
    </row>
    <row r="19" spans="1:50" ht="24.75" customHeight="1" x14ac:dyDescent="0.15">
      <c r="A19" s="463"/>
      <c r="B19" s="464"/>
      <c r="C19" s="464"/>
      <c r="D19" s="464"/>
      <c r="E19" s="464"/>
      <c r="F19" s="465"/>
      <c r="G19" s="314" t="s">
        <v>10</v>
      </c>
      <c r="H19" s="315"/>
      <c r="I19" s="315"/>
      <c r="J19" s="315"/>
      <c r="K19" s="315"/>
      <c r="L19" s="315"/>
      <c r="M19" s="315"/>
      <c r="N19" s="315"/>
      <c r="O19" s="315"/>
      <c r="P19" s="71">
        <v>9.1999999999999993</v>
      </c>
      <c r="Q19" s="72"/>
      <c r="R19" s="72"/>
      <c r="S19" s="72"/>
      <c r="T19" s="72"/>
      <c r="U19" s="72"/>
      <c r="V19" s="73"/>
      <c r="W19" s="71">
        <v>24.9</v>
      </c>
      <c r="X19" s="72"/>
      <c r="Y19" s="72"/>
      <c r="Z19" s="72"/>
      <c r="AA19" s="72"/>
      <c r="AB19" s="72"/>
      <c r="AC19" s="73"/>
      <c r="AD19" s="71">
        <v>25</v>
      </c>
      <c r="AE19" s="72"/>
      <c r="AF19" s="72"/>
      <c r="AG19" s="72"/>
      <c r="AH19" s="72"/>
      <c r="AI19" s="72"/>
      <c r="AJ19" s="73"/>
      <c r="AK19" s="316"/>
      <c r="AL19" s="316"/>
      <c r="AM19" s="316"/>
      <c r="AN19" s="316"/>
      <c r="AO19" s="316"/>
      <c r="AP19" s="316"/>
      <c r="AQ19" s="316"/>
      <c r="AR19" s="316"/>
      <c r="AS19" s="316"/>
      <c r="AT19" s="316"/>
      <c r="AU19" s="316"/>
      <c r="AV19" s="316"/>
      <c r="AW19" s="316"/>
      <c r="AX19" s="321"/>
    </row>
    <row r="20" spans="1:50" ht="24.75" customHeight="1" x14ac:dyDescent="0.15">
      <c r="A20" s="466"/>
      <c r="B20" s="467"/>
      <c r="C20" s="467"/>
      <c r="D20" s="467"/>
      <c r="E20" s="467"/>
      <c r="F20" s="468"/>
      <c r="G20" s="314" t="s">
        <v>11</v>
      </c>
      <c r="H20" s="315"/>
      <c r="I20" s="315"/>
      <c r="J20" s="315"/>
      <c r="K20" s="315"/>
      <c r="L20" s="315"/>
      <c r="M20" s="315"/>
      <c r="N20" s="315"/>
      <c r="O20" s="315"/>
      <c r="P20" s="322">
        <f>IF(P18=0, "-", P19/P18)</f>
        <v>0.74193548387096764</v>
      </c>
      <c r="Q20" s="322"/>
      <c r="R20" s="322"/>
      <c r="S20" s="322"/>
      <c r="T20" s="322"/>
      <c r="U20" s="322"/>
      <c r="V20" s="322"/>
      <c r="W20" s="322">
        <f>IF(W18=0, "-", W19/W18)</f>
        <v>0.8440677966101694</v>
      </c>
      <c r="X20" s="322"/>
      <c r="Y20" s="322"/>
      <c r="Z20" s="322"/>
      <c r="AA20" s="322"/>
      <c r="AB20" s="322"/>
      <c r="AC20" s="322"/>
      <c r="AD20" s="322">
        <f>IF(AD18=0, "-", AD19/AD18)</f>
        <v>0.92936802973977695</v>
      </c>
      <c r="AE20" s="322"/>
      <c r="AF20" s="322"/>
      <c r="AG20" s="322"/>
      <c r="AH20" s="322"/>
      <c r="AI20" s="322"/>
      <c r="AJ20" s="322"/>
      <c r="AK20" s="316"/>
      <c r="AL20" s="316"/>
      <c r="AM20" s="316"/>
      <c r="AN20" s="316"/>
      <c r="AO20" s="316"/>
      <c r="AP20" s="316"/>
      <c r="AQ20" s="316"/>
      <c r="AR20" s="316"/>
      <c r="AS20" s="316"/>
      <c r="AT20" s="316"/>
      <c r="AU20" s="316"/>
      <c r="AV20" s="316"/>
      <c r="AW20" s="316"/>
      <c r="AX20" s="321"/>
    </row>
    <row r="21" spans="1:50" ht="18.75" customHeight="1" x14ac:dyDescent="0.15">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4"/>
      <c r="B22" s="215"/>
      <c r="C22" s="215"/>
      <c r="D22" s="215"/>
      <c r="E22" s="215"/>
      <c r="F22" s="216"/>
      <c r="G22" s="224"/>
      <c r="H22" s="108"/>
      <c r="I22" s="108"/>
      <c r="J22" s="108"/>
      <c r="K22" s="108"/>
      <c r="L22" s="108"/>
      <c r="M22" s="108"/>
      <c r="N22" s="108"/>
      <c r="O22" s="225"/>
      <c r="P22" s="242"/>
      <c r="Q22" s="108"/>
      <c r="R22" s="108"/>
      <c r="S22" s="108"/>
      <c r="T22" s="108"/>
      <c r="U22" s="108"/>
      <c r="V22" s="108"/>
      <c r="W22" s="108"/>
      <c r="X22" s="225"/>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26</v>
      </c>
      <c r="AV22" s="110"/>
      <c r="AW22" s="108" t="s">
        <v>360</v>
      </c>
      <c r="AX22" s="109"/>
    </row>
    <row r="23" spans="1:50" ht="45.75" customHeight="1" x14ac:dyDescent="0.15">
      <c r="A23" s="217"/>
      <c r="B23" s="215"/>
      <c r="C23" s="215"/>
      <c r="D23" s="215"/>
      <c r="E23" s="215"/>
      <c r="F23" s="216"/>
      <c r="G23" s="288" t="s">
        <v>543</v>
      </c>
      <c r="H23" s="289"/>
      <c r="I23" s="289"/>
      <c r="J23" s="289"/>
      <c r="K23" s="289"/>
      <c r="L23" s="289"/>
      <c r="M23" s="289"/>
      <c r="N23" s="289"/>
      <c r="O23" s="290"/>
      <c r="P23" s="195" t="s">
        <v>482</v>
      </c>
      <c r="Q23" s="196"/>
      <c r="R23" s="196"/>
      <c r="S23" s="196"/>
      <c r="T23" s="196"/>
      <c r="U23" s="196"/>
      <c r="V23" s="196"/>
      <c r="W23" s="196"/>
      <c r="X23" s="197"/>
      <c r="Y23" s="294" t="s">
        <v>14</v>
      </c>
      <c r="Z23" s="295"/>
      <c r="AA23" s="296"/>
      <c r="AB23" s="297" t="s">
        <v>16</v>
      </c>
      <c r="AC23" s="298"/>
      <c r="AD23" s="298"/>
      <c r="AE23" s="93" t="s">
        <v>481</v>
      </c>
      <c r="AF23" s="94"/>
      <c r="AG23" s="94"/>
      <c r="AH23" s="94"/>
      <c r="AI23" s="95"/>
      <c r="AJ23" s="93">
        <v>72.8</v>
      </c>
      <c r="AK23" s="94"/>
      <c r="AL23" s="94"/>
      <c r="AM23" s="94"/>
      <c r="AN23" s="95"/>
      <c r="AO23" s="93">
        <v>74.7</v>
      </c>
      <c r="AP23" s="94"/>
      <c r="AQ23" s="94"/>
      <c r="AR23" s="94"/>
      <c r="AS23" s="95"/>
      <c r="AT23" s="227"/>
      <c r="AU23" s="227"/>
      <c r="AV23" s="227"/>
      <c r="AW23" s="227"/>
      <c r="AX23" s="228"/>
    </row>
    <row r="24" spans="1:50" ht="45.75" customHeight="1" x14ac:dyDescent="0.15">
      <c r="A24" s="218"/>
      <c r="B24" s="219"/>
      <c r="C24" s="219"/>
      <c r="D24" s="219"/>
      <c r="E24" s="219"/>
      <c r="F24" s="220"/>
      <c r="G24" s="291"/>
      <c r="H24" s="292"/>
      <c r="I24" s="292"/>
      <c r="J24" s="292"/>
      <c r="K24" s="292"/>
      <c r="L24" s="292"/>
      <c r="M24" s="292"/>
      <c r="N24" s="292"/>
      <c r="O24" s="293"/>
      <c r="P24" s="276"/>
      <c r="Q24" s="276"/>
      <c r="R24" s="276"/>
      <c r="S24" s="276"/>
      <c r="T24" s="276"/>
      <c r="U24" s="276"/>
      <c r="V24" s="276"/>
      <c r="W24" s="276"/>
      <c r="X24" s="277"/>
      <c r="Y24" s="175" t="s">
        <v>65</v>
      </c>
      <c r="Z24" s="121"/>
      <c r="AA24" s="171"/>
      <c r="AB24" s="286" t="s">
        <v>16</v>
      </c>
      <c r="AC24" s="287"/>
      <c r="AD24" s="287"/>
      <c r="AE24" s="93" t="s">
        <v>481</v>
      </c>
      <c r="AF24" s="94"/>
      <c r="AG24" s="94"/>
      <c r="AH24" s="94"/>
      <c r="AI24" s="95"/>
      <c r="AJ24" s="93" t="s">
        <v>481</v>
      </c>
      <c r="AK24" s="94"/>
      <c r="AL24" s="94"/>
      <c r="AM24" s="94"/>
      <c r="AN24" s="95"/>
      <c r="AO24" s="93">
        <v>72.8</v>
      </c>
      <c r="AP24" s="94"/>
      <c r="AQ24" s="94"/>
      <c r="AR24" s="94"/>
      <c r="AS24" s="95"/>
      <c r="AT24" s="93">
        <v>72.8</v>
      </c>
      <c r="AU24" s="94"/>
      <c r="AV24" s="94"/>
      <c r="AW24" s="94"/>
      <c r="AX24" s="96"/>
    </row>
    <row r="25" spans="1:50" ht="45.75" customHeight="1" x14ac:dyDescent="0.15">
      <c r="A25" s="667"/>
      <c r="B25" s="668"/>
      <c r="C25" s="668"/>
      <c r="D25" s="668"/>
      <c r="E25" s="668"/>
      <c r="F25" s="669"/>
      <c r="G25" s="323"/>
      <c r="H25" s="324"/>
      <c r="I25" s="324"/>
      <c r="J25" s="324"/>
      <c r="K25" s="324"/>
      <c r="L25" s="324"/>
      <c r="M25" s="324"/>
      <c r="N25" s="324"/>
      <c r="O25" s="325"/>
      <c r="P25" s="198"/>
      <c r="Q25" s="198"/>
      <c r="R25" s="198"/>
      <c r="S25" s="198"/>
      <c r="T25" s="198"/>
      <c r="U25" s="198"/>
      <c r="V25" s="198"/>
      <c r="W25" s="198"/>
      <c r="X25" s="199"/>
      <c r="Y25" s="120" t="s">
        <v>15</v>
      </c>
      <c r="Z25" s="121"/>
      <c r="AA25" s="171"/>
      <c r="AB25" s="679" t="s">
        <v>364</v>
      </c>
      <c r="AC25" s="264"/>
      <c r="AD25" s="264"/>
      <c r="AE25" s="93" t="s">
        <v>480</v>
      </c>
      <c r="AF25" s="94"/>
      <c r="AG25" s="94"/>
      <c r="AH25" s="94"/>
      <c r="AI25" s="95"/>
      <c r="AJ25" s="93" t="s">
        <v>481</v>
      </c>
      <c r="AK25" s="94"/>
      <c r="AL25" s="94"/>
      <c r="AM25" s="94"/>
      <c r="AN25" s="95"/>
      <c r="AO25" s="93">
        <f>AO23/AO24*100</f>
        <v>102.60989010989012</v>
      </c>
      <c r="AP25" s="94"/>
      <c r="AQ25" s="94"/>
      <c r="AR25" s="94"/>
      <c r="AS25" s="95"/>
      <c r="AT25" s="268"/>
      <c r="AU25" s="269"/>
      <c r="AV25" s="269"/>
      <c r="AW25" s="269"/>
      <c r="AX25" s="270"/>
    </row>
    <row r="26" spans="1:50" ht="18.75" hidden="1" customHeight="1" x14ac:dyDescent="0.15">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7" t="s">
        <v>303</v>
      </c>
      <c r="AU26" s="658"/>
      <c r="AV26" s="658"/>
      <c r="AW26" s="658"/>
      <c r="AX26" s="659"/>
    </row>
    <row r="27" spans="1:50" ht="18.75" hidden="1" customHeight="1" x14ac:dyDescent="0.15">
      <c r="A27" s="214"/>
      <c r="B27" s="215"/>
      <c r="C27" s="215"/>
      <c r="D27" s="215"/>
      <c r="E27" s="215"/>
      <c r="F27" s="216"/>
      <c r="G27" s="224"/>
      <c r="H27" s="108"/>
      <c r="I27" s="108"/>
      <c r="J27" s="108"/>
      <c r="K27" s="108"/>
      <c r="L27" s="108"/>
      <c r="M27" s="108"/>
      <c r="N27" s="108"/>
      <c r="O27" s="225"/>
      <c r="P27" s="242"/>
      <c r="Q27" s="108"/>
      <c r="R27" s="108"/>
      <c r="S27" s="108"/>
      <c r="T27" s="108"/>
      <c r="U27" s="108"/>
      <c r="V27" s="108"/>
      <c r="W27" s="108"/>
      <c r="X27" s="225"/>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7"/>
      <c r="B28" s="215"/>
      <c r="C28" s="215"/>
      <c r="D28" s="215"/>
      <c r="E28" s="215"/>
      <c r="F28" s="216"/>
      <c r="G28" s="288"/>
      <c r="H28" s="289"/>
      <c r="I28" s="289"/>
      <c r="J28" s="289"/>
      <c r="K28" s="289"/>
      <c r="L28" s="289"/>
      <c r="M28" s="289"/>
      <c r="N28" s="289"/>
      <c r="O28" s="290"/>
      <c r="P28" s="195"/>
      <c r="Q28" s="196"/>
      <c r="R28" s="196"/>
      <c r="S28" s="196"/>
      <c r="T28" s="196"/>
      <c r="U28" s="196"/>
      <c r="V28" s="196"/>
      <c r="W28" s="196"/>
      <c r="X28" s="197"/>
      <c r="Y28" s="294" t="s">
        <v>14</v>
      </c>
      <c r="Z28" s="295"/>
      <c r="AA28" s="296"/>
      <c r="AB28" s="298"/>
      <c r="AC28" s="298"/>
      <c r="AD28" s="298"/>
      <c r="AE28" s="93"/>
      <c r="AF28" s="94"/>
      <c r="AG28" s="94"/>
      <c r="AH28" s="94"/>
      <c r="AI28" s="95"/>
      <c r="AJ28" s="93"/>
      <c r="AK28" s="94"/>
      <c r="AL28" s="94"/>
      <c r="AM28" s="94"/>
      <c r="AN28" s="95"/>
      <c r="AO28" s="93"/>
      <c r="AP28" s="94"/>
      <c r="AQ28" s="94"/>
      <c r="AR28" s="94"/>
      <c r="AS28" s="95"/>
      <c r="AT28" s="227"/>
      <c r="AU28" s="227"/>
      <c r="AV28" s="227"/>
      <c r="AW28" s="227"/>
      <c r="AX28" s="228"/>
    </row>
    <row r="29" spans="1:50" ht="22.5" hidden="1" customHeight="1" x14ac:dyDescent="0.15">
      <c r="A29" s="218"/>
      <c r="B29" s="219"/>
      <c r="C29" s="219"/>
      <c r="D29" s="219"/>
      <c r="E29" s="219"/>
      <c r="F29" s="220"/>
      <c r="G29" s="291"/>
      <c r="H29" s="292"/>
      <c r="I29" s="292"/>
      <c r="J29" s="292"/>
      <c r="K29" s="292"/>
      <c r="L29" s="292"/>
      <c r="M29" s="292"/>
      <c r="N29" s="292"/>
      <c r="O29" s="293"/>
      <c r="P29" s="276"/>
      <c r="Q29" s="276"/>
      <c r="R29" s="276"/>
      <c r="S29" s="276"/>
      <c r="T29" s="276"/>
      <c r="U29" s="276"/>
      <c r="V29" s="276"/>
      <c r="W29" s="276"/>
      <c r="X29" s="277"/>
      <c r="Y29" s="175" t="s">
        <v>65</v>
      </c>
      <c r="Z29" s="121"/>
      <c r="AA29" s="171"/>
      <c r="AB29" s="287"/>
      <c r="AC29" s="287"/>
      <c r="AD29" s="287"/>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7"/>
      <c r="B30" s="668"/>
      <c r="C30" s="668"/>
      <c r="D30" s="668"/>
      <c r="E30" s="668"/>
      <c r="F30" s="669"/>
      <c r="G30" s="323"/>
      <c r="H30" s="324"/>
      <c r="I30" s="324"/>
      <c r="J30" s="324"/>
      <c r="K30" s="324"/>
      <c r="L30" s="324"/>
      <c r="M30" s="324"/>
      <c r="N30" s="324"/>
      <c r="O30" s="325"/>
      <c r="P30" s="198"/>
      <c r="Q30" s="198"/>
      <c r="R30" s="198"/>
      <c r="S30" s="198"/>
      <c r="T30" s="198"/>
      <c r="U30" s="198"/>
      <c r="V30" s="198"/>
      <c r="W30" s="198"/>
      <c r="X30" s="199"/>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customHeight="1" x14ac:dyDescent="0.15">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customHeight="1" x14ac:dyDescent="0.15">
      <c r="A32" s="214"/>
      <c r="B32" s="215"/>
      <c r="C32" s="215"/>
      <c r="D32" s="215"/>
      <c r="E32" s="215"/>
      <c r="F32" s="216"/>
      <c r="G32" s="224"/>
      <c r="H32" s="108"/>
      <c r="I32" s="108"/>
      <c r="J32" s="108"/>
      <c r="K32" s="108"/>
      <c r="L32" s="108"/>
      <c r="M32" s="108"/>
      <c r="N32" s="108"/>
      <c r="O32" s="225"/>
      <c r="P32" s="242"/>
      <c r="Q32" s="108"/>
      <c r="R32" s="108"/>
      <c r="S32" s="108"/>
      <c r="T32" s="108"/>
      <c r="U32" s="108"/>
      <c r="V32" s="108"/>
      <c r="W32" s="108"/>
      <c r="X32" s="225"/>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v>26</v>
      </c>
      <c r="AV32" s="110"/>
      <c r="AW32" s="108" t="s">
        <v>360</v>
      </c>
      <c r="AX32" s="109"/>
    </row>
    <row r="33" spans="1:50" ht="27" customHeight="1" x14ac:dyDescent="0.15">
      <c r="A33" s="217"/>
      <c r="B33" s="215"/>
      <c r="C33" s="215"/>
      <c r="D33" s="215"/>
      <c r="E33" s="215"/>
      <c r="F33" s="216"/>
      <c r="G33" s="288" t="s">
        <v>544</v>
      </c>
      <c r="H33" s="289"/>
      <c r="I33" s="289"/>
      <c r="J33" s="289"/>
      <c r="K33" s="289"/>
      <c r="L33" s="289"/>
      <c r="M33" s="289"/>
      <c r="N33" s="289"/>
      <c r="O33" s="290"/>
      <c r="P33" s="195" t="s">
        <v>483</v>
      </c>
      <c r="Q33" s="196"/>
      <c r="R33" s="196"/>
      <c r="S33" s="196"/>
      <c r="T33" s="196"/>
      <c r="U33" s="196"/>
      <c r="V33" s="196"/>
      <c r="W33" s="196"/>
      <c r="X33" s="197"/>
      <c r="Y33" s="294" t="s">
        <v>14</v>
      </c>
      <c r="Z33" s="295"/>
      <c r="AA33" s="296"/>
      <c r="AB33" s="297" t="s">
        <v>16</v>
      </c>
      <c r="AC33" s="298"/>
      <c r="AD33" s="298"/>
      <c r="AE33" s="93" t="s">
        <v>480</v>
      </c>
      <c r="AF33" s="94"/>
      <c r="AG33" s="94"/>
      <c r="AH33" s="94"/>
      <c r="AI33" s="95"/>
      <c r="AJ33" s="93">
        <v>67.400000000000006</v>
      </c>
      <c r="AK33" s="94"/>
      <c r="AL33" s="94"/>
      <c r="AM33" s="94"/>
      <c r="AN33" s="95"/>
      <c r="AO33" s="93">
        <v>70.2</v>
      </c>
      <c r="AP33" s="94"/>
      <c r="AQ33" s="94"/>
      <c r="AR33" s="94"/>
      <c r="AS33" s="95"/>
      <c r="AT33" s="227"/>
      <c r="AU33" s="227"/>
      <c r="AV33" s="227"/>
      <c r="AW33" s="227"/>
      <c r="AX33" s="228"/>
    </row>
    <row r="34" spans="1:50" ht="27" customHeight="1" x14ac:dyDescent="0.15">
      <c r="A34" s="218"/>
      <c r="B34" s="219"/>
      <c r="C34" s="219"/>
      <c r="D34" s="219"/>
      <c r="E34" s="219"/>
      <c r="F34" s="220"/>
      <c r="G34" s="291"/>
      <c r="H34" s="292"/>
      <c r="I34" s="292"/>
      <c r="J34" s="292"/>
      <c r="K34" s="292"/>
      <c r="L34" s="292"/>
      <c r="M34" s="292"/>
      <c r="N34" s="292"/>
      <c r="O34" s="293"/>
      <c r="P34" s="276"/>
      <c r="Q34" s="276"/>
      <c r="R34" s="276"/>
      <c r="S34" s="276"/>
      <c r="T34" s="276"/>
      <c r="U34" s="276"/>
      <c r="V34" s="276"/>
      <c r="W34" s="276"/>
      <c r="X34" s="277"/>
      <c r="Y34" s="175" t="s">
        <v>65</v>
      </c>
      <c r="Z34" s="121"/>
      <c r="AA34" s="171"/>
      <c r="AB34" s="286" t="s">
        <v>16</v>
      </c>
      <c r="AC34" s="287"/>
      <c r="AD34" s="287"/>
      <c r="AE34" s="93" t="s">
        <v>480</v>
      </c>
      <c r="AF34" s="94"/>
      <c r="AG34" s="94"/>
      <c r="AH34" s="94"/>
      <c r="AI34" s="95"/>
      <c r="AJ34" s="93" t="s">
        <v>481</v>
      </c>
      <c r="AK34" s="94"/>
      <c r="AL34" s="94"/>
      <c r="AM34" s="94"/>
      <c r="AN34" s="95"/>
      <c r="AO34" s="93">
        <v>67.400000000000006</v>
      </c>
      <c r="AP34" s="94"/>
      <c r="AQ34" s="94"/>
      <c r="AR34" s="94"/>
      <c r="AS34" s="95"/>
      <c r="AT34" s="93">
        <v>67.400000000000006</v>
      </c>
      <c r="AU34" s="94"/>
      <c r="AV34" s="94"/>
      <c r="AW34" s="94"/>
      <c r="AX34" s="96"/>
    </row>
    <row r="35" spans="1:50" ht="27" customHeight="1" x14ac:dyDescent="0.15">
      <c r="A35" s="667"/>
      <c r="B35" s="668"/>
      <c r="C35" s="668"/>
      <c r="D35" s="668"/>
      <c r="E35" s="668"/>
      <c r="F35" s="669"/>
      <c r="G35" s="323"/>
      <c r="H35" s="324"/>
      <c r="I35" s="324"/>
      <c r="J35" s="324"/>
      <c r="K35" s="324"/>
      <c r="L35" s="324"/>
      <c r="M35" s="324"/>
      <c r="N35" s="324"/>
      <c r="O35" s="325"/>
      <c r="P35" s="198"/>
      <c r="Q35" s="198"/>
      <c r="R35" s="198"/>
      <c r="S35" s="198"/>
      <c r="T35" s="198"/>
      <c r="U35" s="198"/>
      <c r="V35" s="198"/>
      <c r="W35" s="198"/>
      <c r="X35" s="199"/>
      <c r="Y35" s="120" t="s">
        <v>15</v>
      </c>
      <c r="Z35" s="121"/>
      <c r="AA35" s="171"/>
      <c r="AB35" s="264" t="s">
        <v>16</v>
      </c>
      <c r="AC35" s="264"/>
      <c r="AD35" s="264"/>
      <c r="AE35" s="93" t="s">
        <v>481</v>
      </c>
      <c r="AF35" s="94"/>
      <c r="AG35" s="94"/>
      <c r="AH35" s="94"/>
      <c r="AI35" s="95"/>
      <c r="AJ35" s="93" t="s">
        <v>480</v>
      </c>
      <c r="AK35" s="94"/>
      <c r="AL35" s="94"/>
      <c r="AM35" s="94"/>
      <c r="AN35" s="95"/>
      <c r="AO35" s="93">
        <f>AO33/AO34*100</f>
        <v>104.15430267062314</v>
      </c>
      <c r="AP35" s="94"/>
      <c r="AQ35" s="94"/>
      <c r="AR35" s="94"/>
      <c r="AS35" s="95"/>
      <c r="AT35" s="268"/>
      <c r="AU35" s="269"/>
      <c r="AV35" s="269"/>
      <c r="AW35" s="269"/>
      <c r="AX35" s="270"/>
    </row>
    <row r="36" spans="1:50" ht="18.75" customHeight="1" x14ac:dyDescent="0.15">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customHeight="1" x14ac:dyDescent="0.15">
      <c r="A37" s="214"/>
      <c r="B37" s="215"/>
      <c r="C37" s="215"/>
      <c r="D37" s="215"/>
      <c r="E37" s="215"/>
      <c r="F37" s="216"/>
      <c r="G37" s="224"/>
      <c r="H37" s="108"/>
      <c r="I37" s="108"/>
      <c r="J37" s="108"/>
      <c r="K37" s="108"/>
      <c r="L37" s="108"/>
      <c r="M37" s="108"/>
      <c r="N37" s="108"/>
      <c r="O37" s="225"/>
      <c r="P37" s="242"/>
      <c r="Q37" s="108"/>
      <c r="R37" s="108"/>
      <c r="S37" s="108"/>
      <c r="T37" s="108"/>
      <c r="U37" s="108"/>
      <c r="V37" s="108"/>
      <c r="W37" s="108"/>
      <c r="X37" s="225"/>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v>26</v>
      </c>
      <c r="AV37" s="110"/>
      <c r="AW37" s="108" t="s">
        <v>360</v>
      </c>
      <c r="AX37" s="109"/>
    </row>
    <row r="38" spans="1:50" ht="45" customHeight="1" x14ac:dyDescent="0.15">
      <c r="A38" s="217"/>
      <c r="B38" s="215"/>
      <c r="C38" s="215"/>
      <c r="D38" s="215"/>
      <c r="E38" s="215"/>
      <c r="F38" s="216"/>
      <c r="G38" s="288" t="s">
        <v>544</v>
      </c>
      <c r="H38" s="289"/>
      <c r="I38" s="289"/>
      <c r="J38" s="289"/>
      <c r="K38" s="289"/>
      <c r="L38" s="289"/>
      <c r="M38" s="289"/>
      <c r="N38" s="289"/>
      <c r="O38" s="290"/>
      <c r="P38" s="195" t="s">
        <v>485</v>
      </c>
      <c r="Q38" s="196"/>
      <c r="R38" s="196"/>
      <c r="S38" s="196"/>
      <c r="T38" s="196"/>
      <c r="U38" s="196"/>
      <c r="V38" s="196"/>
      <c r="W38" s="196"/>
      <c r="X38" s="197"/>
      <c r="Y38" s="294" t="s">
        <v>14</v>
      </c>
      <c r="Z38" s="295"/>
      <c r="AA38" s="296"/>
      <c r="AB38" s="297" t="s">
        <v>16</v>
      </c>
      <c r="AC38" s="298"/>
      <c r="AD38" s="298"/>
      <c r="AE38" s="93" t="s">
        <v>480</v>
      </c>
      <c r="AF38" s="94"/>
      <c r="AG38" s="94"/>
      <c r="AH38" s="94"/>
      <c r="AI38" s="95"/>
      <c r="AJ38" s="93">
        <v>91.2</v>
      </c>
      <c r="AK38" s="94"/>
      <c r="AL38" s="94"/>
      <c r="AM38" s="94"/>
      <c r="AN38" s="95"/>
      <c r="AO38" s="93">
        <v>91.8</v>
      </c>
      <c r="AP38" s="94"/>
      <c r="AQ38" s="94"/>
      <c r="AR38" s="94"/>
      <c r="AS38" s="95"/>
      <c r="AT38" s="227"/>
      <c r="AU38" s="227"/>
      <c r="AV38" s="227"/>
      <c r="AW38" s="227"/>
      <c r="AX38" s="228"/>
    </row>
    <row r="39" spans="1:50" ht="45" customHeight="1" x14ac:dyDescent="0.15">
      <c r="A39" s="218"/>
      <c r="B39" s="219"/>
      <c r="C39" s="219"/>
      <c r="D39" s="219"/>
      <c r="E39" s="219"/>
      <c r="F39" s="220"/>
      <c r="G39" s="291"/>
      <c r="H39" s="292"/>
      <c r="I39" s="292"/>
      <c r="J39" s="292"/>
      <c r="K39" s="292"/>
      <c r="L39" s="292"/>
      <c r="M39" s="292"/>
      <c r="N39" s="292"/>
      <c r="O39" s="293"/>
      <c r="P39" s="276"/>
      <c r="Q39" s="276"/>
      <c r="R39" s="276"/>
      <c r="S39" s="276"/>
      <c r="T39" s="276"/>
      <c r="U39" s="276"/>
      <c r="V39" s="276"/>
      <c r="W39" s="276"/>
      <c r="X39" s="277"/>
      <c r="Y39" s="175" t="s">
        <v>65</v>
      </c>
      <c r="Z39" s="121"/>
      <c r="AA39" s="171"/>
      <c r="AB39" s="286" t="s">
        <v>16</v>
      </c>
      <c r="AC39" s="287"/>
      <c r="AD39" s="287"/>
      <c r="AE39" s="93" t="s">
        <v>481</v>
      </c>
      <c r="AF39" s="94"/>
      <c r="AG39" s="94"/>
      <c r="AH39" s="94"/>
      <c r="AI39" s="95"/>
      <c r="AJ39" s="93" t="s">
        <v>480</v>
      </c>
      <c r="AK39" s="94"/>
      <c r="AL39" s="94"/>
      <c r="AM39" s="94"/>
      <c r="AN39" s="95"/>
      <c r="AO39" s="93">
        <v>91.2</v>
      </c>
      <c r="AP39" s="94"/>
      <c r="AQ39" s="94"/>
      <c r="AR39" s="94"/>
      <c r="AS39" s="95"/>
      <c r="AT39" s="93">
        <v>91.2</v>
      </c>
      <c r="AU39" s="94"/>
      <c r="AV39" s="94"/>
      <c r="AW39" s="94"/>
      <c r="AX39" s="96"/>
    </row>
    <row r="40" spans="1:50" ht="45" customHeight="1" x14ac:dyDescent="0.15">
      <c r="A40" s="667"/>
      <c r="B40" s="668"/>
      <c r="C40" s="668"/>
      <c r="D40" s="668"/>
      <c r="E40" s="668"/>
      <c r="F40" s="669"/>
      <c r="G40" s="291"/>
      <c r="H40" s="292"/>
      <c r="I40" s="292"/>
      <c r="J40" s="292"/>
      <c r="K40" s="292"/>
      <c r="L40" s="292"/>
      <c r="M40" s="292"/>
      <c r="N40" s="292"/>
      <c r="O40" s="293"/>
      <c r="P40" s="276"/>
      <c r="Q40" s="276"/>
      <c r="R40" s="276"/>
      <c r="S40" s="276"/>
      <c r="T40" s="276"/>
      <c r="U40" s="276"/>
      <c r="V40" s="276"/>
      <c r="W40" s="276"/>
      <c r="X40" s="277"/>
      <c r="Y40" s="120" t="s">
        <v>15</v>
      </c>
      <c r="Z40" s="121"/>
      <c r="AA40" s="171"/>
      <c r="AB40" s="264" t="s">
        <v>16</v>
      </c>
      <c r="AC40" s="264"/>
      <c r="AD40" s="264"/>
      <c r="AE40" s="93" t="s">
        <v>480</v>
      </c>
      <c r="AF40" s="94"/>
      <c r="AG40" s="94"/>
      <c r="AH40" s="94"/>
      <c r="AI40" s="95"/>
      <c r="AJ40" s="93" t="s">
        <v>481</v>
      </c>
      <c r="AK40" s="94"/>
      <c r="AL40" s="94"/>
      <c r="AM40" s="94"/>
      <c r="AN40" s="95"/>
      <c r="AO40" s="93">
        <f>AO38/AO39*100</f>
        <v>100.6578947368421</v>
      </c>
      <c r="AP40" s="94"/>
      <c r="AQ40" s="94"/>
      <c r="AR40" s="94"/>
      <c r="AS40" s="95"/>
      <c r="AT40" s="268"/>
      <c r="AU40" s="269"/>
      <c r="AV40" s="269"/>
      <c r="AW40" s="269"/>
      <c r="AX40" s="270"/>
    </row>
    <row r="41" spans="1:50" ht="18.75" customHeight="1" x14ac:dyDescent="0.15">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 customHeight="1" x14ac:dyDescent="0.15">
      <c r="A42" s="214"/>
      <c r="B42" s="215"/>
      <c r="C42" s="215"/>
      <c r="D42" s="215"/>
      <c r="E42" s="215"/>
      <c r="F42" s="216"/>
      <c r="G42" s="224"/>
      <c r="H42" s="108"/>
      <c r="I42" s="108"/>
      <c r="J42" s="108"/>
      <c r="K42" s="108"/>
      <c r="L42" s="108"/>
      <c r="M42" s="108"/>
      <c r="N42" s="108"/>
      <c r="O42" s="225"/>
      <c r="P42" s="242"/>
      <c r="Q42" s="108"/>
      <c r="R42" s="108"/>
      <c r="S42" s="108"/>
      <c r="T42" s="108"/>
      <c r="U42" s="108"/>
      <c r="V42" s="108"/>
      <c r="W42" s="108"/>
      <c r="X42" s="225"/>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v>26</v>
      </c>
      <c r="AV42" s="110"/>
      <c r="AW42" s="108" t="s">
        <v>360</v>
      </c>
      <c r="AX42" s="109"/>
    </row>
    <row r="43" spans="1:50" ht="27" customHeight="1" x14ac:dyDescent="0.15">
      <c r="A43" s="217"/>
      <c r="B43" s="215"/>
      <c r="C43" s="215"/>
      <c r="D43" s="215"/>
      <c r="E43" s="215"/>
      <c r="F43" s="216"/>
      <c r="G43" s="288" t="s">
        <v>544</v>
      </c>
      <c r="H43" s="289"/>
      <c r="I43" s="289"/>
      <c r="J43" s="289"/>
      <c r="K43" s="289"/>
      <c r="L43" s="289"/>
      <c r="M43" s="289"/>
      <c r="N43" s="289"/>
      <c r="O43" s="290"/>
      <c r="P43" s="195" t="s">
        <v>483</v>
      </c>
      <c r="Q43" s="196"/>
      <c r="R43" s="196"/>
      <c r="S43" s="196"/>
      <c r="T43" s="196"/>
      <c r="U43" s="196"/>
      <c r="V43" s="196"/>
      <c r="W43" s="196"/>
      <c r="X43" s="197"/>
      <c r="Y43" s="294" t="s">
        <v>14</v>
      </c>
      <c r="Z43" s="295"/>
      <c r="AA43" s="296"/>
      <c r="AB43" s="297" t="s">
        <v>16</v>
      </c>
      <c r="AC43" s="298"/>
      <c r="AD43" s="298"/>
      <c r="AE43" s="93" t="s">
        <v>481</v>
      </c>
      <c r="AF43" s="94"/>
      <c r="AG43" s="94"/>
      <c r="AH43" s="94"/>
      <c r="AI43" s="95"/>
      <c r="AJ43" s="93">
        <v>90.9</v>
      </c>
      <c r="AK43" s="94"/>
      <c r="AL43" s="94"/>
      <c r="AM43" s="94"/>
      <c r="AN43" s="95"/>
      <c r="AO43" s="93">
        <v>92.2</v>
      </c>
      <c r="AP43" s="94"/>
      <c r="AQ43" s="94"/>
      <c r="AR43" s="94"/>
      <c r="AS43" s="95"/>
      <c r="AT43" s="227"/>
      <c r="AU43" s="227"/>
      <c r="AV43" s="227"/>
      <c r="AW43" s="227"/>
      <c r="AX43" s="228"/>
    </row>
    <row r="44" spans="1:50" ht="27" customHeight="1" x14ac:dyDescent="0.15">
      <c r="A44" s="218"/>
      <c r="B44" s="219"/>
      <c r="C44" s="219"/>
      <c r="D44" s="219"/>
      <c r="E44" s="219"/>
      <c r="F44" s="220"/>
      <c r="G44" s="291"/>
      <c r="H44" s="292"/>
      <c r="I44" s="292"/>
      <c r="J44" s="292"/>
      <c r="K44" s="292"/>
      <c r="L44" s="292"/>
      <c r="M44" s="292"/>
      <c r="N44" s="292"/>
      <c r="O44" s="293"/>
      <c r="P44" s="276"/>
      <c r="Q44" s="276"/>
      <c r="R44" s="276"/>
      <c r="S44" s="276"/>
      <c r="T44" s="276"/>
      <c r="U44" s="276"/>
      <c r="V44" s="276"/>
      <c r="W44" s="276"/>
      <c r="X44" s="277"/>
      <c r="Y44" s="175" t="s">
        <v>65</v>
      </c>
      <c r="Z44" s="121"/>
      <c r="AA44" s="171"/>
      <c r="AB44" s="286" t="s">
        <v>16</v>
      </c>
      <c r="AC44" s="287"/>
      <c r="AD44" s="287"/>
      <c r="AE44" s="93" t="s">
        <v>480</v>
      </c>
      <c r="AF44" s="94"/>
      <c r="AG44" s="94"/>
      <c r="AH44" s="94"/>
      <c r="AI44" s="95"/>
      <c r="AJ44" s="93" t="s">
        <v>480</v>
      </c>
      <c r="AK44" s="94"/>
      <c r="AL44" s="94"/>
      <c r="AM44" s="94"/>
      <c r="AN44" s="95"/>
      <c r="AO44" s="93">
        <v>90.9</v>
      </c>
      <c r="AP44" s="94"/>
      <c r="AQ44" s="94"/>
      <c r="AR44" s="94"/>
      <c r="AS44" s="95"/>
      <c r="AT44" s="93">
        <v>90.9</v>
      </c>
      <c r="AU44" s="94"/>
      <c r="AV44" s="94"/>
      <c r="AW44" s="94"/>
      <c r="AX44" s="96"/>
    </row>
    <row r="45" spans="1:50" ht="27" customHeight="1" x14ac:dyDescent="0.15">
      <c r="A45" s="218"/>
      <c r="B45" s="219"/>
      <c r="C45" s="219"/>
      <c r="D45" s="219"/>
      <c r="E45" s="219"/>
      <c r="F45" s="220"/>
      <c r="G45" s="291"/>
      <c r="H45" s="292"/>
      <c r="I45" s="292"/>
      <c r="J45" s="292"/>
      <c r="K45" s="292"/>
      <c r="L45" s="292"/>
      <c r="M45" s="292"/>
      <c r="N45" s="292"/>
      <c r="O45" s="293"/>
      <c r="P45" s="276"/>
      <c r="Q45" s="276"/>
      <c r="R45" s="276"/>
      <c r="S45" s="276"/>
      <c r="T45" s="276"/>
      <c r="U45" s="276"/>
      <c r="V45" s="276"/>
      <c r="W45" s="276"/>
      <c r="X45" s="277"/>
      <c r="Y45" s="265" t="s">
        <v>15</v>
      </c>
      <c r="Z45" s="266"/>
      <c r="AA45" s="267"/>
      <c r="AB45" s="264" t="s">
        <v>16</v>
      </c>
      <c r="AC45" s="264"/>
      <c r="AD45" s="264"/>
      <c r="AE45" s="93" t="s">
        <v>480</v>
      </c>
      <c r="AF45" s="94"/>
      <c r="AG45" s="94"/>
      <c r="AH45" s="94"/>
      <c r="AI45" s="95"/>
      <c r="AJ45" s="93" t="s">
        <v>484</v>
      </c>
      <c r="AK45" s="94"/>
      <c r="AL45" s="94"/>
      <c r="AM45" s="94"/>
      <c r="AN45" s="95"/>
      <c r="AO45" s="93">
        <f>AO43/AO44*100</f>
        <v>101.43014301430142</v>
      </c>
      <c r="AP45" s="94"/>
      <c r="AQ45" s="94"/>
      <c r="AR45" s="94"/>
      <c r="AS45" s="95"/>
      <c r="AT45" s="268"/>
      <c r="AU45" s="269"/>
      <c r="AV45" s="269"/>
      <c r="AW45" s="269"/>
      <c r="AX45" s="270"/>
    </row>
    <row r="46" spans="1:50" ht="23.25" customHeight="1" x14ac:dyDescent="0.15">
      <c r="A46" s="680" t="s">
        <v>322</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75" hidden="1" customHeight="1" x14ac:dyDescent="0.15">
      <c r="A47" s="235" t="s">
        <v>320</v>
      </c>
      <c r="B47" s="682" t="s">
        <v>317</v>
      </c>
      <c r="C47" s="237"/>
      <c r="D47" s="237"/>
      <c r="E47" s="237"/>
      <c r="F47" s="238"/>
      <c r="G47" s="619" t="s">
        <v>311</v>
      </c>
      <c r="H47" s="619"/>
      <c r="I47" s="619"/>
      <c r="J47" s="619"/>
      <c r="K47" s="619"/>
      <c r="L47" s="619"/>
      <c r="M47" s="619"/>
      <c r="N47" s="619"/>
      <c r="O47" s="619"/>
      <c r="P47" s="619"/>
      <c r="Q47" s="619"/>
      <c r="R47" s="619"/>
      <c r="S47" s="619"/>
      <c r="T47" s="619"/>
      <c r="U47" s="619"/>
      <c r="V47" s="619"/>
      <c r="W47" s="619"/>
      <c r="X47" s="619"/>
      <c r="Y47" s="619"/>
      <c r="Z47" s="619"/>
      <c r="AA47" s="687"/>
      <c r="AB47" s="618" t="s">
        <v>310</v>
      </c>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20"/>
    </row>
    <row r="48" spans="1:50" ht="18.75" hidden="1" customHeight="1" x14ac:dyDescent="0.15">
      <c r="A48" s="235"/>
      <c r="B48" s="682"/>
      <c r="C48" s="237"/>
      <c r="D48" s="237"/>
      <c r="E48" s="237"/>
      <c r="F48" s="238"/>
      <c r="G48" s="108"/>
      <c r="H48" s="108"/>
      <c r="I48" s="108"/>
      <c r="J48" s="108"/>
      <c r="K48" s="108"/>
      <c r="L48" s="108"/>
      <c r="M48" s="108"/>
      <c r="N48" s="108"/>
      <c r="O48" s="108"/>
      <c r="P48" s="108"/>
      <c r="Q48" s="108"/>
      <c r="R48" s="108"/>
      <c r="S48" s="108"/>
      <c r="T48" s="108"/>
      <c r="U48" s="108"/>
      <c r="V48" s="108"/>
      <c r="W48" s="108"/>
      <c r="X48" s="108"/>
      <c r="Y48" s="108"/>
      <c r="Z48" s="108"/>
      <c r="AA48" s="225"/>
      <c r="AB48" s="242"/>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5"/>
      <c r="B49" s="682"/>
      <c r="C49" s="237"/>
      <c r="D49" s="237"/>
      <c r="E49" s="237"/>
      <c r="F49" s="238"/>
      <c r="G49" s="336"/>
      <c r="H49" s="336"/>
      <c r="I49" s="336"/>
      <c r="J49" s="336"/>
      <c r="K49" s="336"/>
      <c r="L49" s="336"/>
      <c r="M49" s="336"/>
      <c r="N49" s="336"/>
      <c r="O49" s="336"/>
      <c r="P49" s="336"/>
      <c r="Q49" s="336"/>
      <c r="R49" s="336"/>
      <c r="S49" s="336"/>
      <c r="T49" s="336"/>
      <c r="U49" s="336"/>
      <c r="V49" s="336"/>
      <c r="W49" s="336"/>
      <c r="X49" s="336"/>
      <c r="Y49" s="336"/>
      <c r="Z49" s="336"/>
      <c r="AA49" s="337"/>
      <c r="AB49" s="612"/>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3"/>
    </row>
    <row r="50" spans="1:50" ht="22.5" hidden="1" customHeight="1" x14ac:dyDescent="0.15">
      <c r="A50" s="235"/>
      <c r="B50" s="682"/>
      <c r="C50" s="237"/>
      <c r="D50" s="237"/>
      <c r="E50" s="237"/>
      <c r="F50" s="238"/>
      <c r="G50" s="338"/>
      <c r="H50" s="338"/>
      <c r="I50" s="338"/>
      <c r="J50" s="338"/>
      <c r="K50" s="338"/>
      <c r="L50" s="338"/>
      <c r="M50" s="338"/>
      <c r="N50" s="338"/>
      <c r="O50" s="338"/>
      <c r="P50" s="338"/>
      <c r="Q50" s="338"/>
      <c r="R50" s="338"/>
      <c r="S50" s="338"/>
      <c r="T50" s="338"/>
      <c r="U50" s="338"/>
      <c r="V50" s="338"/>
      <c r="W50" s="338"/>
      <c r="X50" s="338"/>
      <c r="Y50" s="338"/>
      <c r="Z50" s="338"/>
      <c r="AA50" s="339"/>
      <c r="AB50" s="614"/>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5"/>
    </row>
    <row r="51" spans="1:50" ht="22.5" hidden="1" customHeight="1" x14ac:dyDescent="0.15">
      <c r="A51" s="235"/>
      <c r="B51" s="683"/>
      <c r="C51" s="239"/>
      <c r="D51" s="239"/>
      <c r="E51" s="239"/>
      <c r="F51" s="240"/>
      <c r="G51" s="340"/>
      <c r="H51" s="340"/>
      <c r="I51" s="340"/>
      <c r="J51" s="340"/>
      <c r="K51" s="340"/>
      <c r="L51" s="340"/>
      <c r="M51" s="340"/>
      <c r="N51" s="340"/>
      <c r="O51" s="340"/>
      <c r="P51" s="340"/>
      <c r="Q51" s="340"/>
      <c r="R51" s="340"/>
      <c r="S51" s="340"/>
      <c r="T51" s="340"/>
      <c r="U51" s="340"/>
      <c r="V51" s="340"/>
      <c r="W51" s="340"/>
      <c r="X51" s="340"/>
      <c r="Y51" s="340"/>
      <c r="Z51" s="340"/>
      <c r="AA51" s="341"/>
      <c r="AB51" s="616"/>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7"/>
    </row>
    <row r="52" spans="1:50" ht="18.75" hidden="1" customHeight="1" x14ac:dyDescent="0.15">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1" t="s">
        <v>303</v>
      </c>
      <c r="AU52" s="272"/>
      <c r="AV52" s="272"/>
      <c r="AW52" s="272"/>
      <c r="AX52" s="273"/>
    </row>
    <row r="53" spans="1:50" ht="18.75" hidden="1" customHeight="1" x14ac:dyDescent="0.15">
      <c r="A53" s="235"/>
      <c r="B53" s="237"/>
      <c r="C53" s="237"/>
      <c r="D53" s="237"/>
      <c r="E53" s="237"/>
      <c r="F53" s="238"/>
      <c r="G53" s="224"/>
      <c r="H53" s="108"/>
      <c r="I53" s="108"/>
      <c r="J53" s="108"/>
      <c r="K53" s="108"/>
      <c r="L53" s="108"/>
      <c r="M53" s="108"/>
      <c r="N53" s="108"/>
      <c r="O53" s="225"/>
      <c r="P53" s="242"/>
      <c r="Q53" s="108"/>
      <c r="R53" s="108"/>
      <c r="S53" s="108"/>
      <c r="T53" s="108"/>
      <c r="U53" s="108"/>
      <c r="V53" s="108"/>
      <c r="W53" s="108"/>
      <c r="X53" s="225"/>
      <c r="Y53" s="246"/>
      <c r="Z53" s="247"/>
      <c r="AA53" s="248"/>
      <c r="AB53" s="252"/>
      <c r="AC53" s="253"/>
      <c r="AD53" s="254"/>
      <c r="AE53" s="242"/>
      <c r="AF53" s="108"/>
      <c r="AG53" s="108"/>
      <c r="AH53" s="108"/>
      <c r="AI53" s="225"/>
      <c r="AJ53" s="242"/>
      <c r="AK53" s="108"/>
      <c r="AL53" s="108"/>
      <c r="AM53" s="108"/>
      <c r="AN53" s="225"/>
      <c r="AO53" s="242"/>
      <c r="AP53" s="108"/>
      <c r="AQ53" s="108"/>
      <c r="AR53" s="108"/>
      <c r="AS53" s="225"/>
      <c r="AT53" s="67"/>
      <c r="AU53" s="110"/>
      <c r="AV53" s="110"/>
      <c r="AW53" s="108" t="s">
        <v>360</v>
      </c>
      <c r="AX53" s="109"/>
    </row>
    <row r="54" spans="1:50" ht="22.5" hidden="1" customHeight="1" x14ac:dyDescent="0.15">
      <c r="A54" s="235"/>
      <c r="B54" s="237"/>
      <c r="C54" s="237"/>
      <c r="D54" s="237"/>
      <c r="E54" s="237"/>
      <c r="F54" s="238"/>
      <c r="G54" s="274"/>
      <c r="H54" s="196"/>
      <c r="I54" s="196"/>
      <c r="J54" s="196"/>
      <c r="K54" s="196"/>
      <c r="L54" s="196"/>
      <c r="M54" s="196"/>
      <c r="N54" s="196"/>
      <c r="O54" s="197"/>
      <c r="P54" s="195"/>
      <c r="Q54" s="255"/>
      <c r="R54" s="255"/>
      <c r="S54" s="255"/>
      <c r="T54" s="255"/>
      <c r="U54" s="255"/>
      <c r="V54" s="255"/>
      <c r="W54" s="255"/>
      <c r="X54" s="256"/>
      <c r="Y54" s="261" t="s">
        <v>86</v>
      </c>
      <c r="Z54" s="262"/>
      <c r="AA54" s="263"/>
      <c r="AB54" s="368"/>
      <c r="AC54" s="226"/>
      <c r="AD54" s="226"/>
      <c r="AE54" s="93"/>
      <c r="AF54" s="94"/>
      <c r="AG54" s="94"/>
      <c r="AH54" s="94"/>
      <c r="AI54" s="95"/>
      <c r="AJ54" s="93"/>
      <c r="AK54" s="94"/>
      <c r="AL54" s="94"/>
      <c r="AM54" s="94"/>
      <c r="AN54" s="95"/>
      <c r="AO54" s="93"/>
      <c r="AP54" s="94"/>
      <c r="AQ54" s="94"/>
      <c r="AR54" s="94"/>
      <c r="AS54" s="95"/>
      <c r="AT54" s="227"/>
      <c r="AU54" s="227"/>
      <c r="AV54" s="227"/>
      <c r="AW54" s="227"/>
      <c r="AX54" s="228"/>
    </row>
    <row r="55" spans="1:50" ht="22.5" hidden="1" customHeight="1" x14ac:dyDescent="0.15">
      <c r="A55" s="235"/>
      <c r="B55" s="237"/>
      <c r="C55" s="237"/>
      <c r="D55" s="237"/>
      <c r="E55" s="237"/>
      <c r="F55" s="238"/>
      <c r="G55" s="275"/>
      <c r="H55" s="276"/>
      <c r="I55" s="276"/>
      <c r="J55" s="276"/>
      <c r="K55" s="276"/>
      <c r="L55" s="276"/>
      <c r="M55" s="276"/>
      <c r="N55" s="276"/>
      <c r="O55" s="277"/>
      <c r="P55" s="257"/>
      <c r="Q55" s="257"/>
      <c r="R55" s="257"/>
      <c r="S55" s="257"/>
      <c r="T55" s="257"/>
      <c r="U55" s="257"/>
      <c r="V55" s="257"/>
      <c r="W55" s="257"/>
      <c r="X55" s="258"/>
      <c r="Y55" s="229" t="s">
        <v>65</v>
      </c>
      <c r="Z55" s="230"/>
      <c r="AA55" s="231"/>
      <c r="AB55" s="655"/>
      <c r="AC55" s="232"/>
      <c r="AD55" s="232"/>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5"/>
      <c r="B56" s="239"/>
      <c r="C56" s="239"/>
      <c r="D56" s="239"/>
      <c r="E56" s="239"/>
      <c r="F56" s="240"/>
      <c r="G56" s="278"/>
      <c r="H56" s="198"/>
      <c r="I56" s="198"/>
      <c r="J56" s="198"/>
      <c r="K56" s="198"/>
      <c r="L56" s="198"/>
      <c r="M56" s="198"/>
      <c r="N56" s="198"/>
      <c r="O56" s="199"/>
      <c r="P56" s="259"/>
      <c r="Q56" s="259"/>
      <c r="R56" s="259"/>
      <c r="S56" s="259"/>
      <c r="T56" s="259"/>
      <c r="U56" s="259"/>
      <c r="V56" s="259"/>
      <c r="W56" s="259"/>
      <c r="X56" s="260"/>
      <c r="Y56" s="233" t="s">
        <v>15</v>
      </c>
      <c r="Z56" s="230"/>
      <c r="AA56" s="231"/>
      <c r="AB56" s="234" t="s">
        <v>16</v>
      </c>
      <c r="AC56" s="234"/>
      <c r="AD56" s="234"/>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1" t="s">
        <v>303</v>
      </c>
      <c r="AU57" s="272"/>
      <c r="AV57" s="272"/>
      <c r="AW57" s="272"/>
      <c r="AX57" s="273"/>
    </row>
    <row r="58" spans="1:50" ht="18.75" hidden="1" customHeight="1" x14ac:dyDescent="0.15">
      <c r="A58" s="235"/>
      <c r="B58" s="237"/>
      <c r="C58" s="237"/>
      <c r="D58" s="237"/>
      <c r="E58" s="237"/>
      <c r="F58" s="238"/>
      <c r="G58" s="224"/>
      <c r="H58" s="108"/>
      <c r="I58" s="108"/>
      <c r="J58" s="108"/>
      <c r="K58" s="108"/>
      <c r="L58" s="108"/>
      <c r="M58" s="108"/>
      <c r="N58" s="108"/>
      <c r="O58" s="225"/>
      <c r="P58" s="242"/>
      <c r="Q58" s="108"/>
      <c r="R58" s="108"/>
      <c r="S58" s="108"/>
      <c r="T58" s="108"/>
      <c r="U58" s="108"/>
      <c r="V58" s="108"/>
      <c r="W58" s="108"/>
      <c r="X58" s="225"/>
      <c r="Y58" s="246"/>
      <c r="Z58" s="247"/>
      <c r="AA58" s="248"/>
      <c r="AB58" s="252"/>
      <c r="AC58" s="253"/>
      <c r="AD58" s="254"/>
      <c r="AE58" s="242"/>
      <c r="AF58" s="108"/>
      <c r="AG58" s="108"/>
      <c r="AH58" s="108"/>
      <c r="AI58" s="225"/>
      <c r="AJ58" s="242"/>
      <c r="AK58" s="108"/>
      <c r="AL58" s="108"/>
      <c r="AM58" s="108"/>
      <c r="AN58" s="225"/>
      <c r="AO58" s="242"/>
      <c r="AP58" s="108"/>
      <c r="AQ58" s="108"/>
      <c r="AR58" s="108"/>
      <c r="AS58" s="225"/>
      <c r="AT58" s="67"/>
      <c r="AU58" s="110"/>
      <c r="AV58" s="110"/>
      <c r="AW58" s="108" t="s">
        <v>360</v>
      </c>
      <c r="AX58" s="109"/>
    </row>
    <row r="59" spans="1:50" ht="22.5" hidden="1" customHeight="1" x14ac:dyDescent="0.15">
      <c r="A59" s="235"/>
      <c r="B59" s="237"/>
      <c r="C59" s="237"/>
      <c r="D59" s="237"/>
      <c r="E59" s="237"/>
      <c r="F59" s="238"/>
      <c r="G59" s="274"/>
      <c r="H59" s="196"/>
      <c r="I59" s="196"/>
      <c r="J59" s="196"/>
      <c r="K59" s="196"/>
      <c r="L59" s="196"/>
      <c r="M59" s="196"/>
      <c r="N59" s="196"/>
      <c r="O59" s="197"/>
      <c r="P59" s="195"/>
      <c r="Q59" s="255"/>
      <c r="R59" s="255"/>
      <c r="S59" s="255"/>
      <c r="T59" s="255"/>
      <c r="U59" s="255"/>
      <c r="V59" s="255"/>
      <c r="W59" s="255"/>
      <c r="X59" s="256"/>
      <c r="Y59" s="261" t="s">
        <v>86</v>
      </c>
      <c r="Z59" s="262"/>
      <c r="AA59" s="263"/>
      <c r="AB59" s="226"/>
      <c r="AC59" s="226"/>
      <c r="AD59" s="226"/>
      <c r="AE59" s="93"/>
      <c r="AF59" s="94"/>
      <c r="AG59" s="94"/>
      <c r="AH59" s="94"/>
      <c r="AI59" s="95"/>
      <c r="AJ59" s="93"/>
      <c r="AK59" s="94"/>
      <c r="AL59" s="94"/>
      <c r="AM59" s="94"/>
      <c r="AN59" s="95"/>
      <c r="AO59" s="93"/>
      <c r="AP59" s="94"/>
      <c r="AQ59" s="94"/>
      <c r="AR59" s="94"/>
      <c r="AS59" s="95"/>
      <c r="AT59" s="227"/>
      <c r="AU59" s="227"/>
      <c r="AV59" s="227"/>
      <c r="AW59" s="227"/>
      <c r="AX59" s="228"/>
    </row>
    <row r="60" spans="1:50" ht="22.5" hidden="1" customHeight="1" x14ac:dyDescent="0.15">
      <c r="A60" s="235"/>
      <c r="B60" s="237"/>
      <c r="C60" s="237"/>
      <c r="D60" s="237"/>
      <c r="E60" s="237"/>
      <c r="F60" s="238"/>
      <c r="G60" s="275"/>
      <c r="H60" s="276"/>
      <c r="I60" s="276"/>
      <c r="J60" s="276"/>
      <c r="K60" s="276"/>
      <c r="L60" s="276"/>
      <c r="M60" s="276"/>
      <c r="N60" s="276"/>
      <c r="O60" s="277"/>
      <c r="P60" s="257"/>
      <c r="Q60" s="257"/>
      <c r="R60" s="257"/>
      <c r="S60" s="257"/>
      <c r="T60" s="257"/>
      <c r="U60" s="257"/>
      <c r="V60" s="257"/>
      <c r="W60" s="257"/>
      <c r="X60" s="258"/>
      <c r="Y60" s="229" t="s">
        <v>65</v>
      </c>
      <c r="Z60" s="230"/>
      <c r="AA60" s="231"/>
      <c r="AB60" s="232"/>
      <c r="AC60" s="232"/>
      <c r="AD60" s="232"/>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5"/>
      <c r="B61" s="239"/>
      <c r="C61" s="239"/>
      <c r="D61" s="239"/>
      <c r="E61" s="239"/>
      <c r="F61" s="240"/>
      <c r="G61" s="278"/>
      <c r="H61" s="198"/>
      <c r="I61" s="198"/>
      <c r="J61" s="198"/>
      <c r="K61" s="198"/>
      <c r="L61" s="198"/>
      <c r="M61" s="198"/>
      <c r="N61" s="198"/>
      <c r="O61" s="199"/>
      <c r="P61" s="259"/>
      <c r="Q61" s="259"/>
      <c r="R61" s="259"/>
      <c r="S61" s="259"/>
      <c r="T61" s="259"/>
      <c r="U61" s="259"/>
      <c r="V61" s="259"/>
      <c r="W61" s="259"/>
      <c r="X61" s="260"/>
      <c r="Y61" s="233" t="s">
        <v>15</v>
      </c>
      <c r="Z61" s="230"/>
      <c r="AA61" s="231"/>
      <c r="AB61" s="234" t="s">
        <v>16</v>
      </c>
      <c r="AC61" s="234"/>
      <c r="AD61" s="234"/>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1" t="s">
        <v>303</v>
      </c>
      <c r="AU62" s="272"/>
      <c r="AV62" s="272"/>
      <c r="AW62" s="272"/>
      <c r="AX62" s="273"/>
    </row>
    <row r="63" spans="1:50" ht="18.75" hidden="1" customHeight="1" x14ac:dyDescent="0.15">
      <c r="A63" s="235"/>
      <c r="B63" s="237"/>
      <c r="C63" s="237"/>
      <c r="D63" s="237"/>
      <c r="E63" s="237"/>
      <c r="F63" s="238"/>
      <c r="G63" s="224"/>
      <c r="H63" s="108"/>
      <c r="I63" s="108"/>
      <c r="J63" s="108"/>
      <c r="K63" s="108"/>
      <c r="L63" s="108"/>
      <c r="M63" s="108"/>
      <c r="N63" s="108"/>
      <c r="O63" s="225"/>
      <c r="P63" s="242"/>
      <c r="Q63" s="108"/>
      <c r="R63" s="108"/>
      <c r="S63" s="108"/>
      <c r="T63" s="108"/>
      <c r="U63" s="108"/>
      <c r="V63" s="108"/>
      <c r="W63" s="108"/>
      <c r="X63" s="225"/>
      <c r="Y63" s="246"/>
      <c r="Z63" s="247"/>
      <c r="AA63" s="248"/>
      <c r="AB63" s="252"/>
      <c r="AC63" s="253"/>
      <c r="AD63" s="254"/>
      <c r="AE63" s="242"/>
      <c r="AF63" s="108"/>
      <c r="AG63" s="108"/>
      <c r="AH63" s="108"/>
      <c r="AI63" s="225"/>
      <c r="AJ63" s="242"/>
      <c r="AK63" s="108"/>
      <c r="AL63" s="108"/>
      <c r="AM63" s="108"/>
      <c r="AN63" s="225"/>
      <c r="AO63" s="242"/>
      <c r="AP63" s="108"/>
      <c r="AQ63" s="108"/>
      <c r="AR63" s="108"/>
      <c r="AS63" s="225"/>
      <c r="AT63" s="67"/>
      <c r="AU63" s="110"/>
      <c r="AV63" s="110"/>
      <c r="AW63" s="108" t="s">
        <v>360</v>
      </c>
      <c r="AX63" s="109"/>
    </row>
    <row r="64" spans="1:50" ht="22.5" hidden="1" customHeight="1" x14ac:dyDescent="0.15">
      <c r="A64" s="235"/>
      <c r="B64" s="237"/>
      <c r="C64" s="237"/>
      <c r="D64" s="237"/>
      <c r="E64" s="237"/>
      <c r="F64" s="238"/>
      <c r="G64" s="274"/>
      <c r="H64" s="196"/>
      <c r="I64" s="196"/>
      <c r="J64" s="196"/>
      <c r="K64" s="196"/>
      <c r="L64" s="196"/>
      <c r="M64" s="196"/>
      <c r="N64" s="196"/>
      <c r="O64" s="197"/>
      <c r="P64" s="195"/>
      <c r="Q64" s="255"/>
      <c r="R64" s="255"/>
      <c r="S64" s="255"/>
      <c r="T64" s="255"/>
      <c r="U64" s="255"/>
      <c r="V64" s="255"/>
      <c r="W64" s="255"/>
      <c r="X64" s="256"/>
      <c r="Y64" s="261" t="s">
        <v>86</v>
      </c>
      <c r="Z64" s="262"/>
      <c r="AA64" s="263"/>
      <c r="AB64" s="226"/>
      <c r="AC64" s="226"/>
      <c r="AD64" s="226"/>
      <c r="AE64" s="93"/>
      <c r="AF64" s="94"/>
      <c r="AG64" s="94"/>
      <c r="AH64" s="94"/>
      <c r="AI64" s="95"/>
      <c r="AJ64" s="93"/>
      <c r="AK64" s="94"/>
      <c r="AL64" s="94"/>
      <c r="AM64" s="94"/>
      <c r="AN64" s="95"/>
      <c r="AO64" s="93"/>
      <c r="AP64" s="94"/>
      <c r="AQ64" s="94"/>
      <c r="AR64" s="94"/>
      <c r="AS64" s="95"/>
      <c r="AT64" s="227"/>
      <c r="AU64" s="227"/>
      <c r="AV64" s="227"/>
      <c r="AW64" s="227"/>
      <c r="AX64" s="228"/>
    </row>
    <row r="65" spans="1:60" ht="22.5" hidden="1" customHeight="1" x14ac:dyDescent="0.15">
      <c r="A65" s="235"/>
      <c r="B65" s="237"/>
      <c r="C65" s="237"/>
      <c r="D65" s="237"/>
      <c r="E65" s="237"/>
      <c r="F65" s="238"/>
      <c r="G65" s="275"/>
      <c r="H65" s="276"/>
      <c r="I65" s="276"/>
      <c r="J65" s="276"/>
      <c r="K65" s="276"/>
      <c r="L65" s="276"/>
      <c r="M65" s="276"/>
      <c r="N65" s="276"/>
      <c r="O65" s="277"/>
      <c r="P65" s="257"/>
      <c r="Q65" s="257"/>
      <c r="R65" s="257"/>
      <c r="S65" s="257"/>
      <c r="T65" s="257"/>
      <c r="U65" s="257"/>
      <c r="V65" s="257"/>
      <c r="W65" s="257"/>
      <c r="X65" s="258"/>
      <c r="Y65" s="229" t="s">
        <v>65</v>
      </c>
      <c r="Z65" s="230"/>
      <c r="AA65" s="231"/>
      <c r="AB65" s="232"/>
      <c r="AC65" s="232"/>
      <c r="AD65" s="232"/>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6"/>
      <c r="B66" s="239"/>
      <c r="C66" s="239"/>
      <c r="D66" s="239"/>
      <c r="E66" s="239"/>
      <c r="F66" s="240"/>
      <c r="G66" s="278"/>
      <c r="H66" s="198"/>
      <c r="I66" s="198"/>
      <c r="J66" s="198"/>
      <c r="K66" s="198"/>
      <c r="L66" s="198"/>
      <c r="M66" s="198"/>
      <c r="N66" s="198"/>
      <c r="O66" s="199"/>
      <c r="P66" s="259"/>
      <c r="Q66" s="259"/>
      <c r="R66" s="259"/>
      <c r="S66" s="259"/>
      <c r="T66" s="259"/>
      <c r="U66" s="259"/>
      <c r="V66" s="259"/>
      <c r="W66" s="259"/>
      <c r="X66" s="260"/>
      <c r="Y66" s="233" t="s">
        <v>15</v>
      </c>
      <c r="Z66" s="230"/>
      <c r="AA66" s="231"/>
      <c r="AB66" s="234" t="s">
        <v>16</v>
      </c>
      <c r="AC66" s="234"/>
      <c r="AD66" s="234"/>
      <c r="AE66" s="93"/>
      <c r="AF66" s="94"/>
      <c r="AG66" s="94"/>
      <c r="AH66" s="94"/>
      <c r="AI66" s="95"/>
      <c r="AJ66" s="93"/>
      <c r="AK66" s="94"/>
      <c r="AL66" s="94"/>
      <c r="AM66" s="94"/>
      <c r="AN66" s="95"/>
      <c r="AO66" s="93"/>
      <c r="AP66" s="94"/>
      <c r="AQ66" s="94"/>
      <c r="AR66" s="94"/>
      <c r="AS66" s="95"/>
      <c r="AT66" s="268"/>
      <c r="AU66" s="269"/>
      <c r="AV66" s="269"/>
      <c r="AW66" s="269"/>
      <c r="AX66" s="270"/>
    </row>
    <row r="67" spans="1:60" ht="31.7" hidden="1"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6" t="s">
        <v>69</v>
      </c>
      <c r="AF67" s="118"/>
      <c r="AG67" s="118"/>
      <c r="AH67" s="118"/>
      <c r="AI67" s="118"/>
      <c r="AJ67" s="656" t="s">
        <v>70</v>
      </c>
      <c r="AK67" s="118"/>
      <c r="AL67" s="118"/>
      <c r="AM67" s="118"/>
      <c r="AN67" s="118"/>
      <c r="AO67" s="656" t="s">
        <v>71</v>
      </c>
      <c r="AP67" s="118"/>
      <c r="AQ67" s="118"/>
      <c r="AR67" s="118"/>
      <c r="AS67" s="118"/>
      <c r="AT67" s="176" t="s">
        <v>74</v>
      </c>
      <c r="AU67" s="177"/>
      <c r="AV67" s="177"/>
      <c r="AW67" s="177"/>
      <c r="AX67" s="178"/>
    </row>
    <row r="68" spans="1:60" ht="22.5" hidden="1" customHeight="1" x14ac:dyDescent="0.15">
      <c r="A68" s="185"/>
      <c r="B68" s="186"/>
      <c r="C68" s="186"/>
      <c r="D68" s="186"/>
      <c r="E68" s="186"/>
      <c r="F68" s="187"/>
      <c r="G68" s="196"/>
      <c r="H68" s="196"/>
      <c r="I68" s="196"/>
      <c r="J68" s="196"/>
      <c r="K68" s="196"/>
      <c r="L68" s="196"/>
      <c r="M68" s="196"/>
      <c r="N68" s="196"/>
      <c r="O68" s="196"/>
      <c r="P68" s="196"/>
      <c r="Q68" s="196"/>
      <c r="R68" s="196"/>
      <c r="S68" s="196"/>
      <c r="T68" s="196"/>
      <c r="U68" s="196"/>
      <c r="V68" s="196"/>
      <c r="W68" s="196"/>
      <c r="X68" s="197"/>
      <c r="Y68" s="333" t="s">
        <v>66</v>
      </c>
      <c r="Z68" s="334"/>
      <c r="AA68" s="335"/>
      <c r="AB68" s="203"/>
      <c r="AC68" s="204"/>
      <c r="AD68" s="205"/>
      <c r="AE68" s="93"/>
      <c r="AF68" s="94"/>
      <c r="AG68" s="94"/>
      <c r="AH68" s="94"/>
      <c r="AI68" s="95"/>
      <c r="AJ68" s="93"/>
      <c r="AK68" s="94"/>
      <c r="AL68" s="94"/>
      <c r="AM68" s="94"/>
      <c r="AN68" s="95"/>
      <c r="AO68" s="93"/>
      <c r="AP68" s="94"/>
      <c r="AQ68" s="94"/>
      <c r="AR68" s="94"/>
      <c r="AS68" s="95"/>
      <c r="AT68" s="206"/>
      <c r="AU68" s="206"/>
      <c r="AV68" s="206"/>
      <c r="AW68" s="206"/>
      <c r="AX68" s="207"/>
      <c r="AY68" s="10"/>
      <c r="AZ68" s="10"/>
      <c r="BA68" s="10"/>
      <c r="BB68" s="10"/>
      <c r="BC68" s="10"/>
    </row>
    <row r="69" spans="1:60" ht="22.5" hidden="1" customHeight="1" x14ac:dyDescent="0.15">
      <c r="A69" s="188"/>
      <c r="B69" s="189"/>
      <c r="C69" s="189"/>
      <c r="D69" s="189"/>
      <c r="E69" s="189"/>
      <c r="F69" s="190"/>
      <c r="G69" s="198"/>
      <c r="H69" s="198"/>
      <c r="I69" s="198"/>
      <c r="J69" s="198"/>
      <c r="K69" s="198"/>
      <c r="L69" s="198"/>
      <c r="M69" s="198"/>
      <c r="N69" s="198"/>
      <c r="O69" s="198"/>
      <c r="P69" s="198"/>
      <c r="Q69" s="198"/>
      <c r="R69" s="198"/>
      <c r="S69" s="198"/>
      <c r="T69" s="198"/>
      <c r="U69" s="198"/>
      <c r="V69" s="198"/>
      <c r="W69" s="198"/>
      <c r="X69" s="199"/>
      <c r="Y69" s="208" t="s">
        <v>67</v>
      </c>
      <c r="Z69" s="155"/>
      <c r="AA69" s="156"/>
      <c r="AB69" s="211"/>
      <c r="AC69" s="212"/>
      <c r="AD69" s="213"/>
      <c r="AE69" s="93"/>
      <c r="AF69" s="94"/>
      <c r="AG69" s="94"/>
      <c r="AH69" s="94"/>
      <c r="AI69" s="95"/>
      <c r="AJ69" s="93"/>
      <c r="AK69" s="94"/>
      <c r="AL69" s="94"/>
      <c r="AM69" s="94"/>
      <c r="AN69" s="95"/>
      <c r="AO69" s="93"/>
      <c r="AP69" s="94"/>
      <c r="AQ69" s="94"/>
      <c r="AR69" s="94"/>
      <c r="AS69" s="95"/>
      <c r="AT69" s="93"/>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6"/>
      <c r="H71" s="196"/>
      <c r="I71" s="196"/>
      <c r="J71" s="196"/>
      <c r="K71" s="196"/>
      <c r="L71" s="196"/>
      <c r="M71" s="196"/>
      <c r="N71" s="196"/>
      <c r="O71" s="196"/>
      <c r="P71" s="196"/>
      <c r="Q71" s="196"/>
      <c r="R71" s="196"/>
      <c r="S71" s="196"/>
      <c r="T71" s="196"/>
      <c r="U71" s="196"/>
      <c r="V71" s="196"/>
      <c r="W71" s="196"/>
      <c r="X71" s="197"/>
      <c r="Y71" s="200" t="s">
        <v>66</v>
      </c>
      <c r="Z71" s="201"/>
      <c r="AA71" s="202"/>
      <c r="AB71" s="203"/>
      <c r="AC71" s="204"/>
      <c r="AD71" s="205"/>
      <c r="AE71" s="93"/>
      <c r="AF71" s="94"/>
      <c r="AG71" s="94"/>
      <c r="AH71" s="94"/>
      <c r="AI71" s="95"/>
      <c r="AJ71" s="93"/>
      <c r="AK71" s="94"/>
      <c r="AL71" s="94"/>
      <c r="AM71" s="94"/>
      <c r="AN71" s="95"/>
      <c r="AO71" s="93"/>
      <c r="AP71" s="94"/>
      <c r="AQ71" s="94"/>
      <c r="AR71" s="94"/>
      <c r="AS71" s="95"/>
      <c r="AT71" s="206"/>
      <c r="AU71" s="206"/>
      <c r="AV71" s="206"/>
      <c r="AW71" s="206"/>
      <c r="AX71" s="207"/>
      <c r="AY71" s="10"/>
      <c r="AZ71" s="10"/>
      <c r="BA71" s="10"/>
      <c r="BB71" s="10"/>
      <c r="BC71" s="10"/>
    </row>
    <row r="72" spans="1:60" ht="22.5" hidden="1" customHeight="1" x14ac:dyDescent="0.15">
      <c r="A72" s="188"/>
      <c r="B72" s="189"/>
      <c r="C72" s="189"/>
      <c r="D72" s="189"/>
      <c r="E72" s="189"/>
      <c r="F72" s="190"/>
      <c r="G72" s="198"/>
      <c r="H72" s="198"/>
      <c r="I72" s="198"/>
      <c r="J72" s="198"/>
      <c r="K72" s="198"/>
      <c r="L72" s="198"/>
      <c r="M72" s="198"/>
      <c r="N72" s="198"/>
      <c r="O72" s="198"/>
      <c r="P72" s="198"/>
      <c r="Q72" s="198"/>
      <c r="R72" s="198"/>
      <c r="S72" s="198"/>
      <c r="T72" s="198"/>
      <c r="U72" s="198"/>
      <c r="V72" s="198"/>
      <c r="W72" s="198"/>
      <c r="X72" s="199"/>
      <c r="Y72" s="208" t="s">
        <v>67</v>
      </c>
      <c r="Z72" s="209"/>
      <c r="AA72" s="210"/>
      <c r="AB72" s="211"/>
      <c r="AC72" s="212"/>
      <c r="AD72" s="213"/>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93"/>
      <c r="AF74" s="94"/>
      <c r="AG74" s="94"/>
      <c r="AH74" s="94"/>
      <c r="AI74" s="95"/>
      <c r="AJ74" s="93"/>
      <c r="AK74" s="94"/>
      <c r="AL74" s="94"/>
      <c r="AM74" s="94"/>
      <c r="AN74" s="95"/>
      <c r="AO74" s="93"/>
      <c r="AP74" s="94"/>
      <c r="AQ74" s="94"/>
      <c r="AR74" s="94"/>
      <c r="AS74" s="95"/>
      <c r="AT74" s="206"/>
      <c r="AU74" s="206"/>
      <c r="AV74" s="206"/>
      <c r="AW74" s="206"/>
      <c r="AX74" s="207"/>
      <c r="AY74" s="10"/>
      <c r="AZ74" s="10"/>
      <c r="BA74" s="10"/>
      <c r="BB74" s="10"/>
      <c r="BC74" s="10"/>
    </row>
    <row r="75" spans="1:60" ht="22.5" hidden="1" customHeight="1" x14ac:dyDescent="0.15">
      <c r="A75" s="188"/>
      <c r="B75" s="189"/>
      <c r="C75" s="189"/>
      <c r="D75" s="189"/>
      <c r="E75" s="189"/>
      <c r="F75" s="190"/>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23.25"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3.25" customHeight="1" x14ac:dyDescent="0.15">
      <c r="A77" s="185"/>
      <c r="B77" s="186"/>
      <c r="C77" s="186"/>
      <c r="D77" s="186"/>
      <c r="E77" s="186"/>
      <c r="F77" s="187"/>
      <c r="G77" s="195" t="s">
        <v>486</v>
      </c>
      <c r="H77" s="196"/>
      <c r="I77" s="196"/>
      <c r="J77" s="196"/>
      <c r="K77" s="196"/>
      <c r="L77" s="196"/>
      <c r="M77" s="196"/>
      <c r="N77" s="196"/>
      <c r="O77" s="196"/>
      <c r="P77" s="196"/>
      <c r="Q77" s="196"/>
      <c r="R77" s="196"/>
      <c r="S77" s="196"/>
      <c r="T77" s="196"/>
      <c r="U77" s="196"/>
      <c r="V77" s="196"/>
      <c r="W77" s="196"/>
      <c r="X77" s="197"/>
      <c r="Y77" s="200" t="s">
        <v>66</v>
      </c>
      <c r="Z77" s="201"/>
      <c r="AA77" s="202"/>
      <c r="AB77" s="203" t="s">
        <v>488</v>
      </c>
      <c r="AC77" s="204"/>
      <c r="AD77" s="205"/>
      <c r="AE77" s="93">
        <v>3</v>
      </c>
      <c r="AF77" s="94"/>
      <c r="AG77" s="94"/>
      <c r="AH77" s="94"/>
      <c r="AI77" s="95"/>
      <c r="AJ77" s="93">
        <v>4</v>
      </c>
      <c r="AK77" s="94"/>
      <c r="AL77" s="94"/>
      <c r="AM77" s="94"/>
      <c r="AN77" s="95"/>
      <c r="AO77" s="93">
        <v>6</v>
      </c>
      <c r="AP77" s="94"/>
      <c r="AQ77" s="94"/>
      <c r="AR77" s="94"/>
      <c r="AS77" s="95"/>
      <c r="AT77" s="206"/>
      <c r="AU77" s="206"/>
      <c r="AV77" s="206"/>
      <c r="AW77" s="206"/>
      <c r="AX77" s="207"/>
      <c r="AY77" s="10"/>
      <c r="AZ77" s="10"/>
      <c r="BA77" s="10"/>
      <c r="BB77" s="10"/>
      <c r="BC77" s="10"/>
    </row>
    <row r="78" spans="1:60" ht="23.25" customHeight="1" x14ac:dyDescent="0.15">
      <c r="A78" s="188"/>
      <c r="B78" s="189"/>
      <c r="C78" s="189"/>
      <c r="D78" s="189"/>
      <c r="E78" s="189"/>
      <c r="F78" s="190"/>
      <c r="G78" s="198"/>
      <c r="H78" s="198"/>
      <c r="I78" s="198"/>
      <c r="J78" s="198"/>
      <c r="K78" s="198"/>
      <c r="L78" s="198"/>
      <c r="M78" s="198"/>
      <c r="N78" s="198"/>
      <c r="O78" s="198"/>
      <c r="P78" s="198"/>
      <c r="Q78" s="198"/>
      <c r="R78" s="198"/>
      <c r="S78" s="198"/>
      <c r="T78" s="198"/>
      <c r="U78" s="198"/>
      <c r="V78" s="198"/>
      <c r="W78" s="198"/>
      <c r="X78" s="199"/>
      <c r="Y78" s="208" t="s">
        <v>67</v>
      </c>
      <c r="Z78" s="209"/>
      <c r="AA78" s="210"/>
      <c r="AB78" s="211" t="s">
        <v>488</v>
      </c>
      <c r="AC78" s="212"/>
      <c r="AD78" s="213"/>
      <c r="AE78" s="93">
        <v>3</v>
      </c>
      <c r="AF78" s="94"/>
      <c r="AG78" s="94"/>
      <c r="AH78" s="94"/>
      <c r="AI78" s="95"/>
      <c r="AJ78" s="93">
        <v>3</v>
      </c>
      <c r="AK78" s="94"/>
      <c r="AL78" s="94"/>
      <c r="AM78" s="94"/>
      <c r="AN78" s="95"/>
      <c r="AO78" s="93">
        <v>3</v>
      </c>
      <c r="AP78" s="94"/>
      <c r="AQ78" s="94"/>
      <c r="AR78" s="94"/>
      <c r="AS78" s="95"/>
      <c r="AT78" s="93" t="s">
        <v>534</v>
      </c>
      <c r="AU78" s="94"/>
      <c r="AV78" s="94"/>
      <c r="AW78" s="94"/>
      <c r="AX78" s="96"/>
      <c r="AY78" s="10"/>
      <c r="AZ78" s="10"/>
      <c r="BA78" s="10"/>
      <c r="BB78" s="10"/>
      <c r="BC78" s="10"/>
      <c r="BD78" s="10"/>
      <c r="BE78" s="10"/>
      <c r="BF78" s="10"/>
      <c r="BG78" s="10"/>
      <c r="BH78" s="10"/>
    </row>
    <row r="79" spans="1:60" ht="23.25"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3.25" customHeight="1" x14ac:dyDescent="0.15">
      <c r="A80" s="185"/>
      <c r="B80" s="186"/>
      <c r="C80" s="186"/>
      <c r="D80" s="186"/>
      <c r="E80" s="186"/>
      <c r="F80" s="187"/>
      <c r="G80" s="195" t="s">
        <v>487</v>
      </c>
      <c r="H80" s="196"/>
      <c r="I80" s="196"/>
      <c r="J80" s="196"/>
      <c r="K80" s="196"/>
      <c r="L80" s="196"/>
      <c r="M80" s="196"/>
      <c r="N80" s="196"/>
      <c r="O80" s="196"/>
      <c r="P80" s="196"/>
      <c r="Q80" s="196"/>
      <c r="R80" s="196"/>
      <c r="S80" s="196"/>
      <c r="T80" s="196"/>
      <c r="U80" s="196"/>
      <c r="V80" s="196"/>
      <c r="W80" s="196"/>
      <c r="X80" s="197"/>
      <c r="Y80" s="200" t="s">
        <v>66</v>
      </c>
      <c r="Z80" s="201"/>
      <c r="AA80" s="202"/>
      <c r="AB80" s="203" t="s">
        <v>489</v>
      </c>
      <c r="AC80" s="204"/>
      <c r="AD80" s="205"/>
      <c r="AE80" s="93" t="s">
        <v>481</v>
      </c>
      <c r="AF80" s="94"/>
      <c r="AG80" s="94"/>
      <c r="AH80" s="94"/>
      <c r="AI80" s="95"/>
      <c r="AJ80" s="93">
        <v>17</v>
      </c>
      <c r="AK80" s="94"/>
      <c r="AL80" s="94"/>
      <c r="AM80" s="94"/>
      <c r="AN80" s="95"/>
      <c r="AO80" s="93">
        <v>27</v>
      </c>
      <c r="AP80" s="94"/>
      <c r="AQ80" s="94"/>
      <c r="AR80" s="94"/>
      <c r="AS80" s="95"/>
      <c r="AT80" s="206"/>
      <c r="AU80" s="206"/>
      <c r="AV80" s="206"/>
      <c r="AW80" s="206"/>
      <c r="AX80" s="207"/>
      <c r="AY80" s="10"/>
      <c r="AZ80" s="10"/>
      <c r="BA80" s="10"/>
      <c r="BB80" s="10"/>
      <c r="BC80" s="10"/>
    </row>
    <row r="81" spans="1:60" ht="23.25" customHeight="1" x14ac:dyDescent="0.15">
      <c r="A81" s="188"/>
      <c r="B81" s="189"/>
      <c r="C81" s="189"/>
      <c r="D81" s="189"/>
      <c r="E81" s="189"/>
      <c r="F81" s="190"/>
      <c r="G81" s="198"/>
      <c r="H81" s="198"/>
      <c r="I81" s="198"/>
      <c r="J81" s="198"/>
      <c r="K81" s="198"/>
      <c r="L81" s="198"/>
      <c r="M81" s="198"/>
      <c r="N81" s="198"/>
      <c r="O81" s="198"/>
      <c r="P81" s="198"/>
      <c r="Q81" s="198"/>
      <c r="R81" s="198"/>
      <c r="S81" s="198"/>
      <c r="T81" s="198"/>
      <c r="U81" s="198"/>
      <c r="V81" s="198"/>
      <c r="W81" s="198"/>
      <c r="X81" s="199"/>
      <c r="Y81" s="208" t="s">
        <v>67</v>
      </c>
      <c r="Z81" s="209"/>
      <c r="AA81" s="210"/>
      <c r="AB81" s="211" t="s">
        <v>489</v>
      </c>
      <c r="AC81" s="212"/>
      <c r="AD81" s="213"/>
      <c r="AE81" s="93" t="s">
        <v>480</v>
      </c>
      <c r="AF81" s="94"/>
      <c r="AG81" s="94"/>
      <c r="AH81" s="94"/>
      <c r="AI81" s="95"/>
      <c r="AJ81" s="93">
        <v>20</v>
      </c>
      <c r="AK81" s="94"/>
      <c r="AL81" s="94"/>
      <c r="AM81" s="94"/>
      <c r="AN81" s="95"/>
      <c r="AO81" s="93">
        <v>20</v>
      </c>
      <c r="AP81" s="94"/>
      <c r="AQ81" s="94"/>
      <c r="AR81" s="94"/>
      <c r="AS81" s="95"/>
      <c r="AT81" s="93" t="s">
        <v>535</v>
      </c>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545</v>
      </c>
      <c r="H83" s="144"/>
      <c r="I83" s="144"/>
      <c r="J83" s="144"/>
      <c r="K83" s="144"/>
      <c r="L83" s="144"/>
      <c r="M83" s="144"/>
      <c r="N83" s="144"/>
      <c r="O83" s="144"/>
      <c r="P83" s="144"/>
      <c r="Q83" s="144"/>
      <c r="R83" s="144"/>
      <c r="S83" s="144"/>
      <c r="T83" s="144"/>
      <c r="U83" s="144"/>
      <c r="V83" s="144"/>
      <c r="W83" s="144"/>
      <c r="X83" s="144"/>
      <c r="Y83" s="146" t="s">
        <v>17</v>
      </c>
      <c r="Z83" s="147"/>
      <c r="AA83" s="148"/>
      <c r="AB83" s="181" t="s">
        <v>490</v>
      </c>
      <c r="AC83" s="150"/>
      <c r="AD83" s="151"/>
      <c r="AE83" s="152">
        <v>1289196</v>
      </c>
      <c r="AF83" s="153"/>
      <c r="AG83" s="153"/>
      <c r="AH83" s="153"/>
      <c r="AI83" s="153"/>
      <c r="AJ83" s="152">
        <v>763286</v>
      </c>
      <c r="AK83" s="153"/>
      <c r="AL83" s="153"/>
      <c r="AM83" s="153"/>
      <c r="AN83" s="153"/>
      <c r="AO83" s="152">
        <v>632059</v>
      </c>
      <c r="AP83" s="153"/>
      <c r="AQ83" s="153"/>
      <c r="AR83" s="153"/>
      <c r="AS83" s="153"/>
      <c r="AT83" s="93" t="s">
        <v>536</v>
      </c>
      <c r="AU83" s="94"/>
      <c r="AV83" s="94"/>
      <c r="AW83" s="94"/>
      <c r="AX83" s="96"/>
    </row>
    <row r="84" spans="1:60" ht="42"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465</v>
      </c>
      <c r="AC84" s="158"/>
      <c r="AD84" s="159"/>
      <c r="AE84" s="157" t="s">
        <v>491</v>
      </c>
      <c r="AF84" s="158"/>
      <c r="AG84" s="158"/>
      <c r="AH84" s="158"/>
      <c r="AI84" s="159"/>
      <c r="AJ84" s="157" t="s">
        <v>492</v>
      </c>
      <c r="AK84" s="158"/>
      <c r="AL84" s="158"/>
      <c r="AM84" s="158"/>
      <c r="AN84" s="159"/>
      <c r="AO84" s="157" t="s">
        <v>533</v>
      </c>
      <c r="AP84" s="158"/>
      <c r="AQ84" s="158"/>
      <c r="AR84" s="158"/>
      <c r="AS84" s="159"/>
      <c r="AT84" s="157" t="s">
        <v>472</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3.1" customHeight="1" x14ac:dyDescent="0.15">
      <c r="A98" s="377"/>
      <c r="B98" s="378"/>
      <c r="C98" s="412"/>
      <c r="D98" s="413"/>
      <c r="E98" s="413"/>
      <c r="F98" s="413"/>
      <c r="G98" s="413"/>
      <c r="H98" s="413"/>
      <c r="I98" s="413"/>
      <c r="J98" s="413"/>
      <c r="K98" s="414"/>
      <c r="L98" s="71"/>
      <c r="M98" s="72"/>
      <c r="N98" s="72"/>
      <c r="O98" s="72"/>
      <c r="P98" s="72"/>
      <c r="Q98" s="73"/>
      <c r="R98" s="71"/>
      <c r="S98" s="72"/>
      <c r="T98" s="72"/>
      <c r="U98" s="72"/>
      <c r="V98" s="72"/>
      <c r="W98" s="73"/>
      <c r="X98" s="670"/>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23.1" customHeight="1" x14ac:dyDescent="0.15">
      <c r="A99" s="377"/>
      <c r="B99" s="378"/>
      <c r="C99" s="161"/>
      <c r="D99" s="162"/>
      <c r="E99" s="162"/>
      <c r="F99" s="162"/>
      <c r="G99" s="162"/>
      <c r="H99" s="162"/>
      <c r="I99" s="162"/>
      <c r="J99" s="162"/>
      <c r="K99" s="163"/>
      <c r="L99" s="71"/>
      <c r="M99" s="72"/>
      <c r="N99" s="72"/>
      <c r="O99" s="72"/>
      <c r="P99" s="72"/>
      <c r="Q99" s="73"/>
      <c r="R99" s="71"/>
      <c r="S99" s="72"/>
      <c r="T99" s="72"/>
      <c r="U99" s="72"/>
      <c r="V99" s="72"/>
      <c r="W99" s="73"/>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23.1"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23.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23.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21" customHeight="1" thickBot="1" x14ac:dyDescent="0.2">
      <c r="A104" s="379"/>
      <c r="B104" s="380"/>
      <c r="C104" s="369" t="s">
        <v>22</v>
      </c>
      <c r="D104" s="370"/>
      <c r="E104" s="370"/>
      <c r="F104" s="370"/>
      <c r="G104" s="370"/>
      <c r="H104" s="370"/>
      <c r="I104" s="370"/>
      <c r="J104" s="370"/>
      <c r="K104" s="371"/>
      <c r="L104" s="372">
        <f>SUM(L98:Q103)</f>
        <v>0</v>
      </c>
      <c r="M104" s="373"/>
      <c r="N104" s="373"/>
      <c r="O104" s="373"/>
      <c r="P104" s="373"/>
      <c r="Q104" s="374"/>
      <c r="R104" s="372">
        <f>SUM(R98:W103)</f>
        <v>0</v>
      </c>
      <c r="S104" s="373"/>
      <c r="T104" s="373"/>
      <c r="U104" s="373"/>
      <c r="V104" s="373"/>
      <c r="W104" s="374"/>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6" t="s">
        <v>39</v>
      </c>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7"/>
      <c r="AD107" s="595" t="s">
        <v>43</v>
      </c>
      <c r="AE107" s="595"/>
      <c r="AF107" s="595"/>
      <c r="AG107" s="627" t="s">
        <v>38</v>
      </c>
      <c r="AH107" s="595"/>
      <c r="AI107" s="595"/>
      <c r="AJ107" s="595"/>
      <c r="AK107" s="595"/>
      <c r="AL107" s="595"/>
      <c r="AM107" s="595"/>
      <c r="AN107" s="595"/>
      <c r="AO107" s="595"/>
      <c r="AP107" s="595"/>
      <c r="AQ107" s="595"/>
      <c r="AR107" s="595"/>
      <c r="AS107" s="595"/>
      <c r="AT107" s="595"/>
      <c r="AU107" s="595"/>
      <c r="AV107" s="595"/>
      <c r="AW107" s="595"/>
      <c r="AX107" s="628"/>
    </row>
    <row r="108" spans="1:50" ht="30" customHeight="1" x14ac:dyDescent="0.15">
      <c r="A108" s="308" t="s">
        <v>312</v>
      </c>
      <c r="B108" s="309"/>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2" t="s">
        <v>479</v>
      </c>
      <c r="AE108" s="603"/>
      <c r="AF108" s="603"/>
      <c r="AG108" s="599" t="s">
        <v>530</v>
      </c>
      <c r="AH108" s="600"/>
      <c r="AI108" s="600"/>
      <c r="AJ108" s="600"/>
      <c r="AK108" s="600"/>
      <c r="AL108" s="600"/>
      <c r="AM108" s="600"/>
      <c r="AN108" s="600"/>
      <c r="AO108" s="600"/>
      <c r="AP108" s="600"/>
      <c r="AQ108" s="600"/>
      <c r="AR108" s="600"/>
      <c r="AS108" s="600"/>
      <c r="AT108" s="600"/>
      <c r="AU108" s="600"/>
      <c r="AV108" s="600"/>
      <c r="AW108" s="600"/>
      <c r="AX108" s="601"/>
    </row>
    <row r="109" spans="1:50" ht="30" customHeight="1" x14ac:dyDescent="0.15">
      <c r="A109" s="310"/>
      <c r="B109" s="311"/>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1" t="s">
        <v>479</v>
      </c>
      <c r="AE109" s="442"/>
      <c r="AF109" s="442"/>
      <c r="AG109" s="305" t="s">
        <v>531</v>
      </c>
      <c r="AH109" s="306"/>
      <c r="AI109" s="306"/>
      <c r="AJ109" s="306"/>
      <c r="AK109" s="306"/>
      <c r="AL109" s="306"/>
      <c r="AM109" s="306"/>
      <c r="AN109" s="306"/>
      <c r="AO109" s="306"/>
      <c r="AP109" s="306"/>
      <c r="AQ109" s="306"/>
      <c r="AR109" s="306"/>
      <c r="AS109" s="306"/>
      <c r="AT109" s="306"/>
      <c r="AU109" s="306"/>
      <c r="AV109" s="306"/>
      <c r="AW109" s="306"/>
      <c r="AX109" s="307"/>
    </row>
    <row r="110" spans="1:50" ht="45" customHeight="1" x14ac:dyDescent="0.15">
      <c r="A110" s="312"/>
      <c r="B110" s="313"/>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4" t="s">
        <v>479</v>
      </c>
      <c r="AE110" s="585"/>
      <c r="AF110" s="585"/>
      <c r="AG110" s="530" t="s">
        <v>495</v>
      </c>
      <c r="AH110" s="435"/>
      <c r="AI110" s="435"/>
      <c r="AJ110" s="435"/>
      <c r="AK110" s="435"/>
      <c r="AL110" s="435"/>
      <c r="AM110" s="435"/>
      <c r="AN110" s="435"/>
      <c r="AO110" s="435"/>
      <c r="AP110" s="435"/>
      <c r="AQ110" s="435"/>
      <c r="AR110" s="435"/>
      <c r="AS110" s="435"/>
      <c r="AT110" s="435"/>
      <c r="AU110" s="435"/>
      <c r="AV110" s="435"/>
      <c r="AW110" s="435"/>
      <c r="AX110" s="531"/>
    </row>
    <row r="111" spans="1:50" ht="30" customHeight="1" x14ac:dyDescent="0.15">
      <c r="A111" s="549" t="s">
        <v>46</v>
      </c>
      <c r="B111" s="586"/>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7" t="s">
        <v>479</v>
      </c>
      <c r="AE111" s="438"/>
      <c r="AF111" s="438"/>
      <c r="AG111" s="302" t="s">
        <v>532</v>
      </c>
      <c r="AH111" s="303"/>
      <c r="AI111" s="303"/>
      <c r="AJ111" s="303"/>
      <c r="AK111" s="303"/>
      <c r="AL111" s="303"/>
      <c r="AM111" s="303"/>
      <c r="AN111" s="303"/>
      <c r="AO111" s="303"/>
      <c r="AP111" s="303"/>
      <c r="AQ111" s="303"/>
      <c r="AR111" s="303"/>
      <c r="AS111" s="303"/>
      <c r="AT111" s="303"/>
      <c r="AU111" s="303"/>
      <c r="AV111" s="303"/>
      <c r="AW111" s="303"/>
      <c r="AX111" s="304"/>
    </row>
    <row r="112" spans="1:50" ht="45" customHeight="1" x14ac:dyDescent="0.15">
      <c r="A112" s="587"/>
      <c r="B112" s="588"/>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1" t="s">
        <v>479</v>
      </c>
      <c r="AE112" s="442"/>
      <c r="AF112" s="442"/>
      <c r="AG112" s="305" t="s">
        <v>496</v>
      </c>
      <c r="AH112" s="306"/>
      <c r="AI112" s="306"/>
      <c r="AJ112" s="306"/>
      <c r="AK112" s="306"/>
      <c r="AL112" s="306"/>
      <c r="AM112" s="306"/>
      <c r="AN112" s="306"/>
      <c r="AO112" s="306"/>
      <c r="AP112" s="306"/>
      <c r="AQ112" s="306"/>
      <c r="AR112" s="306"/>
      <c r="AS112" s="306"/>
      <c r="AT112" s="306"/>
      <c r="AU112" s="306"/>
      <c r="AV112" s="306"/>
      <c r="AW112" s="306"/>
      <c r="AX112" s="307"/>
    </row>
    <row r="113" spans="1:64" ht="45" customHeight="1" x14ac:dyDescent="0.15">
      <c r="A113" s="587"/>
      <c r="B113" s="588"/>
      <c r="C113" s="505"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1" t="s">
        <v>479</v>
      </c>
      <c r="AE113" s="442"/>
      <c r="AF113" s="442"/>
      <c r="AG113" s="305" t="s">
        <v>496</v>
      </c>
      <c r="AH113" s="306"/>
      <c r="AI113" s="306"/>
      <c r="AJ113" s="306"/>
      <c r="AK113" s="306"/>
      <c r="AL113" s="306"/>
      <c r="AM113" s="306"/>
      <c r="AN113" s="306"/>
      <c r="AO113" s="306"/>
      <c r="AP113" s="306"/>
      <c r="AQ113" s="306"/>
      <c r="AR113" s="306"/>
      <c r="AS113" s="306"/>
      <c r="AT113" s="306"/>
      <c r="AU113" s="306"/>
      <c r="AV113" s="306"/>
      <c r="AW113" s="306"/>
      <c r="AX113" s="307"/>
    </row>
    <row r="114" spans="1:64" ht="45" customHeight="1" x14ac:dyDescent="0.15">
      <c r="A114" s="587"/>
      <c r="B114" s="588"/>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1" t="s">
        <v>479</v>
      </c>
      <c r="AE114" s="442"/>
      <c r="AF114" s="442"/>
      <c r="AG114" s="305" t="s">
        <v>497</v>
      </c>
      <c r="AH114" s="306"/>
      <c r="AI114" s="306"/>
      <c r="AJ114" s="306"/>
      <c r="AK114" s="306"/>
      <c r="AL114" s="306"/>
      <c r="AM114" s="306"/>
      <c r="AN114" s="306"/>
      <c r="AO114" s="306"/>
      <c r="AP114" s="306"/>
      <c r="AQ114" s="306"/>
      <c r="AR114" s="306"/>
      <c r="AS114" s="306"/>
      <c r="AT114" s="306"/>
      <c r="AU114" s="306"/>
      <c r="AV114" s="306"/>
      <c r="AW114" s="306"/>
      <c r="AX114" s="307"/>
    </row>
    <row r="115" spans="1:64" ht="45" customHeight="1" x14ac:dyDescent="0.15">
      <c r="A115" s="587"/>
      <c r="B115" s="588"/>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1"/>
      <c r="AD115" s="441" t="s">
        <v>479</v>
      </c>
      <c r="AE115" s="442"/>
      <c r="AF115" s="442"/>
      <c r="AG115" s="305" t="s">
        <v>496</v>
      </c>
      <c r="AH115" s="306"/>
      <c r="AI115" s="306"/>
      <c r="AJ115" s="306"/>
      <c r="AK115" s="306"/>
      <c r="AL115" s="306"/>
      <c r="AM115" s="306"/>
      <c r="AN115" s="306"/>
      <c r="AO115" s="306"/>
      <c r="AP115" s="306"/>
      <c r="AQ115" s="306"/>
      <c r="AR115" s="306"/>
      <c r="AS115" s="306"/>
      <c r="AT115" s="306"/>
      <c r="AU115" s="306"/>
      <c r="AV115" s="306"/>
      <c r="AW115" s="306"/>
      <c r="AX115" s="307"/>
    </row>
    <row r="116" spans="1:64" ht="19.350000000000001" customHeight="1" x14ac:dyDescent="0.15">
      <c r="A116" s="587"/>
      <c r="B116" s="588"/>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1"/>
      <c r="AD116" s="631" t="s">
        <v>494</v>
      </c>
      <c r="AE116" s="632"/>
      <c r="AF116" s="632"/>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x14ac:dyDescent="0.15">
      <c r="A117" s="589"/>
      <c r="B117" s="590"/>
      <c r="C117" s="591" t="s">
        <v>82</v>
      </c>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3"/>
      <c r="AD117" s="584" t="s">
        <v>479</v>
      </c>
      <c r="AE117" s="585"/>
      <c r="AF117" s="594"/>
      <c r="AG117" s="530" t="s">
        <v>498</v>
      </c>
      <c r="AH117" s="435"/>
      <c r="AI117" s="435"/>
      <c r="AJ117" s="435"/>
      <c r="AK117" s="435"/>
      <c r="AL117" s="435"/>
      <c r="AM117" s="435"/>
      <c r="AN117" s="435"/>
      <c r="AO117" s="435"/>
      <c r="AP117" s="435"/>
      <c r="AQ117" s="435"/>
      <c r="AR117" s="435"/>
      <c r="AS117" s="435"/>
      <c r="AT117" s="435"/>
      <c r="AU117" s="435"/>
      <c r="AV117" s="435"/>
      <c r="AW117" s="435"/>
      <c r="AX117" s="531"/>
      <c r="BG117" s="10"/>
      <c r="BH117" s="10"/>
      <c r="BI117" s="10"/>
      <c r="BJ117" s="10"/>
    </row>
    <row r="118" spans="1:64" ht="18" customHeight="1" x14ac:dyDescent="0.15">
      <c r="A118" s="549" t="s">
        <v>47</v>
      </c>
      <c r="B118" s="586"/>
      <c r="C118" s="633" t="s">
        <v>81</v>
      </c>
      <c r="D118" s="634"/>
      <c r="E118" s="634"/>
      <c r="F118" s="634"/>
      <c r="G118" s="634"/>
      <c r="H118" s="634"/>
      <c r="I118" s="634"/>
      <c r="J118" s="634"/>
      <c r="K118" s="634"/>
      <c r="L118" s="634"/>
      <c r="M118" s="634"/>
      <c r="N118" s="634"/>
      <c r="O118" s="634"/>
      <c r="P118" s="634"/>
      <c r="Q118" s="634"/>
      <c r="R118" s="634"/>
      <c r="S118" s="634"/>
      <c r="T118" s="634"/>
      <c r="U118" s="634"/>
      <c r="V118" s="634"/>
      <c r="W118" s="634"/>
      <c r="X118" s="634"/>
      <c r="Y118" s="634"/>
      <c r="Z118" s="634"/>
      <c r="AA118" s="634"/>
      <c r="AB118" s="634"/>
      <c r="AC118" s="635"/>
      <c r="AD118" s="437" t="s">
        <v>479</v>
      </c>
      <c r="AE118" s="438"/>
      <c r="AF118" s="636"/>
      <c r="AG118" s="302" t="s">
        <v>499</v>
      </c>
      <c r="AH118" s="303"/>
      <c r="AI118" s="303"/>
      <c r="AJ118" s="303"/>
      <c r="AK118" s="303"/>
      <c r="AL118" s="303"/>
      <c r="AM118" s="303"/>
      <c r="AN118" s="303"/>
      <c r="AO118" s="303"/>
      <c r="AP118" s="303"/>
      <c r="AQ118" s="303"/>
      <c r="AR118" s="303"/>
      <c r="AS118" s="303"/>
      <c r="AT118" s="303"/>
      <c r="AU118" s="303"/>
      <c r="AV118" s="303"/>
      <c r="AW118" s="303"/>
      <c r="AX118" s="304"/>
    </row>
    <row r="119" spans="1:64" ht="30" customHeight="1" x14ac:dyDescent="0.15">
      <c r="A119" s="587"/>
      <c r="B119" s="588"/>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4" t="s">
        <v>479</v>
      </c>
      <c r="AE119" s="605"/>
      <c r="AF119" s="605"/>
      <c r="AG119" s="305" t="s">
        <v>529</v>
      </c>
      <c r="AH119" s="306"/>
      <c r="AI119" s="306"/>
      <c r="AJ119" s="306"/>
      <c r="AK119" s="306"/>
      <c r="AL119" s="306"/>
      <c r="AM119" s="306"/>
      <c r="AN119" s="306"/>
      <c r="AO119" s="306"/>
      <c r="AP119" s="306"/>
      <c r="AQ119" s="306"/>
      <c r="AR119" s="306"/>
      <c r="AS119" s="306"/>
      <c r="AT119" s="306"/>
      <c r="AU119" s="306"/>
      <c r="AV119" s="306"/>
      <c r="AW119" s="306"/>
      <c r="AX119" s="307"/>
    </row>
    <row r="120" spans="1:64" ht="30" customHeight="1" x14ac:dyDescent="0.15">
      <c r="A120" s="587"/>
      <c r="B120" s="588"/>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1" t="s">
        <v>479</v>
      </c>
      <c r="AE120" s="442"/>
      <c r="AF120" s="442"/>
      <c r="AG120" s="305" t="s">
        <v>500</v>
      </c>
      <c r="AH120" s="306"/>
      <c r="AI120" s="306"/>
      <c r="AJ120" s="306"/>
      <c r="AK120" s="306"/>
      <c r="AL120" s="306"/>
      <c r="AM120" s="306"/>
      <c r="AN120" s="306"/>
      <c r="AO120" s="306"/>
      <c r="AP120" s="306"/>
      <c r="AQ120" s="306"/>
      <c r="AR120" s="306"/>
      <c r="AS120" s="306"/>
      <c r="AT120" s="306"/>
      <c r="AU120" s="306"/>
      <c r="AV120" s="306"/>
      <c r="AW120" s="306"/>
      <c r="AX120" s="307"/>
    </row>
    <row r="121" spans="1:64" ht="30" customHeight="1" x14ac:dyDescent="0.15">
      <c r="A121" s="589"/>
      <c r="B121" s="590"/>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1" t="s">
        <v>479</v>
      </c>
      <c r="AE121" s="442"/>
      <c r="AF121" s="442"/>
      <c r="AG121" s="598" t="s">
        <v>501</v>
      </c>
      <c r="AH121" s="198"/>
      <c r="AI121" s="198"/>
      <c r="AJ121" s="198"/>
      <c r="AK121" s="198"/>
      <c r="AL121" s="198"/>
      <c r="AM121" s="198"/>
      <c r="AN121" s="198"/>
      <c r="AO121" s="198"/>
      <c r="AP121" s="198"/>
      <c r="AQ121" s="198"/>
      <c r="AR121" s="198"/>
      <c r="AS121" s="198"/>
      <c r="AT121" s="198"/>
      <c r="AU121" s="198"/>
      <c r="AV121" s="198"/>
      <c r="AW121" s="198"/>
      <c r="AX121" s="580"/>
    </row>
    <row r="122" spans="1:64" ht="33.6" customHeight="1" x14ac:dyDescent="0.15">
      <c r="A122" s="621" t="s">
        <v>80</v>
      </c>
      <c r="B122" s="622"/>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29"/>
      <c r="AD122" s="437" t="s">
        <v>494</v>
      </c>
      <c r="AE122" s="438"/>
      <c r="AF122" s="438"/>
      <c r="AG122" s="575"/>
      <c r="AH122" s="196"/>
      <c r="AI122" s="196"/>
      <c r="AJ122" s="196"/>
      <c r="AK122" s="196"/>
      <c r="AL122" s="196"/>
      <c r="AM122" s="196"/>
      <c r="AN122" s="196"/>
      <c r="AO122" s="196"/>
      <c r="AP122" s="196"/>
      <c r="AQ122" s="196"/>
      <c r="AR122" s="196"/>
      <c r="AS122" s="196"/>
      <c r="AT122" s="196"/>
      <c r="AU122" s="196"/>
      <c r="AV122" s="196"/>
      <c r="AW122" s="196"/>
      <c r="AX122" s="576"/>
    </row>
    <row r="123" spans="1:64" ht="15.75" customHeight="1" x14ac:dyDescent="0.15">
      <c r="A123" s="623"/>
      <c r="B123" s="624"/>
      <c r="C123" s="650" t="s">
        <v>87</v>
      </c>
      <c r="D123" s="651"/>
      <c r="E123" s="651"/>
      <c r="F123" s="651"/>
      <c r="G123" s="651"/>
      <c r="H123" s="651"/>
      <c r="I123" s="651"/>
      <c r="J123" s="651"/>
      <c r="K123" s="651"/>
      <c r="L123" s="651"/>
      <c r="M123" s="651"/>
      <c r="N123" s="651"/>
      <c r="O123" s="652"/>
      <c r="P123" s="644" t="s">
        <v>0</v>
      </c>
      <c r="Q123" s="653"/>
      <c r="R123" s="653"/>
      <c r="S123" s="654"/>
      <c r="T123" s="643" t="s">
        <v>30</v>
      </c>
      <c r="U123" s="644"/>
      <c r="V123" s="644"/>
      <c r="W123" s="644"/>
      <c r="X123" s="644"/>
      <c r="Y123" s="644"/>
      <c r="Z123" s="644"/>
      <c r="AA123" s="644"/>
      <c r="AB123" s="644"/>
      <c r="AC123" s="644"/>
      <c r="AD123" s="644"/>
      <c r="AE123" s="644"/>
      <c r="AF123" s="645"/>
      <c r="AG123" s="577"/>
      <c r="AH123" s="276"/>
      <c r="AI123" s="276"/>
      <c r="AJ123" s="276"/>
      <c r="AK123" s="276"/>
      <c r="AL123" s="276"/>
      <c r="AM123" s="276"/>
      <c r="AN123" s="276"/>
      <c r="AO123" s="276"/>
      <c r="AP123" s="276"/>
      <c r="AQ123" s="276"/>
      <c r="AR123" s="276"/>
      <c r="AS123" s="276"/>
      <c r="AT123" s="276"/>
      <c r="AU123" s="276"/>
      <c r="AV123" s="276"/>
      <c r="AW123" s="276"/>
      <c r="AX123" s="578"/>
    </row>
    <row r="124" spans="1:64" ht="15" customHeight="1" x14ac:dyDescent="0.15">
      <c r="A124" s="623"/>
      <c r="B124" s="624"/>
      <c r="C124" s="637"/>
      <c r="D124" s="638"/>
      <c r="E124" s="638"/>
      <c r="F124" s="638"/>
      <c r="G124" s="638"/>
      <c r="H124" s="638"/>
      <c r="I124" s="638"/>
      <c r="J124" s="638"/>
      <c r="K124" s="638"/>
      <c r="L124" s="638"/>
      <c r="M124" s="638"/>
      <c r="N124" s="638"/>
      <c r="O124" s="639"/>
      <c r="P124" s="646"/>
      <c r="Q124" s="646"/>
      <c r="R124" s="646"/>
      <c r="S124" s="647"/>
      <c r="T124" s="629"/>
      <c r="U124" s="306"/>
      <c r="V124" s="306"/>
      <c r="W124" s="306"/>
      <c r="X124" s="306"/>
      <c r="Y124" s="306"/>
      <c r="Z124" s="306"/>
      <c r="AA124" s="306"/>
      <c r="AB124" s="306"/>
      <c r="AC124" s="306"/>
      <c r="AD124" s="306"/>
      <c r="AE124" s="306"/>
      <c r="AF124" s="630"/>
      <c r="AG124" s="577"/>
      <c r="AH124" s="276"/>
      <c r="AI124" s="276"/>
      <c r="AJ124" s="276"/>
      <c r="AK124" s="276"/>
      <c r="AL124" s="276"/>
      <c r="AM124" s="276"/>
      <c r="AN124" s="276"/>
      <c r="AO124" s="276"/>
      <c r="AP124" s="276"/>
      <c r="AQ124" s="276"/>
      <c r="AR124" s="276"/>
      <c r="AS124" s="276"/>
      <c r="AT124" s="276"/>
      <c r="AU124" s="276"/>
      <c r="AV124" s="276"/>
      <c r="AW124" s="276"/>
      <c r="AX124" s="578"/>
    </row>
    <row r="125" spans="1:64" ht="15" customHeight="1" x14ac:dyDescent="0.15">
      <c r="A125" s="625"/>
      <c r="B125" s="626"/>
      <c r="C125" s="640"/>
      <c r="D125" s="641"/>
      <c r="E125" s="641"/>
      <c r="F125" s="641"/>
      <c r="G125" s="641"/>
      <c r="H125" s="641"/>
      <c r="I125" s="641"/>
      <c r="J125" s="641"/>
      <c r="K125" s="641"/>
      <c r="L125" s="641"/>
      <c r="M125" s="641"/>
      <c r="N125" s="641"/>
      <c r="O125" s="642"/>
      <c r="P125" s="648"/>
      <c r="Q125" s="648"/>
      <c r="R125" s="648"/>
      <c r="S125" s="649"/>
      <c r="T125" s="434"/>
      <c r="U125" s="435"/>
      <c r="V125" s="435"/>
      <c r="W125" s="435"/>
      <c r="X125" s="435"/>
      <c r="Y125" s="435"/>
      <c r="Z125" s="435"/>
      <c r="AA125" s="435"/>
      <c r="AB125" s="435"/>
      <c r="AC125" s="435"/>
      <c r="AD125" s="435"/>
      <c r="AE125" s="435"/>
      <c r="AF125" s="436"/>
      <c r="AG125" s="579"/>
      <c r="AH125" s="198"/>
      <c r="AI125" s="198"/>
      <c r="AJ125" s="198"/>
      <c r="AK125" s="198"/>
      <c r="AL125" s="198"/>
      <c r="AM125" s="198"/>
      <c r="AN125" s="198"/>
      <c r="AO125" s="198"/>
      <c r="AP125" s="198"/>
      <c r="AQ125" s="198"/>
      <c r="AR125" s="198"/>
      <c r="AS125" s="198"/>
      <c r="AT125" s="198"/>
      <c r="AU125" s="198"/>
      <c r="AV125" s="198"/>
      <c r="AW125" s="198"/>
      <c r="AX125" s="580"/>
    </row>
    <row r="126" spans="1:64" ht="72" customHeight="1" x14ac:dyDescent="0.15">
      <c r="A126" s="549" t="s">
        <v>58</v>
      </c>
      <c r="B126" s="550"/>
      <c r="C126" s="391" t="s">
        <v>64</v>
      </c>
      <c r="D126" s="571"/>
      <c r="E126" s="571"/>
      <c r="F126" s="572"/>
      <c r="G126" s="543" t="s">
        <v>538</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45" customHeight="1" thickBot="1" x14ac:dyDescent="0.2">
      <c r="A127" s="551"/>
      <c r="B127" s="552"/>
      <c r="C127" s="360" t="s">
        <v>68</v>
      </c>
      <c r="D127" s="361"/>
      <c r="E127" s="361"/>
      <c r="F127" s="362"/>
      <c r="G127" s="363" t="s">
        <v>546</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90" customHeight="1" thickBot="1" x14ac:dyDescent="0.2">
      <c r="A129" s="570" t="s">
        <v>554</v>
      </c>
      <c r="B129" s="565"/>
      <c r="C129" s="565"/>
      <c r="D129" s="565"/>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21" customHeight="1" thickBot="1" x14ac:dyDescent="0.2">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90" customHeight="1" thickBot="1" x14ac:dyDescent="0.2">
      <c r="A131" s="546" t="s">
        <v>552</v>
      </c>
      <c r="B131" s="547"/>
      <c r="C131" s="547"/>
      <c r="D131" s="547"/>
      <c r="E131" s="548"/>
      <c r="F131" s="711" t="s">
        <v>551</v>
      </c>
      <c r="G131" s="712"/>
      <c r="H131" s="712"/>
      <c r="I131" s="712"/>
      <c r="J131" s="712"/>
      <c r="K131" s="712"/>
      <c r="L131" s="712"/>
      <c r="M131" s="712"/>
      <c r="N131" s="712"/>
      <c r="O131" s="712"/>
      <c r="P131" s="712"/>
      <c r="Q131" s="712"/>
      <c r="R131" s="712"/>
      <c r="S131" s="712"/>
      <c r="T131" s="712"/>
      <c r="U131" s="712"/>
      <c r="V131" s="712"/>
      <c r="W131" s="712"/>
      <c r="X131" s="712"/>
      <c r="Y131" s="712"/>
      <c r="Z131" s="712"/>
      <c r="AA131" s="712"/>
      <c r="AB131" s="712"/>
      <c r="AC131" s="712"/>
      <c r="AD131" s="712"/>
      <c r="AE131" s="712"/>
      <c r="AF131" s="712"/>
      <c r="AG131" s="712"/>
      <c r="AH131" s="712"/>
      <c r="AI131" s="712"/>
      <c r="AJ131" s="712"/>
      <c r="AK131" s="712"/>
      <c r="AL131" s="712"/>
      <c r="AM131" s="712"/>
      <c r="AN131" s="712"/>
      <c r="AO131" s="712"/>
      <c r="AP131" s="712"/>
      <c r="AQ131" s="712"/>
      <c r="AR131" s="712"/>
      <c r="AS131" s="712"/>
      <c r="AT131" s="712"/>
      <c r="AU131" s="712"/>
      <c r="AV131" s="712"/>
      <c r="AW131" s="712"/>
      <c r="AX131" s="713"/>
    </row>
    <row r="132" spans="1:50" ht="21" customHeight="1" x14ac:dyDescent="0.15">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90" customHeight="1" thickBot="1" x14ac:dyDescent="0.2">
      <c r="A133" s="430" t="s">
        <v>553</v>
      </c>
      <c r="B133" s="431"/>
      <c r="C133" s="431"/>
      <c r="D133" s="431"/>
      <c r="E133" s="432"/>
      <c r="F133" s="567"/>
      <c r="G133" s="568"/>
      <c r="H133" s="568"/>
      <c r="I133" s="568"/>
      <c r="J133" s="568"/>
      <c r="K133" s="568"/>
      <c r="L133" s="568"/>
      <c r="M133" s="568"/>
      <c r="N133" s="568"/>
      <c r="O133" s="568"/>
      <c r="P133" s="568"/>
      <c r="Q133" s="568"/>
      <c r="R133" s="568"/>
      <c r="S133" s="568"/>
      <c r="T133" s="568"/>
      <c r="U133" s="568"/>
      <c r="V133" s="568"/>
      <c r="W133" s="568"/>
      <c r="X133" s="568"/>
      <c r="Y133" s="568"/>
      <c r="Z133" s="568"/>
      <c r="AA133" s="568"/>
      <c r="AB133" s="568"/>
      <c r="AC133" s="568"/>
      <c r="AD133" s="568"/>
      <c r="AE133" s="568"/>
      <c r="AF133" s="568"/>
      <c r="AG133" s="568"/>
      <c r="AH133" s="568"/>
      <c r="AI133" s="568"/>
      <c r="AJ133" s="568"/>
      <c r="AK133" s="568"/>
      <c r="AL133" s="568"/>
      <c r="AM133" s="568"/>
      <c r="AN133" s="568"/>
      <c r="AO133" s="568"/>
      <c r="AP133" s="568"/>
      <c r="AQ133" s="568"/>
      <c r="AR133" s="568"/>
      <c r="AS133" s="568"/>
      <c r="AT133" s="568"/>
      <c r="AU133" s="568"/>
      <c r="AV133" s="568"/>
      <c r="AW133" s="568"/>
      <c r="AX133" s="569"/>
    </row>
    <row r="134" spans="1:50" ht="21" customHeight="1" x14ac:dyDescent="0.15">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44.25" customHeight="1" thickBot="1" x14ac:dyDescent="0.2">
      <c r="A135" s="606" t="s">
        <v>547</v>
      </c>
      <c r="B135" s="607"/>
      <c r="C135" s="607"/>
      <c r="D135" s="607"/>
      <c r="E135" s="607"/>
      <c r="F135" s="607"/>
      <c r="G135" s="607"/>
      <c r="H135" s="607"/>
      <c r="I135" s="607"/>
      <c r="J135" s="607"/>
      <c r="K135" s="607"/>
      <c r="L135" s="607"/>
      <c r="M135" s="607"/>
      <c r="N135" s="607"/>
      <c r="O135" s="607"/>
      <c r="P135" s="607"/>
      <c r="Q135" s="607"/>
      <c r="R135" s="607"/>
      <c r="S135" s="607"/>
      <c r="T135" s="607"/>
      <c r="U135" s="607"/>
      <c r="V135" s="607"/>
      <c r="W135" s="607"/>
      <c r="X135" s="607"/>
      <c r="Y135" s="607"/>
      <c r="Z135" s="607"/>
      <c r="AA135" s="607"/>
      <c r="AB135" s="607"/>
      <c r="AC135" s="607"/>
      <c r="AD135" s="607"/>
      <c r="AE135" s="607"/>
      <c r="AF135" s="607"/>
      <c r="AG135" s="607"/>
      <c r="AH135" s="607"/>
      <c r="AI135" s="607"/>
      <c r="AJ135" s="607"/>
      <c r="AK135" s="607"/>
      <c r="AL135" s="607"/>
      <c r="AM135" s="607"/>
      <c r="AN135" s="607"/>
      <c r="AO135" s="607"/>
      <c r="AP135" s="607"/>
      <c r="AQ135" s="607"/>
      <c r="AR135" s="607"/>
      <c r="AS135" s="607"/>
      <c r="AT135" s="607"/>
      <c r="AU135" s="607"/>
      <c r="AV135" s="607"/>
      <c r="AW135" s="607"/>
      <c r="AX135" s="608"/>
    </row>
    <row r="136" spans="1:50" ht="19.7" customHeight="1" x14ac:dyDescent="0.15">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x14ac:dyDescent="0.15">
      <c r="A137" s="403" t="s">
        <v>224</v>
      </c>
      <c r="B137" s="404"/>
      <c r="C137" s="404"/>
      <c r="D137" s="404"/>
      <c r="E137" s="404"/>
      <c r="F137" s="404"/>
      <c r="G137" s="417"/>
      <c r="H137" s="418"/>
      <c r="I137" s="418"/>
      <c r="J137" s="418"/>
      <c r="K137" s="418"/>
      <c r="L137" s="418"/>
      <c r="M137" s="418"/>
      <c r="N137" s="418"/>
      <c r="O137" s="418"/>
      <c r="P137" s="419"/>
      <c r="Q137" s="404" t="s">
        <v>225</v>
      </c>
      <c r="R137" s="404"/>
      <c r="S137" s="404"/>
      <c r="T137" s="404"/>
      <c r="U137" s="404"/>
      <c r="V137" s="404"/>
      <c r="W137" s="433">
        <v>78</v>
      </c>
      <c r="X137" s="418"/>
      <c r="Y137" s="418"/>
      <c r="Z137" s="418"/>
      <c r="AA137" s="418"/>
      <c r="AB137" s="418"/>
      <c r="AC137" s="418"/>
      <c r="AD137" s="418"/>
      <c r="AE137" s="418"/>
      <c r="AF137" s="419"/>
      <c r="AG137" s="404" t="s">
        <v>226</v>
      </c>
      <c r="AH137" s="404"/>
      <c r="AI137" s="404"/>
      <c r="AJ137" s="404"/>
      <c r="AK137" s="404"/>
      <c r="AL137" s="404"/>
      <c r="AM137" s="400">
        <v>85</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v>39</v>
      </c>
      <c r="H138" s="421"/>
      <c r="I138" s="421"/>
      <c r="J138" s="421"/>
      <c r="K138" s="421"/>
      <c r="L138" s="421"/>
      <c r="M138" s="421"/>
      <c r="N138" s="421"/>
      <c r="O138" s="421"/>
      <c r="P138" s="422"/>
      <c r="Q138" s="406" t="s">
        <v>228</v>
      </c>
      <c r="R138" s="406"/>
      <c r="S138" s="406"/>
      <c r="T138" s="406"/>
      <c r="U138" s="406"/>
      <c r="V138" s="406"/>
      <c r="W138" s="420">
        <v>38</v>
      </c>
      <c r="X138" s="421"/>
      <c r="Y138" s="421"/>
      <c r="Z138" s="421"/>
      <c r="AA138" s="421"/>
      <c r="AB138" s="421"/>
      <c r="AC138" s="421"/>
      <c r="AD138" s="421"/>
      <c r="AE138" s="421"/>
      <c r="AF138" s="422"/>
      <c r="AG138" s="573"/>
      <c r="AH138" s="574"/>
      <c r="AI138" s="574"/>
      <c r="AJ138" s="574"/>
      <c r="AK138" s="574"/>
      <c r="AL138" s="574"/>
      <c r="AM138" s="609"/>
      <c r="AN138" s="610"/>
      <c r="AO138" s="610"/>
      <c r="AP138" s="610"/>
      <c r="AQ138" s="610"/>
      <c r="AR138" s="610"/>
      <c r="AS138" s="610"/>
      <c r="AT138" s="610"/>
      <c r="AU138" s="610"/>
      <c r="AV138" s="611"/>
      <c r="AW138" s="28"/>
      <c r="AX138" s="29"/>
    </row>
    <row r="139" spans="1:50" ht="23.65" customHeight="1" x14ac:dyDescent="0.15">
      <c r="A139" s="556" t="s">
        <v>28</v>
      </c>
      <c r="B139" s="557"/>
      <c r="C139" s="557"/>
      <c r="D139" s="557"/>
      <c r="E139" s="557"/>
      <c r="F139" s="55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6"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59"/>
      <c r="B177" s="560"/>
      <c r="C177" s="560"/>
      <c r="D177" s="560"/>
      <c r="E177" s="560"/>
      <c r="F177" s="56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35" t="s">
        <v>34</v>
      </c>
      <c r="B178" s="536"/>
      <c r="C178" s="536"/>
      <c r="D178" s="536"/>
      <c r="E178" s="536"/>
      <c r="F178" s="537"/>
      <c r="G178" s="387" t="s">
        <v>502</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463</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3.25" customHeight="1" x14ac:dyDescent="0.15">
      <c r="A179" s="126"/>
      <c r="B179" s="538"/>
      <c r="C179" s="538"/>
      <c r="D179" s="538"/>
      <c r="E179" s="538"/>
      <c r="F179" s="539"/>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3.25" customHeight="1" x14ac:dyDescent="0.15">
      <c r="A180" s="126"/>
      <c r="B180" s="538"/>
      <c r="C180" s="538"/>
      <c r="D180" s="538"/>
      <c r="E180" s="538"/>
      <c r="F180" s="539"/>
      <c r="G180" s="97" t="s">
        <v>503</v>
      </c>
      <c r="H180" s="98"/>
      <c r="I180" s="98"/>
      <c r="J180" s="98"/>
      <c r="K180" s="99"/>
      <c r="L180" s="100" t="s">
        <v>507</v>
      </c>
      <c r="M180" s="101"/>
      <c r="N180" s="101"/>
      <c r="O180" s="101"/>
      <c r="P180" s="101"/>
      <c r="Q180" s="101"/>
      <c r="R180" s="101"/>
      <c r="S180" s="101"/>
      <c r="T180" s="101"/>
      <c r="U180" s="101"/>
      <c r="V180" s="101"/>
      <c r="W180" s="101"/>
      <c r="X180" s="102"/>
      <c r="Y180" s="103">
        <v>8</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3.25" customHeight="1" x14ac:dyDescent="0.15">
      <c r="A181" s="126"/>
      <c r="B181" s="538"/>
      <c r="C181" s="538"/>
      <c r="D181" s="538"/>
      <c r="E181" s="538"/>
      <c r="F181" s="539"/>
      <c r="G181" s="74" t="s">
        <v>504</v>
      </c>
      <c r="H181" s="75"/>
      <c r="I181" s="75"/>
      <c r="J181" s="75"/>
      <c r="K181" s="76"/>
      <c r="L181" s="77" t="s">
        <v>508</v>
      </c>
      <c r="M181" s="78"/>
      <c r="N181" s="78"/>
      <c r="O181" s="78"/>
      <c r="P181" s="78"/>
      <c r="Q181" s="78"/>
      <c r="R181" s="78"/>
      <c r="S181" s="78"/>
      <c r="T181" s="78"/>
      <c r="U181" s="78"/>
      <c r="V181" s="78"/>
      <c r="W181" s="78"/>
      <c r="X181" s="79"/>
      <c r="Y181" s="80">
        <v>6</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6"/>
      <c r="B182" s="538"/>
      <c r="C182" s="538"/>
      <c r="D182" s="538"/>
      <c r="E182" s="538"/>
      <c r="F182" s="539"/>
      <c r="G182" s="74" t="s">
        <v>505</v>
      </c>
      <c r="H182" s="75"/>
      <c r="I182" s="75"/>
      <c r="J182" s="75"/>
      <c r="K182" s="76"/>
      <c r="L182" s="77" t="s">
        <v>522</v>
      </c>
      <c r="M182" s="78"/>
      <c r="N182" s="78"/>
      <c r="O182" s="78"/>
      <c r="P182" s="78"/>
      <c r="Q182" s="78"/>
      <c r="R182" s="78"/>
      <c r="S182" s="78"/>
      <c r="T182" s="78"/>
      <c r="U182" s="78"/>
      <c r="V182" s="78"/>
      <c r="W182" s="78"/>
      <c r="X182" s="79"/>
      <c r="Y182" s="80">
        <v>3</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6"/>
      <c r="B183" s="538"/>
      <c r="C183" s="538"/>
      <c r="D183" s="538"/>
      <c r="E183" s="538"/>
      <c r="F183" s="539"/>
      <c r="G183" s="74" t="s">
        <v>506</v>
      </c>
      <c r="H183" s="75"/>
      <c r="I183" s="75"/>
      <c r="J183" s="75"/>
      <c r="K183" s="76"/>
      <c r="L183" s="77"/>
      <c r="M183" s="78"/>
      <c r="N183" s="78"/>
      <c r="O183" s="78"/>
      <c r="P183" s="78"/>
      <c r="Q183" s="78"/>
      <c r="R183" s="78"/>
      <c r="S183" s="78"/>
      <c r="T183" s="78"/>
      <c r="U183" s="78"/>
      <c r="V183" s="78"/>
      <c r="W183" s="78"/>
      <c r="X183" s="79"/>
      <c r="Y183" s="80">
        <v>1</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6"/>
      <c r="B184" s="538"/>
      <c r="C184" s="538"/>
      <c r="D184" s="538"/>
      <c r="E184" s="538"/>
      <c r="F184" s="53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6"/>
      <c r="B185" s="538"/>
      <c r="C185" s="538"/>
      <c r="D185" s="538"/>
      <c r="E185" s="538"/>
      <c r="F185" s="53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6"/>
      <c r="B186" s="538"/>
      <c r="C186" s="538"/>
      <c r="D186" s="538"/>
      <c r="E186" s="538"/>
      <c r="F186" s="53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6"/>
      <c r="B187" s="538"/>
      <c r="C187" s="538"/>
      <c r="D187" s="538"/>
      <c r="E187" s="538"/>
      <c r="F187" s="53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6"/>
      <c r="B188" s="538"/>
      <c r="C188" s="538"/>
      <c r="D188" s="538"/>
      <c r="E188" s="538"/>
      <c r="F188" s="53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6"/>
      <c r="B189" s="538"/>
      <c r="C189" s="538"/>
      <c r="D189" s="538"/>
      <c r="E189" s="538"/>
      <c r="F189" s="53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6"/>
      <c r="B190" s="538"/>
      <c r="C190" s="538"/>
      <c r="D190" s="538"/>
      <c r="E190" s="538"/>
      <c r="F190" s="539"/>
      <c r="G190" s="83" t="s">
        <v>22</v>
      </c>
      <c r="H190" s="84"/>
      <c r="I190" s="84"/>
      <c r="J190" s="84"/>
      <c r="K190" s="84"/>
      <c r="L190" s="85"/>
      <c r="M190" s="86"/>
      <c r="N190" s="86"/>
      <c r="O190" s="86"/>
      <c r="P190" s="86"/>
      <c r="Q190" s="86"/>
      <c r="R190" s="86"/>
      <c r="S190" s="86"/>
      <c r="T190" s="86"/>
      <c r="U190" s="86"/>
      <c r="V190" s="86"/>
      <c r="W190" s="86"/>
      <c r="X190" s="87"/>
      <c r="Y190" s="88">
        <f>SUM(Y180:AB189)</f>
        <v>18</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6"/>
      <c r="B191" s="538"/>
      <c r="C191" s="538"/>
      <c r="D191" s="538"/>
      <c r="E191" s="538"/>
      <c r="F191" s="539"/>
      <c r="G191" s="387" t="s">
        <v>548</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3.25" customHeight="1" x14ac:dyDescent="0.15">
      <c r="A192" s="126"/>
      <c r="B192" s="538"/>
      <c r="C192" s="538"/>
      <c r="D192" s="538"/>
      <c r="E192" s="538"/>
      <c r="F192" s="539"/>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3.25" customHeight="1" x14ac:dyDescent="0.15">
      <c r="A193" s="126"/>
      <c r="B193" s="538"/>
      <c r="C193" s="538"/>
      <c r="D193" s="538"/>
      <c r="E193" s="538"/>
      <c r="F193" s="539"/>
      <c r="G193" s="97" t="s">
        <v>509</v>
      </c>
      <c r="H193" s="98"/>
      <c r="I193" s="98"/>
      <c r="J193" s="98"/>
      <c r="K193" s="99"/>
      <c r="L193" s="100" t="s">
        <v>520</v>
      </c>
      <c r="M193" s="101"/>
      <c r="N193" s="101"/>
      <c r="O193" s="101"/>
      <c r="P193" s="101"/>
      <c r="Q193" s="101"/>
      <c r="R193" s="101"/>
      <c r="S193" s="101"/>
      <c r="T193" s="101"/>
      <c r="U193" s="101"/>
      <c r="V193" s="101"/>
      <c r="W193" s="101"/>
      <c r="X193" s="102"/>
      <c r="Y193" s="103">
        <v>0.7</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3.25" customHeight="1" x14ac:dyDescent="0.15">
      <c r="A194" s="126"/>
      <c r="B194" s="538"/>
      <c r="C194" s="538"/>
      <c r="D194" s="538"/>
      <c r="E194" s="538"/>
      <c r="F194" s="539"/>
      <c r="G194" s="74" t="s">
        <v>521</v>
      </c>
      <c r="H194" s="75"/>
      <c r="I194" s="75"/>
      <c r="J194" s="75"/>
      <c r="K194" s="76"/>
      <c r="L194" s="77" t="s">
        <v>539</v>
      </c>
      <c r="M194" s="78"/>
      <c r="N194" s="78"/>
      <c r="O194" s="78"/>
      <c r="P194" s="78"/>
      <c r="Q194" s="78"/>
      <c r="R194" s="78"/>
      <c r="S194" s="78"/>
      <c r="T194" s="78"/>
      <c r="U194" s="78"/>
      <c r="V194" s="78"/>
      <c r="W194" s="78"/>
      <c r="X194" s="79"/>
      <c r="Y194" s="80">
        <v>0.1</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6"/>
      <c r="B195" s="538"/>
      <c r="C195" s="538"/>
      <c r="D195" s="538"/>
      <c r="E195" s="538"/>
      <c r="F195" s="539"/>
      <c r="G195" s="74" t="s">
        <v>493</v>
      </c>
      <c r="H195" s="75"/>
      <c r="I195" s="75"/>
      <c r="J195" s="75"/>
      <c r="K195" s="76"/>
      <c r="L195" s="77" t="s">
        <v>540</v>
      </c>
      <c r="M195" s="78"/>
      <c r="N195" s="78"/>
      <c r="O195" s="78"/>
      <c r="P195" s="78"/>
      <c r="Q195" s="78"/>
      <c r="R195" s="78"/>
      <c r="S195" s="78"/>
      <c r="T195" s="78"/>
      <c r="U195" s="78"/>
      <c r="V195" s="78"/>
      <c r="W195" s="78"/>
      <c r="X195" s="79"/>
      <c r="Y195" s="80">
        <v>0.1</v>
      </c>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6"/>
      <c r="B196" s="538"/>
      <c r="C196" s="538"/>
      <c r="D196" s="538"/>
      <c r="E196" s="538"/>
      <c r="F196" s="539"/>
      <c r="G196" s="74" t="s">
        <v>541</v>
      </c>
      <c r="H196" s="75"/>
      <c r="I196" s="75"/>
      <c r="J196" s="75"/>
      <c r="K196" s="76"/>
      <c r="L196" s="77" t="s">
        <v>542</v>
      </c>
      <c r="M196" s="78"/>
      <c r="N196" s="78"/>
      <c r="O196" s="78"/>
      <c r="P196" s="78"/>
      <c r="Q196" s="78"/>
      <c r="R196" s="78"/>
      <c r="S196" s="78"/>
      <c r="T196" s="78"/>
      <c r="U196" s="78"/>
      <c r="V196" s="78"/>
      <c r="W196" s="78"/>
      <c r="X196" s="79"/>
      <c r="Y196" s="80">
        <v>0.1</v>
      </c>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6"/>
      <c r="B197" s="538"/>
      <c r="C197" s="538"/>
      <c r="D197" s="538"/>
      <c r="E197" s="538"/>
      <c r="F197" s="53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6"/>
      <c r="B198" s="538"/>
      <c r="C198" s="538"/>
      <c r="D198" s="538"/>
      <c r="E198" s="538"/>
      <c r="F198" s="53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6"/>
      <c r="B199" s="538"/>
      <c r="C199" s="538"/>
      <c r="D199" s="538"/>
      <c r="E199" s="538"/>
      <c r="F199" s="53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6"/>
      <c r="B200" s="538"/>
      <c r="C200" s="538"/>
      <c r="D200" s="538"/>
      <c r="E200" s="538"/>
      <c r="F200" s="53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6"/>
      <c r="B201" s="538"/>
      <c r="C201" s="538"/>
      <c r="D201" s="538"/>
      <c r="E201" s="538"/>
      <c r="F201" s="53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6"/>
      <c r="B202" s="538"/>
      <c r="C202" s="538"/>
      <c r="D202" s="538"/>
      <c r="E202" s="538"/>
      <c r="F202" s="53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6"/>
      <c r="B203" s="538"/>
      <c r="C203" s="538"/>
      <c r="D203" s="538"/>
      <c r="E203" s="538"/>
      <c r="F203" s="539"/>
      <c r="G203" s="83" t="s">
        <v>22</v>
      </c>
      <c r="H203" s="84"/>
      <c r="I203" s="84"/>
      <c r="J203" s="84"/>
      <c r="K203" s="84"/>
      <c r="L203" s="85"/>
      <c r="M203" s="86"/>
      <c r="N203" s="86"/>
      <c r="O203" s="86"/>
      <c r="P203" s="86"/>
      <c r="Q203" s="86"/>
      <c r="R203" s="86"/>
      <c r="S203" s="86"/>
      <c r="T203" s="86"/>
      <c r="U203" s="86"/>
      <c r="V203" s="86"/>
      <c r="W203" s="86"/>
      <c r="X203" s="87"/>
      <c r="Y203" s="88">
        <f>SUM(Y193:AB202)</f>
        <v>0.99999999999999989</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6"/>
      <c r="B204" s="538"/>
      <c r="C204" s="538"/>
      <c r="D204" s="538"/>
      <c r="E204" s="538"/>
      <c r="F204" s="539"/>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3.25" customHeight="1" x14ac:dyDescent="0.15">
      <c r="A205" s="126"/>
      <c r="B205" s="538"/>
      <c r="C205" s="538"/>
      <c r="D205" s="538"/>
      <c r="E205" s="538"/>
      <c r="F205" s="539"/>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3.25" customHeight="1" x14ac:dyDescent="0.15">
      <c r="A206" s="126"/>
      <c r="B206" s="538"/>
      <c r="C206" s="538"/>
      <c r="D206" s="538"/>
      <c r="E206" s="538"/>
      <c r="F206" s="539"/>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3.25" customHeight="1" x14ac:dyDescent="0.15">
      <c r="A207" s="126"/>
      <c r="B207" s="538"/>
      <c r="C207" s="538"/>
      <c r="D207" s="538"/>
      <c r="E207" s="538"/>
      <c r="F207" s="53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6"/>
      <c r="B208" s="538"/>
      <c r="C208" s="538"/>
      <c r="D208" s="538"/>
      <c r="E208" s="538"/>
      <c r="F208" s="53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6"/>
      <c r="B209" s="538"/>
      <c r="C209" s="538"/>
      <c r="D209" s="538"/>
      <c r="E209" s="538"/>
      <c r="F209" s="53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6"/>
      <c r="B210" s="538"/>
      <c r="C210" s="538"/>
      <c r="D210" s="538"/>
      <c r="E210" s="538"/>
      <c r="F210" s="53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6"/>
      <c r="B211" s="538"/>
      <c r="C211" s="538"/>
      <c r="D211" s="538"/>
      <c r="E211" s="538"/>
      <c r="F211" s="53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6"/>
      <c r="B212" s="538"/>
      <c r="C212" s="538"/>
      <c r="D212" s="538"/>
      <c r="E212" s="538"/>
      <c r="F212" s="53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6"/>
      <c r="B213" s="538"/>
      <c r="C213" s="538"/>
      <c r="D213" s="538"/>
      <c r="E213" s="538"/>
      <c r="F213" s="53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6"/>
      <c r="B214" s="538"/>
      <c r="C214" s="538"/>
      <c r="D214" s="538"/>
      <c r="E214" s="538"/>
      <c r="F214" s="53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6"/>
      <c r="B215" s="538"/>
      <c r="C215" s="538"/>
      <c r="D215" s="538"/>
      <c r="E215" s="538"/>
      <c r="F215" s="53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6"/>
      <c r="B216" s="538"/>
      <c r="C216" s="538"/>
      <c r="D216" s="538"/>
      <c r="E216" s="538"/>
      <c r="F216" s="539"/>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6"/>
      <c r="B217" s="538"/>
      <c r="C217" s="538"/>
      <c r="D217" s="538"/>
      <c r="E217" s="538"/>
      <c r="F217" s="539"/>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3.25" customHeight="1" x14ac:dyDescent="0.15">
      <c r="A218" s="126"/>
      <c r="B218" s="538"/>
      <c r="C218" s="538"/>
      <c r="D218" s="538"/>
      <c r="E218" s="538"/>
      <c r="F218" s="539"/>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3.25" customHeight="1" x14ac:dyDescent="0.15">
      <c r="A219" s="126"/>
      <c r="B219" s="538"/>
      <c r="C219" s="538"/>
      <c r="D219" s="538"/>
      <c r="E219" s="538"/>
      <c r="F219" s="539"/>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3.25" customHeight="1" x14ac:dyDescent="0.15">
      <c r="A220" s="126"/>
      <c r="B220" s="538"/>
      <c r="C220" s="538"/>
      <c r="D220" s="538"/>
      <c r="E220" s="538"/>
      <c r="F220" s="53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6"/>
      <c r="B221" s="538"/>
      <c r="C221" s="538"/>
      <c r="D221" s="538"/>
      <c r="E221" s="538"/>
      <c r="F221" s="53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6"/>
      <c r="B222" s="538"/>
      <c r="C222" s="538"/>
      <c r="D222" s="538"/>
      <c r="E222" s="538"/>
      <c r="F222" s="53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6"/>
      <c r="B223" s="538"/>
      <c r="C223" s="538"/>
      <c r="D223" s="538"/>
      <c r="E223" s="538"/>
      <c r="F223" s="53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6"/>
      <c r="B224" s="538"/>
      <c r="C224" s="538"/>
      <c r="D224" s="538"/>
      <c r="E224" s="538"/>
      <c r="F224" s="53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6"/>
      <c r="B225" s="538"/>
      <c r="C225" s="538"/>
      <c r="D225" s="538"/>
      <c r="E225" s="538"/>
      <c r="F225" s="53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6"/>
      <c r="B226" s="538"/>
      <c r="C226" s="538"/>
      <c r="D226" s="538"/>
      <c r="E226" s="538"/>
      <c r="F226" s="53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6"/>
      <c r="B227" s="538"/>
      <c r="C227" s="538"/>
      <c r="D227" s="538"/>
      <c r="E227" s="538"/>
      <c r="F227" s="53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6"/>
      <c r="B228" s="538"/>
      <c r="C228" s="538"/>
      <c r="D228" s="538"/>
      <c r="E228" s="538"/>
      <c r="F228" s="53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6"/>
      <c r="B229" s="538"/>
      <c r="C229" s="538"/>
      <c r="D229" s="538"/>
      <c r="E229" s="538"/>
      <c r="F229" s="539"/>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510</v>
      </c>
      <c r="D236" s="113"/>
      <c r="E236" s="113"/>
      <c r="F236" s="113"/>
      <c r="G236" s="113"/>
      <c r="H236" s="113"/>
      <c r="I236" s="113"/>
      <c r="J236" s="113"/>
      <c r="K236" s="113"/>
      <c r="L236" s="113"/>
      <c r="M236" s="117" t="s">
        <v>511</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18</v>
      </c>
      <c r="AL236" s="115"/>
      <c r="AM236" s="115"/>
      <c r="AN236" s="115"/>
      <c r="AO236" s="115"/>
      <c r="AP236" s="116"/>
      <c r="AQ236" s="117" t="s">
        <v>512</v>
      </c>
      <c r="AR236" s="113"/>
      <c r="AS236" s="113"/>
      <c r="AT236" s="113"/>
      <c r="AU236" s="114" t="s">
        <v>481</v>
      </c>
      <c r="AV236" s="115"/>
      <c r="AW236" s="115"/>
      <c r="AX236" s="116"/>
    </row>
    <row r="237" spans="1:50" ht="24"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513</v>
      </c>
      <c r="D269" s="113"/>
      <c r="E269" s="113"/>
      <c r="F269" s="113"/>
      <c r="G269" s="113"/>
      <c r="H269" s="113"/>
      <c r="I269" s="113"/>
      <c r="J269" s="113"/>
      <c r="K269" s="113"/>
      <c r="L269" s="113"/>
      <c r="M269" s="117" t="s">
        <v>524</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1</v>
      </c>
      <c r="AL269" s="115"/>
      <c r="AM269" s="115"/>
      <c r="AN269" s="115"/>
      <c r="AO269" s="115"/>
      <c r="AP269" s="116"/>
      <c r="AQ269" s="117" t="s">
        <v>512</v>
      </c>
      <c r="AR269" s="113"/>
      <c r="AS269" s="113"/>
      <c r="AT269" s="113"/>
      <c r="AU269" s="114" t="s">
        <v>484</v>
      </c>
      <c r="AV269" s="115"/>
      <c r="AW269" s="115"/>
      <c r="AX269" s="116"/>
    </row>
    <row r="270" spans="1:50" ht="24" customHeight="1" x14ac:dyDescent="0.15">
      <c r="A270" s="112">
        <v>2</v>
      </c>
      <c r="B270" s="112">
        <v>1</v>
      </c>
      <c r="C270" s="117" t="s">
        <v>514</v>
      </c>
      <c r="D270" s="113"/>
      <c r="E270" s="113"/>
      <c r="F270" s="113"/>
      <c r="G270" s="113"/>
      <c r="H270" s="113"/>
      <c r="I270" s="113"/>
      <c r="J270" s="113"/>
      <c r="K270" s="113"/>
      <c r="L270" s="113"/>
      <c r="M270" s="117" t="s">
        <v>523</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0.8</v>
      </c>
      <c r="AL270" s="115"/>
      <c r="AM270" s="115"/>
      <c r="AN270" s="115"/>
      <c r="AO270" s="115"/>
      <c r="AP270" s="116"/>
      <c r="AQ270" s="117" t="s">
        <v>512</v>
      </c>
      <c r="AR270" s="113"/>
      <c r="AS270" s="113"/>
      <c r="AT270" s="113"/>
      <c r="AU270" s="114" t="s">
        <v>484</v>
      </c>
      <c r="AV270" s="115"/>
      <c r="AW270" s="115"/>
      <c r="AX270" s="116"/>
    </row>
    <row r="271" spans="1:50" ht="24" customHeight="1" x14ac:dyDescent="0.15">
      <c r="A271" s="112">
        <v>3</v>
      </c>
      <c r="B271" s="112">
        <v>1</v>
      </c>
      <c r="C271" s="117" t="s">
        <v>515</v>
      </c>
      <c r="D271" s="113"/>
      <c r="E271" s="113"/>
      <c r="F271" s="113"/>
      <c r="G271" s="113"/>
      <c r="H271" s="113"/>
      <c r="I271" s="113"/>
      <c r="J271" s="113"/>
      <c r="K271" s="113"/>
      <c r="L271" s="113"/>
      <c r="M271" s="117" t="s">
        <v>525</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0.7</v>
      </c>
      <c r="AL271" s="115"/>
      <c r="AM271" s="115"/>
      <c r="AN271" s="115"/>
      <c r="AO271" s="115"/>
      <c r="AP271" s="116"/>
      <c r="AQ271" s="117" t="s">
        <v>512</v>
      </c>
      <c r="AR271" s="113"/>
      <c r="AS271" s="113"/>
      <c r="AT271" s="113"/>
      <c r="AU271" s="114" t="s">
        <v>481</v>
      </c>
      <c r="AV271" s="115"/>
      <c r="AW271" s="115"/>
      <c r="AX271" s="116"/>
    </row>
    <row r="272" spans="1:50" ht="24" customHeight="1" x14ac:dyDescent="0.15">
      <c r="A272" s="112">
        <v>4</v>
      </c>
      <c r="B272" s="112">
        <v>1</v>
      </c>
      <c r="C272" s="117" t="s">
        <v>516</v>
      </c>
      <c r="D272" s="113"/>
      <c r="E272" s="113"/>
      <c r="F272" s="113"/>
      <c r="G272" s="113"/>
      <c r="H272" s="113"/>
      <c r="I272" s="113"/>
      <c r="J272" s="113"/>
      <c r="K272" s="113"/>
      <c r="L272" s="113"/>
      <c r="M272" s="117" t="s">
        <v>526</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0.5</v>
      </c>
      <c r="AL272" s="115"/>
      <c r="AM272" s="115"/>
      <c r="AN272" s="115"/>
      <c r="AO272" s="115"/>
      <c r="AP272" s="116"/>
      <c r="AQ272" s="117" t="s">
        <v>512</v>
      </c>
      <c r="AR272" s="113"/>
      <c r="AS272" s="113"/>
      <c r="AT272" s="113"/>
      <c r="AU272" s="114" t="s">
        <v>481</v>
      </c>
      <c r="AV272" s="115"/>
      <c r="AW272" s="115"/>
      <c r="AX272" s="116"/>
    </row>
    <row r="273" spans="1:50" ht="24" customHeight="1" x14ac:dyDescent="0.15">
      <c r="A273" s="112">
        <v>5</v>
      </c>
      <c r="B273" s="112">
        <v>1</v>
      </c>
      <c r="C273" s="117" t="s">
        <v>517</v>
      </c>
      <c r="D273" s="113"/>
      <c r="E273" s="113"/>
      <c r="F273" s="113"/>
      <c r="G273" s="113"/>
      <c r="H273" s="113"/>
      <c r="I273" s="113"/>
      <c r="J273" s="113"/>
      <c r="K273" s="113"/>
      <c r="L273" s="113"/>
      <c r="M273" s="117" t="s">
        <v>527</v>
      </c>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v>0.5</v>
      </c>
      <c r="AL273" s="115"/>
      <c r="AM273" s="115"/>
      <c r="AN273" s="115"/>
      <c r="AO273" s="115"/>
      <c r="AP273" s="116"/>
      <c r="AQ273" s="117" t="s">
        <v>512</v>
      </c>
      <c r="AR273" s="113"/>
      <c r="AS273" s="113"/>
      <c r="AT273" s="113"/>
      <c r="AU273" s="114" t="s">
        <v>519</v>
      </c>
      <c r="AV273" s="115"/>
      <c r="AW273" s="115"/>
      <c r="AX273" s="116"/>
    </row>
    <row r="274" spans="1:50" ht="24" customHeight="1" x14ac:dyDescent="0.15">
      <c r="A274" s="112">
        <v>6</v>
      </c>
      <c r="B274" s="112">
        <v>1</v>
      </c>
      <c r="C274" s="117" t="s">
        <v>518</v>
      </c>
      <c r="D274" s="113"/>
      <c r="E274" s="113"/>
      <c r="F274" s="113"/>
      <c r="G274" s="113"/>
      <c r="H274" s="113"/>
      <c r="I274" s="113"/>
      <c r="J274" s="113"/>
      <c r="K274" s="113"/>
      <c r="L274" s="113"/>
      <c r="M274" s="117" t="s">
        <v>528</v>
      </c>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v>0.3</v>
      </c>
      <c r="AL274" s="115"/>
      <c r="AM274" s="115"/>
      <c r="AN274" s="115"/>
      <c r="AO274" s="115"/>
      <c r="AP274" s="116"/>
      <c r="AQ274" s="117" t="s">
        <v>512</v>
      </c>
      <c r="AR274" s="113"/>
      <c r="AS274" s="113"/>
      <c r="AT274" s="113"/>
      <c r="AU274" s="114" t="s">
        <v>484</v>
      </c>
      <c r="AV274" s="115"/>
      <c r="AW274" s="115"/>
      <c r="AX274" s="116"/>
    </row>
    <row r="275" spans="1:50" ht="24"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4" t="s">
        <v>323</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J14">
    <cfRule type="expression" dxfId="963" priority="557">
      <formula>IF(RIGHT(TEXT(P14,"0.#"),1)=".",FALSE,TRUE)</formula>
    </cfRule>
    <cfRule type="expression" dxfId="962" priority="558">
      <formula>IF(RIGHT(TEXT(P14,"0.#"),1)=".",TRUE,FALSE)</formula>
    </cfRule>
  </conditionalFormatting>
  <conditionalFormatting sqref="AE23:AI23">
    <cfRule type="expression" dxfId="961" priority="547">
      <formula>IF(RIGHT(TEXT(AE23,"0.#"),1)=".",FALSE,TRUE)</formula>
    </cfRule>
    <cfRule type="expression" dxfId="960" priority="548">
      <formula>IF(RIGHT(TEXT(AE23,"0.#"),1)=".",TRUE,FALSE)</formula>
    </cfRule>
  </conditionalFormatting>
  <conditionalFormatting sqref="AE69:AX69">
    <cfRule type="expression" dxfId="959" priority="479">
      <formula>IF(RIGHT(TEXT(AE69,"0.#"),1)=".",FALSE,TRUE)</formula>
    </cfRule>
    <cfRule type="expression" dxfId="958" priority="480">
      <formula>IF(RIGHT(TEXT(AE69,"0.#"),1)=".",TRUE,FALSE)</formula>
    </cfRule>
  </conditionalFormatting>
  <conditionalFormatting sqref="AE83:AI83">
    <cfRule type="expression" dxfId="957" priority="461">
      <formula>IF(RIGHT(TEXT(AE83,"0.#"),1)=".",FALSE,TRUE)</formula>
    </cfRule>
    <cfRule type="expression" dxfId="956" priority="462">
      <formula>IF(RIGHT(TEXT(AE83,"0.#"),1)=".",TRUE,FALSE)</formula>
    </cfRule>
  </conditionalFormatting>
  <conditionalFormatting sqref="AJ83:AX83">
    <cfRule type="expression" dxfId="955" priority="459">
      <formula>IF(RIGHT(TEXT(AJ83,"0.#"),1)=".",FALSE,TRUE)</formula>
    </cfRule>
    <cfRule type="expression" dxfId="954" priority="460">
      <formula>IF(RIGHT(TEXT(AJ83,"0.#"),1)=".",TRUE,FALSE)</formula>
    </cfRule>
  </conditionalFormatting>
  <conditionalFormatting sqref="L99">
    <cfRule type="expression" dxfId="953" priority="439">
      <formula>IF(RIGHT(TEXT(L99,"0.#"),1)=".",FALSE,TRUE)</formula>
    </cfRule>
    <cfRule type="expression" dxfId="952" priority="440">
      <formula>IF(RIGHT(TEXT(L99,"0.#"),1)=".",TRUE,FALSE)</formula>
    </cfRule>
  </conditionalFormatting>
  <conditionalFormatting sqref="L104">
    <cfRule type="expression" dxfId="951" priority="437">
      <formula>IF(RIGHT(TEXT(L104,"0.#"),1)=".",FALSE,TRUE)</formula>
    </cfRule>
    <cfRule type="expression" dxfId="950" priority="438">
      <formula>IF(RIGHT(TEXT(L104,"0.#"),1)=".",TRUE,FALSE)</formula>
    </cfRule>
  </conditionalFormatting>
  <conditionalFormatting sqref="R104">
    <cfRule type="expression" dxfId="949" priority="435">
      <formula>IF(RIGHT(TEXT(R104,"0.#"),1)=".",FALSE,TRUE)</formula>
    </cfRule>
    <cfRule type="expression" dxfId="948" priority="436">
      <formula>IF(RIGHT(TEXT(R104,"0.#"),1)=".",TRUE,FALSE)</formula>
    </cfRule>
  </conditionalFormatting>
  <conditionalFormatting sqref="P18:AX18">
    <cfRule type="expression" dxfId="947" priority="433">
      <formula>IF(RIGHT(TEXT(P18,"0.#"),1)=".",FALSE,TRUE)</formula>
    </cfRule>
    <cfRule type="expression" dxfId="946" priority="434">
      <formula>IF(RIGHT(TEXT(P18,"0.#"),1)=".",TRUE,FALSE)</formula>
    </cfRule>
  </conditionalFormatting>
  <conditionalFormatting sqref="Y181">
    <cfRule type="expression" dxfId="945" priority="429">
      <formula>IF(RIGHT(TEXT(Y181,"0.#"),1)=".",FALSE,TRUE)</formula>
    </cfRule>
    <cfRule type="expression" dxfId="944" priority="430">
      <formula>IF(RIGHT(TEXT(Y181,"0.#"),1)=".",TRUE,FALSE)</formula>
    </cfRule>
  </conditionalFormatting>
  <conditionalFormatting sqref="Y190">
    <cfRule type="expression" dxfId="943" priority="425">
      <formula>IF(RIGHT(TEXT(Y190,"0.#"),1)=".",FALSE,TRUE)</formula>
    </cfRule>
    <cfRule type="expression" dxfId="942" priority="426">
      <formula>IF(RIGHT(TEXT(Y190,"0.#"),1)=".",TRUE,FALSE)</formula>
    </cfRule>
  </conditionalFormatting>
  <conditionalFormatting sqref="AK236">
    <cfRule type="expression" dxfId="941" priority="347">
      <formula>IF(RIGHT(TEXT(AK236,"0.#"),1)=".",FALSE,TRUE)</formula>
    </cfRule>
    <cfRule type="expression" dxfId="940" priority="348">
      <formula>IF(RIGHT(TEXT(AK236,"0.#"),1)=".",TRUE,FALSE)</formula>
    </cfRule>
  </conditionalFormatting>
  <conditionalFormatting sqref="AE54:AI54">
    <cfRule type="expression" dxfId="939" priority="297">
      <formula>IF(RIGHT(TEXT(AE54,"0.#"),1)=".",FALSE,TRUE)</formula>
    </cfRule>
    <cfRule type="expression" dxfId="938" priority="298">
      <formula>IF(RIGHT(TEXT(AE54,"0.#"),1)=".",TRUE,FALSE)</formula>
    </cfRule>
  </conditionalFormatting>
  <conditionalFormatting sqref="P15:AJ17 P13:AJ13">
    <cfRule type="expression" dxfId="937" priority="255">
      <formula>IF(RIGHT(TEXT(P13,"0.#"),1)=".",FALSE,TRUE)</formula>
    </cfRule>
    <cfRule type="expression" dxfId="936" priority="256">
      <formula>IF(RIGHT(TEXT(P13,"0.#"),1)=".",TRUE,FALSE)</formula>
    </cfRule>
  </conditionalFormatting>
  <conditionalFormatting sqref="P19:AJ19">
    <cfRule type="expression" dxfId="935" priority="253">
      <formula>IF(RIGHT(TEXT(P19,"0.#"),1)=".",FALSE,TRUE)</formula>
    </cfRule>
    <cfRule type="expression" dxfId="934" priority="254">
      <formula>IF(RIGHT(TEXT(P19,"0.#"),1)=".",TRUE,FALSE)</formula>
    </cfRule>
  </conditionalFormatting>
  <conditionalFormatting sqref="AE55:AX55 AJ54:AS54">
    <cfRule type="expression" dxfId="933" priority="249">
      <formula>IF(RIGHT(TEXT(AE54,"0.#"),1)=".",FALSE,TRUE)</formula>
    </cfRule>
    <cfRule type="expression" dxfId="932" priority="250">
      <formula>IF(RIGHT(TEXT(AE54,"0.#"),1)=".",TRUE,FALSE)</formula>
    </cfRule>
  </conditionalFormatting>
  <conditionalFormatting sqref="AE68:AS68">
    <cfRule type="expression" dxfId="931" priority="245">
      <formula>IF(RIGHT(TEXT(AE68,"0.#"),1)=".",FALSE,TRUE)</formula>
    </cfRule>
    <cfRule type="expression" dxfId="930" priority="246">
      <formula>IF(RIGHT(TEXT(AE68,"0.#"),1)=".",TRUE,FALSE)</formula>
    </cfRule>
  </conditionalFormatting>
  <conditionalFormatting sqref="AE95:AI95 AE92:AI92 AE89:AI89 AE86:AI86">
    <cfRule type="expression" dxfId="929" priority="243">
      <formula>IF(RIGHT(TEXT(AE86,"0.#"),1)=".",FALSE,TRUE)</formula>
    </cfRule>
    <cfRule type="expression" dxfId="928" priority="244">
      <formula>IF(RIGHT(TEXT(AE86,"0.#"),1)=".",TRUE,FALSE)</formula>
    </cfRule>
  </conditionalFormatting>
  <conditionalFormatting sqref="AJ95:AX95 AJ92:AX92 AJ89:AX89 AJ86:AX86">
    <cfRule type="expression" dxfId="927" priority="241">
      <formula>IF(RIGHT(TEXT(AJ86,"0.#"),1)=".",FALSE,TRUE)</formula>
    </cfRule>
    <cfRule type="expression" dxfId="926" priority="242">
      <formula>IF(RIGHT(TEXT(AJ86,"0.#"),1)=".",TRUE,FALSE)</formula>
    </cfRule>
  </conditionalFormatting>
  <conditionalFormatting sqref="L100:L103 L98">
    <cfRule type="expression" dxfId="925" priority="239">
      <formula>IF(RIGHT(TEXT(L98,"0.#"),1)=".",FALSE,TRUE)</formula>
    </cfRule>
    <cfRule type="expression" dxfId="924" priority="240">
      <formula>IF(RIGHT(TEXT(L98,"0.#"),1)=".",TRUE,FALSE)</formula>
    </cfRule>
  </conditionalFormatting>
  <conditionalFormatting sqref="R98">
    <cfRule type="expression" dxfId="923" priority="235">
      <formula>IF(RIGHT(TEXT(R98,"0.#"),1)=".",FALSE,TRUE)</formula>
    </cfRule>
    <cfRule type="expression" dxfId="922" priority="236">
      <formula>IF(RIGHT(TEXT(R98,"0.#"),1)=".",TRUE,FALSE)</formula>
    </cfRule>
  </conditionalFormatting>
  <conditionalFormatting sqref="R99:R103">
    <cfRule type="expression" dxfId="921" priority="233">
      <formula>IF(RIGHT(TEXT(R99,"0.#"),1)=".",FALSE,TRUE)</formula>
    </cfRule>
    <cfRule type="expression" dxfId="920" priority="234">
      <formula>IF(RIGHT(TEXT(R99,"0.#"),1)=".",TRUE,FALSE)</formula>
    </cfRule>
  </conditionalFormatting>
  <conditionalFormatting sqref="Y182:Y189 Y180">
    <cfRule type="expression" dxfId="919" priority="231">
      <formula>IF(RIGHT(TEXT(Y180,"0.#"),1)=".",FALSE,TRUE)</formula>
    </cfRule>
    <cfRule type="expression" dxfId="918" priority="232">
      <formula>IF(RIGHT(TEXT(Y180,"0.#"),1)=".",TRUE,FALSE)</formula>
    </cfRule>
  </conditionalFormatting>
  <conditionalFormatting sqref="AU181">
    <cfRule type="expression" dxfId="917" priority="229">
      <formula>IF(RIGHT(TEXT(AU181,"0.#"),1)=".",FALSE,TRUE)</formula>
    </cfRule>
    <cfRule type="expression" dxfId="916" priority="230">
      <formula>IF(RIGHT(TEXT(AU181,"0.#"),1)=".",TRUE,FALSE)</formula>
    </cfRule>
  </conditionalFormatting>
  <conditionalFormatting sqref="AU190">
    <cfRule type="expression" dxfId="915" priority="227">
      <formula>IF(RIGHT(TEXT(AU190,"0.#"),1)=".",FALSE,TRUE)</formula>
    </cfRule>
    <cfRule type="expression" dxfId="914" priority="228">
      <formula>IF(RIGHT(TEXT(AU190,"0.#"),1)=".",TRUE,FALSE)</formula>
    </cfRule>
  </conditionalFormatting>
  <conditionalFormatting sqref="AU182:AU189 AU180">
    <cfRule type="expression" dxfId="913" priority="225">
      <formula>IF(RIGHT(TEXT(AU180,"0.#"),1)=".",FALSE,TRUE)</formula>
    </cfRule>
    <cfRule type="expression" dxfId="912" priority="226">
      <formula>IF(RIGHT(TEXT(AU180,"0.#"),1)=".",TRUE,FALSE)</formula>
    </cfRule>
  </conditionalFormatting>
  <conditionalFormatting sqref="Y220 Y207 Y194">
    <cfRule type="expression" dxfId="911" priority="211">
      <formula>IF(RIGHT(TEXT(Y194,"0.#"),1)=".",FALSE,TRUE)</formula>
    </cfRule>
    <cfRule type="expression" dxfId="910" priority="212">
      <formula>IF(RIGHT(TEXT(Y194,"0.#"),1)=".",TRUE,FALSE)</formula>
    </cfRule>
  </conditionalFormatting>
  <conditionalFormatting sqref="Y229 Y216 Y203">
    <cfRule type="expression" dxfId="909" priority="209">
      <formula>IF(RIGHT(TEXT(Y203,"0.#"),1)=".",FALSE,TRUE)</formula>
    </cfRule>
    <cfRule type="expression" dxfId="908" priority="210">
      <formula>IF(RIGHT(TEXT(Y203,"0.#"),1)=".",TRUE,FALSE)</formula>
    </cfRule>
  </conditionalFormatting>
  <conditionalFormatting sqref="Y221:Y228 Y219 Y208:Y215 Y206 Y195:Y202 Y193">
    <cfRule type="expression" dxfId="907" priority="207">
      <formula>IF(RIGHT(TEXT(Y193,"0.#"),1)=".",FALSE,TRUE)</formula>
    </cfRule>
    <cfRule type="expression" dxfId="906" priority="208">
      <formula>IF(RIGHT(TEXT(Y193,"0.#"),1)=".",TRUE,FALSE)</formula>
    </cfRule>
  </conditionalFormatting>
  <conditionalFormatting sqref="AU220 AU207 AU194">
    <cfRule type="expression" dxfId="905" priority="205">
      <formula>IF(RIGHT(TEXT(AU194,"0.#"),1)=".",FALSE,TRUE)</formula>
    </cfRule>
    <cfRule type="expression" dxfId="904" priority="206">
      <formula>IF(RIGHT(TEXT(AU194,"0.#"),1)=".",TRUE,FALSE)</formula>
    </cfRule>
  </conditionalFormatting>
  <conditionalFormatting sqref="AU229 AU216 AU203">
    <cfRule type="expression" dxfId="903" priority="203">
      <formula>IF(RIGHT(TEXT(AU203,"0.#"),1)=".",FALSE,TRUE)</formula>
    </cfRule>
    <cfRule type="expression" dxfId="902" priority="204">
      <formula>IF(RIGHT(TEXT(AU203,"0.#"),1)=".",TRUE,FALSE)</formula>
    </cfRule>
  </conditionalFormatting>
  <conditionalFormatting sqref="AU221:AU228 AU219 AU208:AU215 AU206 AU195:AU202 AU193">
    <cfRule type="expression" dxfId="901" priority="201">
      <formula>IF(RIGHT(TEXT(AU193,"0.#"),1)=".",FALSE,TRUE)</formula>
    </cfRule>
    <cfRule type="expression" dxfId="900" priority="202">
      <formula>IF(RIGHT(TEXT(AU193,"0.#"),1)=".",TRUE,FALSE)</formula>
    </cfRule>
  </conditionalFormatting>
  <conditionalFormatting sqref="AE56:AI56">
    <cfRule type="expression" dxfId="899" priority="175">
      <formula>IF(AND(AE56&gt;=0, RIGHT(TEXT(AE56,"0.#"),1)&lt;&gt;"."),TRUE,FALSE)</formula>
    </cfRule>
    <cfRule type="expression" dxfId="898" priority="176">
      <formula>IF(AND(AE56&gt;=0, RIGHT(TEXT(AE56,"0.#"),1)="."),TRUE,FALSE)</formula>
    </cfRule>
    <cfRule type="expression" dxfId="897" priority="177">
      <formula>IF(AND(AE56&lt;0, RIGHT(TEXT(AE56,"0.#"),1)&lt;&gt;"."),TRUE,FALSE)</formula>
    </cfRule>
    <cfRule type="expression" dxfId="896" priority="178">
      <formula>IF(AND(AE56&lt;0, RIGHT(TEXT(AE56,"0.#"),1)="."),TRUE,FALSE)</formula>
    </cfRule>
  </conditionalFormatting>
  <conditionalFormatting sqref="AJ56:AS56">
    <cfRule type="expression" dxfId="895" priority="171">
      <formula>IF(AND(AJ56&gt;=0, RIGHT(TEXT(AJ56,"0.#"),1)&lt;&gt;"."),TRUE,FALSE)</formula>
    </cfRule>
    <cfRule type="expression" dxfId="894" priority="172">
      <formula>IF(AND(AJ56&gt;=0, RIGHT(TEXT(AJ56,"0.#"),1)="."),TRUE,FALSE)</formula>
    </cfRule>
    <cfRule type="expression" dxfId="893" priority="173">
      <formula>IF(AND(AJ56&lt;0, RIGHT(TEXT(AJ56,"0.#"),1)&lt;&gt;"."),TRUE,FALSE)</formula>
    </cfRule>
    <cfRule type="expression" dxfId="892" priority="174">
      <formula>IF(AND(AJ56&lt;0, RIGHT(TEXT(AJ56,"0.#"),1)="."),TRUE,FALSE)</formula>
    </cfRule>
  </conditionalFormatting>
  <conditionalFormatting sqref="AK237:AK265">
    <cfRule type="expression" dxfId="891" priority="159">
      <formula>IF(RIGHT(TEXT(AK237,"0.#"),1)=".",FALSE,TRUE)</formula>
    </cfRule>
    <cfRule type="expression" dxfId="890" priority="160">
      <formula>IF(RIGHT(TEXT(AK237,"0.#"),1)=".",TRUE,FALSE)</formula>
    </cfRule>
  </conditionalFormatting>
  <conditionalFormatting sqref="AU237:AX265">
    <cfRule type="expression" dxfId="889" priority="155">
      <formula>IF(AND(AU237&gt;=0, RIGHT(TEXT(AU237,"0.#"),1)&lt;&gt;"."),TRUE,FALSE)</formula>
    </cfRule>
    <cfRule type="expression" dxfId="888" priority="156">
      <formula>IF(AND(AU237&gt;=0, RIGHT(TEXT(AU237,"0.#"),1)="."),TRUE,FALSE)</formula>
    </cfRule>
    <cfRule type="expression" dxfId="887" priority="157">
      <formula>IF(AND(AU237&lt;0, RIGHT(TEXT(AU237,"0.#"),1)&lt;&gt;"."),TRUE,FALSE)</formula>
    </cfRule>
    <cfRule type="expression" dxfId="886" priority="158">
      <formula>IF(AND(AU237&lt;0, RIGHT(TEXT(AU237,"0.#"),1)="."),TRUE,FALSE)</formula>
    </cfRule>
  </conditionalFormatting>
  <conditionalFormatting sqref="AK269">
    <cfRule type="expression" dxfId="885" priority="153">
      <formula>IF(RIGHT(TEXT(AK269,"0.#"),1)=".",FALSE,TRUE)</formula>
    </cfRule>
    <cfRule type="expression" dxfId="884" priority="154">
      <formula>IF(RIGHT(TEXT(AK269,"0.#"),1)=".",TRUE,FALSE)</formula>
    </cfRule>
  </conditionalFormatting>
  <conditionalFormatting sqref="AU269:AX269">
    <cfRule type="expression" dxfId="883" priority="149">
      <formula>IF(AND(AU269&gt;=0, RIGHT(TEXT(AU269,"0.#"),1)&lt;&gt;"."),TRUE,FALSE)</formula>
    </cfRule>
    <cfRule type="expression" dxfId="882" priority="150">
      <formula>IF(AND(AU269&gt;=0, RIGHT(TEXT(AU269,"0.#"),1)="."),TRUE,FALSE)</formula>
    </cfRule>
    <cfRule type="expression" dxfId="881" priority="151">
      <formula>IF(AND(AU269&lt;0, RIGHT(TEXT(AU269,"0.#"),1)&lt;&gt;"."),TRUE,FALSE)</formula>
    </cfRule>
    <cfRule type="expression" dxfId="880" priority="152">
      <formula>IF(AND(AU269&lt;0, RIGHT(TEXT(AU269,"0.#"),1)="."),TRUE,FALSE)</formula>
    </cfRule>
  </conditionalFormatting>
  <conditionalFormatting sqref="AK270:AK298">
    <cfRule type="expression" dxfId="879" priority="147">
      <formula>IF(RIGHT(TEXT(AK270,"0.#"),1)=".",FALSE,TRUE)</formula>
    </cfRule>
    <cfRule type="expression" dxfId="878" priority="148">
      <formula>IF(RIGHT(TEXT(AK270,"0.#"),1)=".",TRUE,FALSE)</formula>
    </cfRule>
  </conditionalFormatting>
  <conditionalFormatting sqref="AU270:AX298">
    <cfRule type="expression" dxfId="877" priority="143">
      <formula>IF(AND(AU270&gt;=0, RIGHT(TEXT(AU270,"0.#"),1)&lt;&gt;"."),TRUE,FALSE)</formula>
    </cfRule>
    <cfRule type="expression" dxfId="876" priority="144">
      <formula>IF(AND(AU270&gt;=0, RIGHT(TEXT(AU270,"0.#"),1)="."),TRUE,FALSE)</formula>
    </cfRule>
    <cfRule type="expression" dxfId="875" priority="145">
      <formula>IF(AND(AU270&lt;0, RIGHT(TEXT(AU270,"0.#"),1)&lt;&gt;"."),TRUE,FALSE)</formula>
    </cfRule>
    <cfRule type="expression" dxfId="874" priority="146">
      <formula>IF(AND(AU270&lt;0, RIGHT(TEXT(AU270,"0.#"),1)="."),TRUE,FALSE)</formula>
    </cfRule>
  </conditionalFormatting>
  <conditionalFormatting sqref="AK302">
    <cfRule type="expression" dxfId="873" priority="141">
      <formula>IF(RIGHT(TEXT(AK302,"0.#"),1)=".",FALSE,TRUE)</formula>
    </cfRule>
    <cfRule type="expression" dxfId="872" priority="142">
      <formula>IF(RIGHT(TEXT(AK302,"0.#"),1)=".",TRUE,FALSE)</formula>
    </cfRule>
  </conditionalFormatting>
  <conditionalFormatting sqref="AU302:AX302">
    <cfRule type="expression" dxfId="871" priority="137">
      <formula>IF(AND(AU302&gt;=0, RIGHT(TEXT(AU302,"0.#"),1)&lt;&gt;"."),TRUE,FALSE)</formula>
    </cfRule>
    <cfRule type="expression" dxfId="870" priority="138">
      <formula>IF(AND(AU302&gt;=0, RIGHT(TEXT(AU302,"0.#"),1)="."),TRUE,FALSE)</formula>
    </cfRule>
    <cfRule type="expression" dxfId="869" priority="139">
      <formula>IF(AND(AU302&lt;0, RIGHT(TEXT(AU302,"0.#"),1)&lt;&gt;"."),TRUE,FALSE)</formula>
    </cfRule>
    <cfRule type="expression" dxfId="868" priority="140">
      <formula>IF(AND(AU302&lt;0, RIGHT(TEXT(AU302,"0.#"),1)="."),TRUE,FALSE)</formula>
    </cfRule>
  </conditionalFormatting>
  <conditionalFormatting sqref="AK303:AK331">
    <cfRule type="expression" dxfId="867" priority="135">
      <formula>IF(RIGHT(TEXT(AK303,"0.#"),1)=".",FALSE,TRUE)</formula>
    </cfRule>
    <cfRule type="expression" dxfId="866" priority="136">
      <formula>IF(RIGHT(TEXT(AK303,"0.#"),1)=".",TRUE,FALSE)</formula>
    </cfRule>
  </conditionalFormatting>
  <conditionalFormatting sqref="AU303:AX331">
    <cfRule type="expression" dxfId="865" priority="131">
      <formula>IF(AND(AU303&gt;=0, RIGHT(TEXT(AU303,"0.#"),1)&lt;&gt;"."),TRUE,FALSE)</formula>
    </cfRule>
    <cfRule type="expression" dxfId="864" priority="132">
      <formula>IF(AND(AU303&gt;=0, RIGHT(TEXT(AU303,"0.#"),1)="."),TRUE,FALSE)</formula>
    </cfRule>
    <cfRule type="expression" dxfId="863" priority="133">
      <formula>IF(AND(AU303&lt;0, RIGHT(TEXT(AU303,"0.#"),1)&lt;&gt;"."),TRUE,FALSE)</formula>
    </cfRule>
    <cfRule type="expression" dxfId="862" priority="134">
      <formula>IF(AND(AU303&lt;0, RIGHT(TEXT(AU303,"0.#"),1)="."),TRUE,FALSE)</formula>
    </cfRule>
  </conditionalFormatting>
  <conditionalFormatting sqref="AK335">
    <cfRule type="expression" dxfId="861" priority="129">
      <formula>IF(RIGHT(TEXT(AK335,"0.#"),1)=".",FALSE,TRUE)</formula>
    </cfRule>
    <cfRule type="expression" dxfId="860" priority="130">
      <formula>IF(RIGHT(TEXT(AK335,"0.#"),1)=".",TRUE,FALSE)</formula>
    </cfRule>
  </conditionalFormatting>
  <conditionalFormatting sqref="AU335:AX335">
    <cfRule type="expression" dxfId="859" priority="125">
      <formula>IF(AND(AU335&gt;=0, RIGHT(TEXT(AU335,"0.#"),1)&lt;&gt;"."),TRUE,FALSE)</formula>
    </cfRule>
    <cfRule type="expression" dxfId="858" priority="126">
      <formula>IF(AND(AU335&gt;=0, RIGHT(TEXT(AU335,"0.#"),1)="."),TRUE,FALSE)</formula>
    </cfRule>
    <cfRule type="expression" dxfId="857" priority="127">
      <formula>IF(AND(AU335&lt;0, RIGHT(TEXT(AU335,"0.#"),1)&lt;&gt;"."),TRUE,FALSE)</formula>
    </cfRule>
    <cfRule type="expression" dxfId="856" priority="128">
      <formula>IF(AND(AU335&lt;0, RIGHT(TEXT(AU335,"0.#"),1)="."),TRUE,FALSE)</formula>
    </cfRule>
  </conditionalFormatting>
  <conditionalFormatting sqref="AK336:AK364">
    <cfRule type="expression" dxfId="855" priority="123">
      <formula>IF(RIGHT(TEXT(AK336,"0.#"),1)=".",FALSE,TRUE)</formula>
    </cfRule>
    <cfRule type="expression" dxfId="854" priority="124">
      <formula>IF(RIGHT(TEXT(AK336,"0.#"),1)=".",TRUE,FALSE)</formula>
    </cfRule>
  </conditionalFormatting>
  <conditionalFormatting sqref="AU336:AX364">
    <cfRule type="expression" dxfId="853" priority="119">
      <formula>IF(AND(AU336&gt;=0, RIGHT(TEXT(AU336,"0.#"),1)&lt;&gt;"."),TRUE,FALSE)</formula>
    </cfRule>
    <cfRule type="expression" dxfId="852" priority="120">
      <formula>IF(AND(AU336&gt;=0, RIGHT(TEXT(AU336,"0.#"),1)="."),TRUE,FALSE)</formula>
    </cfRule>
    <cfRule type="expression" dxfId="851" priority="121">
      <formula>IF(AND(AU336&lt;0, RIGHT(TEXT(AU336,"0.#"),1)&lt;&gt;"."),TRUE,FALSE)</formula>
    </cfRule>
    <cfRule type="expression" dxfId="850" priority="122">
      <formula>IF(AND(AU336&lt;0, RIGHT(TEXT(AU336,"0.#"),1)="."),TRUE,FALSE)</formula>
    </cfRule>
  </conditionalFormatting>
  <conditionalFormatting sqref="AK368">
    <cfRule type="expression" dxfId="849" priority="117">
      <formula>IF(RIGHT(TEXT(AK368,"0.#"),1)=".",FALSE,TRUE)</formula>
    </cfRule>
    <cfRule type="expression" dxfId="848" priority="118">
      <formula>IF(RIGHT(TEXT(AK368,"0.#"),1)=".",TRUE,FALSE)</formula>
    </cfRule>
  </conditionalFormatting>
  <conditionalFormatting sqref="AU368:AX368">
    <cfRule type="expression" dxfId="847" priority="113">
      <formula>IF(AND(AU368&gt;=0, RIGHT(TEXT(AU368,"0.#"),1)&lt;&gt;"."),TRUE,FALSE)</formula>
    </cfRule>
    <cfRule type="expression" dxfId="846" priority="114">
      <formula>IF(AND(AU368&gt;=0, RIGHT(TEXT(AU368,"0.#"),1)="."),TRUE,FALSE)</formula>
    </cfRule>
    <cfRule type="expression" dxfId="845" priority="115">
      <formula>IF(AND(AU368&lt;0, RIGHT(TEXT(AU368,"0.#"),1)&lt;&gt;"."),TRUE,FALSE)</formula>
    </cfRule>
    <cfRule type="expression" dxfId="844" priority="116">
      <formula>IF(AND(AU368&lt;0, RIGHT(TEXT(AU368,"0.#"),1)="."),TRUE,FALSE)</formula>
    </cfRule>
  </conditionalFormatting>
  <conditionalFormatting sqref="AK369:AK397">
    <cfRule type="expression" dxfId="843" priority="111">
      <formula>IF(RIGHT(TEXT(AK369,"0.#"),1)=".",FALSE,TRUE)</formula>
    </cfRule>
    <cfRule type="expression" dxfId="842" priority="112">
      <formula>IF(RIGHT(TEXT(AK369,"0.#"),1)=".",TRUE,FALSE)</formula>
    </cfRule>
  </conditionalFormatting>
  <conditionalFormatting sqref="AU369:AX397">
    <cfRule type="expression" dxfId="841" priority="107">
      <formula>IF(AND(AU369&gt;=0, RIGHT(TEXT(AU369,"0.#"),1)&lt;&gt;"."),TRUE,FALSE)</formula>
    </cfRule>
    <cfRule type="expression" dxfId="840" priority="108">
      <formula>IF(AND(AU369&gt;=0, RIGHT(TEXT(AU369,"0.#"),1)="."),TRUE,FALSE)</formula>
    </cfRule>
    <cfRule type="expression" dxfId="839" priority="109">
      <formula>IF(AND(AU369&lt;0, RIGHT(TEXT(AU369,"0.#"),1)&lt;&gt;"."),TRUE,FALSE)</formula>
    </cfRule>
    <cfRule type="expression" dxfId="838" priority="110">
      <formula>IF(AND(AU369&lt;0, RIGHT(TEXT(AU369,"0.#"),1)="."),TRUE,FALSE)</formula>
    </cfRule>
  </conditionalFormatting>
  <conditionalFormatting sqref="AK401">
    <cfRule type="expression" dxfId="837" priority="105">
      <formula>IF(RIGHT(TEXT(AK401,"0.#"),1)=".",FALSE,TRUE)</formula>
    </cfRule>
    <cfRule type="expression" dxfId="836" priority="106">
      <formula>IF(RIGHT(TEXT(AK401,"0.#"),1)=".",TRUE,FALSE)</formula>
    </cfRule>
  </conditionalFormatting>
  <conditionalFormatting sqref="AU401:AX401">
    <cfRule type="expression" dxfId="835" priority="101">
      <formula>IF(AND(AU401&gt;=0, RIGHT(TEXT(AU401,"0.#"),1)&lt;&gt;"."),TRUE,FALSE)</formula>
    </cfRule>
    <cfRule type="expression" dxfId="834" priority="102">
      <formula>IF(AND(AU401&gt;=0, RIGHT(TEXT(AU401,"0.#"),1)="."),TRUE,FALSE)</formula>
    </cfRule>
    <cfRule type="expression" dxfId="833" priority="103">
      <formula>IF(AND(AU401&lt;0, RIGHT(TEXT(AU401,"0.#"),1)&lt;&gt;"."),TRUE,FALSE)</formula>
    </cfRule>
    <cfRule type="expression" dxfId="832" priority="104">
      <formula>IF(AND(AU401&lt;0, RIGHT(TEXT(AU401,"0.#"),1)="."),TRUE,FALSE)</formula>
    </cfRule>
  </conditionalFormatting>
  <conditionalFormatting sqref="AK402:AK430">
    <cfRule type="expression" dxfId="831" priority="99">
      <formula>IF(RIGHT(TEXT(AK402,"0.#"),1)=".",FALSE,TRUE)</formula>
    </cfRule>
    <cfRule type="expression" dxfId="830" priority="100">
      <formula>IF(RIGHT(TEXT(AK402,"0.#"),1)=".",TRUE,FALSE)</formula>
    </cfRule>
  </conditionalFormatting>
  <conditionalFormatting sqref="AU402:AX430">
    <cfRule type="expression" dxfId="829" priority="95">
      <formula>IF(AND(AU402&gt;=0, RIGHT(TEXT(AU402,"0.#"),1)&lt;&gt;"."),TRUE,FALSE)</formula>
    </cfRule>
    <cfRule type="expression" dxfId="828" priority="96">
      <formula>IF(AND(AU402&gt;=0, RIGHT(TEXT(AU402,"0.#"),1)="."),TRUE,FALSE)</formula>
    </cfRule>
    <cfRule type="expression" dxfId="827" priority="97">
      <formula>IF(AND(AU402&lt;0, RIGHT(TEXT(AU402,"0.#"),1)&lt;&gt;"."),TRUE,FALSE)</formula>
    </cfRule>
    <cfRule type="expression" dxfId="826" priority="98">
      <formula>IF(AND(AU402&lt;0, RIGHT(TEXT(AU402,"0.#"),1)="."),TRUE,FALSE)</formula>
    </cfRule>
  </conditionalFormatting>
  <conditionalFormatting sqref="AK434">
    <cfRule type="expression" dxfId="825" priority="93">
      <formula>IF(RIGHT(TEXT(AK434,"0.#"),1)=".",FALSE,TRUE)</formula>
    </cfRule>
    <cfRule type="expression" dxfId="824" priority="94">
      <formula>IF(RIGHT(TEXT(AK434,"0.#"),1)=".",TRUE,FALSE)</formula>
    </cfRule>
  </conditionalFormatting>
  <conditionalFormatting sqref="AU434:AX434">
    <cfRule type="expression" dxfId="823" priority="89">
      <formula>IF(AND(AU434&gt;=0, RIGHT(TEXT(AU434,"0.#"),1)&lt;&gt;"."),TRUE,FALSE)</formula>
    </cfRule>
    <cfRule type="expression" dxfId="822" priority="90">
      <formula>IF(AND(AU434&gt;=0, RIGHT(TEXT(AU434,"0.#"),1)="."),TRUE,FALSE)</formula>
    </cfRule>
    <cfRule type="expression" dxfId="821" priority="91">
      <formula>IF(AND(AU434&lt;0, RIGHT(TEXT(AU434,"0.#"),1)&lt;&gt;"."),TRUE,FALSE)</formula>
    </cfRule>
    <cfRule type="expression" dxfId="820" priority="92">
      <formula>IF(AND(AU434&lt;0, RIGHT(TEXT(AU434,"0.#"),1)="."),TRUE,FALSE)</formula>
    </cfRule>
  </conditionalFormatting>
  <conditionalFormatting sqref="AK435:AK463">
    <cfRule type="expression" dxfId="819" priority="87">
      <formula>IF(RIGHT(TEXT(AK435,"0.#"),1)=".",FALSE,TRUE)</formula>
    </cfRule>
    <cfRule type="expression" dxfId="818" priority="88">
      <formula>IF(RIGHT(TEXT(AK435,"0.#"),1)=".",TRUE,FALSE)</formula>
    </cfRule>
  </conditionalFormatting>
  <conditionalFormatting sqref="AU435:AX463">
    <cfRule type="expression" dxfId="817" priority="83">
      <formula>IF(AND(AU435&gt;=0, RIGHT(TEXT(AU435,"0.#"),1)&lt;&gt;"."),TRUE,FALSE)</formula>
    </cfRule>
    <cfRule type="expression" dxfId="816" priority="84">
      <formula>IF(AND(AU435&gt;=0, RIGHT(TEXT(AU435,"0.#"),1)="."),TRUE,FALSE)</formula>
    </cfRule>
    <cfRule type="expression" dxfId="815" priority="85">
      <formula>IF(AND(AU435&lt;0, RIGHT(TEXT(AU435,"0.#"),1)&lt;&gt;"."),TRUE,FALSE)</formula>
    </cfRule>
    <cfRule type="expression" dxfId="814" priority="86">
      <formula>IF(AND(AU435&lt;0, RIGHT(TEXT(AU435,"0.#"),1)="."),TRUE,FALSE)</formula>
    </cfRule>
  </conditionalFormatting>
  <conditionalFormatting sqref="AK467">
    <cfRule type="expression" dxfId="813" priority="81">
      <formula>IF(RIGHT(TEXT(AK467,"0.#"),1)=".",FALSE,TRUE)</formula>
    </cfRule>
    <cfRule type="expression" dxfId="812" priority="82">
      <formula>IF(RIGHT(TEXT(AK467,"0.#"),1)=".",TRUE,FALSE)</formula>
    </cfRule>
  </conditionalFormatting>
  <conditionalFormatting sqref="AU467:AX467">
    <cfRule type="expression" dxfId="811" priority="77">
      <formula>IF(AND(AU467&gt;=0, RIGHT(TEXT(AU467,"0.#"),1)&lt;&gt;"."),TRUE,FALSE)</formula>
    </cfRule>
    <cfRule type="expression" dxfId="810" priority="78">
      <formula>IF(AND(AU467&gt;=0, RIGHT(TEXT(AU467,"0.#"),1)="."),TRUE,FALSE)</formula>
    </cfRule>
    <cfRule type="expression" dxfId="809" priority="79">
      <formula>IF(AND(AU467&lt;0, RIGHT(TEXT(AU467,"0.#"),1)&lt;&gt;"."),TRUE,FALSE)</formula>
    </cfRule>
    <cfRule type="expression" dxfId="808" priority="80">
      <formula>IF(AND(AU467&lt;0, RIGHT(TEXT(AU467,"0.#"),1)="."),TRUE,FALSE)</formula>
    </cfRule>
  </conditionalFormatting>
  <conditionalFormatting sqref="AK468:AK496">
    <cfRule type="expression" dxfId="807" priority="75">
      <formula>IF(RIGHT(TEXT(AK468,"0.#"),1)=".",FALSE,TRUE)</formula>
    </cfRule>
    <cfRule type="expression" dxfId="806" priority="76">
      <formula>IF(RIGHT(TEXT(AK468,"0.#"),1)=".",TRUE,FALSE)</formula>
    </cfRule>
  </conditionalFormatting>
  <conditionalFormatting sqref="AU468:AX496">
    <cfRule type="expression" dxfId="805" priority="71">
      <formula>IF(AND(AU468&gt;=0, RIGHT(TEXT(AU468,"0.#"),1)&lt;&gt;"."),TRUE,FALSE)</formula>
    </cfRule>
    <cfRule type="expression" dxfId="804" priority="72">
      <formula>IF(AND(AU468&gt;=0, RIGHT(TEXT(AU468,"0.#"),1)="."),TRUE,FALSE)</formula>
    </cfRule>
    <cfRule type="expression" dxfId="803" priority="73">
      <formula>IF(AND(AU468&lt;0, RIGHT(TEXT(AU468,"0.#"),1)&lt;&gt;"."),TRUE,FALSE)</formula>
    </cfRule>
    <cfRule type="expression" dxfId="802" priority="74">
      <formula>IF(AND(AU468&lt;0, RIGHT(TEXT(AU468,"0.#"),1)="."),TRUE,FALSE)</formula>
    </cfRule>
  </conditionalFormatting>
  <conditionalFormatting sqref="AE24:AX24 AJ23:AS23">
    <cfRule type="expression" dxfId="801" priority="69">
      <formula>IF(RIGHT(TEXT(AE23,"0.#"),1)=".",FALSE,TRUE)</formula>
    </cfRule>
    <cfRule type="expression" dxfId="800" priority="70">
      <formula>IF(RIGHT(TEXT(AE23,"0.#"),1)=".",TRUE,FALSE)</formula>
    </cfRule>
  </conditionalFormatting>
  <conditionalFormatting sqref="AE25:AI25">
    <cfRule type="expression" dxfId="799" priority="61">
      <formula>IF(AND(AE25&gt;=0, RIGHT(TEXT(AE25,"0.#"),1)&lt;&gt;"."),TRUE,FALSE)</formula>
    </cfRule>
    <cfRule type="expression" dxfId="798" priority="62">
      <formula>IF(AND(AE25&gt;=0, RIGHT(TEXT(AE25,"0.#"),1)="."),TRUE,FALSE)</formula>
    </cfRule>
    <cfRule type="expression" dxfId="797" priority="63">
      <formula>IF(AND(AE25&lt;0, RIGHT(TEXT(AE25,"0.#"),1)&lt;&gt;"."),TRUE,FALSE)</formula>
    </cfRule>
    <cfRule type="expression" dxfId="796" priority="64">
      <formula>IF(AND(AE25&lt;0, RIGHT(TEXT(AE25,"0.#"),1)="."),TRUE,FALSE)</formula>
    </cfRule>
  </conditionalFormatting>
  <conditionalFormatting sqref="AJ25:AS25">
    <cfRule type="expression" dxfId="795" priority="57">
      <formula>IF(AND(AJ25&gt;=0, RIGHT(TEXT(AJ25,"0.#"),1)&lt;&gt;"."),TRUE,FALSE)</formula>
    </cfRule>
    <cfRule type="expression" dxfId="794" priority="58">
      <formula>IF(AND(AJ25&gt;=0, RIGHT(TEXT(AJ25,"0.#"),1)="."),TRUE,FALSE)</formula>
    </cfRule>
    <cfRule type="expression" dxfId="793" priority="59">
      <formula>IF(AND(AJ25&lt;0, RIGHT(TEXT(AJ25,"0.#"),1)&lt;&gt;"."),TRUE,FALSE)</formula>
    </cfRule>
    <cfRule type="expression" dxfId="792" priority="60">
      <formula>IF(AND(AJ25&lt;0, RIGHT(TEXT(AJ25,"0.#"),1)="."),TRUE,FALSE)</formula>
    </cfRule>
  </conditionalFormatting>
  <conditionalFormatting sqref="AU236:AX236">
    <cfRule type="expression" dxfId="791" priority="45">
      <formula>IF(AND(AU236&gt;=0, RIGHT(TEXT(AU236,"0.#"),1)&lt;&gt;"."),TRUE,FALSE)</formula>
    </cfRule>
    <cfRule type="expression" dxfId="790" priority="46">
      <formula>IF(AND(AU236&gt;=0, RIGHT(TEXT(AU236,"0.#"),1)="."),TRUE,FALSE)</formula>
    </cfRule>
    <cfRule type="expression" dxfId="789" priority="47">
      <formula>IF(AND(AU236&lt;0, RIGHT(TEXT(AU236,"0.#"),1)&lt;&gt;"."),TRUE,FALSE)</formula>
    </cfRule>
    <cfRule type="expression" dxfId="788" priority="48">
      <formula>IF(AND(AU236&lt;0, RIGHT(TEXT(AU236,"0.#"),1)="."),TRUE,FALSE)</formula>
    </cfRule>
  </conditionalFormatting>
  <conditionalFormatting sqref="AE43:AI43 AE38:AI38 AE33:AI33 AE28:AI28">
    <cfRule type="expression" dxfId="787" priority="43">
      <formula>IF(RIGHT(TEXT(AE28,"0.#"),1)=".",FALSE,TRUE)</formula>
    </cfRule>
    <cfRule type="expression" dxfId="786" priority="44">
      <formula>IF(RIGHT(TEXT(AE28,"0.#"),1)=".",TRUE,FALSE)</formula>
    </cfRule>
  </conditionalFormatting>
  <conditionalFormatting sqref="AE44:AX44 AJ43:AS43 AE39:AX39 AJ38:AS38 AE34:AX34 AJ33:AS33 AE29:AX29 AJ28:AS28">
    <cfRule type="expression" dxfId="785" priority="41">
      <formula>IF(RIGHT(TEXT(AE28,"0.#"),1)=".",FALSE,TRUE)</formula>
    </cfRule>
    <cfRule type="expression" dxfId="784" priority="42">
      <formula>IF(RIGHT(TEXT(AE28,"0.#"),1)=".",TRUE,FALSE)</formula>
    </cfRule>
  </conditionalFormatting>
  <conditionalFormatting sqref="AE45:AI45 AE40:AI40 AE35:AI35 AE30:AI30">
    <cfRule type="expression" dxfId="783" priority="37">
      <formula>IF(AND(AE30&gt;=0, RIGHT(TEXT(AE30,"0.#"),1)&lt;&gt;"."),TRUE,FALSE)</formula>
    </cfRule>
    <cfRule type="expression" dxfId="782" priority="38">
      <formula>IF(AND(AE30&gt;=0, RIGHT(TEXT(AE30,"0.#"),1)="."),TRUE,FALSE)</formula>
    </cfRule>
    <cfRule type="expression" dxfId="781" priority="39">
      <formula>IF(AND(AE30&lt;0, RIGHT(TEXT(AE30,"0.#"),1)&lt;&gt;"."),TRUE,FALSE)</formula>
    </cfRule>
    <cfRule type="expression" dxfId="780" priority="40">
      <formula>IF(AND(AE30&lt;0, RIGHT(TEXT(AE30,"0.#"),1)="."),TRUE,FALSE)</formula>
    </cfRule>
  </conditionalFormatting>
  <conditionalFormatting sqref="AJ45:AN45 AJ40:AN40 AJ35:AN35 AJ30:AS30">
    <cfRule type="expression" dxfId="779" priority="33">
      <formula>IF(AND(AJ30&gt;=0, RIGHT(TEXT(AJ30,"0.#"),1)&lt;&gt;"."),TRUE,FALSE)</formula>
    </cfRule>
    <cfRule type="expression" dxfId="778" priority="34">
      <formula>IF(AND(AJ30&gt;=0, RIGHT(TEXT(AJ30,"0.#"),1)="."),TRUE,FALSE)</formula>
    </cfRule>
    <cfRule type="expression" dxfId="777" priority="35">
      <formula>IF(AND(AJ30&lt;0, RIGHT(TEXT(AJ30,"0.#"),1)&lt;&gt;"."),TRUE,FALSE)</formula>
    </cfRule>
    <cfRule type="expression" dxfId="776" priority="36">
      <formula>IF(AND(AJ30&lt;0, RIGHT(TEXT(AJ30,"0.#"),1)="."),TRUE,FALSE)</formula>
    </cfRule>
  </conditionalFormatting>
  <conditionalFormatting sqref="AE64:AI64 AE59:AI59">
    <cfRule type="expression" dxfId="775" priority="31">
      <formula>IF(RIGHT(TEXT(AE59,"0.#"),1)=".",FALSE,TRUE)</formula>
    </cfRule>
    <cfRule type="expression" dxfId="774" priority="32">
      <formula>IF(RIGHT(TEXT(AE59,"0.#"),1)=".",TRUE,FALSE)</formula>
    </cfRule>
  </conditionalFormatting>
  <conditionalFormatting sqref="AE65:AX65 AJ64:AS64 AE60:AX60 AJ59:AS59">
    <cfRule type="expression" dxfId="773" priority="29">
      <formula>IF(RIGHT(TEXT(AE59,"0.#"),1)=".",FALSE,TRUE)</formula>
    </cfRule>
    <cfRule type="expression" dxfId="772" priority="30">
      <formula>IF(RIGHT(TEXT(AE59,"0.#"),1)=".",TRUE,FALSE)</formula>
    </cfRule>
  </conditionalFormatting>
  <conditionalFormatting sqref="AE66:AI66 AE61:AI61">
    <cfRule type="expression" dxfId="771" priority="25">
      <formula>IF(AND(AE61&gt;=0, RIGHT(TEXT(AE61,"0.#"),1)&lt;&gt;"."),TRUE,FALSE)</formula>
    </cfRule>
    <cfRule type="expression" dxfId="770" priority="26">
      <formula>IF(AND(AE61&gt;=0, RIGHT(TEXT(AE61,"0.#"),1)="."),TRUE,FALSE)</formula>
    </cfRule>
    <cfRule type="expression" dxfId="769" priority="27">
      <formula>IF(AND(AE61&lt;0, RIGHT(TEXT(AE61,"0.#"),1)&lt;&gt;"."),TRUE,FALSE)</formula>
    </cfRule>
    <cfRule type="expression" dxfId="768" priority="28">
      <formula>IF(AND(AE61&lt;0, RIGHT(TEXT(AE61,"0.#"),1)="."),TRUE,FALSE)</formula>
    </cfRule>
  </conditionalFormatting>
  <conditionalFormatting sqref="AJ66:AS66 AJ61:AS61">
    <cfRule type="expression" dxfId="767" priority="21">
      <formula>IF(AND(AJ61&gt;=0, RIGHT(TEXT(AJ61,"0.#"),1)&lt;&gt;"."),TRUE,FALSE)</formula>
    </cfRule>
    <cfRule type="expression" dxfId="766" priority="22">
      <formula>IF(AND(AJ61&gt;=0, RIGHT(TEXT(AJ61,"0.#"),1)="."),TRUE,FALSE)</formula>
    </cfRule>
    <cfRule type="expression" dxfId="765" priority="23">
      <formula>IF(AND(AJ61&lt;0, RIGHT(TEXT(AJ61,"0.#"),1)&lt;&gt;"."),TRUE,FALSE)</formula>
    </cfRule>
    <cfRule type="expression" dxfId="764" priority="24">
      <formula>IF(AND(AJ61&lt;0, RIGHT(TEXT(AJ61,"0.#"),1)="."),TRUE,FALSE)</formula>
    </cfRule>
  </conditionalFormatting>
  <conditionalFormatting sqref="AE81:AX81 AE78:AX78 AE75:AX75 AE72:AX72">
    <cfRule type="expression" dxfId="763" priority="19">
      <formula>IF(RIGHT(TEXT(AE72,"0.#"),1)=".",FALSE,TRUE)</formula>
    </cfRule>
    <cfRule type="expression" dxfId="762" priority="20">
      <formula>IF(RIGHT(TEXT(AE72,"0.#"),1)=".",TRUE,FALSE)</formula>
    </cfRule>
  </conditionalFormatting>
  <conditionalFormatting sqref="AE80:AS80 AE77:AS77 AE74:AS74 AE71:AS71">
    <cfRule type="expression" dxfId="761" priority="17">
      <formula>IF(RIGHT(TEXT(AE71,"0.#"),1)=".",FALSE,TRUE)</formula>
    </cfRule>
    <cfRule type="expression" dxfId="760" priority="18">
      <formula>IF(RIGHT(TEXT(AE71,"0.#"),1)=".",TRUE,FALSE)</formula>
    </cfRule>
  </conditionalFormatting>
  <conditionalFormatting sqref="AO35:AS35">
    <cfRule type="expression" dxfId="759" priority="13">
      <formula>IF(AND(AO35&gt;=0, RIGHT(TEXT(AO35,"0.#"),1)&lt;&gt;"."),TRUE,FALSE)</formula>
    </cfRule>
    <cfRule type="expression" dxfId="758" priority="14">
      <formula>IF(AND(AO35&gt;=0, RIGHT(TEXT(AO35,"0.#"),1)="."),TRUE,FALSE)</formula>
    </cfRule>
    <cfRule type="expression" dxfId="757" priority="15">
      <formula>IF(AND(AO35&lt;0, RIGHT(TEXT(AO35,"0.#"),1)&lt;&gt;"."),TRUE,FALSE)</formula>
    </cfRule>
    <cfRule type="expression" dxfId="756" priority="16">
      <formula>IF(AND(AO35&lt;0, RIGHT(TEXT(AO35,"0.#"),1)="."),TRUE,FALSE)</formula>
    </cfRule>
  </conditionalFormatting>
  <conditionalFormatting sqref="AO40:AS40">
    <cfRule type="expression" dxfId="755" priority="9">
      <formula>IF(AND(AO40&gt;=0, RIGHT(TEXT(AO40,"0.#"),1)&lt;&gt;"."),TRUE,FALSE)</formula>
    </cfRule>
    <cfRule type="expression" dxfId="754" priority="10">
      <formula>IF(AND(AO40&gt;=0, RIGHT(TEXT(AO40,"0.#"),1)="."),TRUE,FALSE)</formula>
    </cfRule>
    <cfRule type="expression" dxfId="753" priority="11">
      <formula>IF(AND(AO40&lt;0, RIGHT(TEXT(AO40,"0.#"),1)&lt;&gt;"."),TRUE,FALSE)</formula>
    </cfRule>
    <cfRule type="expression" dxfId="752" priority="12">
      <formula>IF(AND(AO40&lt;0, RIGHT(TEXT(AO40,"0.#"),1)="."),TRUE,FALSE)</formula>
    </cfRule>
  </conditionalFormatting>
  <conditionalFormatting sqref="AO45:AS45">
    <cfRule type="expression" dxfId="751" priority="5">
      <formula>IF(AND(AO45&gt;=0, RIGHT(TEXT(AO45,"0.#"),1)&lt;&gt;"."),TRUE,FALSE)</formula>
    </cfRule>
    <cfRule type="expression" dxfId="750" priority="6">
      <formula>IF(AND(AO45&gt;=0, RIGHT(TEXT(AO45,"0.#"),1)="."),TRUE,FALSE)</formula>
    </cfRule>
    <cfRule type="expression" dxfId="749" priority="7">
      <formula>IF(AND(AO45&lt;0, RIGHT(TEXT(AO45,"0.#"),1)&lt;&gt;"."),TRUE,FALSE)</formula>
    </cfRule>
    <cfRule type="expression" dxfId="748" priority="8">
      <formula>IF(AND(AO45&lt;0, RIGHT(TEXT(AO45,"0.#"),1)="."),TRUE,FALSE)</formula>
    </cfRule>
  </conditionalFormatting>
  <conditionalFormatting sqref="AK14:AQ14">
    <cfRule type="expression" dxfId="747" priority="3">
      <formula>IF(RIGHT(TEXT(AK14,"0.#"),1)=".",FALSE,TRUE)</formula>
    </cfRule>
    <cfRule type="expression" dxfId="746" priority="4">
      <formula>IF(RIGHT(TEXT(AK14,"0.#"),1)=".",TRUE,FALSE)</formula>
    </cfRule>
  </conditionalFormatting>
  <conditionalFormatting sqref="AK15:AQ17 AK13:AQ13">
    <cfRule type="expression" dxfId="745" priority="1">
      <formula>IF(RIGHT(TEXT(AK13,"0.#"),1)=".",FALSE,TRUE)</formula>
    </cfRule>
    <cfRule type="expression" dxfId="744" priority="2">
      <formula>IF(RIGHT(TEXT(AK13,"0.#"),1)=".",TRUE,FALSE)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6" sqref="P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479</v>
      </c>
      <c r="H2" s="15" t="str">
        <f>IF(G2="","",F2)</f>
        <v>一般会計</v>
      </c>
      <c r="I2" s="15" t="str">
        <f>IF(H2="","",IF(I1&lt;&gt;"",CONCATENATE(I1,"、",H2),H2))</f>
        <v>一般会計</v>
      </c>
      <c r="K2" s="16" t="s">
        <v>258</v>
      </c>
      <c r="L2" s="17"/>
      <c r="M2" s="15" t="str">
        <f>IF(L2="","",K2)</f>
        <v/>
      </c>
      <c r="N2" s="15" t="str">
        <f>IF(M2="","",IF(N1&lt;&gt;"",CONCATENATE(N1,"、",M2),M2))</f>
        <v/>
      </c>
      <c r="O2" s="15"/>
      <c r="P2" s="14" t="s">
        <v>217</v>
      </c>
      <c r="Q2" s="19" t="s">
        <v>479</v>
      </c>
      <c r="R2" s="15" t="str">
        <f>IF(Q2="","",P2)</f>
        <v>直接実施</v>
      </c>
      <c r="S2" s="15" t="str">
        <f>IF(R2="","",IF(S1&lt;&gt;"",CONCATENATE(S1,"、",R2),R2))</f>
        <v>直接実施</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479</v>
      </c>
      <c r="M3" s="15" t="str">
        <f t="shared" ref="M3:M11" si="2">IF(L3="","",K3)</f>
        <v>文教及び科学振興</v>
      </c>
      <c r="N3" s="15" t="str">
        <f>IF(M3="",N2,IF(N2&lt;&gt;"",CONCATENATE(N2,"、",M3),M3))</f>
        <v>文教及び科学振興</v>
      </c>
      <c r="O3" s="15"/>
      <c r="P3" s="14" t="s">
        <v>218</v>
      </c>
      <c r="Q3" s="19" t="s">
        <v>479</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t="s">
        <v>479</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4" t="s">
        <v>13</v>
      </c>
      <c r="B2" s="215"/>
      <c r="C2" s="215"/>
      <c r="D2" s="215"/>
      <c r="E2" s="215"/>
      <c r="F2" s="216"/>
      <c r="G2" s="221" t="s">
        <v>319</v>
      </c>
      <c r="H2" s="222"/>
      <c r="I2" s="222"/>
      <c r="J2" s="222"/>
      <c r="K2" s="222"/>
      <c r="L2" s="222"/>
      <c r="M2" s="222"/>
      <c r="N2" s="222"/>
      <c r="O2" s="223"/>
      <c r="P2" s="241" t="s">
        <v>83</v>
      </c>
      <c r="Q2" s="222"/>
      <c r="R2" s="222"/>
      <c r="S2" s="222"/>
      <c r="T2" s="222"/>
      <c r="U2" s="222"/>
      <c r="V2" s="222"/>
      <c r="W2" s="222"/>
      <c r="X2" s="223"/>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4"/>
      <c r="B3" s="215"/>
      <c r="C3" s="215"/>
      <c r="D3" s="215"/>
      <c r="E3" s="215"/>
      <c r="F3" s="216"/>
      <c r="G3" s="224"/>
      <c r="H3" s="108"/>
      <c r="I3" s="108"/>
      <c r="J3" s="108"/>
      <c r="K3" s="108"/>
      <c r="L3" s="108"/>
      <c r="M3" s="108"/>
      <c r="N3" s="108"/>
      <c r="O3" s="225"/>
      <c r="P3" s="242"/>
      <c r="Q3" s="108"/>
      <c r="R3" s="108"/>
      <c r="S3" s="108"/>
      <c r="T3" s="108"/>
      <c r="U3" s="108"/>
      <c r="V3" s="108"/>
      <c r="W3" s="108"/>
      <c r="X3" s="225"/>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466</v>
      </c>
      <c r="AX3" s="109"/>
    </row>
    <row r="4" spans="1:50" ht="22.5" customHeight="1" x14ac:dyDescent="0.15">
      <c r="A4" s="217"/>
      <c r="B4" s="215"/>
      <c r="C4" s="215"/>
      <c r="D4" s="215"/>
      <c r="E4" s="215"/>
      <c r="F4" s="216"/>
      <c r="G4" s="288"/>
      <c r="H4" s="289"/>
      <c r="I4" s="289"/>
      <c r="J4" s="289"/>
      <c r="K4" s="289"/>
      <c r="L4" s="289"/>
      <c r="M4" s="289"/>
      <c r="N4" s="289"/>
      <c r="O4" s="290"/>
      <c r="P4" s="195"/>
      <c r="Q4" s="196"/>
      <c r="R4" s="196"/>
      <c r="S4" s="196"/>
      <c r="T4" s="196"/>
      <c r="U4" s="196"/>
      <c r="V4" s="196"/>
      <c r="W4" s="196"/>
      <c r="X4" s="197"/>
      <c r="Y4" s="294" t="s">
        <v>14</v>
      </c>
      <c r="Z4" s="295"/>
      <c r="AA4" s="296"/>
      <c r="AB4" s="297"/>
      <c r="AC4" s="298"/>
      <c r="AD4" s="298"/>
      <c r="AE4" s="93"/>
      <c r="AF4" s="94"/>
      <c r="AG4" s="94"/>
      <c r="AH4" s="94"/>
      <c r="AI4" s="95"/>
      <c r="AJ4" s="93"/>
      <c r="AK4" s="94"/>
      <c r="AL4" s="94"/>
      <c r="AM4" s="94"/>
      <c r="AN4" s="95"/>
      <c r="AO4" s="93"/>
      <c r="AP4" s="94"/>
      <c r="AQ4" s="94"/>
      <c r="AR4" s="94"/>
      <c r="AS4" s="95"/>
      <c r="AT4" s="227"/>
      <c r="AU4" s="227"/>
      <c r="AV4" s="227"/>
      <c r="AW4" s="227"/>
      <c r="AX4" s="228"/>
    </row>
    <row r="5" spans="1:50" ht="22.5" customHeight="1" x14ac:dyDescent="0.15">
      <c r="A5" s="218"/>
      <c r="B5" s="219"/>
      <c r="C5" s="219"/>
      <c r="D5" s="219"/>
      <c r="E5" s="219"/>
      <c r="F5" s="220"/>
      <c r="G5" s="291"/>
      <c r="H5" s="292"/>
      <c r="I5" s="292"/>
      <c r="J5" s="292"/>
      <c r="K5" s="292"/>
      <c r="L5" s="292"/>
      <c r="M5" s="292"/>
      <c r="N5" s="292"/>
      <c r="O5" s="293"/>
      <c r="P5" s="276"/>
      <c r="Q5" s="276"/>
      <c r="R5" s="276"/>
      <c r="S5" s="276"/>
      <c r="T5" s="276"/>
      <c r="U5" s="276"/>
      <c r="V5" s="276"/>
      <c r="W5" s="276"/>
      <c r="X5" s="277"/>
      <c r="Y5" s="175" t="s">
        <v>65</v>
      </c>
      <c r="Z5" s="121"/>
      <c r="AA5" s="171"/>
      <c r="AB5" s="286"/>
      <c r="AC5" s="287"/>
      <c r="AD5" s="287"/>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7"/>
      <c r="B6" s="668"/>
      <c r="C6" s="668"/>
      <c r="D6" s="668"/>
      <c r="E6" s="668"/>
      <c r="F6" s="669"/>
      <c r="G6" s="323"/>
      <c r="H6" s="324"/>
      <c r="I6" s="324"/>
      <c r="J6" s="324"/>
      <c r="K6" s="324"/>
      <c r="L6" s="324"/>
      <c r="M6" s="324"/>
      <c r="N6" s="324"/>
      <c r="O6" s="325"/>
      <c r="P6" s="198"/>
      <c r="Q6" s="198"/>
      <c r="R6" s="198"/>
      <c r="S6" s="198"/>
      <c r="T6" s="198"/>
      <c r="U6" s="198"/>
      <c r="V6" s="198"/>
      <c r="W6" s="198"/>
      <c r="X6" s="199"/>
      <c r="Y6" s="120" t="s">
        <v>15</v>
      </c>
      <c r="Z6" s="121"/>
      <c r="AA6" s="171"/>
      <c r="AB6" s="679" t="s">
        <v>467</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4" t="s">
        <v>13</v>
      </c>
      <c r="B7" s="215"/>
      <c r="C7" s="215"/>
      <c r="D7" s="215"/>
      <c r="E7" s="215"/>
      <c r="F7" s="216"/>
      <c r="G7" s="221" t="s">
        <v>319</v>
      </c>
      <c r="H7" s="222"/>
      <c r="I7" s="222"/>
      <c r="J7" s="222"/>
      <c r="K7" s="222"/>
      <c r="L7" s="222"/>
      <c r="M7" s="222"/>
      <c r="N7" s="222"/>
      <c r="O7" s="223"/>
      <c r="P7" s="241" t="s">
        <v>83</v>
      </c>
      <c r="Q7" s="222"/>
      <c r="R7" s="222"/>
      <c r="S7" s="222"/>
      <c r="T7" s="222"/>
      <c r="U7" s="222"/>
      <c r="V7" s="222"/>
      <c r="W7" s="222"/>
      <c r="X7" s="223"/>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4"/>
      <c r="B8" s="215"/>
      <c r="C8" s="215"/>
      <c r="D8" s="215"/>
      <c r="E8" s="215"/>
      <c r="F8" s="216"/>
      <c r="G8" s="224"/>
      <c r="H8" s="108"/>
      <c r="I8" s="108"/>
      <c r="J8" s="108"/>
      <c r="K8" s="108"/>
      <c r="L8" s="108"/>
      <c r="M8" s="108"/>
      <c r="N8" s="108"/>
      <c r="O8" s="225"/>
      <c r="P8" s="242"/>
      <c r="Q8" s="108"/>
      <c r="R8" s="108"/>
      <c r="S8" s="108"/>
      <c r="T8" s="108"/>
      <c r="U8" s="108"/>
      <c r="V8" s="108"/>
      <c r="W8" s="108"/>
      <c r="X8" s="225"/>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7"/>
      <c r="B9" s="215"/>
      <c r="C9" s="215"/>
      <c r="D9" s="215"/>
      <c r="E9" s="215"/>
      <c r="F9" s="216"/>
      <c r="G9" s="288"/>
      <c r="H9" s="289"/>
      <c r="I9" s="289"/>
      <c r="J9" s="289"/>
      <c r="K9" s="289"/>
      <c r="L9" s="289"/>
      <c r="M9" s="289"/>
      <c r="N9" s="289"/>
      <c r="O9" s="290"/>
      <c r="P9" s="195"/>
      <c r="Q9" s="196"/>
      <c r="R9" s="196"/>
      <c r="S9" s="196"/>
      <c r="T9" s="196"/>
      <c r="U9" s="196"/>
      <c r="V9" s="196"/>
      <c r="W9" s="196"/>
      <c r="X9" s="197"/>
      <c r="Y9" s="294" t="s">
        <v>14</v>
      </c>
      <c r="Z9" s="295"/>
      <c r="AA9" s="296"/>
      <c r="AB9" s="297"/>
      <c r="AC9" s="298"/>
      <c r="AD9" s="298"/>
      <c r="AE9" s="93"/>
      <c r="AF9" s="94"/>
      <c r="AG9" s="94"/>
      <c r="AH9" s="94"/>
      <c r="AI9" s="95"/>
      <c r="AJ9" s="93"/>
      <c r="AK9" s="94"/>
      <c r="AL9" s="94"/>
      <c r="AM9" s="94"/>
      <c r="AN9" s="95"/>
      <c r="AO9" s="93"/>
      <c r="AP9" s="94"/>
      <c r="AQ9" s="94"/>
      <c r="AR9" s="94"/>
      <c r="AS9" s="95"/>
      <c r="AT9" s="227"/>
      <c r="AU9" s="227"/>
      <c r="AV9" s="227"/>
      <c r="AW9" s="227"/>
      <c r="AX9" s="228"/>
    </row>
    <row r="10" spans="1:50" ht="22.5" customHeight="1" x14ac:dyDescent="0.15">
      <c r="A10" s="218"/>
      <c r="B10" s="219"/>
      <c r="C10" s="219"/>
      <c r="D10" s="219"/>
      <c r="E10" s="219"/>
      <c r="F10" s="220"/>
      <c r="G10" s="291"/>
      <c r="H10" s="292"/>
      <c r="I10" s="292"/>
      <c r="J10" s="292"/>
      <c r="K10" s="292"/>
      <c r="L10" s="292"/>
      <c r="M10" s="292"/>
      <c r="N10" s="292"/>
      <c r="O10" s="293"/>
      <c r="P10" s="276"/>
      <c r="Q10" s="276"/>
      <c r="R10" s="276"/>
      <c r="S10" s="276"/>
      <c r="T10" s="276"/>
      <c r="U10" s="276"/>
      <c r="V10" s="276"/>
      <c r="W10" s="276"/>
      <c r="X10" s="277"/>
      <c r="Y10" s="175" t="s">
        <v>65</v>
      </c>
      <c r="Z10" s="121"/>
      <c r="AA10" s="171"/>
      <c r="AB10" s="286"/>
      <c r="AC10" s="287"/>
      <c r="AD10" s="287"/>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7"/>
      <c r="B11" s="668"/>
      <c r="C11" s="668"/>
      <c r="D11" s="668"/>
      <c r="E11" s="668"/>
      <c r="F11" s="669"/>
      <c r="G11" s="323"/>
      <c r="H11" s="324"/>
      <c r="I11" s="324"/>
      <c r="J11" s="324"/>
      <c r="K11" s="324"/>
      <c r="L11" s="324"/>
      <c r="M11" s="324"/>
      <c r="N11" s="324"/>
      <c r="O11" s="325"/>
      <c r="P11" s="198"/>
      <c r="Q11" s="198"/>
      <c r="R11" s="198"/>
      <c r="S11" s="198"/>
      <c r="T11" s="198"/>
      <c r="U11" s="198"/>
      <c r="V11" s="198"/>
      <c r="W11" s="198"/>
      <c r="X11" s="199"/>
      <c r="Y11" s="120" t="s">
        <v>15</v>
      </c>
      <c r="Z11" s="121"/>
      <c r="AA11" s="171"/>
      <c r="AB11" s="679"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4" t="s">
        <v>13</v>
      </c>
      <c r="B12" s="215"/>
      <c r="C12" s="215"/>
      <c r="D12" s="215"/>
      <c r="E12" s="215"/>
      <c r="F12" s="216"/>
      <c r="G12" s="221" t="s">
        <v>319</v>
      </c>
      <c r="H12" s="222"/>
      <c r="I12" s="222"/>
      <c r="J12" s="222"/>
      <c r="K12" s="222"/>
      <c r="L12" s="222"/>
      <c r="M12" s="222"/>
      <c r="N12" s="222"/>
      <c r="O12" s="223"/>
      <c r="P12" s="241" t="s">
        <v>83</v>
      </c>
      <c r="Q12" s="222"/>
      <c r="R12" s="222"/>
      <c r="S12" s="222"/>
      <c r="T12" s="222"/>
      <c r="U12" s="222"/>
      <c r="V12" s="222"/>
      <c r="W12" s="222"/>
      <c r="X12" s="223"/>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4"/>
      <c r="B13" s="215"/>
      <c r="C13" s="215"/>
      <c r="D13" s="215"/>
      <c r="E13" s="215"/>
      <c r="F13" s="216"/>
      <c r="G13" s="224"/>
      <c r="H13" s="108"/>
      <c r="I13" s="108"/>
      <c r="J13" s="108"/>
      <c r="K13" s="108"/>
      <c r="L13" s="108"/>
      <c r="M13" s="108"/>
      <c r="N13" s="108"/>
      <c r="O13" s="225"/>
      <c r="P13" s="242"/>
      <c r="Q13" s="108"/>
      <c r="R13" s="108"/>
      <c r="S13" s="108"/>
      <c r="T13" s="108"/>
      <c r="U13" s="108"/>
      <c r="V13" s="108"/>
      <c r="W13" s="108"/>
      <c r="X13" s="225"/>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7"/>
      <c r="B14" s="215"/>
      <c r="C14" s="215"/>
      <c r="D14" s="215"/>
      <c r="E14" s="215"/>
      <c r="F14" s="216"/>
      <c r="G14" s="288"/>
      <c r="H14" s="289"/>
      <c r="I14" s="289"/>
      <c r="J14" s="289"/>
      <c r="K14" s="289"/>
      <c r="L14" s="289"/>
      <c r="M14" s="289"/>
      <c r="N14" s="289"/>
      <c r="O14" s="290"/>
      <c r="P14" s="195"/>
      <c r="Q14" s="196"/>
      <c r="R14" s="196"/>
      <c r="S14" s="196"/>
      <c r="T14" s="196"/>
      <c r="U14" s="196"/>
      <c r="V14" s="196"/>
      <c r="W14" s="196"/>
      <c r="X14" s="197"/>
      <c r="Y14" s="294" t="s">
        <v>14</v>
      </c>
      <c r="Z14" s="295"/>
      <c r="AA14" s="296"/>
      <c r="AB14" s="297"/>
      <c r="AC14" s="298"/>
      <c r="AD14" s="298"/>
      <c r="AE14" s="93"/>
      <c r="AF14" s="94"/>
      <c r="AG14" s="94"/>
      <c r="AH14" s="94"/>
      <c r="AI14" s="95"/>
      <c r="AJ14" s="93"/>
      <c r="AK14" s="94"/>
      <c r="AL14" s="94"/>
      <c r="AM14" s="94"/>
      <c r="AN14" s="95"/>
      <c r="AO14" s="93"/>
      <c r="AP14" s="94"/>
      <c r="AQ14" s="94"/>
      <c r="AR14" s="94"/>
      <c r="AS14" s="95"/>
      <c r="AT14" s="227"/>
      <c r="AU14" s="227"/>
      <c r="AV14" s="227"/>
      <c r="AW14" s="227"/>
      <c r="AX14" s="228"/>
    </row>
    <row r="15" spans="1:50" ht="22.5" customHeight="1" x14ac:dyDescent="0.15">
      <c r="A15" s="218"/>
      <c r="B15" s="219"/>
      <c r="C15" s="219"/>
      <c r="D15" s="219"/>
      <c r="E15" s="219"/>
      <c r="F15" s="220"/>
      <c r="G15" s="291"/>
      <c r="H15" s="292"/>
      <c r="I15" s="292"/>
      <c r="J15" s="292"/>
      <c r="K15" s="292"/>
      <c r="L15" s="292"/>
      <c r="M15" s="292"/>
      <c r="N15" s="292"/>
      <c r="O15" s="293"/>
      <c r="P15" s="276"/>
      <c r="Q15" s="276"/>
      <c r="R15" s="276"/>
      <c r="S15" s="276"/>
      <c r="T15" s="276"/>
      <c r="U15" s="276"/>
      <c r="V15" s="276"/>
      <c r="W15" s="276"/>
      <c r="X15" s="277"/>
      <c r="Y15" s="175" t="s">
        <v>65</v>
      </c>
      <c r="Z15" s="121"/>
      <c r="AA15" s="171"/>
      <c r="AB15" s="286"/>
      <c r="AC15" s="287"/>
      <c r="AD15" s="287"/>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7"/>
      <c r="B16" s="668"/>
      <c r="C16" s="668"/>
      <c r="D16" s="668"/>
      <c r="E16" s="668"/>
      <c r="F16" s="669"/>
      <c r="G16" s="323"/>
      <c r="H16" s="324"/>
      <c r="I16" s="324"/>
      <c r="J16" s="324"/>
      <c r="K16" s="324"/>
      <c r="L16" s="324"/>
      <c r="M16" s="324"/>
      <c r="N16" s="324"/>
      <c r="O16" s="325"/>
      <c r="P16" s="198"/>
      <c r="Q16" s="198"/>
      <c r="R16" s="198"/>
      <c r="S16" s="198"/>
      <c r="T16" s="198"/>
      <c r="U16" s="198"/>
      <c r="V16" s="198"/>
      <c r="W16" s="198"/>
      <c r="X16" s="199"/>
      <c r="Y16" s="120" t="s">
        <v>15</v>
      </c>
      <c r="Z16" s="121"/>
      <c r="AA16" s="171"/>
      <c r="AB16" s="679"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4" t="s">
        <v>13</v>
      </c>
      <c r="B17" s="215"/>
      <c r="C17" s="215"/>
      <c r="D17" s="215"/>
      <c r="E17" s="215"/>
      <c r="F17" s="216"/>
      <c r="G17" s="221" t="s">
        <v>319</v>
      </c>
      <c r="H17" s="222"/>
      <c r="I17" s="222"/>
      <c r="J17" s="222"/>
      <c r="K17" s="222"/>
      <c r="L17" s="222"/>
      <c r="M17" s="222"/>
      <c r="N17" s="222"/>
      <c r="O17" s="223"/>
      <c r="P17" s="241" t="s">
        <v>83</v>
      </c>
      <c r="Q17" s="222"/>
      <c r="R17" s="222"/>
      <c r="S17" s="222"/>
      <c r="T17" s="222"/>
      <c r="U17" s="222"/>
      <c r="V17" s="222"/>
      <c r="W17" s="222"/>
      <c r="X17" s="223"/>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4"/>
      <c r="B18" s="215"/>
      <c r="C18" s="215"/>
      <c r="D18" s="215"/>
      <c r="E18" s="215"/>
      <c r="F18" s="216"/>
      <c r="G18" s="224"/>
      <c r="H18" s="108"/>
      <c r="I18" s="108"/>
      <c r="J18" s="108"/>
      <c r="K18" s="108"/>
      <c r="L18" s="108"/>
      <c r="M18" s="108"/>
      <c r="N18" s="108"/>
      <c r="O18" s="225"/>
      <c r="P18" s="242"/>
      <c r="Q18" s="108"/>
      <c r="R18" s="108"/>
      <c r="S18" s="108"/>
      <c r="T18" s="108"/>
      <c r="U18" s="108"/>
      <c r="V18" s="108"/>
      <c r="W18" s="108"/>
      <c r="X18" s="225"/>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7"/>
      <c r="B19" s="215"/>
      <c r="C19" s="215"/>
      <c r="D19" s="215"/>
      <c r="E19" s="215"/>
      <c r="F19" s="216"/>
      <c r="G19" s="288"/>
      <c r="H19" s="289"/>
      <c r="I19" s="289"/>
      <c r="J19" s="289"/>
      <c r="K19" s="289"/>
      <c r="L19" s="289"/>
      <c r="M19" s="289"/>
      <c r="N19" s="289"/>
      <c r="O19" s="290"/>
      <c r="P19" s="195"/>
      <c r="Q19" s="196"/>
      <c r="R19" s="196"/>
      <c r="S19" s="196"/>
      <c r="T19" s="196"/>
      <c r="U19" s="196"/>
      <c r="V19" s="196"/>
      <c r="W19" s="196"/>
      <c r="X19" s="197"/>
      <c r="Y19" s="294" t="s">
        <v>14</v>
      </c>
      <c r="Z19" s="295"/>
      <c r="AA19" s="296"/>
      <c r="AB19" s="297"/>
      <c r="AC19" s="298"/>
      <c r="AD19" s="298"/>
      <c r="AE19" s="93"/>
      <c r="AF19" s="94"/>
      <c r="AG19" s="94"/>
      <c r="AH19" s="94"/>
      <c r="AI19" s="95"/>
      <c r="AJ19" s="93"/>
      <c r="AK19" s="94"/>
      <c r="AL19" s="94"/>
      <c r="AM19" s="94"/>
      <c r="AN19" s="95"/>
      <c r="AO19" s="93"/>
      <c r="AP19" s="94"/>
      <c r="AQ19" s="94"/>
      <c r="AR19" s="94"/>
      <c r="AS19" s="95"/>
      <c r="AT19" s="227"/>
      <c r="AU19" s="227"/>
      <c r="AV19" s="227"/>
      <c r="AW19" s="227"/>
      <c r="AX19" s="228"/>
    </row>
    <row r="20" spans="1:50" ht="22.5" customHeight="1" x14ac:dyDescent="0.15">
      <c r="A20" s="218"/>
      <c r="B20" s="219"/>
      <c r="C20" s="219"/>
      <c r="D20" s="219"/>
      <c r="E20" s="219"/>
      <c r="F20" s="220"/>
      <c r="G20" s="291"/>
      <c r="H20" s="292"/>
      <c r="I20" s="292"/>
      <c r="J20" s="292"/>
      <c r="K20" s="292"/>
      <c r="L20" s="292"/>
      <c r="M20" s="292"/>
      <c r="N20" s="292"/>
      <c r="O20" s="293"/>
      <c r="P20" s="276"/>
      <c r="Q20" s="276"/>
      <c r="R20" s="276"/>
      <c r="S20" s="276"/>
      <c r="T20" s="276"/>
      <c r="U20" s="276"/>
      <c r="V20" s="276"/>
      <c r="W20" s="276"/>
      <c r="X20" s="277"/>
      <c r="Y20" s="175" t="s">
        <v>65</v>
      </c>
      <c r="Z20" s="121"/>
      <c r="AA20" s="171"/>
      <c r="AB20" s="286"/>
      <c r="AC20" s="287"/>
      <c r="AD20" s="287"/>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7"/>
      <c r="B21" s="668"/>
      <c r="C21" s="668"/>
      <c r="D21" s="668"/>
      <c r="E21" s="668"/>
      <c r="F21" s="669"/>
      <c r="G21" s="323"/>
      <c r="H21" s="324"/>
      <c r="I21" s="324"/>
      <c r="J21" s="324"/>
      <c r="K21" s="324"/>
      <c r="L21" s="324"/>
      <c r="M21" s="324"/>
      <c r="N21" s="324"/>
      <c r="O21" s="325"/>
      <c r="P21" s="198"/>
      <c r="Q21" s="198"/>
      <c r="R21" s="198"/>
      <c r="S21" s="198"/>
      <c r="T21" s="198"/>
      <c r="U21" s="198"/>
      <c r="V21" s="198"/>
      <c r="W21" s="198"/>
      <c r="X21" s="199"/>
      <c r="Y21" s="120" t="s">
        <v>15</v>
      </c>
      <c r="Z21" s="121"/>
      <c r="AA21" s="171"/>
      <c r="AB21" s="679" t="s">
        <v>468</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4" t="s">
        <v>13</v>
      </c>
      <c r="B22" s="215"/>
      <c r="C22" s="215"/>
      <c r="D22" s="215"/>
      <c r="E22" s="215"/>
      <c r="F22" s="216"/>
      <c r="G22" s="221" t="s">
        <v>319</v>
      </c>
      <c r="H22" s="222"/>
      <c r="I22" s="222"/>
      <c r="J22" s="222"/>
      <c r="K22" s="222"/>
      <c r="L22" s="222"/>
      <c r="M22" s="222"/>
      <c r="N22" s="222"/>
      <c r="O22" s="223"/>
      <c r="P22" s="241" t="s">
        <v>83</v>
      </c>
      <c r="Q22" s="222"/>
      <c r="R22" s="222"/>
      <c r="S22" s="222"/>
      <c r="T22" s="222"/>
      <c r="U22" s="222"/>
      <c r="V22" s="222"/>
      <c r="W22" s="222"/>
      <c r="X22" s="223"/>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4"/>
      <c r="B23" s="215"/>
      <c r="C23" s="215"/>
      <c r="D23" s="215"/>
      <c r="E23" s="215"/>
      <c r="F23" s="216"/>
      <c r="G23" s="224"/>
      <c r="H23" s="108"/>
      <c r="I23" s="108"/>
      <c r="J23" s="108"/>
      <c r="K23" s="108"/>
      <c r="L23" s="108"/>
      <c r="M23" s="108"/>
      <c r="N23" s="108"/>
      <c r="O23" s="225"/>
      <c r="P23" s="242"/>
      <c r="Q23" s="108"/>
      <c r="R23" s="108"/>
      <c r="S23" s="108"/>
      <c r="T23" s="108"/>
      <c r="U23" s="108"/>
      <c r="V23" s="108"/>
      <c r="W23" s="108"/>
      <c r="X23" s="225"/>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469</v>
      </c>
      <c r="AX23" s="109"/>
    </row>
    <row r="24" spans="1:50" ht="22.5" customHeight="1" x14ac:dyDescent="0.15">
      <c r="A24" s="217"/>
      <c r="B24" s="215"/>
      <c r="C24" s="215"/>
      <c r="D24" s="215"/>
      <c r="E24" s="215"/>
      <c r="F24" s="216"/>
      <c r="G24" s="288"/>
      <c r="H24" s="289"/>
      <c r="I24" s="289"/>
      <c r="J24" s="289"/>
      <c r="K24" s="289"/>
      <c r="L24" s="289"/>
      <c r="M24" s="289"/>
      <c r="N24" s="289"/>
      <c r="O24" s="290"/>
      <c r="P24" s="195"/>
      <c r="Q24" s="196"/>
      <c r="R24" s="196"/>
      <c r="S24" s="196"/>
      <c r="T24" s="196"/>
      <c r="U24" s="196"/>
      <c r="V24" s="196"/>
      <c r="W24" s="196"/>
      <c r="X24" s="197"/>
      <c r="Y24" s="294" t="s">
        <v>14</v>
      </c>
      <c r="Z24" s="295"/>
      <c r="AA24" s="296"/>
      <c r="AB24" s="297"/>
      <c r="AC24" s="298"/>
      <c r="AD24" s="298"/>
      <c r="AE24" s="93"/>
      <c r="AF24" s="94"/>
      <c r="AG24" s="94"/>
      <c r="AH24" s="94"/>
      <c r="AI24" s="95"/>
      <c r="AJ24" s="93"/>
      <c r="AK24" s="94"/>
      <c r="AL24" s="94"/>
      <c r="AM24" s="94"/>
      <c r="AN24" s="95"/>
      <c r="AO24" s="93"/>
      <c r="AP24" s="94"/>
      <c r="AQ24" s="94"/>
      <c r="AR24" s="94"/>
      <c r="AS24" s="95"/>
      <c r="AT24" s="227"/>
      <c r="AU24" s="227"/>
      <c r="AV24" s="227"/>
      <c r="AW24" s="227"/>
      <c r="AX24" s="228"/>
    </row>
    <row r="25" spans="1:50" ht="22.5" customHeight="1" x14ac:dyDescent="0.15">
      <c r="A25" s="218"/>
      <c r="B25" s="219"/>
      <c r="C25" s="219"/>
      <c r="D25" s="219"/>
      <c r="E25" s="219"/>
      <c r="F25" s="220"/>
      <c r="G25" s="291"/>
      <c r="H25" s="292"/>
      <c r="I25" s="292"/>
      <c r="J25" s="292"/>
      <c r="K25" s="292"/>
      <c r="L25" s="292"/>
      <c r="M25" s="292"/>
      <c r="N25" s="292"/>
      <c r="O25" s="293"/>
      <c r="P25" s="276"/>
      <c r="Q25" s="276"/>
      <c r="R25" s="276"/>
      <c r="S25" s="276"/>
      <c r="T25" s="276"/>
      <c r="U25" s="276"/>
      <c r="V25" s="276"/>
      <c r="W25" s="276"/>
      <c r="X25" s="277"/>
      <c r="Y25" s="175" t="s">
        <v>65</v>
      </c>
      <c r="Z25" s="121"/>
      <c r="AA25" s="171"/>
      <c r="AB25" s="286"/>
      <c r="AC25" s="287"/>
      <c r="AD25" s="287"/>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7"/>
      <c r="B26" s="668"/>
      <c r="C26" s="668"/>
      <c r="D26" s="668"/>
      <c r="E26" s="668"/>
      <c r="F26" s="669"/>
      <c r="G26" s="323"/>
      <c r="H26" s="324"/>
      <c r="I26" s="324"/>
      <c r="J26" s="324"/>
      <c r="K26" s="324"/>
      <c r="L26" s="324"/>
      <c r="M26" s="324"/>
      <c r="N26" s="324"/>
      <c r="O26" s="325"/>
      <c r="P26" s="198"/>
      <c r="Q26" s="198"/>
      <c r="R26" s="198"/>
      <c r="S26" s="198"/>
      <c r="T26" s="198"/>
      <c r="U26" s="198"/>
      <c r="V26" s="198"/>
      <c r="W26" s="198"/>
      <c r="X26" s="199"/>
      <c r="Y26" s="120" t="s">
        <v>15</v>
      </c>
      <c r="Z26" s="121"/>
      <c r="AA26" s="171"/>
      <c r="AB26" s="679" t="s">
        <v>468</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4" t="s">
        <v>13</v>
      </c>
      <c r="B27" s="215"/>
      <c r="C27" s="215"/>
      <c r="D27" s="215"/>
      <c r="E27" s="215"/>
      <c r="F27" s="216"/>
      <c r="G27" s="221" t="s">
        <v>319</v>
      </c>
      <c r="H27" s="222"/>
      <c r="I27" s="222"/>
      <c r="J27" s="222"/>
      <c r="K27" s="222"/>
      <c r="L27" s="222"/>
      <c r="M27" s="222"/>
      <c r="N27" s="222"/>
      <c r="O27" s="223"/>
      <c r="P27" s="241" t="s">
        <v>83</v>
      </c>
      <c r="Q27" s="222"/>
      <c r="R27" s="222"/>
      <c r="S27" s="222"/>
      <c r="T27" s="222"/>
      <c r="U27" s="222"/>
      <c r="V27" s="222"/>
      <c r="W27" s="222"/>
      <c r="X27" s="223"/>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4"/>
      <c r="B28" s="215"/>
      <c r="C28" s="215"/>
      <c r="D28" s="215"/>
      <c r="E28" s="215"/>
      <c r="F28" s="216"/>
      <c r="G28" s="224"/>
      <c r="H28" s="108"/>
      <c r="I28" s="108"/>
      <c r="J28" s="108"/>
      <c r="K28" s="108"/>
      <c r="L28" s="108"/>
      <c r="M28" s="108"/>
      <c r="N28" s="108"/>
      <c r="O28" s="225"/>
      <c r="P28" s="242"/>
      <c r="Q28" s="108"/>
      <c r="R28" s="108"/>
      <c r="S28" s="108"/>
      <c r="T28" s="108"/>
      <c r="U28" s="108"/>
      <c r="V28" s="108"/>
      <c r="W28" s="108"/>
      <c r="X28" s="225"/>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466</v>
      </c>
      <c r="AX28" s="109"/>
    </row>
    <row r="29" spans="1:50" ht="22.5" customHeight="1" x14ac:dyDescent="0.15">
      <c r="A29" s="217"/>
      <c r="B29" s="215"/>
      <c r="C29" s="215"/>
      <c r="D29" s="215"/>
      <c r="E29" s="215"/>
      <c r="F29" s="216"/>
      <c r="G29" s="288"/>
      <c r="H29" s="289"/>
      <c r="I29" s="289"/>
      <c r="J29" s="289"/>
      <c r="K29" s="289"/>
      <c r="L29" s="289"/>
      <c r="M29" s="289"/>
      <c r="N29" s="289"/>
      <c r="O29" s="290"/>
      <c r="P29" s="195"/>
      <c r="Q29" s="196"/>
      <c r="R29" s="196"/>
      <c r="S29" s="196"/>
      <c r="T29" s="196"/>
      <c r="U29" s="196"/>
      <c r="V29" s="196"/>
      <c r="W29" s="196"/>
      <c r="X29" s="197"/>
      <c r="Y29" s="294" t="s">
        <v>14</v>
      </c>
      <c r="Z29" s="295"/>
      <c r="AA29" s="296"/>
      <c r="AB29" s="297"/>
      <c r="AC29" s="298"/>
      <c r="AD29" s="298"/>
      <c r="AE29" s="93"/>
      <c r="AF29" s="94"/>
      <c r="AG29" s="94"/>
      <c r="AH29" s="94"/>
      <c r="AI29" s="95"/>
      <c r="AJ29" s="93"/>
      <c r="AK29" s="94"/>
      <c r="AL29" s="94"/>
      <c r="AM29" s="94"/>
      <c r="AN29" s="95"/>
      <c r="AO29" s="93"/>
      <c r="AP29" s="94"/>
      <c r="AQ29" s="94"/>
      <c r="AR29" s="94"/>
      <c r="AS29" s="95"/>
      <c r="AT29" s="227"/>
      <c r="AU29" s="227"/>
      <c r="AV29" s="227"/>
      <c r="AW29" s="227"/>
      <c r="AX29" s="228"/>
    </row>
    <row r="30" spans="1:50" ht="22.5" customHeight="1" x14ac:dyDescent="0.15">
      <c r="A30" s="218"/>
      <c r="B30" s="219"/>
      <c r="C30" s="219"/>
      <c r="D30" s="219"/>
      <c r="E30" s="219"/>
      <c r="F30" s="220"/>
      <c r="G30" s="291"/>
      <c r="H30" s="292"/>
      <c r="I30" s="292"/>
      <c r="J30" s="292"/>
      <c r="K30" s="292"/>
      <c r="L30" s="292"/>
      <c r="M30" s="292"/>
      <c r="N30" s="292"/>
      <c r="O30" s="293"/>
      <c r="P30" s="276"/>
      <c r="Q30" s="276"/>
      <c r="R30" s="276"/>
      <c r="S30" s="276"/>
      <c r="T30" s="276"/>
      <c r="U30" s="276"/>
      <c r="V30" s="276"/>
      <c r="W30" s="276"/>
      <c r="X30" s="277"/>
      <c r="Y30" s="175" t="s">
        <v>65</v>
      </c>
      <c r="Z30" s="121"/>
      <c r="AA30" s="171"/>
      <c r="AB30" s="286"/>
      <c r="AC30" s="287"/>
      <c r="AD30" s="287"/>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7"/>
      <c r="B31" s="668"/>
      <c r="C31" s="668"/>
      <c r="D31" s="668"/>
      <c r="E31" s="668"/>
      <c r="F31" s="669"/>
      <c r="G31" s="323"/>
      <c r="H31" s="324"/>
      <c r="I31" s="324"/>
      <c r="J31" s="324"/>
      <c r="K31" s="324"/>
      <c r="L31" s="324"/>
      <c r="M31" s="324"/>
      <c r="N31" s="324"/>
      <c r="O31" s="325"/>
      <c r="P31" s="198"/>
      <c r="Q31" s="198"/>
      <c r="R31" s="198"/>
      <c r="S31" s="198"/>
      <c r="T31" s="198"/>
      <c r="U31" s="198"/>
      <c r="V31" s="198"/>
      <c r="W31" s="198"/>
      <c r="X31" s="199"/>
      <c r="Y31" s="120" t="s">
        <v>15</v>
      </c>
      <c r="Z31" s="121"/>
      <c r="AA31" s="171"/>
      <c r="AB31" s="679" t="s">
        <v>467</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4" t="s">
        <v>13</v>
      </c>
      <c r="B32" s="215"/>
      <c r="C32" s="215"/>
      <c r="D32" s="215"/>
      <c r="E32" s="215"/>
      <c r="F32" s="216"/>
      <c r="G32" s="221" t="s">
        <v>319</v>
      </c>
      <c r="H32" s="222"/>
      <c r="I32" s="222"/>
      <c r="J32" s="222"/>
      <c r="K32" s="222"/>
      <c r="L32" s="222"/>
      <c r="M32" s="222"/>
      <c r="N32" s="222"/>
      <c r="O32" s="223"/>
      <c r="P32" s="241" t="s">
        <v>83</v>
      </c>
      <c r="Q32" s="222"/>
      <c r="R32" s="222"/>
      <c r="S32" s="222"/>
      <c r="T32" s="222"/>
      <c r="U32" s="222"/>
      <c r="V32" s="222"/>
      <c r="W32" s="222"/>
      <c r="X32" s="223"/>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4"/>
      <c r="B33" s="215"/>
      <c r="C33" s="215"/>
      <c r="D33" s="215"/>
      <c r="E33" s="215"/>
      <c r="F33" s="216"/>
      <c r="G33" s="224"/>
      <c r="H33" s="108"/>
      <c r="I33" s="108"/>
      <c r="J33" s="108"/>
      <c r="K33" s="108"/>
      <c r="L33" s="108"/>
      <c r="M33" s="108"/>
      <c r="N33" s="108"/>
      <c r="O33" s="225"/>
      <c r="P33" s="242"/>
      <c r="Q33" s="108"/>
      <c r="R33" s="108"/>
      <c r="S33" s="108"/>
      <c r="T33" s="108"/>
      <c r="U33" s="108"/>
      <c r="V33" s="108"/>
      <c r="W33" s="108"/>
      <c r="X33" s="225"/>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469</v>
      </c>
      <c r="AX33" s="109"/>
    </row>
    <row r="34" spans="1:50" ht="22.5" customHeight="1" x14ac:dyDescent="0.15">
      <c r="A34" s="217"/>
      <c r="B34" s="215"/>
      <c r="C34" s="215"/>
      <c r="D34" s="215"/>
      <c r="E34" s="215"/>
      <c r="F34" s="216"/>
      <c r="G34" s="288"/>
      <c r="H34" s="289"/>
      <c r="I34" s="289"/>
      <c r="J34" s="289"/>
      <c r="K34" s="289"/>
      <c r="L34" s="289"/>
      <c r="M34" s="289"/>
      <c r="N34" s="289"/>
      <c r="O34" s="290"/>
      <c r="P34" s="195"/>
      <c r="Q34" s="196"/>
      <c r="R34" s="196"/>
      <c r="S34" s="196"/>
      <c r="T34" s="196"/>
      <c r="U34" s="196"/>
      <c r="V34" s="196"/>
      <c r="W34" s="196"/>
      <c r="X34" s="197"/>
      <c r="Y34" s="294" t="s">
        <v>14</v>
      </c>
      <c r="Z34" s="295"/>
      <c r="AA34" s="296"/>
      <c r="AB34" s="297"/>
      <c r="AC34" s="298"/>
      <c r="AD34" s="298"/>
      <c r="AE34" s="93"/>
      <c r="AF34" s="94"/>
      <c r="AG34" s="94"/>
      <c r="AH34" s="94"/>
      <c r="AI34" s="95"/>
      <c r="AJ34" s="93"/>
      <c r="AK34" s="94"/>
      <c r="AL34" s="94"/>
      <c r="AM34" s="94"/>
      <c r="AN34" s="95"/>
      <c r="AO34" s="93"/>
      <c r="AP34" s="94"/>
      <c r="AQ34" s="94"/>
      <c r="AR34" s="94"/>
      <c r="AS34" s="95"/>
      <c r="AT34" s="227"/>
      <c r="AU34" s="227"/>
      <c r="AV34" s="227"/>
      <c r="AW34" s="227"/>
      <c r="AX34" s="228"/>
    </row>
    <row r="35" spans="1:50" ht="22.5" customHeight="1" x14ac:dyDescent="0.15">
      <c r="A35" s="218"/>
      <c r="B35" s="219"/>
      <c r="C35" s="219"/>
      <c r="D35" s="219"/>
      <c r="E35" s="219"/>
      <c r="F35" s="220"/>
      <c r="G35" s="291"/>
      <c r="H35" s="292"/>
      <c r="I35" s="292"/>
      <c r="J35" s="292"/>
      <c r="K35" s="292"/>
      <c r="L35" s="292"/>
      <c r="M35" s="292"/>
      <c r="N35" s="292"/>
      <c r="O35" s="293"/>
      <c r="P35" s="276"/>
      <c r="Q35" s="276"/>
      <c r="R35" s="276"/>
      <c r="S35" s="276"/>
      <c r="T35" s="276"/>
      <c r="U35" s="276"/>
      <c r="V35" s="276"/>
      <c r="W35" s="276"/>
      <c r="X35" s="277"/>
      <c r="Y35" s="175" t="s">
        <v>65</v>
      </c>
      <c r="Z35" s="121"/>
      <c r="AA35" s="171"/>
      <c r="AB35" s="286"/>
      <c r="AC35" s="287"/>
      <c r="AD35" s="287"/>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7"/>
      <c r="B36" s="668"/>
      <c r="C36" s="668"/>
      <c r="D36" s="668"/>
      <c r="E36" s="668"/>
      <c r="F36" s="669"/>
      <c r="G36" s="323"/>
      <c r="H36" s="324"/>
      <c r="I36" s="324"/>
      <c r="J36" s="324"/>
      <c r="K36" s="324"/>
      <c r="L36" s="324"/>
      <c r="M36" s="324"/>
      <c r="N36" s="324"/>
      <c r="O36" s="325"/>
      <c r="P36" s="198"/>
      <c r="Q36" s="198"/>
      <c r="R36" s="198"/>
      <c r="S36" s="198"/>
      <c r="T36" s="198"/>
      <c r="U36" s="198"/>
      <c r="V36" s="198"/>
      <c r="W36" s="198"/>
      <c r="X36" s="199"/>
      <c r="Y36" s="120" t="s">
        <v>15</v>
      </c>
      <c r="Z36" s="121"/>
      <c r="AA36" s="171"/>
      <c r="AB36" s="679" t="s">
        <v>468</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4" t="s">
        <v>13</v>
      </c>
      <c r="B37" s="215"/>
      <c r="C37" s="215"/>
      <c r="D37" s="215"/>
      <c r="E37" s="215"/>
      <c r="F37" s="216"/>
      <c r="G37" s="221" t="s">
        <v>319</v>
      </c>
      <c r="H37" s="222"/>
      <c r="I37" s="222"/>
      <c r="J37" s="222"/>
      <c r="K37" s="222"/>
      <c r="L37" s="222"/>
      <c r="M37" s="222"/>
      <c r="N37" s="222"/>
      <c r="O37" s="223"/>
      <c r="P37" s="241" t="s">
        <v>83</v>
      </c>
      <c r="Q37" s="222"/>
      <c r="R37" s="222"/>
      <c r="S37" s="222"/>
      <c r="T37" s="222"/>
      <c r="U37" s="222"/>
      <c r="V37" s="222"/>
      <c r="W37" s="222"/>
      <c r="X37" s="223"/>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4"/>
      <c r="B38" s="215"/>
      <c r="C38" s="215"/>
      <c r="D38" s="215"/>
      <c r="E38" s="215"/>
      <c r="F38" s="216"/>
      <c r="G38" s="224"/>
      <c r="H38" s="108"/>
      <c r="I38" s="108"/>
      <c r="J38" s="108"/>
      <c r="K38" s="108"/>
      <c r="L38" s="108"/>
      <c r="M38" s="108"/>
      <c r="N38" s="108"/>
      <c r="O38" s="225"/>
      <c r="P38" s="242"/>
      <c r="Q38" s="108"/>
      <c r="R38" s="108"/>
      <c r="S38" s="108"/>
      <c r="T38" s="108"/>
      <c r="U38" s="108"/>
      <c r="V38" s="108"/>
      <c r="W38" s="108"/>
      <c r="X38" s="225"/>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469</v>
      </c>
      <c r="AX38" s="109"/>
    </row>
    <row r="39" spans="1:50" ht="22.5" customHeight="1" x14ac:dyDescent="0.15">
      <c r="A39" s="217"/>
      <c r="B39" s="215"/>
      <c r="C39" s="215"/>
      <c r="D39" s="215"/>
      <c r="E39" s="215"/>
      <c r="F39" s="216"/>
      <c r="G39" s="288"/>
      <c r="H39" s="289"/>
      <c r="I39" s="289"/>
      <c r="J39" s="289"/>
      <c r="K39" s="289"/>
      <c r="L39" s="289"/>
      <c r="M39" s="289"/>
      <c r="N39" s="289"/>
      <c r="O39" s="290"/>
      <c r="P39" s="195"/>
      <c r="Q39" s="196"/>
      <c r="R39" s="196"/>
      <c r="S39" s="196"/>
      <c r="T39" s="196"/>
      <c r="U39" s="196"/>
      <c r="V39" s="196"/>
      <c r="W39" s="196"/>
      <c r="X39" s="197"/>
      <c r="Y39" s="294" t="s">
        <v>14</v>
      </c>
      <c r="Z39" s="295"/>
      <c r="AA39" s="296"/>
      <c r="AB39" s="297"/>
      <c r="AC39" s="298"/>
      <c r="AD39" s="298"/>
      <c r="AE39" s="93"/>
      <c r="AF39" s="94"/>
      <c r="AG39" s="94"/>
      <c r="AH39" s="94"/>
      <c r="AI39" s="95"/>
      <c r="AJ39" s="93"/>
      <c r="AK39" s="94"/>
      <c r="AL39" s="94"/>
      <c r="AM39" s="94"/>
      <c r="AN39" s="95"/>
      <c r="AO39" s="93"/>
      <c r="AP39" s="94"/>
      <c r="AQ39" s="94"/>
      <c r="AR39" s="94"/>
      <c r="AS39" s="95"/>
      <c r="AT39" s="227"/>
      <c r="AU39" s="227"/>
      <c r="AV39" s="227"/>
      <c r="AW39" s="227"/>
      <c r="AX39" s="228"/>
    </row>
    <row r="40" spans="1:50" ht="22.5" customHeight="1" x14ac:dyDescent="0.15">
      <c r="A40" s="218"/>
      <c r="B40" s="219"/>
      <c r="C40" s="219"/>
      <c r="D40" s="219"/>
      <c r="E40" s="219"/>
      <c r="F40" s="220"/>
      <c r="G40" s="291"/>
      <c r="H40" s="292"/>
      <c r="I40" s="292"/>
      <c r="J40" s="292"/>
      <c r="K40" s="292"/>
      <c r="L40" s="292"/>
      <c r="M40" s="292"/>
      <c r="N40" s="292"/>
      <c r="O40" s="293"/>
      <c r="P40" s="276"/>
      <c r="Q40" s="276"/>
      <c r="R40" s="276"/>
      <c r="S40" s="276"/>
      <c r="T40" s="276"/>
      <c r="U40" s="276"/>
      <c r="V40" s="276"/>
      <c r="W40" s="276"/>
      <c r="X40" s="277"/>
      <c r="Y40" s="175" t="s">
        <v>65</v>
      </c>
      <c r="Z40" s="121"/>
      <c r="AA40" s="171"/>
      <c r="AB40" s="286"/>
      <c r="AC40" s="287"/>
      <c r="AD40" s="287"/>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7"/>
      <c r="B41" s="668"/>
      <c r="C41" s="668"/>
      <c r="D41" s="668"/>
      <c r="E41" s="668"/>
      <c r="F41" s="669"/>
      <c r="G41" s="323"/>
      <c r="H41" s="324"/>
      <c r="I41" s="324"/>
      <c r="J41" s="324"/>
      <c r="K41" s="324"/>
      <c r="L41" s="324"/>
      <c r="M41" s="324"/>
      <c r="N41" s="324"/>
      <c r="O41" s="325"/>
      <c r="P41" s="198"/>
      <c r="Q41" s="198"/>
      <c r="R41" s="198"/>
      <c r="S41" s="198"/>
      <c r="T41" s="198"/>
      <c r="U41" s="198"/>
      <c r="V41" s="198"/>
      <c r="W41" s="198"/>
      <c r="X41" s="199"/>
      <c r="Y41" s="120" t="s">
        <v>15</v>
      </c>
      <c r="Z41" s="121"/>
      <c r="AA41" s="171"/>
      <c r="AB41" s="679" t="s">
        <v>468</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4" t="s">
        <v>13</v>
      </c>
      <c r="B42" s="215"/>
      <c r="C42" s="215"/>
      <c r="D42" s="215"/>
      <c r="E42" s="215"/>
      <c r="F42" s="216"/>
      <c r="G42" s="221" t="s">
        <v>319</v>
      </c>
      <c r="H42" s="222"/>
      <c r="I42" s="222"/>
      <c r="J42" s="222"/>
      <c r="K42" s="222"/>
      <c r="L42" s="222"/>
      <c r="M42" s="222"/>
      <c r="N42" s="222"/>
      <c r="O42" s="223"/>
      <c r="P42" s="241" t="s">
        <v>83</v>
      </c>
      <c r="Q42" s="222"/>
      <c r="R42" s="222"/>
      <c r="S42" s="222"/>
      <c r="T42" s="222"/>
      <c r="U42" s="222"/>
      <c r="V42" s="222"/>
      <c r="W42" s="222"/>
      <c r="X42" s="223"/>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4"/>
      <c r="B43" s="215"/>
      <c r="C43" s="215"/>
      <c r="D43" s="215"/>
      <c r="E43" s="215"/>
      <c r="F43" s="216"/>
      <c r="G43" s="224"/>
      <c r="H43" s="108"/>
      <c r="I43" s="108"/>
      <c r="J43" s="108"/>
      <c r="K43" s="108"/>
      <c r="L43" s="108"/>
      <c r="M43" s="108"/>
      <c r="N43" s="108"/>
      <c r="O43" s="225"/>
      <c r="P43" s="242"/>
      <c r="Q43" s="108"/>
      <c r="R43" s="108"/>
      <c r="S43" s="108"/>
      <c r="T43" s="108"/>
      <c r="U43" s="108"/>
      <c r="V43" s="108"/>
      <c r="W43" s="108"/>
      <c r="X43" s="225"/>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469</v>
      </c>
      <c r="AX43" s="109"/>
    </row>
    <row r="44" spans="1:50" ht="22.5" customHeight="1" x14ac:dyDescent="0.15">
      <c r="A44" s="217"/>
      <c r="B44" s="215"/>
      <c r="C44" s="215"/>
      <c r="D44" s="215"/>
      <c r="E44" s="215"/>
      <c r="F44" s="216"/>
      <c r="G44" s="288"/>
      <c r="H44" s="289"/>
      <c r="I44" s="289"/>
      <c r="J44" s="289"/>
      <c r="K44" s="289"/>
      <c r="L44" s="289"/>
      <c r="M44" s="289"/>
      <c r="N44" s="289"/>
      <c r="O44" s="290"/>
      <c r="P44" s="195"/>
      <c r="Q44" s="196"/>
      <c r="R44" s="196"/>
      <c r="S44" s="196"/>
      <c r="T44" s="196"/>
      <c r="U44" s="196"/>
      <c r="V44" s="196"/>
      <c r="W44" s="196"/>
      <c r="X44" s="197"/>
      <c r="Y44" s="294" t="s">
        <v>14</v>
      </c>
      <c r="Z44" s="295"/>
      <c r="AA44" s="296"/>
      <c r="AB44" s="297"/>
      <c r="AC44" s="298"/>
      <c r="AD44" s="298"/>
      <c r="AE44" s="93"/>
      <c r="AF44" s="94"/>
      <c r="AG44" s="94"/>
      <c r="AH44" s="94"/>
      <c r="AI44" s="95"/>
      <c r="AJ44" s="93"/>
      <c r="AK44" s="94"/>
      <c r="AL44" s="94"/>
      <c r="AM44" s="94"/>
      <c r="AN44" s="95"/>
      <c r="AO44" s="93"/>
      <c r="AP44" s="94"/>
      <c r="AQ44" s="94"/>
      <c r="AR44" s="94"/>
      <c r="AS44" s="95"/>
      <c r="AT44" s="227"/>
      <c r="AU44" s="227"/>
      <c r="AV44" s="227"/>
      <c r="AW44" s="227"/>
      <c r="AX44" s="228"/>
    </row>
    <row r="45" spans="1:50" ht="22.5" customHeight="1" x14ac:dyDescent="0.15">
      <c r="A45" s="218"/>
      <c r="B45" s="219"/>
      <c r="C45" s="219"/>
      <c r="D45" s="219"/>
      <c r="E45" s="219"/>
      <c r="F45" s="220"/>
      <c r="G45" s="291"/>
      <c r="H45" s="292"/>
      <c r="I45" s="292"/>
      <c r="J45" s="292"/>
      <c r="K45" s="292"/>
      <c r="L45" s="292"/>
      <c r="M45" s="292"/>
      <c r="N45" s="292"/>
      <c r="O45" s="293"/>
      <c r="P45" s="276"/>
      <c r="Q45" s="276"/>
      <c r="R45" s="276"/>
      <c r="S45" s="276"/>
      <c r="T45" s="276"/>
      <c r="U45" s="276"/>
      <c r="V45" s="276"/>
      <c r="W45" s="276"/>
      <c r="X45" s="277"/>
      <c r="Y45" s="175" t="s">
        <v>65</v>
      </c>
      <c r="Z45" s="121"/>
      <c r="AA45" s="171"/>
      <c r="AB45" s="286"/>
      <c r="AC45" s="287"/>
      <c r="AD45" s="287"/>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7"/>
      <c r="B46" s="668"/>
      <c r="C46" s="668"/>
      <c r="D46" s="668"/>
      <c r="E46" s="668"/>
      <c r="F46" s="669"/>
      <c r="G46" s="323"/>
      <c r="H46" s="324"/>
      <c r="I46" s="324"/>
      <c r="J46" s="324"/>
      <c r="K46" s="324"/>
      <c r="L46" s="324"/>
      <c r="M46" s="324"/>
      <c r="N46" s="324"/>
      <c r="O46" s="325"/>
      <c r="P46" s="198"/>
      <c r="Q46" s="198"/>
      <c r="R46" s="198"/>
      <c r="S46" s="198"/>
      <c r="T46" s="198"/>
      <c r="U46" s="198"/>
      <c r="V46" s="198"/>
      <c r="W46" s="198"/>
      <c r="X46" s="199"/>
      <c r="Y46" s="120" t="s">
        <v>15</v>
      </c>
      <c r="Z46" s="121"/>
      <c r="AA46" s="171"/>
      <c r="AB46" s="679" t="s">
        <v>468</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4" t="s">
        <v>13</v>
      </c>
      <c r="B47" s="215"/>
      <c r="C47" s="215"/>
      <c r="D47" s="215"/>
      <c r="E47" s="215"/>
      <c r="F47" s="216"/>
      <c r="G47" s="221" t="s">
        <v>319</v>
      </c>
      <c r="H47" s="222"/>
      <c r="I47" s="222"/>
      <c r="J47" s="222"/>
      <c r="K47" s="222"/>
      <c r="L47" s="222"/>
      <c r="M47" s="222"/>
      <c r="N47" s="222"/>
      <c r="O47" s="223"/>
      <c r="P47" s="241" t="s">
        <v>83</v>
      </c>
      <c r="Q47" s="222"/>
      <c r="R47" s="222"/>
      <c r="S47" s="222"/>
      <c r="T47" s="222"/>
      <c r="U47" s="222"/>
      <c r="V47" s="222"/>
      <c r="W47" s="222"/>
      <c r="X47" s="223"/>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4"/>
      <c r="B48" s="215"/>
      <c r="C48" s="215"/>
      <c r="D48" s="215"/>
      <c r="E48" s="215"/>
      <c r="F48" s="216"/>
      <c r="G48" s="224"/>
      <c r="H48" s="108"/>
      <c r="I48" s="108"/>
      <c r="J48" s="108"/>
      <c r="K48" s="108"/>
      <c r="L48" s="108"/>
      <c r="M48" s="108"/>
      <c r="N48" s="108"/>
      <c r="O48" s="225"/>
      <c r="P48" s="242"/>
      <c r="Q48" s="108"/>
      <c r="R48" s="108"/>
      <c r="S48" s="108"/>
      <c r="T48" s="108"/>
      <c r="U48" s="108"/>
      <c r="V48" s="108"/>
      <c r="W48" s="108"/>
      <c r="X48" s="225"/>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466</v>
      </c>
      <c r="AX48" s="109"/>
    </row>
    <row r="49" spans="1:50" ht="22.5" customHeight="1" x14ac:dyDescent="0.15">
      <c r="A49" s="217"/>
      <c r="B49" s="215"/>
      <c r="C49" s="215"/>
      <c r="D49" s="215"/>
      <c r="E49" s="215"/>
      <c r="F49" s="216"/>
      <c r="G49" s="288"/>
      <c r="H49" s="289"/>
      <c r="I49" s="289"/>
      <c r="J49" s="289"/>
      <c r="K49" s="289"/>
      <c r="L49" s="289"/>
      <c r="M49" s="289"/>
      <c r="N49" s="289"/>
      <c r="O49" s="290"/>
      <c r="P49" s="195"/>
      <c r="Q49" s="196"/>
      <c r="R49" s="196"/>
      <c r="S49" s="196"/>
      <c r="T49" s="196"/>
      <c r="U49" s="196"/>
      <c r="V49" s="196"/>
      <c r="W49" s="196"/>
      <c r="X49" s="197"/>
      <c r="Y49" s="294" t="s">
        <v>14</v>
      </c>
      <c r="Z49" s="295"/>
      <c r="AA49" s="296"/>
      <c r="AB49" s="297"/>
      <c r="AC49" s="298"/>
      <c r="AD49" s="298"/>
      <c r="AE49" s="93"/>
      <c r="AF49" s="94"/>
      <c r="AG49" s="94"/>
      <c r="AH49" s="94"/>
      <c r="AI49" s="95"/>
      <c r="AJ49" s="93"/>
      <c r="AK49" s="94"/>
      <c r="AL49" s="94"/>
      <c r="AM49" s="94"/>
      <c r="AN49" s="95"/>
      <c r="AO49" s="93"/>
      <c r="AP49" s="94"/>
      <c r="AQ49" s="94"/>
      <c r="AR49" s="94"/>
      <c r="AS49" s="95"/>
      <c r="AT49" s="227"/>
      <c r="AU49" s="227"/>
      <c r="AV49" s="227"/>
      <c r="AW49" s="227"/>
      <c r="AX49" s="228"/>
    </row>
    <row r="50" spans="1:50" ht="22.5" customHeight="1" x14ac:dyDescent="0.15">
      <c r="A50" s="218"/>
      <c r="B50" s="219"/>
      <c r="C50" s="219"/>
      <c r="D50" s="219"/>
      <c r="E50" s="219"/>
      <c r="F50" s="220"/>
      <c r="G50" s="291"/>
      <c r="H50" s="292"/>
      <c r="I50" s="292"/>
      <c r="J50" s="292"/>
      <c r="K50" s="292"/>
      <c r="L50" s="292"/>
      <c r="M50" s="292"/>
      <c r="N50" s="292"/>
      <c r="O50" s="293"/>
      <c r="P50" s="276"/>
      <c r="Q50" s="276"/>
      <c r="R50" s="276"/>
      <c r="S50" s="276"/>
      <c r="T50" s="276"/>
      <c r="U50" s="276"/>
      <c r="V50" s="276"/>
      <c r="W50" s="276"/>
      <c r="X50" s="277"/>
      <c r="Y50" s="175" t="s">
        <v>65</v>
      </c>
      <c r="Z50" s="121"/>
      <c r="AA50" s="171"/>
      <c r="AB50" s="286"/>
      <c r="AC50" s="287"/>
      <c r="AD50" s="287"/>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7"/>
      <c r="B51" s="668"/>
      <c r="C51" s="668"/>
      <c r="D51" s="668"/>
      <c r="E51" s="668"/>
      <c r="F51" s="669"/>
      <c r="G51" s="323"/>
      <c r="H51" s="324"/>
      <c r="I51" s="324"/>
      <c r="J51" s="324"/>
      <c r="K51" s="324"/>
      <c r="L51" s="324"/>
      <c r="M51" s="324"/>
      <c r="N51" s="324"/>
      <c r="O51" s="325"/>
      <c r="P51" s="198"/>
      <c r="Q51" s="198"/>
      <c r="R51" s="198"/>
      <c r="S51" s="198"/>
      <c r="T51" s="198"/>
      <c r="U51" s="198"/>
      <c r="V51" s="198"/>
      <c r="W51" s="198"/>
      <c r="X51" s="199"/>
      <c r="Y51" s="120" t="s">
        <v>15</v>
      </c>
      <c r="Z51" s="121"/>
      <c r="AA51" s="171"/>
      <c r="AB51" s="688" t="s">
        <v>467</v>
      </c>
      <c r="AC51" s="689"/>
      <c r="AD51" s="689"/>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0" t="s">
        <v>34</v>
      </c>
      <c r="B2" s="691"/>
      <c r="C2" s="691"/>
      <c r="D2" s="691"/>
      <c r="E2" s="691"/>
      <c r="F2" s="692"/>
      <c r="G2" s="387" t="s">
        <v>372</v>
      </c>
      <c r="H2" s="388"/>
      <c r="I2" s="388"/>
      <c r="J2" s="388"/>
      <c r="K2" s="388"/>
      <c r="L2" s="388"/>
      <c r="M2" s="388"/>
      <c r="N2" s="388"/>
      <c r="O2" s="388"/>
      <c r="P2" s="388"/>
      <c r="Q2" s="388"/>
      <c r="R2" s="388"/>
      <c r="S2" s="388"/>
      <c r="T2" s="388"/>
      <c r="U2" s="388"/>
      <c r="V2" s="388"/>
      <c r="W2" s="388"/>
      <c r="X2" s="388"/>
      <c r="Y2" s="388"/>
      <c r="Z2" s="388"/>
      <c r="AA2" s="388"/>
      <c r="AB2" s="389"/>
      <c r="AC2" s="387" t="s">
        <v>462</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3"/>
      <c r="B3" s="694"/>
      <c r="C3" s="694"/>
      <c r="D3" s="694"/>
      <c r="E3" s="694"/>
      <c r="F3" s="695"/>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3"/>
      <c r="B4" s="694"/>
      <c r="C4" s="694"/>
      <c r="D4" s="694"/>
      <c r="E4" s="694"/>
      <c r="F4" s="695"/>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3"/>
      <c r="B5" s="694"/>
      <c r="C5" s="694"/>
      <c r="D5" s="694"/>
      <c r="E5" s="694"/>
      <c r="F5" s="695"/>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3"/>
      <c r="B6" s="694"/>
      <c r="C6" s="694"/>
      <c r="D6" s="694"/>
      <c r="E6" s="694"/>
      <c r="F6" s="695"/>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3"/>
      <c r="B7" s="694"/>
      <c r="C7" s="694"/>
      <c r="D7" s="694"/>
      <c r="E7" s="694"/>
      <c r="F7" s="695"/>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3"/>
      <c r="B8" s="694"/>
      <c r="C8" s="694"/>
      <c r="D8" s="694"/>
      <c r="E8" s="694"/>
      <c r="F8" s="695"/>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3"/>
      <c r="B9" s="694"/>
      <c r="C9" s="694"/>
      <c r="D9" s="694"/>
      <c r="E9" s="694"/>
      <c r="F9" s="695"/>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3"/>
      <c r="B10" s="694"/>
      <c r="C10" s="694"/>
      <c r="D10" s="694"/>
      <c r="E10" s="694"/>
      <c r="F10" s="695"/>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3"/>
      <c r="B11" s="694"/>
      <c r="C11" s="694"/>
      <c r="D11" s="694"/>
      <c r="E11" s="694"/>
      <c r="F11" s="695"/>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3"/>
      <c r="B12" s="694"/>
      <c r="C12" s="694"/>
      <c r="D12" s="694"/>
      <c r="E12" s="694"/>
      <c r="F12" s="695"/>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3"/>
      <c r="B13" s="694"/>
      <c r="C13" s="694"/>
      <c r="D13" s="694"/>
      <c r="E13" s="694"/>
      <c r="F13" s="695"/>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3"/>
      <c r="B14" s="694"/>
      <c r="C14" s="694"/>
      <c r="D14" s="694"/>
      <c r="E14" s="694"/>
      <c r="F14" s="695"/>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3"/>
      <c r="B15" s="694"/>
      <c r="C15" s="694"/>
      <c r="D15" s="694"/>
      <c r="E15" s="694"/>
      <c r="F15" s="695"/>
      <c r="G15" s="387" t="s">
        <v>373</v>
      </c>
      <c r="H15" s="388"/>
      <c r="I15" s="388"/>
      <c r="J15" s="388"/>
      <c r="K15" s="388"/>
      <c r="L15" s="388"/>
      <c r="M15" s="388"/>
      <c r="N15" s="388"/>
      <c r="O15" s="388"/>
      <c r="P15" s="388"/>
      <c r="Q15" s="388"/>
      <c r="R15" s="388"/>
      <c r="S15" s="388"/>
      <c r="T15" s="388"/>
      <c r="U15" s="388"/>
      <c r="V15" s="388"/>
      <c r="W15" s="388"/>
      <c r="X15" s="388"/>
      <c r="Y15" s="388"/>
      <c r="Z15" s="388"/>
      <c r="AA15" s="388"/>
      <c r="AB15" s="389"/>
      <c r="AC15" s="387" t="s">
        <v>374</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3"/>
      <c r="B16" s="694"/>
      <c r="C16" s="694"/>
      <c r="D16" s="694"/>
      <c r="E16" s="694"/>
      <c r="F16" s="695"/>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3"/>
      <c r="B17" s="694"/>
      <c r="C17" s="694"/>
      <c r="D17" s="694"/>
      <c r="E17" s="694"/>
      <c r="F17" s="695"/>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3"/>
      <c r="B18" s="694"/>
      <c r="C18" s="694"/>
      <c r="D18" s="694"/>
      <c r="E18" s="694"/>
      <c r="F18" s="695"/>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3"/>
      <c r="B19" s="694"/>
      <c r="C19" s="694"/>
      <c r="D19" s="694"/>
      <c r="E19" s="694"/>
      <c r="F19" s="695"/>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3"/>
      <c r="B20" s="694"/>
      <c r="C20" s="694"/>
      <c r="D20" s="694"/>
      <c r="E20" s="694"/>
      <c r="F20" s="695"/>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3"/>
      <c r="B21" s="694"/>
      <c r="C21" s="694"/>
      <c r="D21" s="694"/>
      <c r="E21" s="694"/>
      <c r="F21" s="695"/>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3"/>
      <c r="B22" s="694"/>
      <c r="C22" s="694"/>
      <c r="D22" s="694"/>
      <c r="E22" s="694"/>
      <c r="F22" s="695"/>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3"/>
      <c r="B23" s="694"/>
      <c r="C23" s="694"/>
      <c r="D23" s="694"/>
      <c r="E23" s="694"/>
      <c r="F23" s="695"/>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3"/>
      <c r="B24" s="694"/>
      <c r="C24" s="694"/>
      <c r="D24" s="694"/>
      <c r="E24" s="694"/>
      <c r="F24" s="695"/>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3"/>
      <c r="B25" s="694"/>
      <c r="C25" s="694"/>
      <c r="D25" s="694"/>
      <c r="E25" s="694"/>
      <c r="F25" s="695"/>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3"/>
      <c r="B26" s="694"/>
      <c r="C26" s="694"/>
      <c r="D26" s="694"/>
      <c r="E26" s="694"/>
      <c r="F26" s="695"/>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3"/>
      <c r="B27" s="694"/>
      <c r="C27" s="694"/>
      <c r="D27" s="694"/>
      <c r="E27" s="694"/>
      <c r="F27" s="695"/>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3"/>
      <c r="B28" s="694"/>
      <c r="C28" s="694"/>
      <c r="D28" s="694"/>
      <c r="E28" s="694"/>
      <c r="F28" s="695"/>
      <c r="G28" s="387" t="s">
        <v>375</v>
      </c>
      <c r="H28" s="388"/>
      <c r="I28" s="388"/>
      <c r="J28" s="388"/>
      <c r="K28" s="388"/>
      <c r="L28" s="388"/>
      <c r="M28" s="388"/>
      <c r="N28" s="388"/>
      <c r="O28" s="388"/>
      <c r="P28" s="388"/>
      <c r="Q28" s="388"/>
      <c r="R28" s="388"/>
      <c r="S28" s="388"/>
      <c r="T28" s="388"/>
      <c r="U28" s="388"/>
      <c r="V28" s="388"/>
      <c r="W28" s="388"/>
      <c r="X28" s="388"/>
      <c r="Y28" s="388"/>
      <c r="Z28" s="388"/>
      <c r="AA28" s="388"/>
      <c r="AB28" s="389"/>
      <c r="AC28" s="387" t="s">
        <v>376</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3"/>
      <c r="B29" s="694"/>
      <c r="C29" s="694"/>
      <c r="D29" s="694"/>
      <c r="E29" s="694"/>
      <c r="F29" s="695"/>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3"/>
      <c r="B30" s="694"/>
      <c r="C30" s="694"/>
      <c r="D30" s="694"/>
      <c r="E30" s="694"/>
      <c r="F30" s="695"/>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3"/>
      <c r="B31" s="694"/>
      <c r="C31" s="694"/>
      <c r="D31" s="694"/>
      <c r="E31" s="694"/>
      <c r="F31" s="695"/>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3"/>
      <c r="B32" s="694"/>
      <c r="C32" s="694"/>
      <c r="D32" s="694"/>
      <c r="E32" s="694"/>
      <c r="F32" s="695"/>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3"/>
      <c r="B33" s="694"/>
      <c r="C33" s="694"/>
      <c r="D33" s="694"/>
      <c r="E33" s="694"/>
      <c r="F33" s="695"/>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3"/>
      <c r="B34" s="694"/>
      <c r="C34" s="694"/>
      <c r="D34" s="694"/>
      <c r="E34" s="694"/>
      <c r="F34" s="695"/>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3"/>
      <c r="B35" s="694"/>
      <c r="C35" s="694"/>
      <c r="D35" s="694"/>
      <c r="E35" s="694"/>
      <c r="F35" s="695"/>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3"/>
      <c r="B36" s="694"/>
      <c r="C36" s="694"/>
      <c r="D36" s="694"/>
      <c r="E36" s="694"/>
      <c r="F36" s="695"/>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3"/>
      <c r="B37" s="694"/>
      <c r="C37" s="694"/>
      <c r="D37" s="694"/>
      <c r="E37" s="694"/>
      <c r="F37" s="695"/>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3"/>
      <c r="B38" s="694"/>
      <c r="C38" s="694"/>
      <c r="D38" s="694"/>
      <c r="E38" s="694"/>
      <c r="F38" s="695"/>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3"/>
      <c r="B39" s="694"/>
      <c r="C39" s="694"/>
      <c r="D39" s="694"/>
      <c r="E39" s="694"/>
      <c r="F39" s="695"/>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3"/>
      <c r="B40" s="694"/>
      <c r="C40" s="694"/>
      <c r="D40" s="694"/>
      <c r="E40" s="694"/>
      <c r="F40" s="695"/>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3"/>
      <c r="B41" s="694"/>
      <c r="C41" s="694"/>
      <c r="D41" s="694"/>
      <c r="E41" s="694"/>
      <c r="F41" s="695"/>
      <c r="G41" s="387" t="s">
        <v>377</v>
      </c>
      <c r="H41" s="388"/>
      <c r="I41" s="388"/>
      <c r="J41" s="388"/>
      <c r="K41" s="388"/>
      <c r="L41" s="388"/>
      <c r="M41" s="388"/>
      <c r="N41" s="388"/>
      <c r="O41" s="388"/>
      <c r="P41" s="388"/>
      <c r="Q41" s="388"/>
      <c r="R41" s="388"/>
      <c r="S41" s="388"/>
      <c r="T41" s="388"/>
      <c r="U41" s="388"/>
      <c r="V41" s="388"/>
      <c r="W41" s="388"/>
      <c r="X41" s="388"/>
      <c r="Y41" s="388"/>
      <c r="Z41" s="388"/>
      <c r="AA41" s="388"/>
      <c r="AB41" s="389"/>
      <c r="AC41" s="387" t="s">
        <v>378</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3"/>
      <c r="B42" s="694"/>
      <c r="C42" s="694"/>
      <c r="D42" s="694"/>
      <c r="E42" s="694"/>
      <c r="F42" s="695"/>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3"/>
      <c r="B43" s="694"/>
      <c r="C43" s="694"/>
      <c r="D43" s="694"/>
      <c r="E43" s="694"/>
      <c r="F43" s="695"/>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3"/>
      <c r="B44" s="694"/>
      <c r="C44" s="694"/>
      <c r="D44" s="694"/>
      <c r="E44" s="694"/>
      <c r="F44" s="695"/>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3"/>
      <c r="B45" s="694"/>
      <c r="C45" s="694"/>
      <c r="D45" s="694"/>
      <c r="E45" s="694"/>
      <c r="F45" s="695"/>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3"/>
      <c r="B46" s="694"/>
      <c r="C46" s="694"/>
      <c r="D46" s="694"/>
      <c r="E46" s="694"/>
      <c r="F46" s="695"/>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3"/>
      <c r="B47" s="694"/>
      <c r="C47" s="694"/>
      <c r="D47" s="694"/>
      <c r="E47" s="694"/>
      <c r="F47" s="695"/>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3"/>
      <c r="B48" s="694"/>
      <c r="C48" s="694"/>
      <c r="D48" s="694"/>
      <c r="E48" s="694"/>
      <c r="F48" s="695"/>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3"/>
      <c r="B49" s="694"/>
      <c r="C49" s="694"/>
      <c r="D49" s="694"/>
      <c r="E49" s="694"/>
      <c r="F49" s="695"/>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3"/>
      <c r="B50" s="694"/>
      <c r="C50" s="694"/>
      <c r="D50" s="694"/>
      <c r="E50" s="694"/>
      <c r="F50" s="695"/>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3"/>
      <c r="B51" s="694"/>
      <c r="C51" s="694"/>
      <c r="D51" s="694"/>
      <c r="E51" s="694"/>
      <c r="F51" s="695"/>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3"/>
      <c r="B52" s="694"/>
      <c r="C52" s="694"/>
      <c r="D52" s="694"/>
      <c r="E52" s="694"/>
      <c r="F52" s="695"/>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6"/>
      <c r="B53" s="697"/>
      <c r="C53" s="697"/>
      <c r="D53" s="697"/>
      <c r="E53" s="697"/>
      <c r="F53" s="698"/>
      <c r="G53" s="699" t="s">
        <v>22</v>
      </c>
      <c r="H53" s="700"/>
      <c r="I53" s="700"/>
      <c r="J53" s="700"/>
      <c r="K53" s="700"/>
      <c r="L53" s="701"/>
      <c r="M53" s="702"/>
      <c r="N53" s="702"/>
      <c r="O53" s="702"/>
      <c r="P53" s="702"/>
      <c r="Q53" s="702"/>
      <c r="R53" s="702"/>
      <c r="S53" s="702"/>
      <c r="T53" s="702"/>
      <c r="U53" s="702"/>
      <c r="V53" s="702"/>
      <c r="W53" s="702"/>
      <c r="X53" s="703"/>
      <c r="Y53" s="704">
        <f>SUM(Y43:AB52)</f>
        <v>0</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0</v>
      </c>
      <c r="AV53" s="705"/>
      <c r="AW53" s="705"/>
      <c r="AX53" s="707"/>
    </row>
    <row r="54" spans="1:50" s="51" customFormat="1" ht="24.75" customHeight="1" thickBot="1" x14ac:dyDescent="0.2"/>
    <row r="55" spans="1:50" ht="30" customHeight="1" x14ac:dyDescent="0.15">
      <c r="A55" s="690" t="s">
        <v>34</v>
      </c>
      <c r="B55" s="691"/>
      <c r="C55" s="691"/>
      <c r="D55" s="691"/>
      <c r="E55" s="691"/>
      <c r="F55" s="692"/>
      <c r="G55" s="387" t="s">
        <v>379</v>
      </c>
      <c r="H55" s="388"/>
      <c r="I55" s="388"/>
      <c r="J55" s="388"/>
      <c r="K55" s="388"/>
      <c r="L55" s="388"/>
      <c r="M55" s="388"/>
      <c r="N55" s="388"/>
      <c r="O55" s="388"/>
      <c r="P55" s="388"/>
      <c r="Q55" s="388"/>
      <c r="R55" s="388"/>
      <c r="S55" s="388"/>
      <c r="T55" s="388"/>
      <c r="U55" s="388"/>
      <c r="V55" s="388"/>
      <c r="W55" s="388"/>
      <c r="X55" s="388"/>
      <c r="Y55" s="388"/>
      <c r="Z55" s="388"/>
      <c r="AA55" s="388"/>
      <c r="AB55" s="389"/>
      <c r="AC55" s="387" t="s">
        <v>380</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3"/>
      <c r="B56" s="694"/>
      <c r="C56" s="694"/>
      <c r="D56" s="694"/>
      <c r="E56" s="694"/>
      <c r="F56" s="695"/>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3"/>
      <c r="B57" s="694"/>
      <c r="C57" s="694"/>
      <c r="D57" s="694"/>
      <c r="E57" s="694"/>
      <c r="F57" s="695"/>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3"/>
      <c r="B58" s="694"/>
      <c r="C58" s="694"/>
      <c r="D58" s="694"/>
      <c r="E58" s="694"/>
      <c r="F58" s="695"/>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3"/>
      <c r="B59" s="694"/>
      <c r="C59" s="694"/>
      <c r="D59" s="694"/>
      <c r="E59" s="694"/>
      <c r="F59" s="695"/>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3"/>
      <c r="B60" s="694"/>
      <c r="C60" s="694"/>
      <c r="D60" s="694"/>
      <c r="E60" s="694"/>
      <c r="F60" s="695"/>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3"/>
      <c r="B61" s="694"/>
      <c r="C61" s="694"/>
      <c r="D61" s="694"/>
      <c r="E61" s="694"/>
      <c r="F61" s="695"/>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3"/>
      <c r="B62" s="694"/>
      <c r="C62" s="694"/>
      <c r="D62" s="694"/>
      <c r="E62" s="694"/>
      <c r="F62" s="695"/>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3"/>
      <c r="B63" s="694"/>
      <c r="C63" s="694"/>
      <c r="D63" s="694"/>
      <c r="E63" s="694"/>
      <c r="F63" s="695"/>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3"/>
      <c r="B64" s="694"/>
      <c r="C64" s="694"/>
      <c r="D64" s="694"/>
      <c r="E64" s="694"/>
      <c r="F64" s="695"/>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3"/>
      <c r="B65" s="694"/>
      <c r="C65" s="694"/>
      <c r="D65" s="694"/>
      <c r="E65" s="694"/>
      <c r="F65" s="695"/>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3"/>
      <c r="B66" s="694"/>
      <c r="C66" s="694"/>
      <c r="D66" s="694"/>
      <c r="E66" s="694"/>
      <c r="F66" s="695"/>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3"/>
      <c r="B67" s="694"/>
      <c r="C67" s="694"/>
      <c r="D67" s="694"/>
      <c r="E67" s="694"/>
      <c r="F67" s="695"/>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3"/>
      <c r="B68" s="694"/>
      <c r="C68" s="694"/>
      <c r="D68" s="694"/>
      <c r="E68" s="694"/>
      <c r="F68" s="695"/>
      <c r="G68" s="387" t="s">
        <v>381</v>
      </c>
      <c r="H68" s="388"/>
      <c r="I68" s="388"/>
      <c r="J68" s="388"/>
      <c r="K68" s="388"/>
      <c r="L68" s="388"/>
      <c r="M68" s="388"/>
      <c r="N68" s="388"/>
      <c r="O68" s="388"/>
      <c r="P68" s="388"/>
      <c r="Q68" s="388"/>
      <c r="R68" s="388"/>
      <c r="S68" s="388"/>
      <c r="T68" s="388"/>
      <c r="U68" s="388"/>
      <c r="V68" s="388"/>
      <c r="W68" s="388"/>
      <c r="X68" s="388"/>
      <c r="Y68" s="388"/>
      <c r="Z68" s="388"/>
      <c r="AA68" s="388"/>
      <c r="AB68" s="389"/>
      <c r="AC68" s="387" t="s">
        <v>382</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3"/>
      <c r="B69" s="694"/>
      <c r="C69" s="694"/>
      <c r="D69" s="694"/>
      <c r="E69" s="694"/>
      <c r="F69" s="695"/>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3"/>
      <c r="B70" s="694"/>
      <c r="C70" s="694"/>
      <c r="D70" s="694"/>
      <c r="E70" s="694"/>
      <c r="F70" s="695"/>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3"/>
      <c r="B71" s="694"/>
      <c r="C71" s="694"/>
      <c r="D71" s="694"/>
      <c r="E71" s="694"/>
      <c r="F71" s="695"/>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3"/>
      <c r="B72" s="694"/>
      <c r="C72" s="694"/>
      <c r="D72" s="694"/>
      <c r="E72" s="694"/>
      <c r="F72" s="695"/>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3"/>
      <c r="B73" s="694"/>
      <c r="C73" s="694"/>
      <c r="D73" s="694"/>
      <c r="E73" s="694"/>
      <c r="F73" s="695"/>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3"/>
      <c r="B74" s="694"/>
      <c r="C74" s="694"/>
      <c r="D74" s="694"/>
      <c r="E74" s="694"/>
      <c r="F74" s="695"/>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3"/>
      <c r="B75" s="694"/>
      <c r="C75" s="694"/>
      <c r="D75" s="694"/>
      <c r="E75" s="694"/>
      <c r="F75" s="695"/>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3"/>
      <c r="B76" s="694"/>
      <c r="C76" s="694"/>
      <c r="D76" s="694"/>
      <c r="E76" s="694"/>
      <c r="F76" s="695"/>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3"/>
      <c r="B77" s="694"/>
      <c r="C77" s="694"/>
      <c r="D77" s="694"/>
      <c r="E77" s="694"/>
      <c r="F77" s="695"/>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3"/>
      <c r="B78" s="694"/>
      <c r="C78" s="694"/>
      <c r="D78" s="694"/>
      <c r="E78" s="694"/>
      <c r="F78" s="695"/>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3"/>
      <c r="B79" s="694"/>
      <c r="C79" s="694"/>
      <c r="D79" s="694"/>
      <c r="E79" s="694"/>
      <c r="F79" s="695"/>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3"/>
      <c r="B80" s="694"/>
      <c r="C80" s="694"/>
      <c r="D80" s="694"/>
      <c r="E80" s="694"/>
      <c r="F80" s="695"/>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3"/>
      <c r="B81" s="694"/>
      <c r="C81" s="694"/>
      <c r="D81" s="694"/>
      <c r="E81" s="694"/>
      <c r="F81" s="695"/>
      <c r="G81" s="387" t="s">
        <v>383</v>
      </c>
      <c r="H81" s="388"/>
      <c r="I81" s="388"/>
      <c r="J81" s="388"/>
      <c r="K81" s="388"/>
      <c r="L81" s="388"/>
      <c r="M81" s="388"/>
      <c r="N81" s="388"/>
      <c r="O81" s="388"/>
      <c r="P81" s="388"/>
      <c r="Q81" s="388"/>
      <c r="R81" s="388"/>
      <c r="S81" s="388"/>
      <c r="T81" s="388"/>
      <c r="U81" s="388"/>
      <c r="V81" s="388"/>
      <c r="W81" s="388"/>
      <c r="X81" s="388"/>
      <c r="Y81" s="388"/>
      <c r="Z81" s="388"/>
      <c r="AA81" s="388"/>
      <c r="AB81" s="389"/>
      <c r="AC81" s="387" t="s">
        <v>384</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3"/>
      <c r="B82" s="694"/>
      <c r="C82" s="694"/>
      <c r="D82" s="694"/>
      <c r="E82" s="694"/>
      <c r="F82" s="695"/>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3"/>
      <c r="B83" s="694"/>
      <c r="C83" s="694"/>
      <c r="D83" s="694"/>
      <c r="E83" s="694"/>
      <c r="F83" s="695"/>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3"/>
      <c r="B84" s="694"/>
      <c r="C84" s="694"/>
      <c r="D84" s="694"/>
      <c r="E84" s="694"/>
      <c r="F84" s="695"/>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3"/>
      <c r="B85" s="694"/>
      <c r="C85" s="694"/>
      <c r="D85" s="694"/>
      <c r="E85" s="694"/>
      <c r="F85" s="695"/>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3"/>
      <c r="B86" s="694"/>
      <c r="C86" s="694"/>
      <c r="D86" s="694"/>
      <c r="E86" s="694"/>
      <c r="F86" s="695"/>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3"/>
      <c r="B87" s="694"/>
      <c r="C87" s="694"/>
      <c r="D87" s="694"/>
      <c r="E87" s="694"/>
      <c r="F87" s="695"/>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3"/>
      <c r="B88" s="694"/>
      <c r="C88" s="694"/>
      <c r="D88" s="694"/>
      <c r="E88" s="694"/>
      <c r="F88" s="695"/>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3"/>
      <c r="B89" s="694"/>
      <c r="C89" s="694"/>
      <c r="D89" s="694"/>
      <c r="E89" s="694"/>
      <c r="F89" s="695"/>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3"/>
      <c r="B90" s="694"/>
      <c r="C90" s="694"/>
      <c r="D90" s="694"/>
      <c r="E90" s="694"/>
      <c r="F90" s="695"/>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3"/>
      <c r="B91" s="694"/>
      <c r="C91" s="694"/>
      <c r="D91" s="694"/>
      <c r="E91" s="694"/>
      <c r="F91" s="695"/>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3"/>
      <c r="B92" s="694"/>
      <c r="C92" s="694"/>
      <c r="D92" s="694"/>
      <c r="E92" s="694"/>
      <c r="F92" s="695"/>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3"/>
      <c r="B93" s="694"/>
      <c r="C93" s="694"/>
      <c r="D93" s="694"/>
      <c r="E93" s="694"/>
      <c r="F93" s="695"/>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3"/>
      <c r="B94" s="694"/>
      <c r="C94" s="694"/>
      <c r="D94" s="694"/>
      <c r="E94" s="694"/>
      <c r="F94" s="695"/>
      <c r="G94" s="387" t="s">
        <v>385</v>
      </c>
      <c r="H94" s="388"/>
      <c r="I94" s="388"/>
      <c r="J94" s="388"/>
      <c r="K94" s="388"/>
      <c r="L94" s="388"/>
      <c r="M94" s="388"/>
      <c r="N94" s="388"/>
      <c r="O94" s="388"/>
      <c r="P94" s="388"/>
      <c r="Q94" s="388"/>
      <c r="R94" s="388"/>
      <c r="S94" s="388"/>
      <c r="T94" s="388"/>
      <c r="U94" s="388"/>
      <c r="V94" s="388"/>
      <c r="W94" s="388"/>
      <c r="X94" s="388"/>
      <c r="Y94" s="388"/>
      <c r="Z94" s="388"/>
      <c r="AA94" s="388"/>
      <c r="AB94" s="389"/>
      <c r="AC94" s="387" t="s">
        <v>386</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3"/>
      <c r="B95" s="694"/>
      <c r="C95" s="694"/>
      <c r="D95" s="694"/>
      <c r="E95" s="694"/>
      <c r="F95" s="695"/>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3"/>
      <c r="B96" s="694"/>
      <c r="C96" s="694"/>
      <c r="D96" s="694"/>
      <c r="E96" s="694"/>
      <c r="F96" s="695"/>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3"/>
      <c r="B97" s="694"/>
      <c r="C97" s="694"/>
      <c r="D97" s="694"/>
      <c r="E97" s="694"/>
      <c r="F97" s="695"/>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3"/>
      <c r="B98" s="694"/>
      <c r="C98" s="694"/>
      <c r="D98" s="694"/>
      <c r="E98" s="694"/>
      <c r="F98" s="695"/>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3"/>
      <c r="B99" s="694"/>
      <c r="C99" s="694"/>
      <c r="D99" s="694"/>
      <c r="E99" s="694"/>
      <c r="F99" s="695"/>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3"/>
      <c r="B100" s="694"/>
      <c r="C100" s="694"/>
      <c r="D100" s="694"/>
      <c r="E100" s="694"/>
      <c r="F100" s="695"/>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3"/>
      <c r="B101" s="694"/>
      <c r="C101" s="694"/>
      <c r="D101" s="694"/>
      <c r="E101" s="694"/>
      <c r="F101" s="695"/>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3"/>
      <c r="B102" s="694"/>
      <c r="C102" s="694"/>
      <c r="D102" s="694"/>
      <c r="E102" s="694"/>
      <c r="F102" s="695"/>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3"/>
      <c r="B103" s="694"/>
      <c r="C103" s="694"/>
      <c r="D103" s="694"/>
      <c r="E103" s="694"/>
      <c r="F103" s="695"/>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3"/>
      <c r="B104" s="694"/>
      <c r="C104" s="694"/>
      <c r="D104" s="694"/>
      <c r="E104" s="694"/>
      <c r="F104" s="695"/>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3"/>
      <c r="B105" s="694"/>
      <c r="C105" s="694"/>
      <c r="D105" s="694"/>
      <c r="E105" s="694"/>
      <c r="F105" s="695"/>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6"/>
      <c r="B106" s="697"/>
      <c r="C106" s="697"/>
      <c r="D106" s="697"/>
      <c r="E106" s="697"/>
      <c r="F106" s="698"/>
      <c r="G106" s="699" t="s">
        <v>22</v>
      </c>
      <c r="H106" s="700"/>
      <c r="I106" s="700"/>
      <c r="J106" s="700"/>
      <c r="K106" s="700"/>
      <c r="L106" s="701"/>
      <c r="M106" s="702"/>
      <c r="N106" s="702"/>
      <c r="O106" s="702"/>
      <c r="P106" s="702"/>
      <c r="Q106" s="702"/>
      <c r="R106" s="702"/>
      <c r="S106" s="702"/>
      <c r="T106" s="702"/>
      <c r="U106" s="702"/>
      <c r="V106" s="702"/>
      <c r="W106" s="702"/>
      <c r="X106" s="703"/>
      <c r="Y106" s="704">
        <f>SUM(Y96:AB105)</f>
        <v>0</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0</v>
      </c>
      <c r="AV106" s="705"/>
      <c r="AW106" s="705"/>
      <c r="AX106" s="707"/>
    </row>
    <row r="107" spans="1:50" s="51" customFormat="1" ht="24.75" customHeight="1" thickBot="1" x14ac:dyDescent="0.2"/>
    <row r="108" spans="1:50" ht="30" customHeight="1" x14ac:dyDescent="0.15">
      <c r="A108" s="690" t="s">
        <v>34</v>
      </c>
      <c r="B108" s="691"/>
      <c r="C108" s="691"/>
      <c r="D108" s="691"/>
      <c r="E108" s="691"/>
      <c r="F108" s="692"/>
      <c r="G108" s="387" t="s">
        <v>387</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388</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3"/>
      <c r="B109" s="694"/>
      <c r="C109" s="694"/>
      <c r="D109" s="694"/>
      <c r="E109" s="694"/>
      <c r="F109" s="695"/>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3"/>
      <c r="B110" s="694"/>
      <c r="C110" s="694"/>
      <c r="D110" s="694"/>
      <c r="E110" s="694"/>
      <c r="F110" s="695"/>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3"/>
      <c r="B111" s="694"/>
      <c r="C111" s="694"/>
      <c r="D111" s="694"/>
      <c r="E111" s="694"/>
      <c r="F111" s="695"/>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3"/>
      <c r="B112" s="694"/>
      <c r="C112" s="694"/>
      <c r="D112" s="694"/>
      <c r="E112" s="694"/>
      <c r="F112" s="695"/>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3"/>
      <c r="B113" s="694"/>
      <c r="C113" s="694"/>
      <c r="D113" s="694"/>
      <c r="E113" s="694"/>
      <c r="F113" s="695"/>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3"/>
      <c r="B114" s="694"/>
      <c r="C114" s="694"/>
      <c r="D114" s="694"/>
      <c r="E114" s="694"/>
      <c r="F114" s="695"/>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3"/>
      <c r="B115" s="694"/>
      <c r="C115" s="694"/>
      <c r="D115" s="694"/>
      <c r="E115" s="694"/>
      <c r="F115" s="695"/>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3"/>
      <c r="B116" s="694"/>
      <c r="C116" s="694"/>
      <c r="D116" s="694"/>
      <c r="E116" s="694"/>
      <c r="F116" s="695"/>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3"/>
      <c r="B117" s="694"/>
      <c r="C117" s="694"/>
      <c r="D117" s="694"/>
      <c r="E117" s="694"/>
      <c r="F117" s="695"/>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3"/>
      <c r="B118" s="694"/>
      <c r="C118" s="694"/>
      <c r="D118" s="694"/>
      <c r="E118" s="694"/>
      <c r="F118" s="695"/>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3"/>
      <c r="B119" s="694"/>
      <c r="C119" s="694"/>
      <c r="D119" s="694"/>
      <c r="E119" s="694"/>
      <c r="F119" s="695"/>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3"/>
      <c r="B120" s="694"/>
      <c r="C120" s="694"/>
      <c r="D120" s="694"/>
      <c r="E120" s="694"/>
      <c r="F120" s="695"/>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3"/>
      <c r="B121" s="694"/>
      <c r="C121" s="694"/>
      <c r="D121" s="694"/>
      <c r="E121" s="694"/>
      <c r="F121" s="695"/>
      <c r="G121" s="387" t="s">
        <v>409</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389</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3"/>
      <c r="B122" s="694"/>
      <c r="C122" s="694"/>
      <c r="D122" s="694"/>
      <c r="E122" s="694"/>
      <c r="F122" s="695"/>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3"/>
      <c r="B123" s="694"/>
      <c r="C123" s="694"/>
      <c r="D123" s="694"/>
      <c r="E123" s="694"/>
      <c r="F123" s="695"/>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3"/>
      <c r="B124" s="694"/>
      <c r="C124" s="694"/>
      <c r="D124" s="694"/>
      <c r="E124" s="694"/>
      <c r="F124" s="695"/>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3"/>
      <c r="B125" s="694"/>
      <c r="C125" s="694"/>
      <c r="D125" s="694"/>
      <c r="E125" s="694"/>
      <c r="F125" s="695"/>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3"/>
      <c r="B126" s="694"/>
      <c r="C126" s="694"/>
      <c r="D126" s="694"/>
      <c r="E126" s="694"/>
      <c r="F126" s="695"/>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3"/>
      <c r="B127" s="694"/>
      <c r="C127" s="694"/>
      <c r="D127" s="694"/>
      <c r="E127" s="694"/>
      <c r="F127" s="695"/>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3"/>
      <c r="B128" s="694"/>
      <c r="C128" s="694"/>
      <c r="D128" s="694"/>
      <c r="E128" s="694"/>
      <c r="F128" s="695"/>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3"/>
      <c r="B129" s="694"/>
      <c r="C129" s="694"/>
      <c r="D129" s="694"/>
      <c r="E129" s="694"/>
      <c r="F129" s="695"/>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3"/>
      <c r="B130" s="694"/>
      <c r="C130" s="694"/>
      <c r="D130" s="694"/>
      <c r="E130" s="694"/>
      <c r="F130" s="695"/>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3"/>
      <c r="B131" s="694"/>
      <c r="C131" s="694"/>
      <c r="D131" s="694"/>
      <c r="E131" s="694"/>
      <c r="F131" s="695"/>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3"/>
      <c r="B132" s="694"/>
      <c r="C132" s="694"/>
      <c r="D132" s="694"/>
      <c r="E132" s="694"/>
      <c r="F132" s="695"/>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3"/>
      <c r="B133" s="694"/>
      <c r="C133" s="694"/>
      <c r="D133" s="694"/>
      <c r="E133" s="694"/>
      <c r="F133" s="695"/>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3"/>
      <c r="B134" s="694"/>
      <c r="C134" s="694"/>
      <c r="D134" s="694"/>
      <c r="E134" s="694"/>
      <c r="F134" s="695"/>
      <c r="G134" s="387" t="s">
        <v>390</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391</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3"/>
      <c r="B135" s="694"/>
      <c r="C135" s="694"/>
      <c r="D135" s="694"/>
      <c r="E135" s="694"/>
      <c r="F135" s="695"/>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3"/>
      <c r="B136" s="694"/>
      <c r="C136" s="694"/>
      <c r="D136" s="694"/>
      <c r="E136" s="694"/>
      <c r="F136" s="695"/>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3"/>
      <c r="B137" s="694"/>
      <c r="C137" s="694"/>
      <c r="D137" s="694"/>
      <c r="E137" s="694"/>
      <c r="F137" s="695"/>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3"/>
      <c r="B138" s="694"/>
      <c r="C138" s="694"/>
      <c r="D138" s="694"/>
      <c r="E138" s="694"/>
      <c r="F138" s="695"/>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3"/>
      <c r="B139" s="694"/>
      <c r="C139" s="694"/>
      <c r="D139" s="694"/>
      <c r="E139" s="694"/>
      <c r="F139" s="695"/>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3"/>
      <c r="B140" s="694"/>
      <c r="C140" s="694"/>
      <c r="D140" s="694"/>
      <c r="E140" s="694"/>
      <c r="F140" s="695"/>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3"/>
      <c r="B141" s="694"/>
      <c r="C141" s="694"/>
      <c r="D141" s="694"/>
      <c r="E141" s="694"/>
      <c r="F141" s="695"/>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3"/>
      <c r="B142" s="694"/>
      <c r="C142" s="694"/>
      <c r="D142" s="694"/>
      <c r="E142" s="694"/>
      <c r="F142" s="695"/>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3"/>
      <c r="B143" s="694"/>
      <c r="C143" s="694"/>
      <c r="D143" s="694"/>
      <c r="E143" s="694"/>
      <c r="F143" s="695"/>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3"/>
      <c r="B144" s="694"/>
      <c r="C144" s="694"/>
      <c r="D144" s="694"/>
      <c r="E144" s="694"/>
      <c r="F144" s="695"/>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3"/>
      <c r="B145" s="694"/>
      <c r="C145" s="694"/>
      <c r="D145" s="694"/>
      <c r="E145" s="694"/>
      <c r="F145" s="695"/>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3"/>
      <c r="B146" s="694"/>
      <c r="C146" s="694"/>
      <c r="D146" s="694"/>
      <c r="E146" s="694"/>
      <c r="F146" s="695"/>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3"/>
      <c r="B147" s="694"/>
      <c r="C147" s="694"/>
      <c r="D147" s="694"/>
      <c r="E147" s="694"/>
      <c r="F147" s="695"/>
      <c r="G147" s="387" t="s">
        <v>392</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393</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3"/>
      <c r="B148" s="694"/>
      <c r="C148" s="694"/>
      <c r="D148" s="694"/>
      <c r="E148" s="694"/>
      <c r="F148" s="695"/>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3"/>
      <c r="B149" s="694"/>
      <c r="C149" s="694"/>
      <c r="D149" s="694"/>
      <c r="E149" s="694"/>
      <c r="F149" s="695"/>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3"/>
      <c r="B150" s="694"/>
      <c r="C150" s="694"/>
      <c r="D150" s="694"/>
      <c r="E150" s="694"/>
      <c r="F150" s="695"/>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3"/>
      <c r="B151" s="694"/>
      <c r="C151" s="694"/>
      <c r="D151" s="694"/>
      <c r="E151" s="694"/>
      <c r="F151" s="695"/>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3"/>
      <c r="B152" s="694"/>
      <c r="C152" s="694"/>
      <c r="D152" s="694"/>
      <c r="E152" s="694"/>
      <c r="F152" s="695"/>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3"/>
      <c r="B153" s="694"/>
      <c r="C153" s="694"/>
      <c r="D153" s="694"/>
      <c r="E153" s="694"/>
      <c r="F153" s="695"/>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3"/>
      <c r="B154" s="694"/>
      <c r="C154" s="694"/>
      <c r="D154" s="694"/>
      <c r="E154" s="694"/>
      <c r="F154" s="695"/>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3"/>
      <c r="B155" s="694"/>
      <c r="C155" s="694"/>
      <c r="D155" s="694"/>
      <c r="E155" s="694"/>
      <c r="F155" s="695"/>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3"/>
      <c r="B156" s="694"/>
      <c r="C156" s="694"/>
      <c r="D156" s="694"/>
      <c r="E156" s="694"/>
      <c r="F156" s="695"/>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3"/>
      <c r="B157" s="694"/>
      <c r="C157" s="694"/>
      <c r="D157" s="694"/>
      <c r="E157" s="694"/>
      <c r="F157" s="695"/>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3"/>
      <c r="B158" s="694"/>
      <c r="C158" s="694"/>
      <c r="D158" s="694"/>
      <c r="E158" s="694"/>
      <c r="F158" s="695"/>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6"/>
      <c r="B159" s="697"/>
      <c r="C159" s="697"/>
      <c r="D159" s="697"/>
      <c r="E159" s="697"/>
      <c r="F159" s="698"/>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pans="1:50" s="51" customFormat="1" ht="24.75" customHeight="1" thickBot="1" x14ac:dyDescent="0.2"/>
    <row r="161" spans="1:50" ht="30" customHeight="1" x14ac:dyDescent="0.15">
      <c r="A161" s="690" t="s">
        <v>34</v>
      </c>
      <c r="B161" s="691"/>
      <c r="C161" s="691"/>
      <c r="D161" s="691"/>
      <c r="E161" s="691"/>
      <c r="F161" s="692"/>
      <c r="G161" s="387" t="s">
        <v>394</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395</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3"/>
      <c r="B162" s="694"/>
      <c r="C162" s="694"/>
      <c r="D162" s="694"/>
      <c r="E162" s="694"/>
      <c r="F162" s="695"/>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3"/>
      <c r="B163" s="694"/>
      <c r="C163" s="694"/>
      <c r="D163" s="694"/>
      <c r="E163" s="694"/>
      <c r="F163" s="695"/>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3"/>
      <c r="B164" s="694"/>
      <c r="C164" s="694"/>
      <c r="D164" s="694"/>
      <c r="E164" s="694"/>
      <c r="F164" s="695"/>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3"/>
      <c r="B165" s="694"/>
      <c r="C165" s="694"/>
      <c r="D165" s="694"/>
      <c r="E165" s="694"/>
      <c r="F165" s="695"/>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3"/>
      <c r="B166" s="694"/>
      <c r="C166" s="694"/>
      <c r="D166" s="694"/>
      <c r="E166" s="694"/>
      <c r="F166" s="695"/>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3"/>
      <c r="B167" s="694"/>
      <c r="C167" s="694"/>
      <c r="D167" s="694"/>
      <c r="E167" s="694"/>
      <c r="F167" s="695"/>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3"/>
      <c r="B168" s="694"/>
      <c r="C168" s="694"/>
      <c r="D168" s="694"/>
      <c r="E168" s="694"/>
      <c r="F168" s="695"/>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3"/>
      <c r="B169" s="694"/>
      <c r="C169" s="694"/>
      <c r="D169" s="694"/>
      <c r="E169" s="694"/>
      <c r="F169" s="695"/>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3"/>
      <c r="B170" s="694"/>
      <c r="C170" s="694"/>
      <c r="D170" s="694"/>
      <c r="E170" s="694"/>
      <c r="F170" s="695"/>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3"/>
      <c r="B171" s="694"/>
      <c r="C171" s="694"/>
      <c r="D171" s="694"/>
      <c r="E171" s="694"/>
      <c r="F171" s="695"/>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3"/>
      <c r="B172" s="694"/>
      <c r="C172" s="694"/>
      <c r="D172" s="694"/>
      <c r="E172" s="694"/>
      <c r="F172" s="695"/>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3"/>
      <c r="B173" s="694"/>
      <c r="C173" s="694"/>
      <c r="D173" s="694"/>
      <c r="E173" s="694"/>
      <c r="F173" s="695"/>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3"/>
      <c r="B174" s="694"/>
      <c r="C174" s="694"/>
      <c r="D174" s="694"/>
      <c r="E174" s="694"/>
      <c r="F174" s="695"/>
      <c r="G174" s="387" t="s">
        <v>396</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397</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3"/>
      <c r="B175" s="694"/>
      <c r="C175" s="694"/>
      <c r="D175" s="694"/>
      <c r="E175" s="694"/>
      <c r="F175" s="695"/>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3"/>
      <c r="B176" s="694"/>
      <c r="C176" s="694"/>
      <c r="D176" s="694"/>
      <c r="E176" s="694"/>
      <c r="F176" s="695"/>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3"/>
      <c r="B177" s="694"/>
      <c r="C177" s="694"/>
      <c r="D177" s="694"/>
      <c r="E177" s="694"/>
      <c r="F177" s="695"/>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3"/>
      <c r="B178" s="694"/>
      <c r="C178" s="694"/>
      <c r="D178" s="694"/>
      <c r="E178" s="694"/>
      <c r="F178" s="695"/>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3"/>
      <c r="B179" s="694"/>
      <c r="C179" s="694"/>
      <c r="D179" s="694"/>
      <c r="E179" s="694"/>
      <c r="F179" s="695"/>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3"/>
      <c r="B180" s="694"/>
      <c r="C180" s="694"/>
      <c r="D180" s="694"/>
      <c r="E180" s="694"/>
      <c r="F180" s="695"/>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3"/>
      <c r="B181" s="694"/>
      <c r="C181" s="694"/>
      <c r="D181" s="694"/>
      <c r="E181" s="694"/>
      <c r="F181" s="69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3"/>
      <c r="B182" s="694"/>
      <c r="C182" s="694"/>
      <c r="D182" s="694"/>
      <c r="E182" s="694"/>
      <c r="F182" s="69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3"/>
      <c r="B183" s="694"/>
      <c r="C183" s="694"/>
      <c r="D183" s="694"/>
      <c r="E183" s="694"/>
      <c r="F183" s="69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3"/>
      <c r="B184" s="694"/>
      <c r="C184" s="694"/>
      <c r="D184" s="694"/>
      <c r="E184" s="694"/>
      <c r="F184" s="69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3"/>
      <c r="B185" s="694"/>
      <c r="C185" s="694"/>
      <c r="D185" s="694"/>
      <c r="E185" s="694"/>
      <c r="F185" s="69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3"/>
      <c r="B186" s="694"/>
      <c r="C186" s="694"/>
      <c r="D186" s="694"/>
      <c r="E186" s="694"/>
      <c r="F186" s="695"/>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3"/>
      <c r="B187" s="694"/>
      <c r="C187" s="694"/>
      <c r="D187" s="694"/>
      <c r="E187" s="694"/>
      <c r="F187" s="695"/>
      <c r="G187" s="387" t="s">
        <v>398</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399</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3"/>
      <c r="B188" s="694"/>
      <c r="C188" s="694"/>
      <c r="D188" s="694"/>
      <c r="E188" s="694"/>
      <c r="F188" s="695"/>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3"/>
      <c r="B189" s="694"/>
      <c r="C189" s="694"/>
      <c r="D189" s="694"/>
      <c r="E189" s="694"/>
      <c r="F189" s="695"/>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3"/>
      <c r="B190" s="694"/>
      <c r="C190" s="694"/>
      <c r="D190" s="694"/>
      <c r="E190" s="694"/>
      <c r="F190" s="695"/>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3"/>
      <c r="B191" s="694"/>
      <c r="C191" s="694"/>
      <c r="D191" s="694"/>
      <c r="E191" s="694"/>
      <c r="F191" s="695"/>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3"/>
      <c r="B192" s="694"/>
      <c r="C192" s="694"/>
      <c r="D192" s="694"/>
      <c r="E192" s="694"/>
      <c r="F192" s="695"/>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3"/>
      <c r="B193" s="694"/>
      <c r="C193" s="694"/>
      <c r="D193" s="694"/>
      <c r="E193" s="694"/>
      <c r="F193" s="695"/>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3"/>
      <c r="B194" s="694"/>
      <c r="C194" s="694"/>
      <c r="D194" s="694"/>
      <c r="E194" s="694"/>
      <c r="F194" s="69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3"/>
      <c r="B195" s="694"/>
      <c r="C195" s="694"/>
      <c r="D195" s="694"/>
      <c r="E195" s="694"/>
      <c r="F195" s="69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3"/>
      <c r="B196" s="694"/>
      <c r="C196" s="694"/>
      <c r="D196" s="694"/>
      <c r="E196" s="694"/>
      <c r="F196" s="69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3"/>
      <c r="B197" s="694"/>
      <c r="C197" s="694"/>
      <c r="D197" s="694"/>
      <c r="E197" s="694"/>
      <c r="F197" s="69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3"/>
      <c r="B198" s="694"/>
      <c r="C198" s="694"/>
      <c r="D198" s="694"/>
      <c r="E198" s="694"/>
      <c r="F198" s="69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3"/>
      <c r="B199" s="694"/>
      <c r="C199" s="694"/>
      <c r="D199" s="694"/>
      <c r="E199" s="694"/>
      <c r="F199" s="695"/>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3"/>
      <c r="B200" s="694"/>
      <c r="C200" s="694"/>
      <c r="D200" s="694"/>
      <c r="E200" s="694"/>
      <c r="F200" s="695"/>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400</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3"/>
      <c r="B201" s="694"/>
      <c r="C201" s="694"/>
      <c r="D201" s="694"/>
      <c r="E201" s="694"/>
      <c r="F201" s="695"/>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3"/>
      <c r="B202" s="694"/>
      <c r="C202" s="694"/>
      <c r="D202" s="694"/>
      <c r="E202" s="694"/>
      <c r="F202" s="695"/>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3"/>
      <c r="B203" s="694"/>
      <c r="C203" s="694"/>
      <c r="D203" s="694"/>
      <c r="E203" s="694"/>
      <c r="F203" s="695"/>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3"/>
      <c r="B204" s="694"/>
      <c r="C204" s="694"/>
      <c r="D204" s="694"/>
      <c r="E204" s="694"/>
      <c r="F204" s="695"/>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3"/>
      <c r="B205" s="694"/>
      <c r="C205" s="694"/>
      <c r="D205" s="694"/>
      <c r="E205" s="694"/>
      <c r="F205" s="695"/>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3"/>
      <c r="B206" s="694"/>
      <c r="C206" s="694"/>
      <c r="D206" s="694"/>
      <c r="E206" s="694"/>
      <c r="F206" s="695"/>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3"/>
      <c r="B207" s="694"/>
      <c r="C207" s="694"/>
      <c r="D207" s="694"/>
      <c r="E207" s="694"/>
      <c r="F207" s="69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3"/>
      <c r="B208" s="694"/>
      <c r="C208" s="694"/>
      <c r="D208" s="694"/>
      <c r="E208" s="694"/>
      <c r="F208" s="69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3"/>
      <c r="B209" s="694"/>
      <c r="C209" s="694"/>
      <c r="D209" s="694"/>
      <c r="E209" s="694"/>
      <c r="F209" s="69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3"/>
      <c r="B210" s="694"/>
      <c r="C210" s="694"/>
      <c r="D210" s="694"/>
      <c r="E210" s="694"/>
      <c r="F210" s="69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3"/>
      <c r="B211" s="694"/>
      <c r="C211" s="694"/>
      <c r="D211" s="694"/>
      <c r="E211" s="694"/>
      <c r="F211" s="69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6"/>
      <c r="B212" s="697"/>
      <c r="C212" s="697"/>
      <c r="D212" s="697"/>
      <c r="E212" s="697"/>
      <c r="F212" s="698"/>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pans="1:50" s="51" customFormat="1" ht="24.75" customHeight="1" thickBot="1" x14ac:dyDescent="0.2"/>
    <row r="214" spans="1:50" ht="30" customHeight="1" x14ac:dyDescent="0.15">
      <c r="A214" s="708" t="s">
        <v>34</v>
      </c>
      <c r="B214" s="709"/>
      <c r="C214" s="709"/>
      <c r="D214" s="709"/>
      <c r="E214" s="709"/>
      <c r="F214" s="710"/>
      <c r="G214" s="387" t="s">
        <v>401</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402</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3"/>
      <c r="B215" s="694"/>
      <c r="C215" s="694"/>
      <c r="D215" s="694"/>
      <c r="E215" s="694"/>
      <c r="F215" s="695"/>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3"/>
      <c r="B216" s="694"/>
      <c r="C216" s="694"/>
      <c r="D216" s="694"/>
      <c r="E216" s="694"/>
      <c r="F216" s="695"/>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3"/>
      <c r="B217" s="694"/>
      <c r="C217" s="694"/>
      <c r="D217" s="694"/>
      <c r="E217" s="694"/>
      <c r="F217" s="695"/>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3"/>
      <c r="B218" s="694"/>
      <c r="C218" s="694"/>
      <c r="D218" s="694"/>
      <c r="E218" s="694"/>
      <c r="F218" s="695"/>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3"/>
      <c r="B219" s="694"/>
      <c r="C219" s="694"/>
      <c r="D219" s="694"/>
      <c r="E219" s="694"/>
      <c r="F219" s="695"/>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3"/>
      <c r="B220" s="694"/>
      <c r="C220" s="694"/>
      <c r="D220" s="694"/>
      <c r="E220" s="694"/>
      <c r="F220" s="69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3"/>
      <c r="B221" s="694"/>
      <c r="C221" s="694"/>
      <c r="D221" s="694"/>
      <c r="E221" s="694"/>
      <c r="F221" s="69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3"/>
      <c r="B222" s="694"/>
      <c r="C222" s="694"/>
      <c r="D222" s="694"/>
      <c r="E222" s="694"/>
      <c r="F222" s="69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3"/>
      <c r="B223" s="694"/>
      <c r="C223" s="694"/>
      <c r="D223" s="694"/>
      <c r="E223" s="694"/>
      <c r="F223" s="69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3"/>
      <c r="B224" s="694"/>
      <c r="C224" s="694"/>
      <c r="D224" s="694"/>
      <c r="E224" s="694"/>
      <c r="F224" s="69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3"/>
      <c r="B225" s="694"/>
      <c r="C225" s="694"/>
      <c r="D225" s="694"/>
      <c r="E225" s="694"/>
      <c r="F225" s="69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3"/>
      <c r="B226" s="694"/>
      <c r="C226" s="694"/>
      <c r="D226" s="694"/>
      <c r="E226" s="694"/>
      <c r="F226" s="695"/>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3"/>
      <c r="B227" s="694"/>
      <c r="C227" s="694"/>
      <c r="D227" s="694"/>
      <c r="E227" s="694"/>
      <c r="F227" s="695"/>
      <c r="G227" s="387" t="s">
        <v>403</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404</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3"/>
      <c r="B228" s="694"/>
      <c r="C228" s="694"/>
      <c r="D228" s="694"/>
      <c r="E228" s="694"/>
      <c r="F228" s="695"/>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3"/>
      <c r="B229" s="694"/>
      <c r="C229" s="694"/>
      <c r="D229" s="694"/>
      <c r="E229" s="694"/>
      <c r="F229" s="695"/>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3"/>
      <c r="B230" s="694"/>
      <c r="C230" s="694"/>
      <c r="D230" s="694"/>
      <c r="E230" s="694"/>
      <c r="F230" s="695"/>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3"/>
      <c r="B231" s="694"/>
      <c r="C231" s="694"/>
      <c r="D231" s="694"/>
      <c r="E231" s="694"/>
      <c r="F231" s="695"/>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3"/>
      <c r="B232" s="694"/>
      <c r="C232" s="694"/>
      <c r="D232" s="694"/>
      <c r="E232" s="694"/>
      <c r="F232" s="695"/>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3"/>
      <c r="B233" s="694"/>
      <c r="C233" s="694"/>
      <c r="D233" s="694"/>
      <c r="E233" s="694"/>
      <c r="F233" s="695"/>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3"/>
      <c r="B234" s="694"/>
      <c r="C234" s="694"/>
      <c r="D234" s="694"/>
      <c r="E234" s="694"/>
      <c r="F234" s="695"/>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3"/>
      <c r="B235" s="694"/>
      <c r="C235" s="694"/>
      <c r="D235" s="694"/>
      <c r="E235" s="694"/>
      <c r="F235" s="695"/>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3"/>
      <c r="B236" s="694"/>
      <c r="C236" s="694"/>
      <c r="D236" s="694"/>
      <c r="E236" s="694"/>
      <c r="F236" s="695"/>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3"/>
      <c r="B237" s="694"/>
      <c r="C237" s="694"/>
      <c r="D237" s="694"/>
      <c r="E237" s="694"/>
      <c r="F237" s="695"/>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3"/>
      <c r="B238" s="694"/>
      <c r="C238" s="694"/>
      <c r="D238" s="694"/>
      <c r="E238" s="694"/>
      <c r="F238" s="695"/>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3"/>
      <c r="B239" s="694"/>
      <c r="C239" s="694"/>
      <c r="D239" s="694"/>
      <c r="E239" s="694"/>
      <c r="F239" s="695"/>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3"/>
      <c r="B240" s="694"/>
      <c r="C240" s="694"/>
      <c r="D240" s="694"/>
      <c r="E240" s="694"/>
      <c r="F240" s="695"/>
      <c r="G240" s="387" t="s">
        <v>405</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406</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3"/>
      <c r="B241" s="694"/>
      <c r="C241" s="694"/>
      <c r="D241" s="694"/>
      <c r="E241" s="694"/>
      <c r="F241" s="695"/>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3"/>
      <c r="B242" s="694"/>
      <c r="C242" s="694"/>
      <c r="D242" s="694"/>
      <c r="E242" s="694"/>
      <c r="F242" s="695"/>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3"/>
      <c r="B243" s="694"/>
      <c r="C243" s="694"/>
      <c r="D243" s="694"/>
      <c r="E243" s="694"/>
      <c r="F243" s="695"/>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3"/>
      <c r="B244" s="694"/>
      <c r="C244" s="694"/>
      <c r="D244" s="694"/>
      <c r="E244" s="694"/>
      <c r="F244" s="695"/>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3"/>
      <c r="B245" s="694"/>
      <c r="C245" s="694"/>
      <c r="D245" s="694"/>
      <c r="E245" s="694"/>
      <c r="F245" s="695"/>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3"/>
      <c r="B246" s="694"/>
      <c r="C246" s="694"/>
      <c r="D246" s="694"/>
      <c r="E246" s="694"/>
      <c r="F246" s="695"/>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3"/>
      <c r="B247" s="694"/>
      <c r="C247" s="694"/>
      <c r="D247" s="694"/>
      <c r="E247" s="694"/>
      <c r="F247" s="695"/>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3"/>
      <c r="B248" s="694"/>
      <c r="C248" s="694"/>
      <c r="D248" s="694"/>
      <c r="E248" s="694"/>
      <c r="F248" s="695"/>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3"/>
      <c r="B249" s="694"/>
      <c r="C249" s="694"/>
      <c r="D249" s="694"/>
      <c r="E249" s="694"/>
      <c r="F249" s="695"/>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3"/>
      <c r="B250" s="694"/>
      <c r="C250" s="694"/>
      <c r="D250" s="694"/>
      <c r="E250" s="694"/>
      <c r="F250" s="695"/>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3"/>
      <c r="B251" s="694"/>
      <c r="C251" s="694"/>
      <c r="D251" s="694"/>
      <c r="E251" s="694"/>
      <c r="F251" s="695"/>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3"/>
      <c r="B252" s="694"/>
      <c r="C252" s="694"/>
      <c r="D252" s="694"/>
      <c r="E252" s="694"/>
      <c r="F252" s="695"/>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3"/>
      <c r="B253" s="694"/>
      <c r="C253" s="694"/>
      <c r="D253" s="694"/>
      <c r="E253" s="694"/>
      <c r="F253" s="695"/>
      <c r="G253" s="387" t="s">
        <v>407</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408</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3"/>
      <c r="B254" s="694"/>
      <c r="C254" s="694"/>
      <c r="D254" s="694"/>
      <c r="E254" s="694"/>
      <c r="F254" s="695"/>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3"/>
      <c r="B255" s="694"/>
      <c r="C255" s="694"/>
      <c r="D255" s="694"/>
      <c r="E255" s="694"/>
      <c r="F255" s="695"/>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3"/>
      <c r="B256" s="694"/>
      <c r="C256" s="694"/>
      <c r="D256" s="694"/>
      <c r="E256" s="694"/>
      <c r="F256" s="695"/>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3"/>
      <c r="B257" s="694"/>
      <c r="C257" s="694"/>
      <c r="D257" s="694"/>
      <c r="E257" s="694"/>
      <c r="F257" s="695"/>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3"/>
      <c r="B258" s="694"/>
      <c r="C258" s="694"/>
      <c r="D258" s="694"/>
      <c r="E258" s="694"/>
      <c r="F258" s="695"/>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3"/>
      <c r="B259" s="694"/>
      <c r="C259" s="694"/>
      <c r="D259" s="694"/>
      <c r="E259" s="694"/>
      <c r="F259" s="695"/>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3"/>
      <c r="B260" s="694"/>
      <c r="C260" s="694"/>
      <c r="D260" s="694"/>
      <c r="E260" s="694"/>
      <c r="F260" s="695"/>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3"/>
      <c r="B261" s="694"/>
      <c r="C261" s="694"/>
      <c r="D261" s="694"/>
      <c r="E261" s="694"/>
      <c r="F261" s="695"/>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3"/>
      <c r="B262" s="694"/>
      <c r="C262" s="694"/>
      <c r="D262" s="694"/>
      <c r="E262" s="694"/>
      <c r="F262" s="695"/>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3"/>
      <c r="B263" s="694"/>
      <c r="C263" s="694"/>
      <c r="D263" s="694"/>
      <c r="E263" s="694"/>
      <c r="F263" s="695"/>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3"/>
      <c r="B264" s="694"/>
      <c r="C264" s="694"/>
      <c r="D264" s="694"/>
      <c r="E264" s="694"/>
      <c r="F264" s="695"/>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6"/>
      <c r="B265" s="697"/>
      <c r="C265" s="697"/>
      <c r="D265" s="697"/>
      <c r="E265" s="697"/>
      <c r="F265" s="698"/>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平成27年度行政事業レビュー_対話・創作・表現活動等を通じた児童生徒の思考力，人間関係形成能力等の育成</dc:title>
  <dc:creator>文部科学省</dc:creator>
  <cp:lastModifiedBy>文部科学省</cp:lastModifiedBy>
  <cp:lastPrinted>2015-06-17T14:15:59Z</cp:lastPrinted>
  <dcterms:created xsi:type="dcterms:W3CDTF">2012-03-13T00:50:25Z</dcterms:created>
  <dcterms:modified xsi:type="dcterms:W3CDTF">2015-09-02T04:41:28Z</dcterms:modified>
</cp:coreProperties>
</file>