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<sst xmlns="http://schemas.openxmlformats.org/spreadsheetml/2006/main" count="1339" uniqueCount="553">
  <si>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</si>
  <si>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</si>
  <si>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</si>
  <si>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</si>
  <si>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</si>
  <si>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</si>
  <si>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</si>
  <si>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</si>
  <si>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</si>
  <si>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</si>
  <si>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</si>
  <si>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</si>
  <si>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</si>
  <si>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</si>
  <si>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</si>
  <si>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</si>
  <si>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</si>
  <si>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</si>
  <si>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</si>
  <si>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</si>
  <si>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</si>
  <si>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</si>
  <si>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</si>
  <si>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</si>
  <si>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</si>
  <si>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</si>
  <si>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</si>
  <si>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</si>
  <si>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</si>
  <si>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</si>
  <si>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</si>
  <si>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</si>
  <si>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</si>
  <si>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</si>
  <si>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</si>
  <si>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</si>
  <si>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</si>
  <si>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</si>
  <si>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</si>
  <si>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</si>
  <si>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</si>
  <si>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</si>
  <si>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</si>
  <si>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</si>
  <si>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</si>
  <si>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</si>
  <si>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</si>
  <si>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</si>
  <si>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</si>
  <si>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</si>
  <si>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</si>
  <si>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</si>
  <si>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</si>
  <si>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</si>
  <si>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</si>
  <si>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</si>
  <si>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</si>
  <si>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</si>
  <si>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</si>
  <si>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</si>
  <si>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</si>
  <si>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</si>
  <si>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</si>
  <si>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</si>
  <si>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</si>
  <si>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</si>
  <si>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</si>
  <si>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</si>
  <si>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</si>
  <si>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</si>
  <si>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</si>
  <si>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</si>
  <si>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</si>
  <si>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</si>
  <si>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</si>
  <si>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</si>
  <si>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</si>
  <si>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</si>
  <si>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</si>
  <si>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</si>
  <si>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</si>
  <si>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</si>
  <si>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</si>
  <si>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</si>
  <si>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</si>
  <si>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</si>
  <si>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</si>
  <si>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</si>
  <si>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</si>
  <si>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</si>
  <si>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</si>
  <si>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</si>
  <si>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</si>
  <si>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</si>
  <si>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</si>
  <si>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</si>
  <si>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</si>
  <si>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</si>
  <si>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</si>
  <si>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</si>
  <si>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</si>
  <si>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</si>
  <si>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</si>
  <si>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</si>
  <si>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</si>
  <si>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</si>
  <si>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</si>
  <si>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</si>
  <si>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</si>
  <si>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</si>
  <si>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</si>
  <si>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</si>
  <si>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</si>
  <si>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</si>
  <si>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</si>
  <si>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</si>
  <si>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</si>
  <si>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</si>
  <si>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</si>
  <si>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</si>
  <si>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</si>
  <si>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</si>
  <si>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</si>
  <si>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</si>
  <si>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</si>
  <si>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</si>
  <si>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</si>
  <si>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</si>
  <si>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</si>
  <si>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</si>
  <si>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</si>
  <si>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</si>
  <si>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</si>
  <si>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</si>
  <si>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</si>
  <si>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</si>
  <si>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</si>
  <si>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</si>
  <si>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</si>
  <si>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</si>
  <si>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</si>
  <si>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</si>
  <si>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</si>
  <si>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</si>
  <si>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</si>
  <si>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</si>
  <si>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</si>
  <si>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</si>
  <si>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</si>
  <si>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</si>
  <si>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</si>
  <si>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</si>
  <si>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</si>
  <si>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</si>
  <si>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</si>
  <si>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</si>
  <si>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</si>
  <si>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</si>
  <si>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</si>
  <si>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</si>
  <si>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</si>
  <si>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</si>
  <si>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</si>
  <si>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</si>
  <si>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</si>
  <si>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</si>
  <si>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</si>
  <si>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</si>
  <si>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</si>
  <si>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</si>
  <si>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</si>
  <si>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</si>
  <si>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</si>
  <si>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</si>
  <si>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</si>
  <si>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</si>
  <si>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</si>
  <si>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</si>
  <si>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</si>
  <si>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</si>
  <si>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</si>
  <si>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</si>
  <si>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</si>
  <si>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</si>
  <si>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</si>
  <si>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</si>
  <si>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</si>
  <si>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</si>
  <si>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</si>
  <si>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</si>
  <si>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</si>
  <si>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</si>
  <si>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</si>
  <si>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</si>
  <si>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</si>
  <si>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</si>
  <si>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</si>
  <si>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</si>
  <si>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</si>
  <si>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</si>
  <si>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</si>
  <si>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</si>
  <si>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</si>
  <si>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</si>
  <si>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</si>
  <si>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</si>
  <si>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</si>
  <si>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</si>
  <si>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</si>
  <si>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</si>
  <si>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</si>
  <si>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</si>
  <si>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</si>
  <si>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</si>
  <si>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</si>
  <si>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</si>
  <si>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</si>
  <si>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</si>
  <si>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</si>
  <si>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</si>
  <si>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</si>
  <si>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</si>
  <si>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</si>
  <si>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</si>
  <si>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</si>
  <si>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</si>
  <si>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</si>
  <si>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</si>
  <si>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</si>
  <si>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</si>
  <si>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</si>
  <si>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</si>
  <si>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</si>
  <si>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</si>
  <si>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</si>
  <si>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</si>
  <si>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</si>
  <si>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</si>
  <si>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</si>
  <si>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</si>
  <si>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</si>
  <si>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</si>
  <si>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</si>
  <si>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</si>
  <si>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</si>
  <si>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</si>
  <si>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</si>
  <si>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</si>
  <si>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</si>
  <si>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</si>
  <si>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</si>
  <si>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</si>
  <si>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</si>
  <si>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</si>
  <si>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</si>
  <si>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</si>
  <si>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</si>
  <si>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</si>
  <si>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</si>
  <si>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</si>
  <si>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</si>
  <si>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</si>
  <si>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</si>
  <si>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</si>
  <si>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</si>
  <si>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</si>
  <si>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</si>
  <si>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</si>
  <si>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</si>
  <si>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</si>
  <si>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</si>
  <si>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</si>
  <si>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</si>
  <si>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</si>
  <si>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</si>
  <si>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</si>
  <si>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</si>
  <si>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</si>
  <si>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</si>
  <si>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</si>
  <si>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</si>
  <si>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</si>
  <si>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</si>
  <si>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</si>
  <si>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</si>
  <si>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</si>
  <si>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</si>
  <si>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</si>
  <si>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</si>
  <si>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</si>
  <si>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</si>
  <si>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</si>
  <si>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</si>
  <si>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</si>
  <si>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</si>
  <si>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</si>
  <si>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</si>
  <si>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</si>
  <si>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</si>
  <si>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</si>
  <si>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</si>
  <si>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</si>
  <si>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</si>
  <si>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</si>
  <si>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</si>
  <si>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</si>
  <si>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</si>
  <si>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</si>
  <si>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</si>
  <si>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</si>
  <si>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</si>
  <si>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</si>
  <si>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</si>
  <si>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</si>
  <si>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</si>
  <si>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</si>
  <si>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</si>
  <si>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</si>
  <si>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</si>
  <si>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</si>
  <si>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</si>
  <si>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</si>
  <si>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</si>
  <si>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</si>
  <si>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</si>
  <si>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</si>
  <si>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</si>
  <si>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</si>
  <si>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</si>
  <si>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</si>
  <si>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</si>
  <si>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</si>
  <si>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</si>
  <si>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</si>
  <si>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</si>
  <si>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</si>
  <si>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</si>
  <si>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</si>
  <si>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</si>
  <si>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</si>
  <si>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</si>
  <si>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</si>
  <si>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</si>
  <si>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</si>
  <si>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</si>
  <si>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</si>
  <si>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</si>
  <si>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</si>
  <si>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</si>
  <si>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</si>
  <si>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</si>
  <si>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</si>
  <si>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</si>
  <si>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</si>
  <si>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</si>
  <si>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</si>
  <si>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</si>
  <si>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</si>
  <si>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</si>
  <si>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</si>
  <si>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</si>
  <si>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</si>
  <si>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</si>
  <si>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</si>
  <si>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</si>
  <si>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</si>
  <si>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</si>
  <si>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</si>
  <si>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</si>
  <si>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</si>
  <si>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</si>
  <si>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</si>
  <si>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</si>
  <si>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</si>
  <si>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</si>
  <si>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</si>
  <si>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</si>
  <si>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</si>
  <si>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</si>
  <si>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</si>
  <si>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</si>
  <si>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</si>
  <si>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</si>
  <si>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</si>
  <si>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</si>
  <si>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</si>
  <si>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</si>
  <si>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</si>
  <si>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</si>
  <si>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</si>
  <si>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</si>
  <si>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</si>
  <si>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</si>
  <si>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</si>
  <si>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</si>
  <si>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</si>
  <si>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</si>
  <si>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</si>
  <si>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</si>
  <si>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</si>
  <si>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</si>
  <si>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</si>
  <si>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</si>
  <si>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</si>
  <si>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</si>
  <si>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</si>
  <si>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</si>
  <si>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</si>
  <si>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</si>
  <si>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</si>
  <si>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</si>
  <si>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</si>
  <si>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</si>
  <si>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</si>
  <si>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</si>
  <si>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</si>
  <si>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</si>
  <si>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</si>
  <si>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</si>
  <si>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</si>
  <si>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</si>
  <si>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</si>
  <si>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</si>
  <si>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</si>
  <si>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</si>
  <si>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</si>
  <si>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</si>
  <si>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</si>
  <si>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</si>
  <si>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</si>
  <si>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</si>
  <si>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</si>
  <si>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</si>
  <si>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</si>
  <si>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</si>
  <si>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</si>
  <si>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</si>
  <si>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</si>
  <si>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</si>
  <si>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</si>
  <si>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</si>
  <si>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</si>
  <si>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</si>
  <si>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</si>
  <si>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</si>
  <si>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</si>
  <si>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</si>
  <si>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</si>
  <si>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</si>
  <si>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</si>
  <si>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</si>
  <si>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</si>
  <si>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</si>
  <si>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</si>
  <si>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</si>
  <si>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</si>
  <si>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</si>
  <si>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</si>
  <si>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</si>
  <si>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</si>
  <si>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</si>
  <si>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</si>
  <si>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</si>
  <si>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</si>
  <si>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</si>
  <si>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</si>
  <si>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</si>
  <si>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</si>
  <si>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子供の生活習慣づくり支援事業</t>
    <rPh sb="0" eb="2">
      <t>コドモ</t>
    </rPh>
    <rPh sb="3" eb="5">
      <t>セイカツ</t>
    </rPh>
    <rPh sb="5" eb="7">
      <t>シュウカン</t>
    </rPh>
    <rPh sb="10" eb="12">
      <t>シエン</t>
    </rPh>
    <rPh sb="12" eb="14">
      <t>ジギョウ</t>
    </rPh>
    <phoneticPr fontId="3"/>
  </si>
  <si>
    <t>○</t>
  </si>
  <si>
    <t>生涯学習政策局</t>
    <rPh sb="0" eb="2">
      <t>ショウガイ</t>
    </rPh>
    <rPh sb="2" eb="4">
      <t>ガクシュウ</t>
    </rPh>
    <rPh sb="4" eb="6">
      <t>セイサク</t>
    </rPh>
    <rPh sb="6" eb="7">
      <t>キョク</t>
    </rPh>
    <phoneticPr fontId="5"/>
  </si>
  <si>
    <t>男女共同参画学習課</t>
    <rPh sb="0" eb="2">
      <t>ダンジョ</t>
    </rPh>
    <rPh sb="2" eb="4">
      <t>キョウドウ</t>
    </rPh>
    <rPh sb="4" eb="6">
      <t>サンカク</t>
    </rPh>
    <rPh sb="6" eb="8">
      <t>ガクシュウ</t>
    </rPh>
    <rPh sb="8" eb="9">
      <t>カ</t>
    </rPh>
    <phoneticPr fontId="5"/>
  </si>
  <si>
    <t>政策目標1　生涯学習社会の実現
施策目標1-4　家庭の教育力の向上</t>
    <rPh sb="0" eb="2">
      <t>セイサク</t>
    </rPh>
    <rPh sb="2" eb="4">
      <t>モクヒョウ</t>
    </rPh>
    <rPh sb="6" eb="8">
      <t>ショウガイ</t>
    </rPh>
    <rPh sb="8" eb="10">
      <t>ガクシュウ</t>
    </rPh>
    <rPh sb="10" eb="12">
      <t>シャカイ</t>
    </rPh>
    <rPh sb="13" eb="15">
      <t>ジツゲン</t>
    </rPh>
    <rPh sb="16" eb="18">
      <t>シサク</t>
    </rPh>
    <rPh sb="18" eb="20">
      <t>モクヒョウ</t>
    </rPh>
    <rPh sb="24" eb="26">
      <t>カテイ</t>
    </rPh>
    <rPh sb="27" eb="30">
      <t>キョウイクリョク</t>
    </rPh>
    <rPh sb="31" eb="33">
      <t>コウジョウ</t>
    </rPh>
    <phoneticPr fontId="5"/>
  </si>
  <si>
    <t>・第2期教育振興基本計画（平成25年6月14日閣議決定）
・中央教育審議会「第6期中央教育審議会生涯学習分科会における議論の整理」
（平成25年1月中央教育審議会生涯学習分科会）
・子供の貧困対策に関する大綱（平成26年8月29日閣議決定）
・少子化社会対策大綱（平成27年3月20日閣議決定）
・教育再生実行会議第六次提言（平成27年3月4日）</t>
    <rPh sb="22" eb="23">
      <t>ニチ</t>
    </rPh>
    <rPh sb="30" eb="32">
      <t>チュウオウ</t>
    </rPh>
    <rPh sb="32" eb="34">
      <t>キョウイク</t>
    </rPh>
    <rPh sb="34" eb="37">
      <t>シンギカイ</t>
    </rPh>
    <rPh sb="38" eb="39">
      <t>ダイ</t>
    </rPh>
    <rPh sb="40" eb="41">
      <t>キ</t>
    </rPh>
    <rPh sb="41" eb="43">
      <t>チュウオウ</t>
    </rPh>
    <rPh sb="43" eb="45">
      <t>キョウイク</t>
    </rPh>
    <rPh sb="45" eb="48">
      <t>シンギカイ</t>
    </rPh>
    <rPh sb="48" eb="50">
      <t>ショウガイ</t>
    </rPh>
    <rPh sb="50" eb="52">
      <t>ガクシュウ</t>
    </rPh>
    <rPh sb="52" eb="55">
      <t>ブンカカイ</t>
    </rPh>
    <rPh sb="59" eb="61">
      <t>ギロン</t>
    </rPh>
    <rPh sb="62" eb="64">
      <t>セイリ</t>
    </rPh>
    <rPh sb="74" eb="76">
      <t>チュウオウ</t>
    </rPh>
    <rPh sb="76" eb="78">
      <t>キョウイク</t>
    </rPh>
    <rPh sb="78" eb="81">
      <t>シンギカイ</t>
    </rPh>
    <rPh sb="81" eb="83">
      <t>ショウガイ</t>
    </rPh>
    <rPh sb="83" eb="85">
      <t>ガクシュウ</t>
    </rPh>
    <rPh sb="85" eb="88">
      <t>ブンカカイ</t>
    </rPh>
    <rPh sb="122" eb="125">
      <t>ショウシカ</t>
    </rPh>
    <rPh sb="125" eb="127">
      <t>シャカイ</t>
    </rPh>
    <rPh sb="127" eb="129">
      <t>タイサク</t>
    </rPh>
    <rPh sb="129" eb="131">
      <t>タイコウ</t>
    </rPh>
    <rPh sb="141" eb="142">
      <t>ニチ</t>
    </rPh>
    <rPh sb="149" eb="151">
      <t>キョウイク</t>
    </rPh>
    <rPh sb="151" eb="153">
      <t>サイセイ</t>
    </rPh>
    <rPh sb="153" eb="155">
      <t>ジッコウ</t>
    </rPh>
    <rPh sb="155" eb="157">
      <t>カイギ</t>
    </rPh>
    <rPh sb="157" eb="158">
      <t>ダイ</t>
    </rPh>
    <rPh sb="158" eb="160">
      <t>ロクジ</t>
    </rPh>
    <rPh sb="160" eb="162">
      <t>テイゲン</t>
    </rPh>
    <phoneticPr fontId="5"/>
  </si>
  <si>
    <t>　社会の多様化や生活環境の夜型化等により、家庭や社会の影響を受けやすい子供たちの生活習慣の乱れが学習意欲や知力・気力の低下の要因の一つとして指摘されており、家庭や学校・地域にとどまらず、企業も含めた社会全体の問題として取り組む必要があることから、各地方公共団体にて行っている子供たちの生活習慣づくりについて一層の推進を図る。</t>
    <rPh sb="1" eb="3">
      <t>シャカイ</t>
    </rPh>
    <rPh sb="4" eb="7">
      <t>タヨウカ</t>
    </rPh>
    <rPh sb="8" eb="10">
      <t>セイカツ</t>
    </rPh>
    <rPh sb="10" eb="12">
      <t>カンキョウ</t>
    </rPh>
    <rPh sb="13" eb="15">
      <t>ヨルガタ</t>
    </rPh>
    <rPh sb="15" eb="16">
      <t>カ</t>
    </rPh>
    <rPh sb="16" eb="17">
      <t>トウ</t>
    </rPh>
    <rPh sb="21" eb="23">
      <t>カテイ</t>
    </rPh>
    <rPh sb="24" eb="26">
      <t>シャカイ</t>
    </rPh>
    <rPh sb="27" eb="29">
      <t>エイキョウ</t>
    </rPh>
    <rPh sb="30" eb="31">
      <t>ウ</t>
    </rPh>
    <rPh sb="35" eb="37">
      <t>コドモ</t>
    </rPh>
    <rPh sb="40" eb="42">
      <t>セイカツ</t>
    </rPh>
    <rPh sb="42" eb="44">
      <t>シュウカン</t>
    </rPh>
    <rPh sb="45" eb="46">
      <t>ミダ</t>
    </rPh>
    <rPh sb="48" eb="50">
      <t>ガクシュウ</t>
    </rPh>
    <rPh sb="50" eb="52">
      <t>イヨク</t>
    </rPh>
    <rPh sb="53" eb="55">
      <t>チリョク</t>
    </rPh>
    <rPh sb="56" eb="58">
      <t>キリョク</t>
    </rPh>
    <rPh sb="59" eb="61">
      <t>テイカ</t>
    </rPh>
    <rPh sb="62" eb="64">
      <t>ヨウイン</t>
    </rPh>
    <rPh sb="65" eb="66">
      <t>ヒト</t>
    </rPh>
    <rPh sb="70" eb="72">
      <t>シテキ</t>
    </rPh>
    <rPh sb="78" eb="80">
      <t>カテイ</t>
    </rPh>
    <rPh sb="81" eb="83">
      <t>ガッコウ</t>
    </rPh>
    <rPh sb="84" eb="86">
      <t>チイキ</t>
    </rPh>
    <rPh sb="93" eb="95">
      <t>キギョウ</t>
    </rPh>
    <rPh sb="96" eb="97">
      <t>フク</t>
    </rPh>
    <rPh sb="99" eb="101">
      <t>シャカイ</t>
    </rPh>
    <rPh sb="101" eb="103">
      <t>ゼンタイ</t>
    </rPh>
    <rPh sb="104" eb="106">
      <t>モンダイ</t>
    </rPh>
    <rPh sb="109" eb="110">
      <t>ト</t>
    </rPh>
    <rPh sb="111" eb="112">
      <t>ク</t>
    </rPh>
    <rPh sb="113" eb="115">
      <t>ヒツヨウ</t>
    </rPh>
    <rPh sb="123" eb="124">
      <t>カク</t>
    </rPh>
    <rPh sb="124" eb="126">
      <t>チホウ</t>
    </rPh>
    <rPh sb="126" eb="128">
      <t>コウキョウ</t>
    </rPh>
    <rPh sb="128" eb="130">
      <t>ダンタイ</t>
    </rPh>
    <rPh sb="132" eb="133">
      <t>オコナ</t>
    </rPh>
    <rPh sb="137" eb="139">
      <t>コドモ</t>
    </rPh>
    <rPh sb="142" eb="144">
      <t>セイカツ</t>
    </rPh>
    <rPh sb="144" eb="146">
      <t>シュウカン</t>
    </rPh>
    <rPh sb="153" eb="155">
      <t>イッソウ</t>
    </rPh>
    <rPh sb="156" eb="158">
      <t>スイシン</t>
    </rPh>
    <rPh sb="159" eb="160">
      <t>ハカ</t>
    </rPh>
    <phoneticPr fontId="5"/>
  </si>
  <si>
    <t>教育基本法第10、13条</t>
    <rPh sb="0" eb="2">
      <t>キョウイク</t>
    </rPh>
    <rPh sb="2" eb="5">
      <t>キホンホウ</t>
    </rPh>
    <rPh sb="5" eb="6">
      <t>ダイ</t>
    </rPh>
    <rPh sb="11" eb="12">
      <t>ジョウ</t>
    </rPh>
    <phoneticPr fontId="5"/>
  </si>
  <si>
    <t>-</t>
  </si>
  <si>
    <t>朝ごはんを毎日摂取している小学生の割合を増加させる</t>
    <rPh sb="0" eb="1">
      <t>アサ</t>
    </rPh>
    <rPh sb="5" eb="7">
      <t>マイニチ</t>
    </rPh>
    <rPh sb="7" eb="9">
      <t>セッシュ</t>
    </rPh>
    <rPh sb="13" eb="16">
      <t>ショウガクセイ</t>
    </rPh>
    <rPh sb="17" eb="19">
      <t>ワリアイ</t>
    </rPh>
    <rPh sb="20" eb="22">
      <t>ゾウカ</t>
    </rPh>
    <phoneticPr fontId="3"/>
  </si>
  <si>
    <t>全国学力・学習状況調査における「朝ごはんを毎日食べる」小学生の割合</t>
  </si>
  <si>
    <t>朝ごはんを毎日摂取している中学生の割合を増加させる</t>
    <rPh sb="0" eb="1">
      <t>アサ</t>
    </rPh>
    <rPh sb="5" eb="7">
      <t>マイニチ</t>
    </rPh>
    <rPh sb="7" eb="9">
      <t>セッシュ</t>
    </rPh>
    <rPh sb="13" eb="16">
      <t>チュウガクセイ</t>
    </rPh>
    <rPh sb="17" eb="19">
      <t>ワリアイ</t>
    </rPh>
    <rPh sb="20" eb="22">
      <t>ゾウカ</t>
    </rPh>
    <phoneticPr fontId="3"/>
  </si>
  <si>
    <t>全国学力・学習状況調査における「朝ごはんを毎日食べる」中学生の割合</t>
    <rPh sb="27" eb="30">
      <t>チュウガクセイ</t>
    </rPh>
    <phoneticPr fontId="3"/>
  </si>
  <si>
    <t>毎日、同じくらいの時刻に寝ている小学生の割合を増加させる</t>
    <rPh sb="0" eb="2">
      <t>マイニチ</t>
    </rPh>
    <rPh sb="3" eb="4">
      <t>オナ</t>
    </rPh>
    <rPh sb="9" eb="11">
      <t>ジコク</t>
    </rPh>
    <rPh sb="12" eb="13">
      <t>ネ</t>
    </rPh>
    <rPh sb="16" eb="19">
      <t>ショウガクセイ</t>
    </rPh>
    <rPh sb="20" eb="22">
      <t>ワリアイ</t>
    </rPh>
    <rPh sb="23" eb="25">
      <t>ゾウカ</t>
    </rPh>
    <phoneticPr fontId="3"/>
  </si>
  <si>
    <t>全国学力・学習状況調査における「毎日、同じくらいの時刻に寝ている」小学生の割合</t>
    <rPh sb="16" eb="18">
      <t>マイニチ</t>
    </rPh>
    <rPh sb="19" eb="20">
      <t>オナ</t>
    </rPh>
    <rPh sb="25" eb="27">
      <t>ジコク</t>
    </rPh>
    <rPh sb="28" eb="29">
      <t>ネ</t>
    </rPh>
    <phoneticPr fontId="3"/>
  </si>
  <si>
    <t>毎日、同じくらいの時刻に寝ている中学生の割合を増加させる</t>
    <rPh sb="0" eb="2">
      <t>マイニチ</t>
    </rPh>
    <rPh sb="3" eb="4">
      <t>オナ</t>
    </rPh>
    <rPh sb="9" eb="11">
      <t>ジコク</t>
    </rPh>
    <rPh sb="12" eb="13">
      <t>ネ</t>
    </rPh>
    <rPh sb="16" eb="19">
      <t>チュウガクセイ</t>
    </rPh>
    <rPh sb="20" eb="22">
      <t>ワリアイ</t>
    </rPh>
    <rPh sb="23" eb="25">
      <t>ゾウカ</t>
    </rPh>
    <phoneticPr fontId="3"/>
  </si>
  <si>
    <t>全国学力・学習状況調査における「毎日、同じくらいの時刻に寝ている」中学生の割合</t>
    <rPh sb="16" eb="18">
      <t>マイニチ</t>
    </rPh>
    <rPh sb="19" eb="20">
      <t>オナ</t>
    </rPh>
    <rPh sb="25" eb="27">
      <t>ジコク</t>
    </rPh>
    <rPh sb="28" eb="29">
      <t>ネ</t>
    </rPh>
    <rPh sb="33" eb="36">
      <t>チュウガクセイ</t>
    </rPh>
    <phoneticPr fontId="3"/>
  </si>
  <si>
    <t>％</t>
  </si>
  <si>
    <t>作成した啓発資料の部数</t>
    <rPh sb="0" eb="2">
      <t>サクセイ</t>
    </rPh>
    <rPh sb="4" eb="6">
      <t>ケイハツ</t>
    </rPh>
    <rPh sb="6" eb="8">
      <t>シリョウ</t>
    </rPh>
    <rPh sb="9" eb="11">
      <t>ブスウ</t>
    </rPh>
    <phoneticPr fontId="3"/>
  </si>
  <si>
    <t>啓発資料作成のための経費／部数</t>
  </si>
  <si>
    <t>部</t>
    <rPh sb="0" eb="1">
      <t>ブ</t>
    </rPh>
    <phoneticPr fontId="3"/>
  </si>
  <si>
    <t>8,845,725
/1,314,900</t>
  </si>
  <si>
    <t>10,663,800
/2,560,000</t>
  </si>
  <si>
    <t>5,832,000
/1,300,000</t>
  </si>
  <si>
    <t>円</t>
    <rPh sb="0" eb="1">
      <t>エン</t>
    </rPh>
    <phoneticPr fontId="5"/>
  </si>
  <si>
    <t>円/部</t>
    <rPh sb="0" eb="1">
      <t>エン</t>
    </rPh>
    <rPh sb="2" eb="3">
      <t>ブ</t>
    </rPh>
    <phoneticPr fontId="5"/>
  </si>
  <si>
    <t>諸謝金</t>
    <rPh sb="0" eb="3">
      <t>ショシャキン</t>
    </rPh>
    <phoneticPr fontId="3"/>
  </si>
  <si>
    <t>職員旅費</t>
    <rPh sb="0" eb="2">
      <t>ショクイン</t>
    </rPh>
    <rPh sb="2" eb="4">
      <t>リョヒ</t>
    </rPh>
    <phoneticPr fontId="3"/>
  </si>
  <si>
    <t>委員等旅費</t>
    <rPh sb="0" eb="2">
      <t>イイン</t>
    </rPh>
    <rPh sb="2" eb="3">
      <t>トウ</t>
    </rPh>
    <rPh sb="3" eb="5">
      <t>リョヒ</t>
    </rPh>
    <phoneticPr fontId="3"/>
  </si>
  <si>
    <t>庁費</t>
    <rPh sb="0" eb="2">
      <t>チョウヒ</t>
    </rPh>
    <phoneticPr fontId="3"/>
  </si>
  <si>
    <t>生涯学習振興事業委託費</t>
    <rPh sb="0" eb="2">
      <t>ショウガイ</t>
    </rPh>
    <rPh sb="2" eb="4">
      <t>ガクシュウ</t>
    </rPh>
    <rPh sb="4" eb="6">
      <t>シンコウ</t>
    </rPh>
    <rPh sb="6" eb="8">
      <t>ジギョウ</t>
    </rPh>
    <rPh sb="8" eb="10">
      <t>イタク</t>
    </rPh>
    <rPh sb="10" eb="11">
      <t>ヒ</t>
    </rPh>
    <phoneticPr fontId="3"/>
  </si>
  <si>
    <t>‐</t>
  </si>
  <si>
    <r>
      <t>　社会の多様化やそれに伴う生活環境の夜型化などにより、影響を受けやすい子供たちの生活習慣の乱れが、学習意欲や体力、気力の低下の要因の一つとして指摘されている。これらに対応するため、文部科学省では、本事業を実施するとともに、民間との連携により｢早寝早起き朝ごはん｣国民運動を推進してきているところである。
　その成果として、全国学力・学習状況調査の平成19年度と26</t>
    </r>
    <r>
      <rPr>
        <sz val="11"/>
        <rFont val="ＭＳ Ｐゴシック"/>
        <family val="3"/>
        <charset val="128"/>
      </rPr>
      <t>年度を比較すると、毎日、同じくらいの時刻に寝ている小中学生の割合、朝食を毎日食べる小中学生の割合は増加し、改善が図られている。また、啓発資料の作成にあたっては、支出先の選定を一般競争入札等により適正に実施し、選定の妥当性や競争性を確保した。</t>
    </r>
    <rPh sb="191" eb="193">
      <t>マイニチ</t>
    </rPh>
    <rPh sb="194" eb="195">
      <t>オナ</t>
    </rPh>
    <rPh sb="200" eb="202">
      <t>ジコク</t>
    </rPh>
    <rPh sb="203" eb="204">
      <t>ネ</t>
    </rPh>
    <rPh sb="248" eb="250">
      <t>ケイハツ</t>
    </rPh>
    <rPh sb="250" eb="252">
      <t>シリョウ</t>
    </rPh>
    <rPh sb="253" eb="255">
      <t>サクセイ</t>
    </rPh>
    <rPh sb="262" eb="264">
      <t>シシュツ</t>
    </rPh>
    <rPh sb="264" eb="265">
      <t>サキ</t>
    </rPh>
    <rPh sb="266" eb="268">
      <t>センテイ</t>
    </rPh>
    <rPh sb="282" eb="284">
      <t>ジッシ</t>
    </rPh>
    <phoneticPr fontId="5"/>
  </si>
  <si>
    <t>　国民運動により、幼児・小学生を中心に子供の生活習慣の改善がなされてきたが、中高生は小学生に比べて生活習慣の格差も拡大し、生活習慣の乱れは、将来的な自立に影響を与えるリスクも懸念されている。今後は、26年度の検討会においてとりまとめられた普及啓発資料及び指導者用資料を活用し、家庭と学校、地域の連携による中高生を中心とした子供の生活習慣改善のための「睡眠チェックシート」を活用した実証研究などを実施しながら、中高生に対する更なる普及啓発を推進していく。</t>
    <rPh sb="95" eb="97">
      <t>コンゴ</t>
    </rPh>
    <rPh sb="101" eb="103">
      <t>ネンド</t>
    </rPh>
    <rPh sb="134" eb="136">
      <t>カツヨウ</t>
    </rPh>
    <rPh sb="211" eb="212">
      <t>サラ</t>
    </rPh>
    <phoneticPr fontId="5"/>
  </si>
  <si>
    <t>当事業は、自治体や民間に実施を委ねた場合、地域格差が生じるおそれがあるため、国が総合的に推進していく必要がある。</t>
    <phoneticPr fontId="5"/>
  </si>
  <si>
    <t>・家庭教育支援ホームページ「子どもたちの未来をはぐくむ家庭教育」：http://katei.mext.go.jp/index.html
・報告書「つながりが創る豊かな家庭教育～親子が元気になる家庭教育支援を目指して～（家庭教育支援の推進に関する検討委員会）：http://www.mext.go.jp/a_menu/shougai/katei/1306958.htm
・中高生を中心とした子供の生活習慣が心身へ与える影響等に関する検討委員会：http://www.mext.go.jp/a_menu/shougai/katei/1351209.htm
・第6期中央教育審議会生涯学習分科会における議論の整理（平成25年1月中央教育審議会生涯学習分科会）：
http://www.mext.go.jp/b_menu/shingi/chukyo/chukyo2/toushin/1330378.htm
・第2期教育振興基本計画（平成25年6月閣議決定）：http://www.mext.go.jp/a_menu/keikaku/index.htm
・子供の貧困対策に関する大綱（平成26年8月29日閣議決定）：http://www8.cao.go.jp/kodomonohinkon/#taikou
・少子化社会対策大綱（平成27年3月20日閣議決定）：http://www8.cao.go.jp/shoushi/shoushika/law/taikou2.html
・教育再生実行会議第六次提言（平成27年3月4日）：http://www.kantei.go.jp/jp/singi/kyouikusaisei/teigen.html</t>
    <rPh sb="277" eb="278">
      <t>ダイ</t>
    </rPh>
    <rPh sb="279" eb="280">
      <t>キ</t>
    </rPh>
    <rPh sb="280" eb="282">
      <t>チュウオウ</t>
    </rPh>
    <rPh sb="282" eb="284">
      <t>キョウイク</t>
    </rPh>
    <rPh sb="284" eb="287">
      <t>シンギカイ</t>
    </rPh>
    <rPh sb="287" eb="289">
      <t>ショウガイ</t>
    </rPh>
    <rPh sb="289" eb="291">
      <t>ガクシュウ</t>
    </rPh>
    <rPh sb="291" eb="294">
      <t>ブンカカイ</t>
    </rPh>
    <rPh sb="298" eb="300">
      <t>ギロン</t>
    </rPh>
    <rPh sb="301" eb="303">
      <t>セイリ</t>
    </rPh>
    <rPh sb="304" eb="306">
      <t>ヘイセイ</t>
    </rPh>
    <rPh sb="308" eb="309">
      <t>ネン</t>
    </rPh>
    <rPh sb="310" eb="311">
      <t>ガツ</t>
    </rPh>
    <rPh sb="311" eb="313">
      <t>チュウオウ</t>
    </rPh>
    <rPh sb="313" eb="315">
      <t>キョウイク</t>
    </rPh>
    <rPh sb="315" eb="318">
      <t>シンギカイ</t>
    </rPh>
    <rPh sb="318" eb="320">
      <t>ショウガイ</t>
    </rPh>
    <rPh sb="320" eb="322">
      <t>ガクシュウ</t>
    </rPh>
    <rPh sb="322" eb="325">
      <t>ブンカカイ</t>
    </rPh>
    <rPh sb="400" eb="401">
      <t>ダイ</t>
    </rPh>
    <rPh sb="402" eb="403">
      <t>キ</t>
    </rPh>
    <rPh sb="403" eb="405">
      <t>キョウイク</t>
    </rPh>
    <rPh sb="405" eb="407">
      <t>シンコウ</t>
    </rPh>
    <rPh sb="407" eb="409">
      <t>キホン</t>
    </rPh>
    <rPh sb="409" eb="411">
      <t>ケイカク</t>
    </rPh>
    <rPh sb="412" eb="414">
      <t>ヘイセイ</t>
    </rPh>
    <rPh sb="416" eb="417">
      <t>ネン</t>
    </rPh>
    <rPh sb="418" eb="419">
      <t>ガツ</t>
    </rPh>
    <rPh sb="419" eb="421">
      <t>カクギ</t>
    </rPh>
    <rPh sb="421" eb="423">
      <t>ケッテイ</t>
    </rPh>
    <phoneticPr fontId="7"/>
  </si>
  <si>
    <t>0035</t>
  </si>
  <si>
    <t>0032</t>
  </si>
  <si>
    <t>0061</t>
  </si>
  <si>
    <t>0030</t>
  </si>
  <si>
    <t>印刷製本費</t>
    <rPh sb="0" eb="2">
      <t>インサツ</t>
    </rPh>
    <rPh sb="2" eb="4">
      <t>セイホン</t>
    </rPh>
    <rPh sb="4" eb="5">
      <t>ヒ</t>
    </rPh>
    <phoneticPr fontId="5"/>
  </si>
  <si>
    <t>「早寝早起き朝ごはん」啓発資料の印刷</t>
    <rPh sb="1" eb="3">
      <t>ハヤネ</t>
    </rPh>
    <rPh sb="3" eb="5">
      <t>ハヤオ</t>
    </rPh>
    <rPh sb="6" eb="7">
      <t>アサ</t>
    </rPh>
    <rPh sb="11" eb="13">
      <t>ケイハツ</t>
    </rPh>
    <rPh sb="13" eb="15">
      <t>シリョウ</t>
    </rPh>
    <rPh sb="16" eb="18">
      <t>インサツ</t>
    </rPh>
    <phoneticPr fontId="5"/>
  </si>
  <si>
    <t>賃金</t>
    <rPh sb="0" eb="2">
      <t>チンギン</t>
    </rPh>
    <phoneticPr fontId="5"/>
  </si>
  <si>
    <t>旅費</t>
    <rPh sb="0" eb="2">
      <t>リョヒ</t>
    </rPh>
    <phoneticPr fontId="5"/>
  </si>
  <si>
    <t>一般管理費</t>
    <rPh sb="0" eb="2">
      <t>イッパン</t>
    </rPh>
    <rPh sb="2" eb="5">
      <t>カンリヒ</t>
    </rPh>
    <phoneticPr fontId="5"/>
  </si>
  <si>
    <t>コンサルタント、アナリスト賃金</t>
    <rPh sb="13" eb="15">
      <t>チンギン</t>
    </rPh>
    <phoneticPr fontId="5"/>
  </si>
  <si>
    <t>現地ヒアリング旅費</t>
    <rPh sb="0" eb="2">
      <t>ゲンチ</t>
    </rPh>
    <rPh sb="7" eb="9">
      <t>リョヒ</t>
    </rPh>
    <phoneticPr fontId="5"/>
  </si>
  <si>
    <t>（株）東洋紙業</t>
    <rPh sb="1" eb="2">
      <t>カブ</t>
    </rPh>
    <rPh sb="3" eb="5">
      <t>トウヨウ</t>
    </rPh>
    <rPh sb="5" eb="7">
      <t>シギョウ</t>
    </rPh>
    <phoneticPr fontId="5"/>
  </si>
  <si>
    <t>「早寝早起き朝ごはん」啓発資料の印刷</t>
  </si>
  <si>
    <t>（株）リベルタス・コンサルティング</t>
    <rPh sb="1" eb="2">
      <t>カブ</t>
    </rPh>
    <phoneticPr fontId="5"/>
  </si>
  <si>
    <t>平成26年度「家庭教育の総合的推進に関する調査研究」の実施</t>
  </si>
  <si>
    <t>[ 全国的な普及啓発の実施、普及啓発資料の作成及び調査研究事業の実施 ]</t>
    <rPh sb="2" eb="5">
      <t>ゼンコクテキ</t>
    </rPh>
    <rPh sb="6" eb="8">
      <t>フキュウ</t>
    </rPh>
    <rPh sb="8" eb="10">
      <t>ケイハツ</t>
    </rPh>
    <rPh sb="11" eb="13">
      <t>ジッシ</t>
    </rPh>
    <rPh sb="14" eb="16">
      <t>フキュウ</t>
    </rPh>
    <rPh sb="16" eb="18">
      <t>ケイハツ</t>
    </rPh>
    <rPh sb="18" eb="20">
      <t>シリョウ</t>
    </rPh>
    <rPh sb="21" eb="23">
      <t>サクセイ</t>
    </rPh>
    <rPh sb="23" eb="24">
      <t>オヨ</t>
    </rPh>
    <rPh sb="25" eb="27">
      <t>チョウサ</t>
    </rPh>
    <rPh sb="27" eb="29">
      <t>ケンキュウ</t>
    </rPh>
    <rPh sb="29" eb="31">
      <t>ジギョウ</t>
    </rPh>
    <rPh sb="32" eb="34">
      <t>ジッシ</t>
    </rPh>
    <phoneticPr fontId="5"/>
  </si>
  <si>
    <t>※ このほかの庁費の執行は消耗品の購入等であり、1件百万円を超えるものはない。</t>
    <rPh sb="7" eb="9">
      <t>チョウヒ</t>
    </rPh>
    <rPh sb="10" eb="12">
      <t>シッコウ</t>
    </rPh>
    <rPh sb="13" eb="15">
      <t>ショウモウ</t>
    </rPh>
    <rPh sb="15" eb="16">
      <t>ヒン</t>
    </rPh>
    <rPh sb="17" eb="19">
      <t>コウニュウ</t>
    </rPh>
    <rPh sb="19" eb="20">
      <t>トウ</t>
    </rPh>
    <rPh sb="25" eb="26">
      <t>ケン</t>
    </rPh>
    <rPh sb="26" eb="29">
      <t>ヒャクマンエン</t>
    </rPh>
    <rPh sb="30" eb="31">
      <t>コ</t>
    </rPh>
    <phoneticPr fontId="5"/>
  </si>
  <si>
    <t>朝日梱包株式会社</t>
    <phoneticPr fontId="5"/>
  </si>
  <si>
    <t>「早寝早起き朝ごはん」啓発資料の梱包発送</t>
    <rPh sb="11" eb="13">
      <t>ケイハツ</t>
    </rPh>
    <rPh sb="13" eb="15">
      <t>シリョウ</t>
    </rPh>
    <phoneticPr fontId="5"/>
  </si>
  <si>
    <t>「早寝早起き朝ごはん」啓発資料の梱包発送</t>
    <rPh sb="1" eb="3">
      <t>ハヤネ</t>
    </rPh>
    <rPh sb="3" eb="5">
      <t>ハヤオ</t>
    </rPh>
    <rPh sb="6" eb="7">
      <t>アサ</t>
    </rPh>
    <rPh sb="11" eb="13">
      <t>ケイハツ</t>
    </rPh>
    <rPh sb="13" eb="15">
      <t>シリョウ</t>
    </rPh>
    <rPh sb="16" eb="18">
      <t>コンポウ</t>
    </rPh>
    <rPh sb="18" eb="20">
      <t>ハッソウ</t>
    </rPh>
    <phoneticPr fontId="5"/>
  </si>
  <si>
    <t>通信運搬費</t>
    <rPh sb="0" eb="2">
      <t>ツウシン</t>
    </rPh>
    <rPh sb="2" eb="4">
      <t>ウンパン</t>
    </rPh>
    <rPh sb="4" eb="5">
      <t>ヒ</t>
    </rPh>
    <phoneticPr fontId="5"/>
  </si>
  <si>
    <t>ダウンロードして、広く活用してもらえるように、啓発資料をホームページにも掲載している。</t>
    <phoneticPr fontId="5"/>
  </si>
  <si>
    <t>啓発資料については、都道府県教育委員会に対して必要部数を事前に調査し配布しており、無駄のないよう計画的に実施している。　</t>
    <phoneticPr fontId="5"/>
  </si>
  <si>
    <t>啓発資料の必要部数は、都道府県教育委員会等に毎年確認を行っているため、適正な目標となっている。</t>
    <rPh sb="0" eb="2">
      <t>ケイハツ</t>
    </rPh>
    <rPh sb="2" eb="4">
      <t>シリョウ</t>
    </rPh>
    <rPh sb="5" eb="7">
      <t>ヒツヨウ</t>
    </rPh>
    <rPh sb="7" eb="9">
      <t>ブスウ</t>
    </rPh>
    <rPh sb="11" eb="15">
      <t>トドウフケン</t>
    </rPh>
    <rPh sb="15" eb="17">
      <t>キョウイク</t>
    </rPh>
    <rPh sb="17" eb="20">
      <t>イインカイ</t>
    </rPh>
    <rPh sb="20" eb="21">
      <t>トウ</t>
    </rPh>
    <rPh sb="22" eb="24">
      <t>マイトシ</t>
    </rPh>
    <rPh sb="24" eb="26">
      <t>カクニン</t>
    </rPh>
    <rPh sb="27" eb="28">
      <t>オコナ</t>
    </rPh>
    <rPh sb="35" eb="37">
      <t>テキセイ</t>
    </rPh>
    <rPh sb="38" eb="40">
      <t>モクヒョウ</t>
    </rPh>
    <phoneticPr fontId="5"/>
  </si>
  <si>
    <t>前年度の実績を踏まえて、次年度の成果目標を設定している。</t>
    <rPh sb="0" eb="3">
      <t>ゼンネンド</t>
    </rPh>
    <rPh sb="4" eb="6">
      <t>ジッセキ</t>
    </rPh>
    <rPh sb="7" eb="8">
      <t>フ</t>
    </rPh>
    <rPh sb="12" eb="15">
      <t>ジネンド</t>
    </rPh>
    <rPh sb="16" eb="18">
      <t>セイカ</t>
    </rPh>
    <rPh sb="18" eb="20">
      <t>モクヒョウ</t>
    </rPh>
    <rPh sb="21" eb="23">
      <t>セッテイ</t>
    </rPh>
    <phoneticPr fontId="5"/>
  </si>
  <si>
    <t>支出先の選定については、一般競争入札等により適正に行っている。</t>
    <phoneticPr fontId="5"/>
  </si>
  <si>
    <t>啓発資料については使途を明確にして教育委員会等に配布をしている。</t>
    <rPh sb="0" eb="2">
      <t>ケイハツ</t>
    </rPh>
    <rPh sb="2" eb="4">
      <t>シリョウ</t>
    </rPh>
    <rPh sb="9" eb="11">
      <t>シト</t>
    </rPh>
    <rPh sb="12" eb="14">
      <t>メイカク</t>
    </rPh>
    <rPh sb="17" eb="19">
      <t>キョウイク</t>
    </rPh>
    <rPh sb="19" eb="22">
      <t>イインカイ</t>
    </rPh>
    <rPh sb="22" eb="23">
      <t>トウ</t>
    </rPh>
    <rPh sb="24" eb="26">
      <t>ハイフ</t>
    </rPh>
    <phoneticPr fontId="5"/>
  </si>
  <si>
    <t>支出内容について精査を行い、妥当なコストとしている。</t>
    <rPh sb="0" eb="2">
      <t>シシュツ</t>
    </rPh>
    <rPh sb="2" eb="4">
      <t>ナイヨウ</t>
    </rPh>
    <rPh sb="8" eb="10">
      <t>セイサ</t>
    </rPh>
    <rPh sb="11" eb="12">
      <t>オコナ</t>
    </rPh>
    <rPh sb="14" eb="16">
      <t>ダトウ</t>
    </rPh>
    <phoneticPr fontId="5"/>
  </si>
  <si>
    <t>支出内容について精査を行い、真に必要なものに限定している。</t>
    <rPh sb="0" eb="2">
      <t>シシュツ</t>
    </rPh>
    <rPh sb="2" eb="4">
      <t>ナイヨウ</t>
    </rPh>
    <rPh sb="8" eb="10">
      <t>セイサ</t>
    </rPh>
    <rPh sb="11" eb="12">
      <t>オコナ</t>
    </rPh>
    <rPh sb="14" eb="15">
      <t>シン</t>
    </rPh>
    <rPh sb="16" eb="18">
      <t>ヒツヨウ</t>
    </rPh>
    <rPh sb="22" eb="24">
      <t>ゲンテイ</t>
    </rPh>
    <phoneticPr fontId="5"/>
  </si>
  <si>
    <t>検討会の実施回数を精査するなど、コスト削減に努めている。</t>
    <rPh sb="0" eb="3">
      <t>ケントウカイ</t>
    </rPh>
    <rPh sb="4" eb="6">
      <t>ジッシ</t>
    </rPh>
    <rPh sb="6" eb="8">
      <t>カイスウ</t>
    </rPh>
    <rPh sb="9" eb="11">
      <t>セイサ</t>
    </rPh>
    <rPh sb="19" eb="21">
      <t>サクゲン</t>
    </rPh>
    <rPh sb="22" eb="23">
      <t>ツト</t>
    </rPh>
    <phoneticPr fontId="5"/>
  </si>
  <si>
    <t>生活習慣の乱れは子供の心身の不調や様々な問題行動に発展する可能性も懸念されていることから、子供が健やかに成長していくために生活習慣づくりを官民で連携して支援していくことは重要である。</t>
    <rPh sb="8" eb="10">
      <t>コドモ</t>
    </rPh>
    <rPh sb="11" eb="13">
      <t>シンシン</t>
    </rPh>
    <rPh sb="45" eb="47">
      <t>コドモ</t>
    </rPh>
    <rPh sb="48" eb="49">
      <t>スコ</t>
    </rPh>
    <rPh sb="52" eb="54">
      <t>セイチョウ</t>
    </rPh>
    <rPh sb="61" eb="63">
      <t>セイカツ</t>
    </rPh>
    <rPh sb="63" eb="65">
      <t>シュウカン</t>
    </rPh>
    <rPh sb="69" eb="71">
      <t>カンミン</t>
    </rPh>
    <rPh sb="72" eb="74">
      <t>レンケイ</t>
    </rPh>
    <rPh sb="76" eb="78">
      <t>シエン</t>
    </rPh>
    <rPh sb="85" eb="87">
      <t>ジュウヨウ</t>
    </rPh>
    <phoneticPr fontId="5"/>
  </si>
  <si>
    <t>　子供の基本的な生活習慣づくりについて、仕事と生活の調和のとれた社会を実現していく観点から、家庭や企業等の更なる理解と協力や、学校・家庭・地域における生活習慣づくりの取組の推進が必要となっている。特に、中高校生については、これまでに身につけた生活習慣を基に、生活の多様化等を踏まえた上で、自己管理していくことが重要な時期であるが、生活圏の拡大や行動の多様化等により、生活リズムが乱れやすい環境にあり、生活習慣の乱れは心身の不調や様々な問題行動に発展する可能性も懸念されている。このため、検討会を開催し、睡眠習慣を始めとする生活習慣が子供の心身に与える影響などに関する科学的知見を整理するとともに，中高生や保護者などを対象とした普及啓発資料及び指導者用資料を作成する。</t>
    <rPh sb="1" eb="3">
      <t>コドモ</t>
    </rPh>
    <rPh sb="4" eb="7">
      <t>キホンテキ</t>
    </rPh>
    <rPh sb="8" eb="10">
      <t>セイカツ</t>
    </rPh>
    <rPh sb="10" eb="12">
      <t>シュウカン</t>
    </rPh>
    <rPh sb="20" eb="22">
      <t>シゴト</t>
    </rPh>
    <rPh sb="23" eb="25">
      <t>セイカツ</t>
    </rPh>
    <rPh sb="26" eb="28">
      <t>チョウワ</t>
    </rPh>
    <rPh sb="32" eb="34">
      <t>シャカイ</t>
    </rPh>
    <rPh sb="35" eb="37">
      <t>ジツゲン</t>
    </rPh>
    <rPh sb="41" eb="43">
      <t>カンテン</t>
    </rPh>
    <rPh sb="247" eb="249">
      <t>カイサイ</t>
    </rPh>
    <rPh sb="256" eb="257">
      <t>ハジ</t>
    </rPh>
    <phoneticPr fontId="5"/>
  </si>
  <si>
    <t>中高生の生活習慣支援は第2期教育振興基本計画にも明記されており、優先度の高い事業である。</t>
    <rPh sb="0" eb="3">
      <t>チュウコウセイ</t>
    </rPh>
    <rPh sb="4" eb="6">
      <t>セイカツ</t>
    </rPh>
    <rPh sb="6" eb="8">
      <t>シュウカン</t>
    </rPh>
    <rPh sb="8" eb="10">
      <t>シエン</t>
    </rPh>
    <rPh sb="11" eb="12">
      <t>ダイ</t>
    </rPh>
    <rPh sb="13" eb="14">
      <t>キ</t>
    </rPh>
    <rPh sb="14" eb="16">
      <t>キョウイク</t>
    </rPh>
    <rPh sb="16" eb="18">
      <t>シンコウ</t>
    </rPh>
    <rPh sb="18" eb="20">
      <t>キホン</t>
    </rPh>
    <rPh sb="20" eb="22">
      <t>ケイカク</t>
    </rPh>
    <rPh sb="24" eb="26">
      <t>メイキ</t>
    </rPh>
    <rPh sb="32" eb="35">
      <t>ユウセンド</t>
    </rPh>
    <rPh sb="36" eb="37">
      <t>タカ</t>
    </rPh>
    <rPh sb="38" eb="40">
      <t>ジギョウ</t>
    </rPh>
    <phoneticPr fontId="5"/>
  </si>
  <si>
    <t>　　※金額は単位未満四捨五入して記載していることから、合計が一致しない場合がある。</t>
    <rPh sb="16" eb="18">
      <t>キサイ</t>
    </rPh>
    <phoneticPr fontId="5"/>
  </si>
  <si>
    <t>【 一般競争入札：請負 】</t>
    <rPh sb="2" eb="4">
      <t>イッパン</t>
    </rPh>
    <rPh sb="4" eb="6">
      <t>キョウソウ</t>
    </rPh>
    <rPh sb="6" eb="8">
      <t>ニュウサツ</t>
    </rPh>
    <rPh sb="9" eb="11">
      <t>ウケオイ</t>
    </rPh>
    <phoneticPr fontId="5"/>
  </si>
  <si>
    <t>A. 「早寝早起き朝ごはん」啓発資料の印刷</t>
    <rPh sb="4" eb="6">
      <t>ハヤネ</t>
    </rPh>
    <rPh sb="6" eb="8">
      <t>ハヤオ</t>
    </rPh>
    <rPh sb="9" eb="10">
      <t>アサ</t>
    </rPh>
    <rPh sb="14" eb="16">
      <t>ケイハツ</t>
    </rPh>
    <rPh sb="16" eb="18">
      <t>シリョウ</t>
    </rPh>
    <rPh sb="19" eb="21">
      <t>インサツ</t>
    </rPh>
    <phoneticPr fontId="5"/>
  </si>
  <si>
    <t>B. 「早寝早起き朝ごはん」啓発資料の梱包発送</t>
    <rPh sb="4" eb="6">
      <t>ハヤネ</t>
    </rPh>
    <rPh sb="6" eb="8">
      <t>ハヤオ</t>
    </rPh>
    <rPh sb="9" eb="10">
      <t>アサ</t>
    </rPh>
    <rPh sb="14" eb="16">
      <t>ケイハツ</t>
    </rPh>
    <rPh sb="16" eb="18">
      <t>シリョウ</t>
    </rPh>
    <rPh sb="19" eb="21">
      <t>コンポウ</t>
    </rPh>
    <rPh sb="21" eb="23">
      <t>ハッソウ</t>
    </rPh>
    <phoneticPr fontId="5"/>
  </si>
  <si>
    <t>C. 平成26年度「家庭教育の総合的推進に関する調査研究」の実施</t>
    <rPh sb="3" eb="5">
      <t>ヘイセイ</t>
    </rPh>
    <rPh sb="7" eb="9">
      <t>ネンド</t>
    </rPh>
    <rPh sb="10" eb="12">
      <t>カテイ</t>
    </rPh>
    <rPh sb="12" eb="14">
      <t>キョウイク</t>
    </rPh>
    <rPh sb="15" eb="18">
      <t>ソウゴウテキ</t>
    </rPh>
    <rPh sb="18" eb="20">
      <t>スイシン</t>
    </rPh>
    <rPh sb="21" eb="22">
      <t>カン</t>
    </rPh>
    <rPh sb="24" eb="26">
      <t>チョウサ</t>
    </rPh>
    <rPh sb="26" eb="28">
      <t>ケンキュウ</t>
    </rPh>
    <rPh sb="30" eb="32">
      <t>ジッシ</t>
    </rPh>
    <phoneticPr fontId="5"/>
  </si>
  <si>
    <t>A.(株)東洋紙業</t>
    <rPh sb="2" eb="5">
      <t>カブ</t>
    </rPh>
    <rPh sb="5" eb="7">
      <t>トウヨウ</t>
    </rPh>
    <rPh sb="7" eb="9">
      <t>シギョウ</t>
    </rPh>
    <phoneticPr fontId="5"/>
  </si>
  <si>
    <t>C.(株)リベルタス・コンサルティング</t>
    <rPh sb="2" eb="5">
      <t>カブ</t>
    </rPh>
    <phoneticPr fontId="5"/>
  </si>
  <si>
    <t>B.朝日梱包株式会社</t>
    <rPh sb="2" eb="4">
      <t>アサヒ</t>
    </rPh>
    <rPh sb="4" eb="6">
      <t>コンポウ</t>
    </rPh>
    <rPh sb="6" eb="8">
      <t>カブシキ</t>
    </rPh>
    <rPh sb="8" eb="10">
      <t>カイシャ</t>
    </rPh>
    <phoneticPr fontId="5"/>
  </si>
  <si>
    <t>【総合評価入札・委託 】</t>
    <rPh sb="1" eb="3">
      <t>ソウゴウ</t>
    </rPh>
    <rPh sb="3" eb="5">
      <t>ヒョウカ</t>
    </rPh>
    <rPh sb="5" eb="7">
      <t>ニュウサツ</t>
    </rPh>
    <rPh sb="8" eb="10">
      <t>イタク</t>
    </rPh>
    <phoneticPr fontId="5"/>
  </si>
  <si>
    <t>※表示単位未満四捨五入の関係で、積上げと合計は一致しない場合がある。</t>
    <phoneticPr fontId="5"/>
  </si>
  <si>
    <t>-</t>
    <phoneticPr fontId="5"/>
  </si>
  <si>
    <t>男女共同参画学習課長
高橋　雅之</t>
    <rPh sb="0" eb="2">
      <t>ダンジョ</t>
    </rPh>
    <rPh sb="2" eb="4">
      <t>キョウドウ</t>
    </rPh>
    <rPh sb="4" eb="6">
      <t>サンカク</t>
    </rPh>
    <rPh sb="6" eb="8">
      <t>ガクシュウ</t>
    </rPh>
    <rPh sb="8" eb="10">
      <t>カチョウ</t>
    </rPh>
    <phoneticPr fontId="5"/>
  </si>
  <si>
    <t>外部有識者による点検対象外</t>
    <rPh sb="0" eb="2">
      <t>ガイブ</t>
    </rPh>
    <rPh sb="2" eb="5">
      <t>ユウシキシャ</t>
    </rPh>
    <rPh sb="8" eb="10">
      <t>テンケン</t>
    </rPh>
    <rPh sb="10" eb="13">
      <t>タイショウガイ</t>
    </rPh>
    <phoneticPr fontId="5"/>
  </si>
  <si>
    <t>１．事業評価の観点：本事業は、子どもの基本的な生活習慣づくりについて、家庭・学校・地域に止まらず、企業も含めた社会全体の問題として理解等することを目的に平成２１年度から実施している事業であり、事業評価にあたっては予算執行状況及び長期継続事業の観点等から検証を行った。
２．所見：啓発の一定の成果が見受けられ、また、啓発資料の作成にあたってはコスト削減を図ったことなどは評価できる。また、当該事業は、概ね計画通りに予算執行したものと考えられるが、更なる事業の効率化を目指し、積算単価を再検証するなど、引き続きコスト削減に努めるべきである。</t>
    <phoneticPr fontId="5"/>
  </si>
  <si>
    <t>行政事業レビュー推進チームの所見を踏まえ、事業費を見直し、平成28年度概算要求に▲4百万円反映した。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</si>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</sst>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xdr:colOff>
          <xdr:row>45</xdr:row>
          <xdr:rowOff>123825</xdr:rowOff>
        </xdr:from>
        <xdr:to>
          <xdr:col>49</xdr:col>
          <xdr:colOff>171450</xdr:colOff>
          <xdr:row>66</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229</xdr:row>
          <xdr:rowOff>9525</xdr:rowOff>
        </xdr:from>
        <xdr:to>
          <xdr:col>45</xdr:col>
          <xdr:colOff>180975</xdr:colOff>
          <xdr:row>229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332</xdr:row>
          <xdr:rowOff>0</xdr:rowOff>
        </xdr:from>
        <xdr:to>
          <xdr:col>45</xdr:col>
          <xdr:colOff>180975</xdr:colOff>
          <xdr:row>508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104775</xdr:colOff>
      <xdr:row>140</xdr:row>
      <xdr:rowOff>190500</xdr:rowOff>
    </xdr:from>
    <xdr:to>
      <xdr:col>25</xdr:col>
      <xdr:colOff>190500</xdr:colOff>
      <xdr:row>141</xdr:row>
      <xdr:rowOff>209550</xdr:rowOff>
    </xdr:to>
    <xdr:sp macro="" textlink="">
      <xdr:nvSpPr>
        <xdr:cNvPr id="5" name="テキスト ボックス 4"/>
        <xdr:cNvSpPr txBox="1"/>
      </xdr:nvSpPr>
      <xdr:spPr>
        <a:xfrm>
          <a:off x="1704975" y="40481250"/>
          <a:ext cx="3486150"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文部科学省           </a:t>
          </a:r>
          <a:r>
            <a:rPr kumimoji="1" lang="en-US" altLang="ja-JP" sz="1100"/>
            <a:t>16</a:t>
          </a:r>
          <a:r>
            <a:rPr kumimoji="1" lang="ja-JP" altLang="en-US" sz="1100"/>
            <a:t>百万円</a:t>
          </a:r>
          <a:endParaRPr kumimoji="1" lang="en-US" altLang="ja-JP" sz="1100"/>
        </a:p>
        <a:p>
          <a:endParaRPr kumimoji="1" lang="ja-JP" altLang="en-US" sz="1100"/>
        </a:p>
      </xdr:txBody>
    </xdr:sp>
    <xdr:clientData/>
  </xdr:twoCellAnchor>
  <xdr:twoCellAnchor>
    <xdr:from>
      <xdr:col>7</xdr:col>
      <xdr:colOff>0</xdr:colOff>
      <xdr:row>146</xdr:row>
      <xdr:rowOff>238126</xdr:rowOff>
    </xdr:from>
    <xdr:to>
      <xdr:col>24</xdr:col>
      <xdr:colOff>85725</xdr:colOff>
      <xdr:row>147</xdr:row>
      <xdr:rowOff>247651</xdr:rowOff>
    </xdr:to>
    <xdr:sp macro="" textlink="">
      <xdr:nvSpPr>
        <xdr:cNvPr id="13" name="テキスト ボックス 12"/>
        <xdr:cNvSpPr txBox="1"/>
      </xdr:nvSpPr>
      <xdr:spPr>
        <a:xfrm>
          <a:off x="1400175" y="42643426"/>
          <a:ext cx="3486150"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（株）東洋紙業        </a:t>
          </a:r>
          <a:r>
            <a:rPr kumimoji="1" lang="en-US" altLang="ja-JP" sz="1100"/>
            <a:t>5.8</a:t>
          </a:r>
          <a:r>
            <a:rPr kumimoji="1" lang="ja-JP" altLang="en-US" sz="1100"/>
            <a:t>百万円</a:t>
          </a:r>
        </a:p>
      </xdr:txBody>
    </xdr:sp>
    <xdr:clientData/>
  </xdr:twoCellAnchor>
  <xdr:twoCellAnchor>
    <xdr:from>
      <xdr:col>26</xdr:col>
      <xdr:colOff>9525</xdr:colOff>
      <xdr:row>146</xdr:row>
      <xdr:rowOff>238126</xdr:rowOff>
    </xdr:from>
    <xdr:to>
      <xdr:col>43</xdr:col>
      <xdr:colOff>95250</xdr:colOff>
      <xdr:row>147</xdr:row>
      <xdr:rowOff>266701</xdr:rowOff>
    </xdr:to>
    <xdr:sp macro="" textlink="">
      <xdr:nvSpPr>
        <xdr:cNvPr id="14" name="テキスト ボックス 13"/>
        <xdr:cNvSpPr txBox="1"/>
      </xdr:nvSpPr>
      <xdr:spPr>
        <a:xfrm>
          <a:off x="5210175" y="42643426"/>
          <a:ext cx="348615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（株）リベルタス・コンサルティング        </a:t>
          </a:r>
          <a:r>
            <a:rPr kumimoji="1" lang="en-US" altLang="ja-JP" sz="1100"/>
            <a:t>3.1</a:t>
          </a:r>
          <a:r>
            <a:rPr kumimoji="1" lang="ja-JP" altLang="en-US" sz="1100"/>
            <a:t>百万円</a:t>
          </a:r>
        </a:p>
      </xdr:txBody>
    </xdr:sp>
    <xdr:clientData/>
  </xdr:twoCellAnchor>
  <xdr:twoCellAnchor>
    <xdr:from>
      <xdr:col>32</xdr:col>
      <xdr:colOff>57150</xdr:colOff>
      <xdr:row>140</xdr:row>
      <xdr:rowOff>0</xdr:rowOff>
    </xdr:from>
    <xdr:to>
      <xdr:col>49</xdr:col>
      <xdr:colOff>142875</xdr:colOff>
      <xdr:row>143</xdr:row>
      <xdr:rowOff>104775</xdr:rowOff>
    </xdr:to>
    <xdr:sp macro="" textlink="">
      <xdr:nvSpPr>
        <xdr:cNvPr id="15" name="テキスト ボックス 14"/>
        <xdr:cNvSpPr txBox="1"/>
      </xdr:nvSpPr>
      <xdr:spPr>
        <a:xfrm>
          <a:off x="6457950" y="36109275"/>
          <a:ext cx="3486150" cy="1162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t>0.5</a:t>
          </a:r>
          <a:r>
            <a:rPr kumimoji="1" lang="ja-JP" altLang="en-US" sz="1100"/>
            <a:t>百万円</a:t>
          </a:r>
          <a:endParaRPr kumimoji="1" lang="en-US" altLang="ja-JP" sz="1100"/>
        </a:p>
        <a:p>
          <a:r>
            <a:rPr kumimoji="1" lang="ja-JP" altLang="en-US" sz="1100"/>
            <a:t>職員旅費：　　　　　　　　　　　　　　  　</a:t>
          </a:r>
          <a:r>
            <a:rPr kumimoji="1" lang="en-US" altLang="ja-JP" sz="1100"/>
            <a:t>0.2</a:t>
          </a:r>
          <a:r>
            <a:rPr kumimoji="1" lang="ja-JP" altLang="en-US" sz="1100"/>
            <a:t>百万円</a:t>
          </a:r>
          <a:endParaRPr kumimoji="1" lang="en-US" altLang="ja-JP" sz="1100"/>
        </a:p>
        <a:p>
          <a:r>
            <a:rPr kumimoji="1" lang="ja-JP" altLang="en-US" sz="1100"/>
            <a:t>委員等旅費：　　　　　　　　　　　　</a:t>
          </a:r>
          <a:r>
            <a:rPr kumimoji="1" lang="ja-JP" altLang="en-US" sz="1100" baseline="0"/>
            <a:t> </a:t>
          </a:r>
          <a:r>
            <a:rPr kumimoji="1" lang="ja-JP" altLang="en-US" sz="1100"/>
            <a:t>　　</a:t>
          </a:r>
          <a:r>
            <a:rPr kumimoji="1" lang="en-US" altLang="ja-JP" sz="1100"/>
            <a:t>1.0</a:t>
          </a:r>
          <a:r>
            <a:rPr kumimoji="1" lang="ja-JP" altLang="en-US" sz="1100"/>
            <a:t>百万円</a:t>
          </a:r>
          <a:endParaRPr kumimoji="1" lang="en-US" altLang="ja-JP" sz="1100"/>
        </a:p>
        <a:p>
          <a:r>
            <a:rPr kumimoji="1" lang="ja-JP" altLang="en-US" sz="1100"/>
            <a:t>庁費：　　　　　　　　　　　　　　　　</a:t>
          </a:r>
          <a:r>
            <a:rPr kumimoji="1" lang="ja-JP" altLang="en-US" sz="1100" baseline="0"/>
            <a:t>  </a:t>
          </a:r>
          <a:r>
            <a:rPr kumimoji="1" lang="ja-JP" altLang="en-US" sz="1100"/>
            <a:t> 　</a:t>
          </a:r>
          <a:r>
            <a:rPr kumimoji="1" lang="en-US" altLang="ja-JP" sz="1100"/>
            <a:t>11.7</a:t>
          </a:r>
          <a:r>
            <a:rPr kumimoji="1" lang="ja-JP" altLang="en-US" sz="1100"/>
            <a:t>百万円</a:t>
          </a:r>
          <a:endParaRPr kumimoji="1" lang="en-US" altLang="ja-JP" sz="1100"/>
        </a:p>
        <a:p>
          <a:r>
            <a:rPr kumimoji="1" lang="ja-JP" altLang="en-US" sz="1100"/>
            <a:t>生涯学習振興事業委託費：　　</a:t>
          </a:r>
          <a:r>
            <a:rPr kumimoji="1" lang="ja-JP" altLang="en-US" sz="1100" baseline="0"/>
            <a:t>   </a:t>
          </a:r>
          <a:r>
            <a:rPr kumimoji="1" lang="ja-JP" altLang="en-US" sz="1100"/>
            <a:t>   　</a:t>
          </a:r>
          <a:r>
            <a:rPr kumimoji="1" lang="en-US" altLang="ja-JP" sz="1100"/>
            <a:t>3.1</a:t>
          </a:r>
          <a:r>
            <a:rPr kumimoji="1" lang="ja-JP" altLang="en-US" sz="1100"/>
            <a:t>百万円</a:t>
          </a:r>
          <a:endParaRPr kumimoji="1" lang="en-US" altLang="ja-JP" sz="1100"/>
        </a:p>
        <a:p>
          <a:endParaRPr kumimoji="1" lang="ja-JP" altLang="en-US" sz="1100"/>
        </a:p>
      </xdr:txBody>
    </xdr:sp>
    <xdr:clientData/>
  </xdr:twoCellAnchor>
  <xdr:twoCellAnchor>
    <xdr:from>
      <xdr:col>35</xdr:col>
      <xdr:colOff>0</xdr:colOff>
      <xdr:row>144</xdr:row>
      <xdr:rowOff>266700</xdr:rowOff>
    </xdr:from>
    <xdr:to>
      <xdr:col>35</xdr:col>
      <xdr:colOff>0</xdr:colOff>
      <xdr:row>146</xdr:row>
      <xdr:rowOff>19050</xdr:rowOff>
    </xdr:to>
    <xdr:cxnSp macro="">
      <xdr:nvCxnSpPr>
        <xdr:cNvPr id="18" name="直線矢印コネクタ 17"/>
        <xdr:cNvCxnSpPr/>
      </xdr:nvCxnSpPr>
      <xdr:spPr>
        <a:xfrm>
          <a:off x="7000875" y="37785675"/>
          <a:ext cx="0" cy="457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144</xdr:row>
      <xdr:rowOff>257175</xdr:rowOff>
    </xdr:from>
    <xdr:to>
      <xdr:col>15</xdr:col>
      <xdr:colOff>0</xdr:colOff>
      <xdr:row>146</xdr:row>
      <xdr:rowOff>9525</xdr:rowOff>
    </xdr:to>
    <xdr:cxnSp macro="">
      <xdr:nvCxnSpPr>
        <xdr:cNvPr id="21" name="直線矢印コネクタ 20"/>
        <xdr:cNvCxnSpPr/>
      </xdr:nvCxnSpPr>
      <xdr:spPr>
        <a:xfrm>
          <a:off x="3000375" y="37776150"/>
          <a:ext cx="0" cy="457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144</xdr:row>
      <xdr:rowOff>257175</xdr:rowOff>
    </xdr:from>
    <xdr:to>
      <xdr:col>35</xdr:col>
      <xdr:colOff>0</xdr:colOff>
      <xdr:row>144</xdr:row>
      <xdr:rowOff>257175</xdr:rowOff>
    </xdr:to>
    <xdr:cxnSp macro="">
      <xdr:nvCxnSpPr>
        <xdr:cNvPr id="19" name="直線コネクタ 18"/>
        <xdr:cNvCxnSpPr/>
      </xdr:nvCxnSpPr>
      <xdr:spPr>
        <a:xfrm>
          <a:off x="3000375" y="37776150"/>
          <a:ext cx="4000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57150</xdr:colOff>
      <xdr:row>143</xdr:row>
      <xdr:rowOff>0</xdr:rowOff>
    </xdr:from>
    <xdr:to>
      <xdr:col>17</xdr:col>
      <xdr:colOff>57151</xdr:colOff>
      <xdr:row>144</xdr:row>
      <xdr:rowOff>247650</xdr:rowOff>
    </xdr:to>
    <xdr:cxnSp macro="">
      <xdr:nvCxnSpPr>
        <xdr:cNvPr id="28" name="直線コネクタ 27"/>
        <xdr:cNvCxnSpPr/>
      </xdr:nvCxnSpPr>
      <xdr:spPr>
        <a:xfrm flipH="1">
          <a:off x="3457575" y="37166550"/>
          <a:ext cx="1" cy="600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139</xdr:row>
      <xdr:rowOff>323850</xdr:rowOff>
    </xdr:from>
    <xdr:to>
      <xdr:col>32</xdr:col>
      <xdr:colOff>104775</xdr:colOff>
      <xdr:row>143</xdr:row>
      <xdr:rowOff>0</xdr:rowOff>
    </xdr:to>
    <xdr:sp macro="" textlink="">
      <xdr:nvSpPr>
        <xdr:cNvPr id="29" name="左中かっこ 28"/>
        <xdr:cNvSpPr/>
      </xdr:nvSpPr>
      <xdr:spPr>
        <a:xfrm>
          <a:off x="6238875" y="36080700"/>
          <a:ext cx="266700" cy="10858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149</xdr:row>
      <xdr:rowOff>219075</xdr:rowOff>
    </xdr:from>
    <xdr:to>
      <xdr:col>24</xdr:col>
      <xdr:colOff>85725</xdr:colOff>
      <xdr:row>150</xdr:row>
      <xdr:rowOff>257175</xdr:rowOff>
    </xdr:to>
    <xdr:sp macro="" textlink="">
      <xdr:nvSpPr>
        <xdr:cNvPr id="16" name="テキスト ボックス 15"/>
        <xdr:cNvSpPr txBox="1"/>
      </xdr:nvSpPr>
      <xdr:spPr>
        <a:xfrm>
          <a:off x="1400175" y="43576875"/>
          <a:ext cx="3486150" cy="390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朝日梱包株式会社           </a:t>
          </a:r>
          <a:r>
            <a:rPr kumimoji="1" lang="en-US" altLang="ja-JP" sz="1100"/>
            <a:t>1.3</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7"/>
  <sheetViews>
    <sheetView tabSelected="1" view="pageBreakPreview" zoomScale="85" zoomScaleNormal="7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462</v>
      </c>
      <c r="AR2" s="685"/>
      <c r="AS2" s="68" t="str">
        <f>IF(OR(AQ2="　", AQ2=""), "", "-")</f>
        <v/>
      </c>
      <c r="AT2" s="686">
        <v>31</v>
      </c>
      <c r="AU2" s="686"/>
      <c r="AV2" s="69" t="str">
        <f>IF(AW2="", "", "-")</f>
        <v/>
      </c>
      <c r="AW2" s="687"/>
      <c r="AX2" s="687"/>
    </row>
    <row r="3" spans="1:50" ht="21" customHeight="1" thickBot="1" x14ac:dyDescent="0.2">
      <c r="A3" s="644" t="s">
        <v>215</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89</v>
      </c>
      <c r="AJ3" s="646" t="s">
        <v>467</v>
      </c>
      <c r="AK3" s="646"/>
      <c r="AL3" s="646"/>
      <c r="AM3" s="646"/>
      <c r="AN3" s="646"/>
      <c r="AO3" s="646"/>
      <c r="AP3" s="646"/>
      <c r="AQ3" s="646"/>
      <c r="AR3" s="646"/>
      <c r="AS3" s="646"/>
      <c r="AT3" s="646"/>
      <c r="AU3" s="646"/>
      <c r="AV3" s="646"/>
      <c r="AW3" s="646"/>
      <c r="AX3" s="36" t="s">
        <v>90</v>
      </c>
    </row>
    <row r="4" spans="1:50" ht="24.75" customHeight="1" x14ac:dyDescent="0.15">
      <c r="A4" s="463" t="s">
        <v>30</v>
      </c>
      <c r="B4" s="464"/>
      <c r="C4" s="464"/>
      <c r="D4" s="464"/>
      <c r="E4" s="464"/>
      <c r="F4" s="464"/>
      <c r="G4" s="437" t="s">
        <v>468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92</v>
      </c>
      <c r="B5" s="448"/>
      <c r="C5" s="448"/>
      <c r="D5" s="448"/>
      <c r="E5" s="448"/>
      <c r="F5" s="449"/>
      <c r="G5" s="660" t="s">
        <v>209</v>
      </c>
      <c r="H5" s="622"/>
      <c r="I5" s="622"/>
      <c r="J5" s="622"/>
      <c r="K5" s="622"/>
      <c r="L5" s="622"/>
      <c r="M5" s="661" t="s">
        <v>91</v>
      </c>
      <c r="N5" s="662"/>
      <c r="O5" s="662"/>
      <c r="P5" s="662"/>
      <c r="Q5" s="662"/>
      <c r="R5" s="663"/>
      <c r="S5" s="621" t="s">
        <v>156</v>
      </c>
      <c r="T5" s="622"/>
      <c r="U5" s="622"/>
      <c r="V5" s="622"/>
      <c r="W5" s="622"/>
      <c r="X5" s="623"/>
      <c r="Y5" s="454" t="s">
        <v>3</v>
      </c>
      <c r="Z5" s="455"/>
      <c r="AA5" s="455"/>
      <c r="AB5" s="455"/>
      <c r="AC5" s="455"/>
      <c r="AD5" s="456"/>
      <c r="AE5" s="457" t="s">
        <v>471</v>
      </c>
      <c r="AF5" s="458"/>
      <c r="AG5" s="458"/>
      <c r="AH5" s="458"/>
      <c r="AI5" s="458"/>
      <c r="AJ5" s="458"/>
      <c r="AK5" s="458"/>
      <c r="AL5" s="458"/>
      <c r="AM5" s="458"/>
      <c r="AN5" s="458"/>
      <c r="AO5" s="458"/>
      <c r="AP5" s="459"/>
      <c r="AQ5" s="460" t="s">
        <v>548</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472</v>
      </c>
      <c r="AF6" s="472"/>
      <c r="AG6" s="472"/>
      <c r="AH6" s="472"/>
      <c r="AI6" s="472"/>
      <c r="AJ6" s="472"/>
      <c r="AK6" s="472"/>
      <c r="AL6" s="472"/>
      <c r="AM6" s="472"/>
      <c r="AN6" s="472"/>
      <c r="AO6" s="472"/>
      <c r="AP6" s="472"/>
      <c r="AQ6" s="473"/>
      <c r="AR6" s="473"/>
      <c r="AS6" s="473"/>
      <c r="AT6" s="473"/>
      <c r="AU6" s="473"/>
      <c r="AV6" s="473"/>
      <c r="AW6" s="473"/>
      <c r="AX6" s="474"/>
    </row>
    <row r="7" spans="1:50" ht="156" customHeight="1" x14ac:dyDescent="0.15">
      <c r="A7" s="489" t="s">
        <v>25</v>
      </c>
      <c r="B7" s="490"/>
      <c r="C7" s="490"/>
      <c r="D7" s="490"/>
      <c r="E7" s="490"/>
      <c r="F7" s="490"/>
      <c r="G7" s="491" t="s">
        <v>475</v>
      </c>
      <c r="H7" s="492"/>
      <c r="I7" s="492"/>
      <c r="J7" s="492"/>
      <c r="K7" s="492"/>
      <c r="L7" s="492"/>
      <c r="M7" s="492"/>
      <c r="N7" s="492"/>
      <c r="O7" s="492"/>
      <c r="P7" s="492"/>
      <c r="Q7" s="492"/>
      <c r="R7" s="492"/>
      <c r="S7" s="492"/>
      <c r="T7" s="492"/>
      <c r="U7" s="492"/>
      <c r="V7" s="493"/>
      <c r="W7" s="493"/>
      <c r="X7" s="493"/>
      <c r="Y7" s="494" t="s">
        <v>5</v>
      </c>
      <c r="Z7" s="385"/>
      <c r="AA7" s="385"/>
      <c r="AB7" s="385"/>
      <c r="AC7" s="385"/>
      <c r="AD7" s="387"/>
      <c r="AE7" s="495" t="s">
        <v>473</v>
      </c>
      <c r="AF7" s="496"/>
      <c r="AG7" s="496"/>
      <c r="AH7" s="496"/>
      <c r="AI7" s="496"/>
      <c r="AJ7" s="496"/>
      <c r="AK7" s="496"/>
      <c r="AL7" s="496"/>
      <c r="AM7" s="496"/>
      <c r="AN7" s="496"/>
      <c r="AO7" s="496"/>
      <c r="AP7" s="496"/>
      <c r="AQ7" s="496"/>
      <c r="AR7" s="496"/>
      <c r="AS7" s="496"/>
      <c r="AT7" s="496"/>
      <c r="AU7" s="496"/>
      <c r="AV7" s="496"/>
      <c r="AW7" s="496"/>
      <c r="AX7" s="497"/>
    </row>
    <row r="8" spans="1:50" ht="44.25" customHeight="1" x14ac:dyDescent="0.15">
      <c r="A8" s="641" t="s">
        <v>307</v>
      </c>
      <c r="B8" s="642"/>
      <c r="C8" s="642"/>
      <c r="D8" s="642"/>
      <c r="E8" s="642"/>
      <c r="F8" s="643"/>
      <c r="G8" s="638" t="str">
        <f>入力規則等!A26</f>
        <v>子ども・若者育成支援</v>
      </c>
      <c r="H8" s="639"/>
      <c r="I8" s="639"/>
      <c r="J8" s="639"/>
      <c r="K8" s="639"/>
      <c r="L8" s="639"/>
      <c r="M8" s="639"/>
      <c r="N8" s="639"/>
      <c r="O8" s="639"/>
      <c r="P8" s="639"/>
      <c r="Q8" s="639"/>
      <c r="R8" s="639"/>
      <c r="S8" s="639"/>
      <c r="T8" s="639"/>
      <c r="U8" s="639"/>
      <c r="V8" s="639"/>
      <c r="W8" s="639"/>
      <c r="X8" s="640"/>
      <c r="Y8" s="475" t="s">
        <v>78</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81" customHeight="1" x14ac:dyDescent="0.15">
      <c r="A10" s="193" t="s">
        <v>36</v>
      </c>
      <c r="B10" s="194"/>
      <c r="C10" s="194"/>
      <c r="D10" s="194"/>
      <c r="E10" s="194"/>
      <c r="F10" s="194"/>
      <c r="G10" s="195" t="s">
        <v>535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8"/>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6"/>
      <c r="B13" s="407"/>
      <c r="C13" s="407"/>
      <c r="D13" s="407"/>
      <c r="E13" s="407"/>
      <c r="F13" s="408"/>
      <c r="G13" s="508" t="s">
        <v>7</v>
      </c>
      <c r="H13" s="509"/>
      <c r="I13" s="514" t="s">
        <v>8</v>
      </c>
      <c r="J13" s="515"/>
      <c r="K13" s="515"/>
      <c r="L13" s="515"/>
      <c r="M13" s="515"/>
      <c r="N13" s="515"/>
      <c r="O13" s="516"/>
      <c r="P13" s="184">
        <v>29.861000000000001</v>
      </c>
      <c r="Q13" s="185"/>
      <c r="R13" s="185"/>
      <c r="S13" s="185"/>
      <c r="T13" s="185"/>
      <c r="U13" s="185"/>
      <c r="V13" s="186"/>
      <c r="W13" s="184">
        <v>23.25</v>
      </c>
      <c r="X13" s="185"/>
      <c r="Y13" s="185"/>
      <c r="Z13" s="185"/>
      <c r="AA13" s="185"/>
      <c r="AB13" s="185"/>
      <c r="AC13" s="186"/>
      <c r="AD13" s="184">
        <v>19.181000000000001</v>
      </c>
      <c r="AE13" s="185"/>
      <c r="AF13" s="185"/>
      <c r="AG13" s="185"/>
      <c r="AH13" s="185"/>
      <c r="AI13" s="185"/>
      <c r="AJ13" s="186"/>
      <c r="AK13" s="184">
        <v>30.39</v>
      </c>
      <c r="AL13" s="185"/>
      <c r="AM13" s="185"/>
      <c r="AN13" s="185"/>
      <c r="AO13" s="185"/>
      <c r="AP13" s="185"/>
      <c r="AQ13" s="186"/>
      <c r="AR13" s="198">
        <v>26.193999999999999</v>
      </c>
      <c r="AS13" s="199"/>
      <c r="AT13" s="199"/>
      <c r="AU13" s="199"/>
      <c r="AV13" s="199"/>
      <c r="AW13" s="199"/>
      <c r="AX13" s="200"/>
    </row>
    <row r="14" spans="1:50" ht="21" customHeight="1" x14ac:dyDescent="0.15">
      <c r="A14" s="406"/>
      <c r="B14" s="407"/>
      <c r="C14" s="407"/>
      <c r="D14" s="407"/>
      <c r="E14" s="407"/>
      <c r="F14" s="408"/>
      <c r="G14" s="510"/>
      <c r="H14" s="511"/>
      <c r="I14" s="188" t="s">
        <v>9</v>
      </c>
      <c r="J14" s="189"/>
      <c r="K14" s="189"/>
      <c r="L14" s="189"/>
      <c r="M14" s="189"/>
      <c r="N14" s="189"/>
      <c r="O14" s="190"/>
      <c r="P14" s="184" t="s">
        <v>476</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0"/>
      <c r="H15" s="511"/>
      <c r="I15" s="188" t="s">
        <v>62</v>
      </c>
      <c r="J15" s="434"/>
      <c r="K15" s="434"/>
      <c r="L15" s="434"/>
      <c r="M15" s="434"/>
      <c r="N15" s="434"/>
      <c r="O15" s="435"/>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t="s">
        <v>547</v>
      </c>
      <c r="AS15" s="185"/>
      <c r="AT15" s="185"/>
      <c r="AU15" s="185"/>
      <c r="AV15" s="185"/>
      <c r="AW15" s="185"/>
      <c r="AX15" s="187"/>
    </row>
    <row r="16" spans="1:50" ht="21" customHeight="1" x14ac:dyDescent="0.15">
      <c r="A16" s="406"/>
      <c r="B16" s="407"/>
      <c r="C16" s="407"/>
      <c r="D16" s="407"/>
      <c r="E16" s="407"/>
      <c r="F16" s="408"/>
      <c r="G16" s="510"/>
      <c r="H16" s="511"/>
      <c r="I16" s="188" t="s">
        <v>63</v>
      </c>
      <c r="J16" s="434"/>
      <c r="K16" s="434"/>
      <c r="L16" s="434"/>
      <c r="M16" s="434"/>
      <c r="N16" s="434"/>
      <c r="O16" s="435"/>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t="s">
        <v>476</v>
      </c>
      <c r="AL16" s="185"/>
      <c r="AM16" s="185"/>
      <c r="AN16" s="185"/>
      <c r="AO16" s="185"/>
      <c r="AP16" s="185"/>
      <c r="AQ16" s="186"/>
      <c r="AR16" s="484"/>
      <c r="AS16" s="485"/>
      <c r="AT16" s="485"/>
      <c r="AU16" s="485"/>
      <c r="AV16" s="485"/>
      <c r="AW16" s="485"/>
      <c r="AX16" s="486"/>
    </row>
    <row r="17" spans="1:50" ht="24.75" customHeight="1" x14ac:dyDescent="0.15">
      <c r="A17" s="406"/>
      <c r="B17" s="407"/>
      <c r="C17" s="407"/>
      <c r="D17" s="407"/>
      <c r="E17" s="407"/>
      <c r="F17" s="408"/>
      <c r="G17" s="510"/>
      <c r="H17" s="511"/>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t="s">
        <v>476</v>
      </c>
      <c r="AL17" s="185"/>
      <c r="AM17" s="185"/>
      <c r="AN17" s="185"/>
      <c r="AO17" s="185"/>
      <c r="AP17" s="185"/>
      <c r="AQ17" s="186"/>
      <c r="AR17" s="487"/>
      <c r="AS17" s="487"/>
      <c r="AT17" s="487"/>
      <c r="AU17" s="487"/>
      <c r="AV17" s="487"/>
      <c r="AW17" s="487"/>
      <c r="AX17" s="488"/>
    </row>
    <row r="18" spans="1:50" ht="24.75" customHeight="1" x14ac:dyDescent="0.15">
      <c r="A18" s="406"/>
      <c r="B18" s="407"/>
      <c r="C18" s="407"/>
      <c r="D18" s="407"/>
      <c r="E18" s="407"/>
      <c r="F18" s="408"/>
      <c r="G18" s="512"/>
      <c r="H18" s="513"/>
      <c r="I18" s="633" t="s">
        <v>22</v>
      </c>
      <c r="J18" s="634"/>
      <c r="K18" s="634"/>
      <c r="L18" s="634"/>
      <c r="M18" s="634"/>
      <c r="N18" s="634"/>
      <c r="O18" s="635"/>
      <c r="P18" s="655">
        <f>SUM(P13:V17)</f>
        <v>29.861000000000001</v>
      </c>
      <c r="Q18" s="656"/>
      <c r="R18" s="656"/>
      <c r="S18" s="656"/>
      <c r="T18" s="656"/>
      <c r="U18" s="656"/>
      <c r="V18" s="657"/>
      <c r="W18" s="655">
        <f>SUM(W13:AC17)</f>
        <v>23.25</v>
      </c>
      <c r="X18" s="656"/>
      <c r="Y18" s="656"/>
      <c r="Z18" s="656"/>
      <c r="AA18" s="656"/>
      <c r="AB18" s="656"/>
      <c r="AC18" s="657"/>
      <c r="AD18" s="655">
        <f t="shared" ref="AD18" si="0">SUM(AD13:AJ17)</f>
        <v>19.181000000000001</v>
      </c>
      <c r="AE18" s="656"/>
      <c r="AF18" s="656"/>
      <c r="AG18" s="656"/>
      <c r="AH18" s="656"/>
      <c r="AI18" s="656"/>
      <c r="AJ18" s="657"/>
      <c r="AK18" s="655">
        <f t="shared" ref="AK18" si="1">SUM(AK13:AQ17)</f>
        <v>30.39</v>
      </c>
      <c r="AL18" s="656"/>
      <c r="AM18" s="656"/>
      <c r="AN18" s="656"/>
      <c r="AO18" s="656"/>
      <c r="AP18" s="656"/>
      <c r="AQ18" s="657"/>
      <c r="AR18" s="655">
        <f t="shared" ref="AR18" si="2">SUM(AR13:AX17)</f>
        <v>26.193999999999999</v>
      </c>
      <c r="AS18" s="656"/>
      <c r="AT18" s="656"/>
      <c r="AU18" s="656"/>
      <c r="AV18" s="656"/>
      <c r="AW18" s="656"/>
      <c r="AX18" s="658"/>
    </row>
    <row r="19" spans="1:50" ht="24.75" customHeight="1" x14ac:dyDescent="0.15">
      <c r="A19" s="406"/>
      <c r="B19" s="407"/>
      <c r="C19" s="407"/>
      <c r="D19" s="407"/>
      <c r="E19" s="407"/>
      <c r="F19" s="408"/>
      <c r="G19" s="653" t="s">
        <v>10</v>
      </c>
      <c r="H19" s="654"/>
      <c r="I19" s="654"/>
      <c r="J19" s="654"/>
      <c r="K19" s="654"/>
      <c r="L19" s="654"/>
      <c r="M19" s="654"/>
      <c r="N19" s="654"/>
      <c r="O19" s="654"/>
      <c r="P19" s="184">
        <v>24</v>
      </c>
      <c r="Q19" s="185"/>
      <c r="R19" s="185"/>
      <c r="S19" s="185"/>
      <c r="T19" s="185"/>
      <c r="U19" s="185"/>
      <c r="V19" s="186"/>
      <c r="W19" s="184">
        <v>21.587</v>
      </c>
      <c r="X19" s="185"/>
      <c r="Y19" s="185"/>
      <c r="Z19" s="185"/>
      <c r="AA19" s="185"/>
      <c r="AB19" s="185"/>
      <c r="AC19" s="186"/>
      <c r="AD19" s="184">
        <v>16.617000000000001</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0.80372392083319377</v>
      </c>
      <c r="Q20" s="659"/>
      <c r="R20" s="659"/>
      <c r="S20" s="659"/>
      <c r="T20" s="659"/>
      <c r="U20" s="659"/>
      <c r="V20" s="659"/>
      <c r="W20" s="659">
        <f>IF(W18=0, "-", W19/W18)</f>
        <v>0.92847311827956991</v>
      </c>
      <c r="X20" s="659"/>
      <c r="Y20" s="659"/>
      <c r="Z20" s="659"/>
      <c r="AA20" s="659"/>
      <c r="AB20" s="659"/>
      <c r="AC20" s="659"/>
      <c r="AD20" s="659">
        <f>IF(AD18=0, "-", AD19/AD18)</f>
        <v>0.86632605182211564</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359</v>
      </c>
      <c r="AX22" s="82"/>
    </row>
    <row r="23" spans="1:50" ht="22.5" customHeight="1" x14ac:dyDescent="0.15">
      <c r="A23" s="139"/>
      <c r="B23" s="137"/>
      <c r="C23" s="137"/>
      <c r="D23" s="137"/>
      <c r="E23" s="137"/>
      <c r="F23" s="138"/>
      <c r="G23" s="83" t="s">
        <v>477</v>
      </c>
      <c r="H23" s="84"/>
      <c r="I23" s="84"/>
      <c r="J23" s="84"/>
      <c r="K23" s="84"/>
      <c r="L23" s="84"/>
      <c r="M23" s="84"/>
      <c r="N23" s="84"/>
      <c r="O23" s="85"/>
      <c r="P23" s="228" t="s">
        <v>478</v>
      </c>
      <c r="Q23" s="243"/>
      <c r="R23" s="243"/>
      <c r="S23" s="243"/>
      <c r="T23" s="243"/>
      <c r="U23" s="243"/>
      <c r="V23" s="243"/>
      <c r="W23" s="243"/>
      <c r="X23" s="244"/>
      <c r="Y23" s="237" t="s">
        <v>14</v>
      </c>
      <c r="Z23" s="238"/>
      <c r="AA23" s="239"/>
      <c r="AB23" s="176" t="s">
        <v>485</v>
      </c>
      <c r="AC23" s="177"/>
      <c r="AD23" s="177"/>
      <c r="AE23" s="97">
        <v>88.7</v>
      </c>
      <c r="AF23" s="98"/>
      <c r="AG23" s="98"/>
      <c r="AH23" s="98"/>
      <c r="AI23" s="99"/>
      <c r="AJ23" s="97">
        <v>88.6</v>
      </c>
      <c r="AK23" s="98"/>
      <c r="AL23" s="98"/>
      <c r="AM23" s="98"/>
      <c r="AN23" s="99"/>
      <c r="AO23" s="97">
        <v>88.1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485</v>
      </c>
      <c r="AC24" s="206"/>
      <c r="AD24" s="206"/>
      <c r="AE24" s="97">
        <v>89</v>
      </c>
      <c r="AF24" s="98"/>
      <c r="AG24" s="98"/>
      <c r="AH24" s="98"/>
      <c r="AI24" s="99"/>
      <c r="AJ24" s="97">
        <v>88.7</v>
      </c>
      <c r="AK24" s="98"/>
      <c r="AL24" s="98"/>
      <c r="AM24" s="98"/>
      <c r="AN24" s="99"/>
      <c r="AO24" s="97">
        <v>88.6</v>
      </c>
      <c r="AP24" s="98"/>
      <c r="AQ24" s="98"/>
      <c r="AR24" s="98"/>
      <c r="AS24" s="99"/>
      <c r="AT24" s="97">
        <v>88.1</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99.67</v>
      </c>
      <c r="AF25" s="98"/>
      <c r="AG25" s="98"/>
      <c r="AH25" s="98"/>
      <c r="AI25" s="99"/>
      <c r="AJ25" s="97">
        <v>99.89</v>
      </c>
      <c r="AK25" s="98"/>
      <c r="AL25" s="98"/>
      <c r="AM25" s="98"/>
      <c r="AN25" s="99"/>
      <c r="AO25" s="97">
        <v>99.43</v>
      </c>
      <c r="AP25" s="98"/>
      <c r="AQ25" s="98"/>
      <c r="AR25" s="98"/>
      <c r="AS25" s="99"/>
      <c r="AT25" s="201"/>
      <c r="AU25" s="202"/>
      <c r="AV25" s="202"/>
      <c r="AW25" s="202"/>
      <c r="AX25" s="203"/>
    </row>
    <row r="26" spans="1:50" ht="18.75"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359</v>
      </c>
      <c r="AX27" s="82"/>
    </row>
    <row r="28" spans="1:50" ht="22.5" customHeight="1" x14ac:dyDescent="0.15">
      <c r="A28" s="139"/>
      <c r="B28" s="137"/>
      <c r="C28" s="137"/>
      <c r="D28" s="137"/>
      <c r="E28" s="137"/>
      <c r="F28" s="138"/>
      <c r="G28" s="83" t="s">
        <v>479</v>
      </c>
      <c r="H28" s="84"/>
      <c r="I28" s="84"/>
      <c r="J28" s="84"/>
      <c r="K28" s="84"/>
      <c r="L28" s="84"/>
      <c r="M28" s="84"/>
      <c r="N28" s="84"/>
      <c r="O28" s="85"/>
      <c r="P28" s="228" t="s">
        <v>480</v>
      </c>
      <c r="Q28" s="243"/>
      <c r="R28" s="243"/>
      <c r="S28" s="243"/>
      <c r="T28" s="243"/>
      <c r="U28" s="243"/>
      <c r="V28" s="243"/>
      <c r="W28" s="243"/>
      <c r="X28" s="244"/>
      <c r="Y28" s="237" t="s">
        <v>14</v>
      </c>
      <c r="Z28" s="238"/>
      <c r="AA28" s="239"/>
      <c r="AB28" s="177" t="s">
        <v>485</v>
      </c>
      <c r="AC28" s="177"/>
      <c r="AD28" s="177"/>
      <c r="AE28" s="97">
        <v>84</v>
      </c>
      <c r="AF28" s="98"/>
      <c r="AG28" s="98"/>
      <c r="AH28" s="98"/>
      <c r="AI28" s="99"/>
      <c r="AJ28" s="97">
        <v>84.3</v>
      </c>
      <c r="AK28" s="98"/>
      <c r="AL28" s="98"/>
      <c r="AM28" s="98"/>
      <c r="AN28" s="99"/>
      <c r="AO28" s="97">
        <v>83.9</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485</v>
      </c>
      <c r="AC29" s="206"/>
      <c r="AD29" s="206"/>
      <c r="AE29" s="97">
        <v>83.6</v>
      </c>
      <c r="AF29" s="98"/>
      <c r="AG29" s="98"/>
      <c r="AH29" s="98"/>
      <c r="AI29" s="99"/>
      <c r="AJ29" s="97">
        <v>84</v>
      </c>
      <c r="AK29" s="98"/>
      <c r="AL29" s="98"/>
      <c r="AM29" s="98"/>
      <c r="AN29" s="99"/>
      <c r="AO29" s="97">
        <v>84.3</v>
      </c>
      <c r="AP29" s="98"/>
      <c r="AQ29" s="98"/>
      <c r="AR29" s="98"/>
      <c r="AS29" s="99"/>
      <c r="AT29" s="97">
        <v>83.9</v>
      </c>
      <c r="AU29" s="98"/>
      <c r="AV29" s="98"/>
      <c r="AW29" s="98"/>
      <c r="AX29" s="358"/>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100.48</v>
      </c>
      <c r="AF30" s="98"/>
      <c r="AG30" s="98"/>
      <c r="AH30" s="98"/>
      <c r="AI30" s="99"/>
      <c r="AJ30" s="97">
        <v>100.36</v>
      </c>
      <c r="AK30" s="98"/>
      <c r="AL30" s="98"/>
      <c r="AM30" s="98"/>
      <c r="AN30" s="99"/>
      <c r="AO30" s="97">
        <v>99.52</v>
      </c>
      <c r="AP30" s="98"/>
      <c r="AQ30" s="98"/>
      <c r="AR30" s="98"/>
      <c r="AS30" s="99"/>
      <c r="AT30" s="201"/>
      <c r="AU30" s="202"/>
      <c r="AV30" s="202"/>
      <c r="AW30" s="202"/>
      <c r="AX30" s="203"/>
    </row>
    <row r="31" spans="1:50" ht="18.75"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27</v>
      </c>
      <c r="AV32" s="80"/>
      <c r="AW32" s="81" t="s">
        <v>359</v>
      </c>
      <c r="AX32" s="82"/>
    </row>
    <row r="33" spans="1:50" ht="22.5" customHeight="1" x14ac:dyDescent="0.15">
      <c r="A33" s="139"/>
      <c r="B33" s="137"/>
      <c r="C33" s="137"/>
      <c r="D33" s="137"/>
      <c r="E33" s="137"/>
      <c r="F33" s="138"/>
      <c r="G33" s="242" t="s">
        <v>481</v>
      </c>
      <c r="H33" s="84"/>
      <c r="I33" s="84"/>
      <c r="J33" s="84"/>
      <c r="K33" s="84"/>
      <c r="L33" s="84"/>
      <c r="M33" s="84"/>
      <c r="N33" s="84"/>
      <c r="O33" s="85"/>
      <c r="P33" s="228" t="s">
        <v>482</v>
      </c>
      <c r="Q33" s="243"/>
      <c r="R33" s="243"/>
      <c r="S33" s="243"/>
      <c r="T33" s="243"/>
      <c r="U33" s="243"/>
      <c r="V33" s="243"/>
      <c r="W33" s="243"/>
      <c r="X33" s="244"/>
      <c r="Y33" s="237" t="s">
        <v>14</v>
      </c>
      <c r="Z33" s="238"/>
      <c r="AA33" s="239"/>
      <c r="AB33" s="177" t="s">
        <v>485</v>
      </c>
      <c r="AC33" s="177"/>
      <c r="AD33" s="177"/>
      <c r="AE33" s="97">
        <v>36.299999999999997</v>
      </c>
      <c r="AF33" s="98"/>
      <c r="AG33" s="98"/>
      <c r="AH33" s="98"/>
      <c r="AI33" s="99"/>
      <c r="AJ33" s="97">
        <v>37.200000000000003</v>
      </c>
      <c r="AK33" s="98"/>
      <c r="AL33" s="98"/>
      <c r="AM33" s="98"/>
      <c r="AN33" s="99"/>
      <c r="AO33" s="97">
        <v>37.4</v>
      </c>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485</v>
      </c>
      <c r="AC34" s="206"/>
      <c r="AD34" s="206"/>
      <c r="AE34" s="97">
        <v>37.1</v>
      </c>
      <c r="AF34" s="98"/>
      <c r="AG34" s="98"/>
      <c r="AH34" s="98"/>
      <c r="AI34" s="99"/>
      <c r="AJ34" s="97">
        <v>36.299999999999997</v>
      </c>
      <c r="AK34" s="98"/>
      <c r="AL34" s="98"/>
      <c r="AM34" s="98"/>
      <c r="AN34" s="99"/>
      <c r="AO34" s="97">
        <v>37.200000000000003</v>
      </c>
      <c r="AP34" s="98"/>
      <c r="AQ34" s="98"/>
      <c r="AR34" s="98"/>
      <c r="AS34" s="99"/>
      <c r="AT34" s="97">
        <v>37.4</v>
      </c>
      <c r="AU34" s="98"/>
      <c r="AV34" s="98"/>
      <c r="AW34" s="98"/>
      <c r="AX34" s="358"/>
    </row>
    <row r="35" spans="1:50" ht="22.5"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v>97.84</v>
      </c>
      <c r="AF35" s="98"/>
      <c r="AG35" s="98"/>
      <c r="AH35" s="98"/>
      <c r="AI35" s="99"/>
      <c r="AJ35" s="97">
        <v>102.48</v>
      </c>
      <c r="AK35" s="98"/>
      <c r="AL35" s="98"/>
      <c r="AM35" s="98"/>
      <c r="AN35" s="99"/>
      <c r="AO35" s="97">
        <v>100.54</v>
      </c>
      <c r="AP35" s="98"/>
      <c r="AQ35" s="98"/>
      <c r="AR35" s="98"/>
      <c r="AS35" s="99"/>
      <c r="AT35" s="201"/>
      <c r="AU35" s="202"/>
      <c r="AV35" s="202"/>
      <c r="AW35" s="202"/>
      <c r="AX35" s="203"/>
    </row>
    <row r="36" spans="1:50" ht="18.75"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27</v>
      </c>
      <c r="AV37" s="80"/>
      <c r="AW37" s="81" t="s">
        <v>359</v>
      </c>
      <c r="AX37" s="82"/>
    </row>
    <row r="38" spans="1:50" ht="22.5" customHeight="1" x14ac:dyDescent="0.15">
      <c r="A38" s="139"/>
      <c r="B38" s="137"/>
      <c r="C38" s="137"/>
      <c r="D38" s="137"/>
      <c r="E38" s="137"/>
      <c r="F38" s="138"/>
      <c r="G38" s="242" t="s">
        <v>483</v>
      </c>
      <c r="H38" s="84"/>
      <c r="I38" s="84"/>
      <c r="J38" s="84"/>
      <c r="K38" s="84"/>
      <c r="L38" s="84"/>
      <c r="M38" s="84"/>
      <c r="N38" s="84"/>
      <c r="O38" s="85"/>
      <c r="P38" s="243" t="s">
        <v>484</v>
      </c>
      <c r="Q38" s="243"/>
      <c r="R38" s="243"/>
      <c r="S38" s="243"/>
      <c r="T38" s="243"/>
      <c r="U38" s="243"/>
      <c r="V38" s="243"/>
      <c r="W38" s="243"/>
      <c r="X38" s="244"/>
      <c r="Y38" s="237" t="s">
        <v>14</v>
      </c>
      <c r="Z38" s="238"/>
      <c r="AA38" s="239"/>
      <c r="AB38" s="177" t="s">
        <v>485</v>
      </c>
      <c r="AC38" s="177"/>
      <c r="AD38" s="177"/>
      <c r="AE38" s="97">
        <v>29.5</v>
      </c>
      <c r="AF38" s="98"/>
      <c r="AG38" s="98"/>
      <c r="AH38" s="98"/>
      <c r="AI38" s="99"/>
      <c r="AJ38" s="97">
        <v>29.5</v>
      </c>
      <c r="AK38" s="98"/>
      <c r="AL38" s="98"/>
      <c r="AM38" s="98"/>
      <c r="AN38" s="99"/>
      <c r="AO38" s="97">
        <v>29.6</v>
      </c>
      <c r="AP38" s="98"/>
      <c r="AQ38" s="98"/>
      <c r="AR38" s="98"/>
      <c r="AS38" s="99"/>
      <c r="AT38" s="204"/>
      <c r="AU38" s="204"/>
      <c r="AV38" s="204"/>
      <c r="AW38" s="204"/>
      <c r="AX38" s="205"/>
    </row>
    <row r="39" spans="1:50" ht="22.5"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t="s">
        <v>485</v>
      </c>
      <c r="AC39" s="206"/>
      <c r="AD39" s="206"/>
      <c r="AE39" s="97">
        <v>29.4</v>
      </c>
      <c r="AF39" s="98"/>
      <c r="AG39" s="98"/>
      <c r="AH39" s="98"/>
      <c r="AI39" s="99"/>
      <c r="AJ39" s="97">
        <v>29.5</v>
      </c>
      <c r="AK39" s="98"/>
      <c r="AL39" s="98"/>
      <c r="AM39" s="98"/>
      <c r="AN39" s="99"/>
      <c r="AO39" s="97">
        <v>29.5</v>
      </c>
      <c r="AP39" s="98"/>
      <c r="AQ39" s="98"/>
      <c r="AR39" s="98"/>
      <c r="AS39" s="99"/>
      <c r="AT39" s="97">
        <v>29.6</v>
      </c>
      <c r="AU39" s="98"/>
      <c r="AV39" s="98"/>
      <c r="AW39" s="98"/>
      <c r="AX39" s="358"/>
    </row>
    <row r="40" spans="1:50" ht="22.5"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v>100.34</v>
      </c>
      <c r="AF40" s="98"/>
      <c r="AG40" s="98"/>
      <c r="AH40" s="98"/>
      <c r="AI40" s="99"/>
      <c r="AJ40" s="97">
        <v>100</v>
      </c>
      <c r="AK40" s="98"/>
      <c r="AL40" s="98"/>
      <c r="AM40" s="98"/>
      <c r="AN40" s="99"/>
      <c r="AO40" s="97">
        <v>100.34</v>
      </c>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85</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idden="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4"/>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idden="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idden="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85</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idden="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4"/>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idden="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idden="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85</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idden="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1" t="s">
        <v>87</v>
      </c>
      <c r="B67" s="532"/>
      <c r="C67" s="532"/>
      <c r="D67" s="532"/>
      <c r="E67" s="532"/>
      <c r="F67" s="533"/>
      <c r="G67" s="618" t="s">
        <v>83</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4"/>
      <c r="B68" s="535"/>
      <c r="C68" s="535"/>
      <c r="D68" s="535"/>
      <c r="E68" s="535"/>
      <c r="F68" s="536"/>
      <c r="G68" s="243" t="s">
        <v>486</v>
      </c>
      <c r="H68" s="243"/>
      <c r="I68" s="243"/>
      <c r="J68" s="243"/>
      <c r="K68" s="243"/>
      <c r="L68" s="243"/>
      <c r="M68" s="243"/>
      <c r="N68" s="243"/>
      <c r="O68" s="243"/>
      <c r="P68" s="243"/>
      <c r="Q68" s="243"/>
      <c r="R68" s="243"/>
      <c r="S68" s="243"/>
      <c r="T68" s="243"/>
      <c r="U68" s="243"/>
      <c r="V68" s="243"/>
      <c r="W68" s="243"/>
      <c r="X68" s="244"/>
      <c r="Y68" s="624" t="s">
        <v>66</v>
      </c>
      <c r="Z68" s="625"/>
      <c r="AA68" s="626"/>
      <c r="AB68" s="120" t="s">
        <v>488</v>
      </c>
      <c r="AC68" s="121"/>
      <c r="AD68" s="122"/>
      <c r="AE68" s="97">
        <v>1314900</v>
      </c>
      <c r="AF68" s="98"/>
      <c r="AG68" s="98"/>
      <c r="AH68" s="98"/>
      <c r="AI68" s="99"/>
      <c r="AJ68" s="97">
        <v>2560000</v>
      </c>
      <c r="AK68" s="98"/>
      <c r="AL68" s="98"/>
      <c r="AM68" s="98"/>
      <c r="AN68" s="99"/>
      <c r="AO68" s="97">
        <v>1300000</v>
      </c>
      <c r="AP68" s="98"/>
      <c r="AQ68" s="98"/>
      <c r="AR68" s="98"/>
      <c r="AS68" s="99"/>
      <c r="AT68" s="546"/>
      <c r="AU68" s="546"/>
      <c r="AV68" s="546"/>
      <c r="AW68" s="546"/>
      <c r="AX68" s="547"/>
      <c r="AY68" s="10"/>
      <c r="AZ68" s="10"/>
      <c r="BA68" s="10"/>
      <c r="BB68" s="10"/>
      <c r="BC68" s="10"/>
    </row>
    <row r="69" spans="1:60" ht="28.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488</v>
      </c>
      <c r="AC69" s="212"/>
      <c r="AD69" s="213"/>
      <c r="AE69" s="97" t="s">
        <v>476</v>
      </c>
      <c r="AF69" s="98"/>
      <c r="AG69" s="98"/>
      <c r="AH69" s="98"/>
      <c r="AI69" s="99"/>
      <c r="AJ69" s="97" t="s">
        <v>476</v>
      </c>
      <c r="AK69" s="98"/>
      <c r="AL69" s="98"/>
      <c r="AM69" s="98"/>
      <c r="AN69" s="99"/>
      <c r="AO69" s="97">
        <v>1270000</v>
      </c>
      <c r="AP69" s="98"/>
      <c r="AQ69" s="98"/>
      <c r="AR69" s="98"/>
      <c r="AS69" s="99"/>
      <c r="AT69" s="97">
        <v>1300000</v>
      </c>
      <c r="AU69" s="98"/>
      <c r="AV69" s="98"/>
      <c r="AW69" s="98"/>
      <c r="AX69" s="358"/>
      <c r="AY69" s="10"/>
      <c r="AZ69" s="10"/>
      <c r="BA69" s="10"/>
      <c r="BB69" s="10"/>
      <c r="BC69" s="10"/>
      <c r="BD69" s="10"/>
      <c r="BE69" s="10"/>
      <c r="BF69" s="10"/>
      <c r="BG69" s="10"/>
      <c r="BH69" s="10"/>
    </row>
    <row r="70" spans="1:60" hidden="1" x14ac:dyDescent="0.15">
      <c r="A70" s="531" t="s">
        <v>87</v>
      </c>
      <c r="B70" s="532"/>
      <c r="C70" s="532"/>
      <c r="D70" s="532"/>
      <c r="E70" s="532"/>
      <c r="F70" s="533"/>
      <c r="G70" s="618" t="s">
        <v>83</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idden="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idden="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idden="1" x14ac:dyDescent="0.15">
      <c r="A73" s="531" t="s">
        <v>87</v>
      </c>
      <c r="B73" s="532"/>
      <c r="C73" s="532"/>
      <c r="D73" s="532"/>
      <c r="E73" s="532"/>
      <c r="F73" s="533"/>
      <c r="G73" s="618" t="s">
        <v>83</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idden="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idden="1" x14ac:dyDescent="0.15">
      <c r="A76" s="531" t="s">
        <v>87</v>
      </c>
      <c r="B76" s="532"/>
      <c r="C76" s="532"/>
      <c r="D76" s="532"/>
      <c r="E76" s="532"/>
      <c r="F76" s="533"/>
      <c r="G76" s="618" t="s">
        <v>83</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idden="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idden="1" x14ac:dyDescent="0.15">
      <c r="A79" s="531" t="s">
        <v>87</v>
      </c>
      <c r="B79" s="532"/>
      <c r="C79" s="532"/>
      <c r="D79" s="532"/>
      <c r="E79" s="532"/>
      <c r="F79" s="533"/>
      <c r="G79" s="618" t="s">
        <v>83</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idden="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4" t="s">
        <v>487</v>
      </c>
      <c r="H83" s="304"/>
      <c r="I83" s="304"/>
      <c r="J83" s="304"/>
      <c r="K83" s="304"/>
      <c r="L83" s="304"/>
      <c r="M83" s="304"/>
      <c r="N83" s="304"/>
      <c r="O83" s="304"/>
      <c r="P83" s="304"/>
      <c r="Q83" s="304"/>
      <c r="R83" s="304"/>
      <c r="S83" s="304"/>
      <c r="T83" s="304"/>
      <c r="U83" s="304"/>
      <c r="V83" s="304"/>
      <c r="W83" s="304"/>
      <c r="X83" s="304"/>
      <c r="Y83" s="543" t="s">
        <v>17</v>
      </c>
      <c r="Z83" s="544"/>
      <c r="AA83" s="545"/>
      <c r="AB83" s="671" t="s">
        <v>492</v>
      </c>
      <c r="AC83" s="124"/>
      <c r="AD83" s="125"/>
      <c r="AE83" s="214">
        <v>6.7</v>
      </c>
      <c r="AF83" s="215"/>
      <c r="AG83" s="215"/>
      <c r="AH83" s="215"/>
      <c r="AI83" s="215"/>
      <c r="AJ83" s="214">
        <v>4.2</v>
      </c>
      <c r="AK83" s="215"/>
      <c r="AL83" s="215"/>
      <c r="AM83" s="215"/>
      <c r="AN83" s="215"/>
      <c r="AO83" s="214">
        <v>4.4800000000000004</v>
      </c>
      <c r="AP83" s="215"/>
      <c r="AQ83" s="215"/>
      <c r="AR83" s="215"/>
      <c r="AS83" s="215"/>
      <c r="AT83" s="97">
        <v>4.4800000000000004</v>
      </c>
      <c r="AU83" s="98"/>
      <c r="AV83" s="98"/>
      <c r="AW83" s="98"/>
      <c r="AX83" s="358"/>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493</v>
      </c>
      <c r="AC84" s="101"/>
      <c r="AD84" s="102"/>
      <c r="AE84" s="100" t="s">
        <v>489</v>
      </c>
      <c r="AF84" s="101"/>
      <c r="AG84" s="101"/>
      <c r="AH84" s="101"/>
      <c r="AI84" s="102"/>
      <c r="AJ84" s="100" t="s">
        <v>490</v>
      </c>
      <c r="AK84" s="101"/>
      <c r="AL84" s="101"/>
      <c r="AM84" s="101"/>
      <c r="AN84" s="102"/>
      <c r="AO84" s="100" t="s">
        <v>491</v>
      </c>
      <c r="AP84" s="101"/>
      <c r="AQ84" s="101"/>
      <c r="AR84" s="101"/>
      <c r="AS84" s="102"/>
      <c r="AT84" s="100" t="s">
        <v>491</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362</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308</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308</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308</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0.25" customHeight="1" x14ac:dyDescent="0.15">
      <c r="A98" s="608"/>
      <c r="B98" s="609"/>
      <c r="C98" s="540" t="s">
        <v>494</v>
      </c>
      <c r="D98" s="541"/>
      <c r="E98" s="541"/>
      <c r="F98" s="541"/>
      <c r="G98" s="541"/>
      <c r="H98" s="541"/>
      <c r="I98" s="541"/>
      <c r="J98" s="541"/>
      <c r="K98" s="542"/>
      <c r="L98" s="184">
        <v>0.50700000000000001</v>
      </c>
      <c r="M98" s="185"/>
      <c r="N98" s="185"/>
      <c r="O98" s="185"/>
      <c r="P98" s="185"/>
      <c r="Q98" s="186"/>
      <c r="R98" s="184">
        <v>0.5</v>
      </c>
      <c r="S98" s="185"/>
      <c r="T98" s="185"/>
      <c r="U98" s="185"/>
      <c r="V98" s="185"/>
      <c r="W98" s="186"/>
      <c r="X98" s="71" t="s">
        <v>546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8"/>
      <c r="B99" s="609"/>
      <c r="C99" s="603" t="s">
        <v>495</v>
      </c>
      <c r="D99" s="604"/>
      <c r="E99" s="604"/>
      <c r="F99" s="604"/>
      <c r="G99" s="604"/>
      <c r="H99" s="604"/>
      <c r="I99" s="604"/>
      <c r="J99" s="604"/>
      <c r="K99" s="605"/>
      <c r="L99" s="184">
        <v>0.255</v>
      </c>
      <c r="M99" s="185"/>
      <c r="N99" s="185"/>
      <c r="O99" s="185"/>
      <c r="P99" s="185"/>
      <c r="Q99" s="186"/>
      <c r="R99" s="184">
        <v>0.2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08"/>
      <c r="B100" s="609"/>
      <c r="C100" s="603" t="s">
        <v>496</v>
      </c>
      <c r="D100" s="604"/>
      <c r="E100" s="604"/>
      <c r="F100" s="604"/>
      <c r="G100" s="604"/>
      <c r="H100" s="604"/>
      <c r="I100" s="604"/>
      <c r="J100" s="604"/>
      <c r="K100" s="605"/>
      <c r="L100" s="184">
        <v>0.998</v>
      </c>
      <c r="M100" s="185"/>
      <c r="N100" s="185"/>
      <c r="O100" s="185"/>
      <c r="P100" s="185"/>
      <c r="Q100" s="186"/>
      <c r="R100" s="184">
        <v>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08"/>
      <c r="B101" s="609"/>
      <c r="C101" s="603" t="s">
        <v>497</v>
      </c>
      <c r="D101" s="604"/>
      <c r="E101" s="604"/>
      <c r="F101" s="604"/>
      <c r="G101" s="604"/>
      <c r="H101" s="604"/>
      <c r="I101" s="604"/>
      <c r="J101" s="604"/>
      <c r="K101" s="605"/>
      <c r="L101" s="184">
        <v>13.528</v>
      </c>
      <c r="M101" s="185"/>
      <c r="N101" s="185"/>
      <c r="O101" s="185"/>
      <c r="P101" s="185"/>
      <c r="Q101" s="186"/>
      <c r="R101" s="184">
        <v>14.3</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08"/>
      <c r="B102" s="609"/>
      <c r="C102" s="603" t="s">
        <v>498</v>
      </c>
      <c r="D102" s="604"/>
      <c r="E102" s="604"/>
      <c r="F102" s="604"/>
      <c r="G102" s="604"/>
      <c r="H102" s="604"/>
      <c r="I102" s="604"/>
      <c r="J102" s="604"/>
      <c r="K102" s="605"/>
      <c r="L102" s="184">
        <v>15.102</v>
      </c>
      <c r="M102" s="185"/>
      <c r="N102" s="185"/>
      <c r="O102" s="185"/>
      <c r="P102" s="185"/>
      <c r="Q102" s="186"/>
      <c r="R102" s="184">
        <v>10.199999999999999</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0"/>
      <c r="B104" s="611"/>
      <c r="C104" s="597" t="s">
        <v>22</v>
      </c>
      <c r="D104" s="598"/>
      <c r="E104" s="598"/>
      <c r="F104" s="598"/>
      <c r="G104" s="598"/>
      <c r="H104" s="598"/>
      <c r="I104" s="598"/>
      <c r="J104" s="598"/>
      <c r="K104" s="599"/>
      <c r="L104" s="600">
        <f>SUM(L98:Q103)</f>
        <v>30.39</v>
      </c>
      <c r="M104" s="601"/>
      <c r="N104" s="601"/>
      <c r="O104" s="601"/>
      <c r="P104" s="601"/>
      <c r="Q104" s="602"/>
      <c r="R104" s="600">
        <f>SUM(R98:W103)</f>
        <v>26.2</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7.25" customHeight="1" x14ac:dyDescent="0.15">
      <c r="A108" s="647" t="s">
        <v>311</v>
      </c>
      <c r="B108" s="648"/>
      <c r="C108" s="476" t="s">
        <v>312</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1" t="s">
        <v>469</v>
      </c>
      <c r="AE108" s="352"/>
      <c r="AF108" s="352"/>
      <c r="AG108" s="348" t="s">
        <v>534</v>
      </c>
      <c r="AH108" s="349"/>
      <c r="AI108" s="349"/>
      <c r="AJ108" s="349"/>
      <c r="AK108" s="349"/>
      <c r="AL108" s="349"/>
      <c r="AM108" s="349"/>
      <c r="AN108" s="349"/>
      <c r="AO108" s="349"/>
      <c r="AP108" s="349"/>
      <c r="AQ108" s="349"/>
      <c r="AR108" s="349"/>
      <c r="AS108" s="349"/>
      <c r="AT108" s="349"/>
      <c r="AU108" s="349"/>
      <c r="AV108" s="349"/>
      <c r="AW108" s="349"/>
      <c r="AX108" s="350"/>
    </row>
    <row r="109" spans="1:50" ht="45.7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469</v>
      </c>
      <c r="AE109" s="303"/>
      <c r="AF109" s="303"/>
      <c r="AG109" s="342" t="s">
        <v>502</v>
      </c>
      <c r="AH109" s="259"/>
      <c r="AI109" s="259"/>
      <c r="AJ109" s="259"/>
      <c r="AK109" s="259"/>
      <c r="AL109" s="259"/>
      <c r="AM109" s="259"/>
      <c r="AN109" s="259"/>
      <c r="AO109" s="259"/>
      <c r="AP109" s="259"/>
      <c r="AQ109" s="259"/>
      <c r="AR109" s="259"/>
      <c r="AS109" s="259"/>
      <c r="AT109" s="259"/>
      <c r="AU109" s="259"/>
      <c r="AV109" s="259"/>
      <c r="AW109" s="259"/>
      <c r="AX109" s="283"/>
    </row>
    <row r="110" spans="1:50" ht="45.75" customHeight="1" x14ac:dyDescent="0.15">
      <c r="A110" s="651"/>
      <c r="B110" s="652"/>
      <c r="C110" s="553" t="s">
        <v>313</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469</v>
      </c>
      <c r="AE110" s="333"/>
      <c r="AF110" s="333"/>
      <c r="AG110" s="343" t="s">
        <v>536</v>
      </c>
      <c r="AH110" s="247"/>
      <c r="AI110" s="247"/>
      <c r="AJ110" s="247"/>
      <c r="AK110" s="247"/>
      <c r="AL110" s="247"/>
      <c r="AM110" s="247"/>
      <c r="AN110" s="247"/>
      <c r="AO110" s="247"/>
      <c r="AP110" s="247"/>
      <c r="AQ110" s="247"/>
      <c r="AR110" s="247"/>
      <c r="AS110" s="247"/>
      <c r="AT110" s="247"/>
      <c r="AU110" s="247"/>
      <c r="AV110" s="247"/>
      <c r="AW110" s="247"/>
      <c r="AX110" s="328"/>
    </row>
    <row r="111" spans="1:50" ht="45.7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469</v>
      </c>
      <c r="AE111" s="277"/>
      <c r="AF111" s="277"/>
      <c r="AG111" s="279" t="s">
        <v>529</v>
      </c>
      <c r="AH111" s="280"/>
      <c r="AI111" s="280"/>
      <c r="AJ111" s="280"/>
      <c r="AK111" s="280"/>
      <c r="AL111" s="280"/>
      <c r="AM111" s="280"/>
      <c r="AN111" s="280"/>
      <c r="AO111" s="280"/>
      <c r="AP111" s="280"/>
      <c r="AQ111" s="280"/>
      <c r="AR111" s="280"/>
      <c r="AS111" s="280"/>
      <c r="AT111" s="280"/>
      <c r="AU111" s="280"/>
      <c r="AV111" s="280"/>
      <c r="AW111" s="280"/>
      <c r="AX111" s="281"/>
    </row>
    <row r="112" spans="1:50" ht="45.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469</v>
      </c>
      <c r="AE112" s="303"/>
      <c r="AF112" s="303"/>
      <c r="AG112" s="342" t="s">
        <v>530</v>
      </c>
      <c r="AH112" s="259"/>
      <c r="AI112" s="259"/>
      <c r="AJ112" s="259"/>
      <c r="AK112" s="259"/>
      <c r="AL112" s="259"/>
      <c r="AM112" s="259"/>
      <c r="AN112" s="259"/>
      <c r="AO112" s="259"/>
      <c r="AP112" s="259"/>
      <c r="AQ112" s="259"/>
      <c r="AR112" s="259"/>
      <c r="AS112" s="259"/>
      <c r="AT112" s="259"/>
      <c r="AU112" s="259"/>
      <c r="AV112" s="259"/>
      <c r="AW112" s="259"/>
      <c r="AX112" s="283"/>
    </row>
    <row r="113" spans="1:64" ht="45.75" customHeight="1" x14ac:dyDescent="0.15">
      <c r="A113" s="265"/>
      <c r="B113" s="266"/>
      <c r="C113" s="450" t="s">
        <v>314</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469</v>
      </c>
      <c r="AE113" s="303"/>
      <c r="AF113" s="303"/>
      <c r="AG113" s="282" t="s">
        <v>531</v>
      </c>
      <c r="AH113" s="259"/>
      <c r="AI113" s="259"/>
      <c r="AJ113" s="259"/>
      <c r="AK113" s="259"/>
      <c r="AL113" s="259"/>
      <c r="AM113" s="259"/>
      <c r="AN113" s="259"/>
      <c r="AO113" s="259"/>
      <c r="AP113" s="259"/>
      <c r="AQ113" s="259"/>
      <c r="AR113" s="259"/>
      <c r="AS113" s="259"/>
      <c r="AT113" s="259"/>
      <c r="AU113" s="259"/>
      <c r="AV113" s="259"/>
      <c r="AW113" s="259"/>
      <c r="AX113" s="283"/>
    </row>
    <row r="114" spans="1:64" ht="45.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499</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45.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469</v>
      </c>
      <c r="AE115" s="303"/>
      <c r="AF115" s="303"/>
      <c r="AG115" s="282" t="s">
        <v>532</v>
      </c>
      <c r="AH115" s="259"/>
      <c r="AI115" s="259"/>
      <c r="AJ115" s="259"/>
      <c r="AK115" s="259"/>
      <c r="AL115" s="259"/>
      <c r="AM115" s="259"/>
      <c r="AN115" s="259"/>
      <c r="AO115" s="259"/>
      <c r="AP115" s="259"/>
      <c r="AQ115" s="259"/>
      <c r="AR115" s="259"/>
      <c r="AS115" s="259"/>
      <c r="AT115" s="259"/>
      <c r="AU115" s="259"/>
      <c r="AV115" s="259"/>
      <c r="AW115" s="259"/>
      <c r="AX115" s="283"/>
    </row>
    <row r="116" spans="1:64" ht="27"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499</v>
      </c>
      <c r="AE116" s="262"/>
      <c r="AF116" s="262"/>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5.75" customHeight="1" x14ac:dyDescent="0.15">
      <c r="A117" s="267"/>
      <c r="B117" s="268"/>
      <c r="C117" s="334" t="s">
        <v>81</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469</v>
      </c>
      <c r="AE117" s="333"/>
      <c r="AF117" s="337"/>
      <c r="AG117" s="344" t="s">
        <v>533</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45.75" customHeight="1" x14ac:dyDescent="0.15">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469</v>
      </c>
      <c r="AE118" s="277"/>
      <c r="AF118" s="278"/>
      <c r="AG118" s="279" t="s">
        <v>528</v>
      </c>
      <c r="AH118" s="280"/>
      <c r="AI118" s="280"/>
      <c r="AJ118" s="280"/>
      <c r="AK118" s="280"/>
      <c r="AL118" s="280"/>
      <c r="AM118" s="280"/>
      <c r="AN118" s="280"/>
      <c r="AO118" s="280"/>
      <c r="AP118" s="280"/>
      <c r="AQ118" s="280"/>
      <c r="AR118" s="280"/>
      <c r="AS118" s="280"/>
      <c r="AT118" s="280"/>
      <c r="AU118" s="280"/>
      <c r="AV118" s="280"/>
      <c r="AW118" s="280"/>
      <c r="AX118" s="281"/>
    </row>
    <row r="119" spans="1:64" ht="54"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469</v>
      </c>
      <c r="AE119" s="354"/>
      <c r="AF119" s="354"/>
      <c r="AG119" s="342" t="s">
        <v>526</v>
      </c>
      <c r="AH119" s="259"/>
      <c r="AI119" s="259"/>
      <c r="AJ119" s="259"/>
      <c r="AK119" s="259"/>
      <c r="AL119" s="259"/>
      <c r="AM119" s="259"/>
      <c r="AN119" s="259"/>
      <c r="AO119" s="259"/>
      <c r="AP119" s="259"/>
      <c r="AQ119" s="259"/>
      <c r="AR119" s="259"/>
      <c r="AS119" s="259"/>
      <c r="AT119" s="259"/>
      <c r="AU119" s="259"/>
      <c r="AV119" s="259"/>
      <c r="AW119" s="259"/>
      <c r="AX119" s="283"/>
    </row>
    <row r="120" spans="1:64" ht="45.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469</v>
      </c>
      <c r="AE120" s="303"/>
      <c r="AF120" s="303"/>
      <c r="AG120" s="342" t="s">
        <v>527</v>
      </c>
      <c r="AH120" s="259"/>
      <c r="AI120" s="259"/>
      <c r="AJ120" s="259"/>
      <c r="AK120" s="259"/>
      <c r="AL120" s="259"/>
      <c r="AM120" s="259"/>
      <c r="AN120" s="259"/>
      <c r="AO120" s="259"/>
      <c r="AP120" s="259"/>
      <c r="AQ120" s="259"/>
      <c r="AR120" s="259"/>
      <c r="AS120" s="259"/>
      <c r="AT120" s="259"/>
      <c r="AU120" s="259"/>
      <c r="AV120" s="259"/>
      <c r="AW120" s="259"/>
      <c r="AX120" s="283"/>
    </row>
    <row r="121" spans="1:64" ht="45.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469</v>
      </c>
      <c r="AE121" s="303"/>
      <c r="AF121" s="303"/>
      <c r="AG121" s="343" t="s">
        <v>525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79</v>
      </c>
      <c r="B122" s="250"/>
      <c r="C122" s="481" t="s">
        <v>315</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499</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2.7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4.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5"/>
      <c r="V125" s="345"/>
      <c r="W125" s="345"/>
      <c r="X125" s="345"/>
      <c r="Y125" s="345"/>
      <c r="Z125" s="345"/>
      <c r="AA125" s="345"/>
      <c r="AB125" s="345"/>
      <c r="AC125" s="345"/>
      <c r="AD125" s="345"/>
      <c r="AE125" s="345"/>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95.25" customHeight="1" x14ac:dyDescent="0.15">
      <c r="A126" s="263" t="s">
        <v>58</v>
      </c>
      <c r="B126" s="394"/>
      <c r="C126" s="384" t="s">
        <v>64</v>
      </c>
      <c r="D126" s="431"/>
      <c r="E126" s="431"/>
      <c r="F126" s="432"/>
      <c r="G126" s="388" t="s">
        <v>500</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4" t="s">
        <v>68</v>
      </c>
      <c r="D127" s="585"/>
      <c r="E127" s="585"/>
      <c r="F127" s="586"/>
      <c r="G127" s="587" t="s">
        <v>501</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30" t="s">
        <v>549</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t="s">
        <v>305</v>
      </c>
      <c r="B131" s="392"/>
      <c r="C131" s="392"/>
      <c r="D131" s="392"/>
      <c r="E131" s="393"/>
      <c r="F131" s="424" t="s">
        <v>550</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7" t="s">
        <v>552</v>
      </c>
      <c r="B133" s="558"/>
      <c r="C133" s="558"/>
      <c r="D133" s="558"/>
      <c r="E133" s="559"/>
      <c r="F133" s="711" t="s">
        <v>551</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153.75" customHeight="1" thickBot="1" x14ac:dyDescent="0.2">
      <c r="A135" s="355" t="s">
        <v>503</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3" t="s">
        <v>223</v>
      </c>
      <c r="B137" s="320"/>
      <c r="C137" s="320"/>
      <c r="D137" s="320"/>
      <c r="E137" s="320"/>
      <c r="F137" s="320"/>
      <c r="G137" s="548" t="s">
        <v>504</v>
      </c>
      <c r="H137" s="549"/>
      <c r="I137" s="549"/>
      <c r="J137" s="549"/>
      <c r="K137" s="549"/>
      <c r="L137" s="549"/>
      <c r="M137" s="549"/>
      <c r="N137" s="549"/>
      <c r="O137" s="549"/>
      <c r="P137" s="550"/>
      <c r="Q137" s="320" t="s">
        <v>224</v>
      </c>
      <c r="R137" s="320"/>
      <c r="S137" s="320"/>
      <c r="T137" s="320"/>
      <c r="U137" s="320"/>
      <c r="V137" s="320"/>
      <c r="W137" s="548" t="s">
        <v>506</v>
      </c>
      <c r="X137" s="549"/>
      <c r="Y137" s="549"/>
      <c r="Z137" s="549"/>
      <c r="AA137" s="549"/>
      <c r="AB137" s="549"/>
      <c r="AC137" s="549"/>
      <c r="AD137" s="549"/>
      <c r="AE137" s="549"/>
      <c r="AF137" s="550"/>
      <c r="AG137" s="320" t="s">
        <v>225</v>
      </c>
      <c r="AH137" s="320"/>
      <c r="AI137" s="320"/>
      <c r="AJ137" s="320"/>
      <c r="AK137" s="320"/>
      <c r="AL137" s="320"/>
      <c r="AM137" s="520" t="s">
        <v>506</v>
      </c>
      <c r="AN137" s="521"/>
      <c r="AO137" s="521"/>
      <c r="AP137" s="521"/>
      <c r="AQ137" s="521"/>
      <c r="AR137" s="521"/>
      <c r="AS137" s="521"/>
      <c r="AT137" s="521"/>
      <c r="AU137" s="521"/>
      <c r="AV137" s="522"/>
      <c r="AW137" s="12"/>
      <c r="AX137" s="13"/>
    </row>
    <row r="138" spans="1:50" ht="19.899999999999999" customHeight="1" thickBot="1" x14ac:dyDescent="0.2">
      <c r="A138" s="524" t="s">
        <v>226</v>
      </c>
      <c r="B138" s="429"/>
      <c r="C138" s="429"/>
      <c r="D138" s="429"/>
      <c r="E138" s="429"/>
      <c r="F138" s="429"/>
      <c r="G138" s="317" t="s">
        <v>505</v>
      </c>
      <c r="H138" s="318"/>
      <c r="I138" s="318"/>
      <c r="J138" s="318"/>
      <c r="K138" s="318"/>
      <c r="L138" s="318"/>
      <c r="M138" s="318"/>
      <c r="N138" s="318"/>
      <c r="O138" s="318"/>
      <c r="P138" s="319"/>
      <c r="Q138" s="429" t="s">
        <v>227</v>
      </c>
      <c r="R138" s="429"/>
      <c r="S138" s="429"/>
      <c r="T138" s="429"/>
      <c r="U138" s="429"/>
      <c r="V138" s="429"/>
      <c r="W138" s="317" t="s">
        <v>507</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537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t="s">
        <v>519</v>
      </c>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t="s">
        <v>538</v>
      </c>
      <c r="I147" s="62"/>
      <c r="J147" s="62"/>
      <c r="K147" s="62"/>
      <c r="L147" s="62"/>
      <c r="M147" s="62"/>
      <c r="N147" s="62"/>
      <c r="O147" s="62"/>
      <c r="P147" s="62"/>
      <c r="Q147" s="62"/>
      <c r="R147" s="62"/>
      <c r="S147" s="62"/>
      <c r="T147" s="62"/>
      <c r="U147" s="62"/>
      <c r="V147" s="62"/>
      <c r="W147" s="62"/>
      <c r="X147" s="62"/>
      <c r="Y147" s="62"/>
      <c r="Z147" s="62"/>
      <c r="AA147" s="62" t="s">
        <v>545</v>
      </c>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19.5" customHeight="1" x14ac:dyDescent="0.15">
      <c r="A149" s="406"/>
      <c r="B149" s="407"/>
      <c r="C149" s="407"/>
      <c r="D149" s="407"/>
      <c r="E149" s="407"/>
      <c r="F149" s="408"/>
      <c r="G149" s="61"/>
      <c r="H149" s="62" t="s">
        <v>539</v>
      </c>
      <c r="I149" s="62"/>
      <c r="J149" s="62"/>
      <c r="K149" s="62"/>
      <c r="L149" s="62"/>
      <c r="M149" s="62"/>
      <c r="N149" s="62"/>
      <c r="O149" s="62"/>
      <c r="P149" s="62"/>
      <c r="Q149" s="62"/>
      <c r="R149" s="62"/>
      <c r="S149" s="62"/>
      <c r="T149" s="62"/>
      <c r="U149" s="62"/>
      <c r="V149" s="62"/>
      <c r="W149" s="62"/>
      <c r="X149" s="62"/>
      <c r="Y149" s="62"/>
      <c r="Z149" s="62"/>
      <c r="AA149" s="62" t="s">
        <v>541</v>
      </c>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t="s">
        <v>538</v>
      </c>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t="s">
        <v>540</v>
      </c>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t="s">
        <v>520</v>
      </c>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542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461</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79"/>
    </row>
    <row r="180" spans="1:50" ht="23.25" customHeight="1" x14ac:dyDescent="0.15">
      <c r="A180" s="371"/>
      <c r="B180" s="372"/>
      <c r="C180" s="372"/>
      <c r="D180" s="372"/>
      <c r="E180" s="372"/>
      <c r="F180" s="373"/>
      <c r="G180" s="362" t="s">
        <v>508</v>
      </c>
      <c r="H180" s="363"/>
      <c r="I180" s="363"/>
      <c r="J180" s="363"/>
      <c r="K180" s="364"/>
      <c r="L180" s="365" t="s">
        <v>509</v>
      </c>
      <c r="M180" s="366"/>
      <c r="N180" s="366"/>
      <c r="O180" s="366"/>
      <c r="P180" s="366"/>
      <c r="Q180" s="366"/>
      <c r="R180" s="366"/>
      <c r="S180" s="366"/>
      <c r="T180" s="366"/>
      <c r="U180" s="366"/>
      <c r="V180" s="366"/>
      <c r="W180" s="366"/>
      <c r="X180" s="367"/>
      <c r="Y180" s="397">
        <v>5.8</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0"/>
    </row>
    <row r="181" spans="1:50" ht="23.2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3.2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3.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2"/>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2"/>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2"/>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2"/>
    </row>
    <row r="190" spans="1:50" ht="23.25" customHeight="1" thickBot="1" x14ac:dyDescent="0.2">
      <c r="A190" s="371"/>
      <c r="B190" s="372"/>
      <c r="C190" s="372"/>
      <c r="D190" s="372"/>
      <c r="E190" s="372"/>
      <c r="F190" s="373"/>
      <c r="G190" s="563" t="s">
        <v>22</v>
      </c>
      <c r="H190" s="564"/>
      <c r="I190" s="564"/>
      <c r="J190" s="564"/>
      <c r="K190" s="564"/>
      <c r="L190" s="565"/>
      <c r="M190" s="155"/>
      <c r="N190" s="155"/>
      <c r="O190" s="155"/>
      <c r="P190" s="155"/>
      <c r="Q190" s="155"/>
      <c r="R190" s="155"/>
      <c r="S190" s="155"/>
      <c r="T190" s="155"/>
      <c r="U190" s="155"/>
      <c r="V190" s="155"/>
      <c r="W190" s="155"/>
      <c r="X190" s="156"/>
      <c r="Y190" s="566">
        <f>SUM(Y180:AB189)</f>
        <v>5.8</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3.25" customHeight="1" x14ac:dyDescent="0.15">
      <c r="A191" s="371"/>
      <c r="B191" s="372"/>
      <c r="C191" s="372"/>
      <c r="D191" s="372"/>
      <c r="E191" s="372"/>
      <c r="F191" s="373"/>
      <c r="G191" s="377" t="s">
        <v>544</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79"/>
    </row>
    <row r="193" spans="1:50" ht="23.25" customHeight="1" x14ac:dyDescent="0.15">
      <c r="A193" s="371"/>
      <c r="B193" s="372"/>
      <c r="C193" s="372"/>
      <c r="D193" s="372"/>
      <c r="E193" s="372"/>
      <c r="F193" s="373"/>
      <c r="G193" s="412" t="s">
        <v>524</v>
      </c>
      <c r="H193" s="413"/>
      <c r="I193" s="413"/>
      <c r="J193" s="413"/>
      <c r="K193" s="414"/>
      <c r="L193" s="415" t="s">
        <v>523</v>
      </c>
      <c r="M193" s="416"/>
      <c r="N193" s="416"/>
      <c r="O193" s="416"/>
      <c r="P193" s="416"/>
      <c r="Q193" s="416"/>
      <c r="R193" s="416"/>
      <c r="S193" s="416"/>
      <c r="T193" s="416"/>
      <c r="U193" s="416"/>
      <c r="V193" s="416"/>
      <c r="W193" s="416"/>
      <c r="X193" s="417"/>
      <c r="Y193" s="418">
        <v>1.3</v>
      </c>
      <c r="Z193" s="419"/>
      <c r="AA193" s="419"/>
      <c r="AB193" s="420"/>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0"/>
    </row>
    <row r="194" spans="1:50" ht="23.2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3.2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2"/>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2"/>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2"/>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2"/>
    </row>
    <row r="203" spans="1:50" ht="23.25" customHeight="1" thickBot="1" x14ac:dyDescent="0.2">
      <c r="A203" s="371"/>
      <c r="B203" s="372"/>
      <c r="C203" s="372"/>
      <c r="D203" s="372"/>
      <c r="E203" s="372"/>
      <c r="F203" s="373"/>
      <c r="G203" s="563" t="s">
        <v>22</v>
      </c>
      <c r="H203" s="564"/>
      <c r="I203" s="564"/>
      <c r="J203" s="564"/>
      <c r="K203" s="564"/>
      <c r="L203" s="565"/>
      <c r="M203" s="155"/>
      <c r="N203" s="155"/>
      <c r="O203" s="155"/>
      <c r="P203" s="155"/>
      <c r="Q203" s="155"/>
      <c r="R203" s="155"/>
      <c r="S203" s="155"/>
      <c r="T203" s="155"/>
      <c r="U203" s="155"/>
      <c r="V203" s="155"/>
      <c r="W203" s="155"/>
      <c r="X203" s="156"/>
      <c r="Y203" s="566">
        <f>SUM(Y193:AB202)</f>
        <v>1.3</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x14ac:dyDescent="0.15">
      <c r="A204" s="371"/>
      <c r="B204" s="372"/>
      <c r="C204" s="372"/>
      <c r="D204" s="372"/>
      <c r="E204" s="372"/>
      <c r="F204" s="373"/>
      <c r="G204" s="377" t="s">
        <v>543</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79"/>
    </row>
    <row r="206" spans="1:50" ht="23.25" customHeight="1" x14ac:dyDescent="0.15">
      <c r="A206" s="371"/>
      <c r="B206" s="372"/>
      <c r="C206" s="372"/>
      <c r="D206" s="372"/>
      <c r="E206" s="372"/>
      <c r="F206" s="373"/>
      <c r="G206" s="362" t="s">
        <v>510</v>
      </c>
      <c r="H206" s="363"/>
      <c r="I206" s="363"/>
      <c r="J206" s="363"/>
      <c r="K206" s="364"/>
      <c r="L206" s="365" t="s">
        <v>513</v>
      </c>
      <c r="M206" s="366"/>
      <c r="N206" s="366"/>
      <c r="O206" s="366"/>
      <c r="P206" s="366"/>
      <c r="Q206" s="366"/>
      <c r="R206" s="366"/>
      <c r="S206" s="366"/>
      <c r="T206" s="366"/>
      <c r="U206" s="366"/>
      <c r="V206" s="366"/>
      <c r="W206" s="366"/>
      <c r="X206" s="367"/>
      <c r="Y206" s="397">
        <v>2.7</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0"/>
    </row>
    <row r="207" spans="1:50" ht="23.25" customHeight="1" x14ac:dyDescent="0.15">
      <c r="A207" s="371"/>
      <c r="B207" s="372"/>
      <c r="C207" s="372"/>
      <c r="D207" s="372"/>
      <c r="E207" s="372"/>
      <c r="F207" s="373"/>
      <c r="G207" s="412" t="s">
        <v>511</v>
      </c>
      <c r="H207" s="413"/>
      <c r="I207" s="413"/>
      <c r="J207" s="413"/>
      <c r="K207" s="414"/>
      <c r="L207" s="415" t="s">
        <v>514</v>
      </c>
      <c r="M207" s="416"/>
      <c r="N207" s="416"/>
      <c r="O207" s="416"/>
      <c r="P207" s="416"/>
      <c r="Q207" s="416"/>
      <c r="R207" s="416"/>
      <c r="S207" s="416"/>
      <c r="T207" s="416"/>
      <c r="U207" s="416"/>
      <c r="V207" s="416"/>
      <c r="W207" s="416"/>
      <c r="X207" s="417"/>
      <c r="Y207" s="418">
        <v>0.15</v>
      </c>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3.25" customHeight="1" x14ac:dyDescent="0.15">
      <c r="A208" s="371"/>
      <c r="B208" s="372"/>
      <c r="C208" s="372"/>
      <c r="D208" s="372"/>
      <c r="E208" s="372"/>
      <c r="F208" s="373"/>
      <c r="G208" s="412" t="s">
        <v>512</v>
      </c>
      <c r="H208" s="413"/>
      <c r="I208" s="413"/>
      <c r="J208" s="413"/>
      <c r="K208" s="414"/>
      <c r="L208" s="415" t="s">
        <v>512</v>
      </c>
      <c r="M208" s="416"/>
      <c r="N208" s="416"/>
      <c r="O208" s="416"/>
      <c r="P208" s="416"/>
      <c r="Q208" s="416"/>
      <c r="R208" s="416"/>
      <c r="S208" s="416"/>
      <c r="T208" s="416"/>
      <c r="U208" s="416"/>
      <c r="V208" s="416"/>
      <c r="W208" s="416"/>
      <c r="X208" s="417"/>
      <c r="Y208" s="418">
        <v>0.28000000000000003</v>
      </c>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2"/>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2"/>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2"/>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2"/>
    </row>
    <row r="216" spans="1:50" ht="23.25" customHeight="1" thickBot="1" x14ac:dyDescent="0.2">
      <c r="A216" s="371"/>
      <c r="B216" s="372"/>
      <c r="C216" s="372"/>
      <c r="D216" s="372"/>
      <c r="E216" s="372"/>
      <c r="F216" s="373"/>
      <c r="G216" s="563" t="s">
        <v>22</v>
      </c>
      <c r="H216" s="564"/>
      <c r="I216" s="564"/>
      <c r="J216" s="564"/>
      <c r="K216" s="564"/>
      <c r="L216" s="565"/>
      <c r="M216" s="155"/>
      <c r="N216" s="155"/>
      <c r="O216" s="155"/>
      <c r="P216" s="155"/>
      <c r="Q216" s="155"/>
      <c r="R216" s="155"/>
      <c r="S216" s="155"/>
      <c r="T216" s="155"/>
      <c r="U216" s="155"/>
      <c r="V216" s="155"/>
      <c r="W216" s="155"/>
      <c r="X216" s="156"/>
      <c r="Y216" s="566">
        <f>SUM(Y206:AB215)</f>
        <v>3.13</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x14ac:dyDescent="0.15">
      <c r="A217" s="371"/>
      <c r="B217" s="372"/>
      <c r="C217" s="372"/>
      <c r="D217" s="372"/>
      <c r="E217" s="372"/>
      <c r="F217" s="373"/>
      <c r="G217" s="377" t="s">
        <v>366</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79"/>
    </row>
    <row r="219" spans="1:50" ht="23.2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0"/>
    </row>
    <row r="220" spans="1:50" ht="23.2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3.2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3.2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3.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3.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3.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3.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2"/>
    </row>
    <row r="227" spans="1:50" ht="23.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2"/>
    </row>
    <row r="228" spans="1:50" ht="23.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2"/>
    </row>
    <row r="229" spans="1:50" ht="23.25" customHeight="1" x14ac:dyDescent="0.15">
      <c r="A229" s="371"/>
      <c r="B229" s="372"/>
      <c r="C229" s="372"/>
      <c r="D229" s="372"/>
      <c r="E229" s="372"/>
      <c r="F229" s="373"/>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x14ac:dyDescent="0.2">
      <c r="A230" s="570" t="s">
        <v>320</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4" t="s">
        <v>515</v>
      </c>
      <c r="D236" s="574"/>
      <c r="E236" s="574"/>
      <c r="F236" s="574"/>
      <c r="G236" s="574"/>
      <c r="H236" s="574"/>
      <c r="I236" s="574"/>
      <c r="J236" s="574"/>
      <c r="K236" s="574"/>
      <c r="L236" s="574"/>
      <c r="M236" s="574" t="s">
        <v>516</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5.8</v>
      </c>
      <c r="AL236" s="576"/>
      <c r="AM236" s="576"/>
      <c r="AN236" s="576"/>
      <c r="AO236" s="576"/>
      <c r="AP236" s="577"/>
      <c r="AQ236" s="578">
        <v>2</v>
      </c>
      <c r="AR236" s="574"/>
      <c r="AS236" s="574"/>
      <c r="AT236" s="574"/>
      <c r="AU236" s="575">
        <v>93.91</v>
      </c>
      <c r="AV236" s="576"/>
      <c r="AW236" s="576"/>
      <c r="AX236" s="577"/>
    </row>
    <row r="237" spans="1:50" ht="24" customHeight="1" x14ac:dyDescent="0.15">
      <c r="A237" s="573">
        <v>2</v>
      </c>
      <c r="B237" s="573">
        <v>1</v>
      </c>
      <c r="C237" s="578"/>
      <c r="D237" s="574"/>
      <c r="E237" s="574"/>
      <c r="F237" s="574"/>
      <c r="G237" s="574"/>
      <c r="H237" s="574"/>
      <c r="I237" s="574"/>
      <c r="J237" s="574"/>
      <c r="K237" s="574"/>
      <c r="L237" s="574"/>
      <c r="M237" s="578"/>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5"/>
      <c r="AL238" s="576"/>
      <c r="AM238" s="576"/>
      <c r="AN238" s="576"/>
      <c r="AO238" s="576"/>
      <c r="AP238" s="577"/>
      <c r="AQ238" s="578"/>
      <c r="AR238" s="574"/>
      <c r="AS238" s="574"/>
      <c r="AT238" s="574"/>
      <c r="AU238" s="575"/>
      <c r="AV238" s="576"/>
      <c r="AW238" s="576"/>
      <c r="AX238" s="577"/>
    </row>
    <row r="239" spans="1:50" ht="24"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411</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8" t="s">
        <v>521</v>
      </c>
      <c r="D269" s="574"/>
      <c r="E269" s="574"/>
      <c r="F269" s="574"/>
      <c r="G269" s="574"/>
      <c r="H269" s="574"/>
      <c r="I269" s="574"/>
      <c r="J269" s="574"/>
      <c r="K269" s="574"/>
      <c r="L269" s="574"/>
      <c r="M269" s="578" t="s">
        <v>522</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v>1.3</v>
      </c>
      <c r="AL269" s="576"/>
      <c r="AM269" s="576"/>
      <c r="AN269" s="576"/>
      <c r="AO269" s="576"/>
      <c r="AP269" s="577"/>
      <c r="AQ269" s="578">
        <v>6</v>
      </c>
      <c r="AR269" s="574"/>
      <c r="AS269" s="574"/>
      <c r="AT269" s="574"/>
      <c r="AU269" s="575">
        <v>99.924000000000007</v>
      </c>
      <c r="AV269" s="576"/>
      <c r="AW269" s="576"/>
      <c r="AX269" s="577"/>
    </row>
    <row r="270" spans="1:50" ht="24"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411</v>
      </c>
      <c r="AL301" s="241"/>
      <c r="AM301" s="241"/>
      <c r="AN301" s="241"/>
      <c r="AO301" s="241"/>
      <c r="AP301" s="241"/>
      <c r="AQ301" s="241" t="s">
        <v>23</v>
      </c>
      <c r="AR301" s="241"/>
      <c r="AS301" s="241"/>
      <c r="AT301" s="241"/>
      <c r="AU301" s="92" t="s">
        <v>24</v>
      </c>
      <c r="AV301" s="93"/>
      <c r="AW301" s="93"/>
      <c r="AX301" s="580"/>
    </row>
    <row r="302" spans="1:50" ht="24" customHeight="1" x14ac:dyDescent="0.15">
      <c r="A302" s="573">
        <v>1</v>
      </c>
      <c r="B302" s="573">
        <v>1</v>
      </c>
      <c r="C302" s="574" t="s">
        <v>517</v>
      </c>
      <c r="D302" s="574"/>
      <c r="E302" s="574"/>
      <c r="F302" s="574"/>
      <c r="G302" s="574"/>
      <c r="H302" s="574"/>
      <c r="I302" s="574"/>
      <c r="J302" s="574"/>
      <c r="K302" s="574"/>
      <c r="L302" s="574"/>
      <c r="M302" s="574" t="s">
        <v>518</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v>3.1</v>
      </c>
      <c r="AL302" s="576"/>
      <c r="AM302" s="576"/>
      <c r="AN302" s="576"/>
      <c r="AO302" s="576"/>
      <c r="AP302" s="577"/>
      <c r="AQ302" s="578">
        <v>3</v>
      </c>
      <c r="AR302" s="574"/>
      <c r="AS302" s="574"/>
      <c r="AT302" s="574"/>
      <c r="AU302" s="575">
        <v>90</v>
      </c>
      <c r="AV302" s="576"/>
      <c r="AW302" s="576"/>
      <c r="AX302" s="577"/>
    </row>
    <row r="303" spans="1:50" ht="24"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411</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411</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411</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411</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411</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hidden="1"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row r="507"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59">
      <formula>IF(RIGHT(TEXT(P14,"0.#"),1)=".",FALSE,TRUE)</formula>
    </cfRule>
    <cfRule type="expression" dxfId="952" priority="560">
      <formula>IF(RIGHT(TEXT(P14,"0.#"),1)=".",TRUE,FALSE)</formula>
    </cfRule>
  </conditionalFormatting>
  <conditionalFormatting sqref="AE23:AI23">
    <cfRule type="expression" dxfId="951" priority="549">
      <formula>IF(RIGHT(TEXT(AE23,"0.#"),1)=".",FALSE,TRUE)</formula>
    </cfRule>
    <cfRule type="expression" dxfId="950" priority="550">
      <formula>IF(RIGHT(TEXT(AE23,"0.#"),1)=".",TRUE,FALSE)</formula>
    </cfRule>
  </conditionalFormatting>
  <conditionalFormatting sqref="AE69:AX69">
    <cfRule type="expression" dxfId="949" priority="481">
      <formula>IF(RIGHT(TEXT(AE69,"0.#"),1)=".",FALSE,TRUE)</formula>
    </cfRule>
    <cfRule type="expression" dxfId="948" priority="482">
      <formula>IF(RIGHT(TEXT(AE69,"0.#"),1)=".",TRUE,FALSE)</formula>
    </cfRule>
  </conditionalFormatting>
  <conditionalFormatting sqref="AE83:AI83">
    <cfRule type="expression" dxfId="947" priority="463">
      <formula>IF(RIGHT(TEXT(AE83,"0.#"),1)=".",FALSE,TRUE)</formula>
    </cfRule>
    <cfRule type="expression" dxfId="946" priority="464">
      <formula>IF(RIGHT(TEXT(AE83,"0.#"),1)=".",TRUE,FALSE)</formula>
    </cfRule>
  </conditionalFormatting>
  <conditionalFormatting sqref="AJ83:AX83">
    <cfRule type="expression" dxfId="945" priority="461">
      <formula>IF(RIGHT(TEXT(AJ83,"0.#"),1)=".",FALSE,TRUE)</formula>
    </cfRule>
    <cfRule type="expression" dxfId="944" priority="462">
      <formula>IF(RIGHT(TEXT(AJ83,"0.#"),1)=".",TRUE,FALSE)</formula>
    </cfRule>
  </conditionalFormatting>
  <conditionalFormatting sqref="L99">
    <cfRule type="expression" dxfId="943" priority="441">
      <formula>IF(RIGHT(TEXT(L99,"0.#"),1)=".",FALSE,TRUE)</formula>
    </cfRule>
    <cfRule type="expression" dxfId="942" priority="442">
      <formula>IF(RIGHT(TEXT(L99,"0.#"),1)=".",TRUE,FALSE)</formula>
    </cfRule>
  </conditionalFormatting>
  <conditionalFormatting sqref="L104">
    <cfRule type="expression" dxfId="941" priority="439">
      <formula>IF(RIGHT(TEXT(L104,"0.#"),1)=".",FALSE,TRUE)</formula>
    </cfRule>
    <cfRule type="expression" dxfId="940" priority="440">
      <formula>IF(RIGHT(TEXT(L104,"0.#"),1)=".",TRUE,FALSE)</formula>
    </cfRule>
  </conditionalFormatting>
  <conditionalFormatting sqref="R104">
    <cfRule type="expression" dxfId="939" priority="437">
      <formula>IF(RIGHT(TEXT(R104,"0.#"),1)=".",FALSE,TRUE)</formula>
    </cfRule>
    <cfRule type="expression" dxfId="938" priority="438">
      <formula>IF(RIGHT(TEXT(R104,"0.#"),1)=".",TRUE,FALSE)</formula>
    </cfRule>
  </conditionalFormatting>
  <conditionalFormatting sqref="P18:AX18">
    <cfRule type="expression" dxfId="937" priority="435">
      <formula>IF(RIGHT(TEXT(P18,"0.#"),1)=".",FALSE,TRUE)</formula>
    </cfRule>
    <cfRule type="expression" dxfId="936" priority="436">
      <formula>IF(RIGHT(TEXT(P18,"0.#"),1)=".",TRUE,FALSE)</formula>
    </cfRule>
  </conditionalFormatting>
  <conditionalFormatting sqref="Y181">
    <cfRule type="expression" dxfId="935" priority="431">
      <formula>IF(RIGHT(TEXT(Y181,"0.#"),1)=".",FALSE,TRUE)</formula>
    </cfRule>
    <cfRule type="expression" dxfId="934" priority="432">
      <formula>IF(RIGHT(TEXT(Y181,"0.#"),1)=".",TRUE,FALSE)</formula>
    </cfRule>
  </conditionalFormatting>
  <conditionalFormatting sqref="Y190">
    <cfRule type="expression" dxfId="933" priority="427">
      <formula>IF(RIGHT(TEXT(Y190,"0.#"),1)=".",FALSE,TRUE)</formula>
    </cfRule>
    <cfRule type="expression" dxfId="932" priority="428">
      <formula>IF(RIGHT(TEXT(Y190,"0.#"),1)=".",TRUE,FALSE)</formula>
    </cfRule>
  </conditionalFormatting>
  <conditionalFormatting sqref="AK236">
    <cfRule type="expression" dxfId="931" priority="349">
      <formula>IF(RIGHT(TEXT(AK236,"0.#"),1)=".",FALSE,TRUE)</formula>
    </cfRule>
    <cfRule type="expression" dxfId="930" priority="350">
      <formula>IF(RIGHT(TEXT(AK236,"0.#"),1)=".",TRUE,FALSE)</formula>
    </cfRule>
  </conditionalFormatting>
  <conditionalFormatting sqref="AE54:AI54">
    <cfRule type="expression" dxfId="929" priority="299">
      <formula>IF(RIGHT(TEXT(AE54,"0.#"),1)=".",FALSE,TRUE)</formula>
    </cfRule>
    <cfRule type="expression" dxfId="928" priority="300">
      <formula>IF(RIGHT(TEXT(AE54,"0.#"),1)=".",TRUE,FALSE)</formula>
    </cfRule>
  </conditionalFormatting>
  <conditionalFormatting sqref="P13:AX13 AR15:AX15 P15:AQ17">
    <cfRule type="expression" dxfId="927" priority="257">
      <formula>IF(RIGHT(TEXT(P13,"0.#"),1)=".",FALSE,TRUE)</formula>
    </cfRule>
    <cfRule type="expression" dxfId="926" priority="258">
      <formula>IF(RIGHT(TEXT(P13,"0.#"),1)=".",TRUE,FALSE)</formula>
    </cfRule>
  </conditionalFormatting>
  <conditionalFormatting sqref="P19:AJ19">
    <cfRule type="expression" dxfId="925" priority="255">
      <formula>IF(RIGHT(TEXT(P19,"0.#"),1)=".",FALSE,TRUE)</formula>
    </cfRule>
    <cfRule type="expression" dxfId="924" priority="256">
      <formula>IF(RIGHT(TEXT(P19,"0.#"),1)=".",TRUE,FALSE)</formula>
    </cfRule>
  </conditionalFormatting>
  <conditionalFormatting sqref="AE55:AX55 AJ54:AS54">
    <cfRule type="expression" dxfId="923" priority="251">
      <formula>IF(RIGHT(TEXT(AE54,"0.#"),1)=".",FALSE,TRUE)</formula>
    </cfRule>
    <cfRule type="expression" dxfId="922" priority="252">
      <formula>IF(RIGHT(TEXT(AE54,"0.#"),1)=".",TRUE,FALSE)</formula>
    </cfRule>
  </conditionalFormatting>
  <conditionalFormatting sqref="AE68:AS68">
    <cfRule type="expression" dxfId="921" priority="247">
      <formula>IF(RIGHT(TEXT(AE68,"0.#"),1)=".",FALSE,TRUE)</formula>
    </cfRule>
    <cfRule type="expression" dxfId="920" priority="248">
      <formula>IF(RIGHT(TEXT(AE68,"0.#"),1)=".",TRUE,FALSE)</formula>
    </cfRule>
  </conditionalFormatting>
  <conditionalFormatting sqref="AE95:AI95 AE92:AI92 AE89:AI89 AE86:AI86">
    <cfRule type="expression" dxfId="919" priority="245">
      <formula>IF(RIGHT(TEXT(AE86,"0.#"),1)=".",FALSE,TRUE)</formula>
    </cfRule>
    <cfRule type="expression" dxfId="918" priority="246">
      <formula>IF(RIGHT(TEXT(AE86,"0.#"),1)=".",TRUE,FALSE)</formula>
    </cfRule>
  </conditionalFormatting>
  <conditionalFormatting sqref="AJ95:AX95 AJ92:AX92 AJ89:AX89 AJ86:AX86">
    <cfRule type="expression" dxfId="917" priority="243">
      <formula>IF(RIGHT(TEXT(AJ86,"0.#"),1)=".",FALSE,TRUE)</formula>
    </cfRule>
    <cfRule type="expression" dxfId="916" priority="244">
      <formula>IF(RIGHT(TEXT(AJ86,"0.#"),1)=".",TRUE,FALSE)</formula>
    </cfRule>
  </conditionalFormatting>
  <conditionalFormatting sqref="L100:L103 L98">
    <cfRule type="expression" dxfId="915" priority="241">
      <formula>IF(RIGHT(TEXT(L98,"0.#"),1)=".",FALSE,TRUE)</formula>
    </cfRule>
    <cfRule type="expression" dxfId="914" priority="242">
      <formula>IF(RIGHT(TEXT(L98,"0.#"),1)=".",TRUE,FALSE)</formula>
    </cfRule>
  </conditionalFormatting>
  <conditionalFormatting sqref="R98">
    <cfRule type="expression" dxfId="913" priority="237">
      <formula>IF(RIGHT(TEXT(R98,"0.#"),1)=".",FALSE,TRUE)</formula>
    </cfRule>
    <cfRule type="expression" dxfId="912" priority="238">
      <formula>IF(RIGHT(TEXT(R98,"0.#"),1)=".",TRUE,FALSE)</formula>
    </cfRule>
  </conditionalFormatting>
  <conditionalFormatting sqref="R99:R103">
    <cfRule type="expression" dxfId="911" priority="235">
      <formula>IF(RIGHT(TEXT(R99,"0.#"),1)=".",FALSE,TRUE)</formula>
    </cfRule>
    <cfRule type="expression" dxfId="910" priority="236">
      <formula>IF(RIGHT(TEXT(R99,"0.#"),1)=".",TRUE,FALSE)</formula>
    </cfRule>
  </conditionalFormatting>
  <conditionalFormatting sqref="Y182:Y189 Y180">
    <cfRule type="expression" dxfId="909" priority="233">
      <formula>IF(RIGHT(TEXT(Y180,"0.#"),1)=".",FALSE,TRUE)</formula>
    </cfRule>
    <cfRule type="expression" dxfId="908" priority="234">
      <formula>IF(RIGHT(TEXT(Y180,"0.#"),1)=".",TRUE,FALSE)</formula>
    </cfRule>
  </conditionalFormatting>
  <conditionalFormatting sqref="AU181">
    <cfRule type="expression" dxfId="907" priority="231">
      <formula>IF(RIGHT(TEXT(AU181,"0.#"),1)=".",FALSE,TRUE)</formula>
    </cfRule>
    <cfRule type="expression" dxfId="906" priority="232">
      <formula>IF(RIGHT(TEXT(AU181,"0.#"),1)=".",TRUE,FALSE)</formula>
    </cfRule>
  </conditionalFormatting>
  <conditionalFormatting sqref="AU190">
    <cfRule type="expression" dxfId="905" priority="229">
      <formula>IF(RIGHT(TEXT(AU190,"0.#"),1)=".",FALSE,TRUE)</formula>
    </cfRule>
    <cfRule type="expression" dxfId="904" priority="230">
      <formula>IF(RIGHT(TEXT(AU190,"0.#"),1)=".",TRUE,FALSE)</formula>
    </cfRule>
  </conditionalFormatting>
  <conditionalFormatting sqref="AU182:AU189 AU180">
    <cfRule type="expression" dxfId="903" priority="227">
      <formula>IF(RIGHT(TEXT(AU180,"0.#"),1)=".",FALSE,TRUE)</formula>
    </cfRule>
    <cfRule type="expression" dxfId="902" priority="228">
      <formula>IF(RIGHT(TEXT(AU180,"0.#"),1)=".",TRUE,FALSE)</formula>
    </cfRule>
  </conditionalFormatting>
  <conditionalFormatting sqref="Y220 Y194">
    <cfRule type="expression" dxfId="901" priority="213">
      <formula>IF(RIGHT(TEXT(Y194,"0.#"),1)=".",FALSE,TRUE)</formula>
    </cfRule>
    <cfRule type="expression" dxfId="900" priority="214">
      <formula>IF(RIGHT(TEXT(Y194,"0.#"),1)=".",TRUE,FALSE)</formula>
    </cfRule>
  </conditionalFormatting>
  <conditionalFormatting sqref="Y229 Y216 Y203">
    <cfRule type="expression" dxfId="899" priority="211">
      <formula>IF(RIGHT(TEXT(Y203,"0.#"),1)=".",FALSE,TRUE)</formula>
    </cfRule>
    <cfRule type="expression" dxfId="898" priority="212">
      <formula>IF(RIGHT(TEXT(Y203,"0.#"),1)=".",TRUE,FALSE)</formula>
    </cfRule>
  </conditionalFormatting>
  <conditionalFormatting sqref="Y221:Y228 Y219 Y209:Y215 Y195:Y202">
    <cfRule type="expression" dxfId="897" priority="209">
      <formula>IF(RIGHT(TEXT(Y195,"0.#"),1)=".",FALSE,TRUE)</formula>
    </cfRule>
    <cfRule type="expression" dxfId="896" priority="210">
      <formula>IF(RIGHT(TEXT(Y195,"0.#"),1)=".",TRUE,FALSE)</formula>
    </cfRule>
  </conditionalFormatting>
  <conditionalFormatting sqref="AU220 AU207 AU194">
    <cfRule type="expression" dxfId="895" priority="207">
      <formula>IF(RIGHT(TEXT(AU194,"0.#"),1)=".",FALSE,TRUE)</formula>
    </cfRule>
    <cfRule type="expression" dxfId="894" priority="208">
      <formula>IF(RIGHT(TEXT(AU194,"0.#"),1)=".",TRUE,FALSE)</formula>
    </cfRule>
  </conditionalFormatting>
  <conditionalFormatting sqref="AU229 AU216 AU203">
    <cfRule type="expression" dxfId="893" priority="205">
      <formula>IF(RIGHT(TEXT(AU203,"0.#"),1)=".",FALSE,TRUE)</formula>
    </cfRule>
    <cfRule type="expression" dxfId="892" priority="206">
      <formula>IF(RIGHT(TEXT(AU203,"0.#"),1)=".",TRUE,FALSE)</formula>
    </cfRule>
  </conditionalFormatting>
  <conditionalFormatting sqref="AU221:AU228 AU219 AU208:AU215 AU206 AU195:AU202 AU193">
    <cfRule type="expression" dxfId="891" priority="203">
      <formula>IF(RIGHT(TEXT(AU193,"0.#"),1)=".",FALSE,TRUE)</formula>
    </cfRule>
    <cfRule type="expression" dxfId="890" priority="204">
      <formula>IF(RIGHT(TEXT(AU193,"0.#"),1)=".",TRUE,FALSE)</formula>
    </cfRule>
  </conditionalFormatting>
  <conditionalFormatting sqref="AE56:AI56">
    <cfRule type="expression" dxfId="889" priority="177">
      <formula>IF(AND(AE56&gt;=0, RIGHT(TEXT(AE56,"0.#"),1)&lt;&gt;"."),TRUE,FALSE)</formula>
    </cfRule>
    <cfRule type="expression" dxfId="888" priority="178">
      <formula>IF(AND(AE56&gt;=0, RIGHT(TEXT(AE56,"0.#"),1)="."),TRUE,FALSE)</formula>
    </cfRule>
    <cfRule type="expression" dxfId="887" priority="179">
      <formula>IF(AND(AE56&lt;0, RIGHT(TEXT(AE56,"0.#"),1)&lt;&gt;"."),TRUE,FALSE)</formula>
    </cfRule>
    <cfRule type="expression" dxfId="886" priority="180">
      <formula>IF(AND(AE56&lt;0, RIGHT(TEXT(AE56,"0.#"),1)="."),TRUE,FALSE)</formula>
    </cfRule>
  </conditionalFormatting>
  <conditionalFormatting sqref="AJ56:AS56">
    <cfRule type="expression" dxfId="885" priority="173">
      <formula>IF(AND(AJ56&gt;=0, RIGHT(TEXT(AJ56,"0.#"),1)&lt;&gt;"."),TRUE,FALSE)</formula>
    </cfRule>
    <cfRule type="expression" dxfId="884" priority="174">
      <formula>IF(AND(AJ56&gt;=0, RIGHT(TEXT(AJ56,"0.#"),1)="."),TRUE,FALSE)</formula>
    </cfRule>
    <cfRule type="expression" dxfId="883" priority="175">
      <formula>IF(AND(AJ56&lt;0, RIGHT(TEXT(AJ56,"0.#"),1)&lt;&gt;"."),TRUE,FALSE)</formula>
    </cfRule>
    <cfRule type="expression" dxfId="882" priority="176">
      <formula>IF(AND(AJ56&lt;0, RIGHT(TEXT(AJ56,"0.#"),1)="."),TRUE,FALSE)</formula>
    </cfRule>
  </conditionalFormatting>
  <conditionalFormatting sqref="AK237:AK265">
    <cfRule type="expression" dxfId="881" priority="161">
      <formula>IF(RIGHT(TEXT(AK237,"0.#"),1)=".",FALSE,TRUE)</formula>
    </cfRule>
    <cfRule type="expression" dxfId="880" priority="162">
      <formula>IF(RIGHT(TEXT(AK237,"0.#"),1)=".",TRUE,FALSE)</formula>
    </cfRule>
  </conditionalFormatting>
  <conditionalFormatting sqref="AU237:AX265">
    <cfRule type="expression" dxfId="879" priority="157">
      <formula>IF(AND(AU237&gt;=0, RIGHT(TEXT(AU237,"0.#"),1)&lt;&gt;"."),TRUE,FALSE)</formula>
    </cfRule>
    <cfRule type="expression" dxfId="878" priority="158">
      <formula>IF(AND(AU237&gt;=0, RIGHT(TEXT(AU237,"0.#"),1)="."),TRUE,FALSE)</formula>
    </cfRule>
    <cfRule type="expression" dxfId="877" priority="159">
      <formula>IF(AND(AU237&lt;0, RIGHT(TEXT(AU237,"0.#"),1)&lt;&gt;"."),TRUE,FALSE)</formula>
    </cfRule>
    <cfRule type="expression" dxfId="876" priority="160">
      <formula>IF(AND(AU237&lt;0, RIGHT(TEXT(AU237,"0.#"),1)="."),TRUE,FALSE)</formula>
    </cfRule>
  </conditionalFormatting>
  <conditionalFormatting sqref="AK270:AK298">
    <cfRule type="expression" dxfId="875" priority="149">
      <formula>IF(RIGHT(TEXT(AK270,"0.#"),1)=".",FALSE,TRUE)</formula>
    </cfRule>
    <cfRule type="expression" dxfId="874" priority="150">
      <formula>IF(RIGHT(TEXT(AK270,"0.#"),1)=".",TRUE,FALSE)</formula>
    </cfRule>
  </conditionalFormatting>
  <conditionalFormatting sqref="AU270:AX298">
    <cfRule type="expression" dxfId="873" priority="145">
      <formula>IF(AND(AU270&gt;=0, RIGHT(TEXT(AU270,"0.#"),1)&lt;&gt;"."),TRUE,FALSE)</formula>
    </cfRule>
    <cfRule type="expression" dxfId="872" priority="146">
      <formula>IF(AND(AU270&gt;=0, RIGHT(TEXT(AU270,"0.#"),1)="."),TRUE,FALSE)</formula>
    </cfRule>
    <cfRule type="expression" dxfId="871" priority="147">
      <formula>IF(AND(AU270&lt;0, RIGHT(TEXT(AU270,"0.#"),1)&lt;&gt;"."),TRUE,FALSE)</formula>
    </cfRule>
    <cfRule type="expression" dxfId="870" priority="148">
      <formula>IF(AND(AU270&lt;0, RIGHT(TEXT(AU270,"0.#"),1)="."),TRUE,FALSE)</formula>
    </cfRule>
  </conditionalFormatting>
  <conditionalFormatting sqref="AK303:AK331">
    <cfRule type="expression" dxfId="869" priority="137">
      <formula>IF(RIGHT(TEXT(AK303,"0.#"),1)=".",FALSE,TRUE)</formula>
    </cfRule>
    <cfRule type="expression" dxfId="868" priority="138">
      <formula>IF(RIGHT(TEXT(AK303,"0.#"),1)=".",TRUE,FALSE)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Y207">
    <cfRule type="expression" dxfId="761" priority="17">
      <formula>IF(RIGHT(TEXT(Y207,"0.#"),1)=".",FALSE,TRUE)</formula>
    </cfRule>
    <cfRule type="expression" dxfId="760" priority="18">
      <formula>IF(RIGHT(TEXT(Y207,"0.#"),1)=".",TRUE,FALSE)</formula>
    </cfRule>
  </conditionalFormatting>
  <conditionalFormatting sqref="Y208 Y206">
    <cfRule type="expression" dxfId="759" priority="15">
      <formula>IF(RIGHT(TEXT(Y206,"0.#"),1)=".",FALSE,TRUE)</formula>
    </cfRule>
    <cfRule type="expression" dxfId="758" priority="16">
      <formula>IF(RIGHT(TEXT(Y206,"0.#"),1)=".",TRUE,FALSE)</formula>
    </cfRule>
  </conditionalFormatting>
  <conditionalFormatting sqref="Y193">
    <cfRule type="expression" dxfId="757" priority="13">
      <formula>IF(RIGHT(TEXT(Y193,"0.#"),1)=".",FALSE,TRUE)</formula>
    </cfRule>
    <cfRule type="expression" dxfId="756" priority="14">
      <formula>IF(RIGHT(TEXT(Y193,"0.#"),1)=".",TRUE,FALSE)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269">
    <cfRule type="expression" dxfId="749" priority="5">
      <formula>IF(RIGHT(TEXT(AK269,"0.#"),1)=".",FALSE,TRUE)</formula>
    </cfRule>
    <cfRule type="expression" dxfId="748" priority="6">
      <formula>IF(RIGHT(TEXT(AK269,"0.#"),1)=".",TRUE,FALSE)</formula>
    </cfRule>
  </conditionalFormatting>
  <conditionalFormatting sqref="AU269:AX269">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6" manualBreakCount="6">
    <brk id="46" max="16383" man="1"/>
    <brk id="127" max="16383" man="1"/>
    <brk id="138" max="16383" man="1"/>
    <brk id="177" max="16383" man="1"/>
    <brk id="232"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9525</xdr:colOff>
                    <xdr:row>45</xdr:row>
                    <xdr:rowOff>123825</xdr:rowOff>
                  </from>
                  <to>
                    <xdr:col>49</xdr:col>
                    <xdr:colOff>171450</xdr:colOff>
                    <xdr:row>66</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xdr:colOff>
                    <xdr:row>229</xdr:row>
                    <xdr:rowOff>9525</xdr:rowOff>
                  </from>
                  <to>
                    <xdr:col>45</xdr:col>
                    <xdr:colOff>180975</xdr:colOff>
                    <xdr:row>229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332</xdr:row>
                    <xdr:rowOff>0</xdr:rowOff>
                  </from>
                  <to>
                    <xdr:col>45</xdr:col>
                    <xdr:colOff>180975</xdr:colOff>
                    <xdr:row>508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1" sqref="K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469</v>
      </c>
      <c r="H2" s="15" t="str">
        <f>IF(G2="","",F2)</f>
        <v>一般会計</v>
      </c>
      <c r="I2" s="15" t="str">
        <f>IF(H2="","",IF(I1&lt;&gt;"",CONCATENATE(I1,"、",H2),H2))</f>
        <v>一般会計</v>
      </c>
      <c r="K2" s="16" t="s">
        <v>257</v>
      </c>
      <c r="L2" s="17"/>
      <c r="M2" s="15" t="str">
        <f>IF(L2="","",K2)</f>
        <v/>
      </c>
      <c r="N2" s="15" t="str">
        <f>IF(M2="","",IF(N1&lt;&gt;"",CONCATENATE(N1,"、",M2),M2))</f>
        <v/>
      </c>
      <c r="O2" s="15"/>
      <c r="P2" s="14" t="s">
        <v>216</v>
      </c>
      <c r="Q2" s="19" t="s">
        <v>469</v>
      </c>
      <c r="R2" s="15" t="str">
        <f>IF(Q2="","",P2)</f>
        <v>直接実施</v>
      </c>
      <c r="S2" s="15" t="str">
        <f>IF(R2="","",IF(S1&lt;&gt;"",CONCATENATE(S1,"、",R2),R2))</f>
        <v>直接実施</v>
      </c>
      <c r="T2" s="15"/>
      <c r="U2" s="44" t="s">
        <v>459</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469</v>
      </c>
      <c r="M3" s="15" t="str">
        <f t="shared" ref="M3:M11" si="2">IF(L3="","",K3)</f>
        <v>文教及び科学振興</v>
      </c>
      <c r="N3" s="15" t="str">
        <f>IF(M3="",N2,IF(N2&lt;&gt;"",CONCATENATE(N2,"、",M3),M3))</f>
        <v>文教及び科学振興</v>
      </c>
      <c r="O3" s="15"/>
      <c r="P3" s="14" t="s">
        <v>217</v>
      </c>
      <c r="Q3" s="19" t="s">
        <v>469</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t="s">
        <v>469</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子ども・若者育成支援</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子ども・若者育成支援</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子ども・若者育成支援</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子ども・若者育成支援</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子ども・若者育成支援</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子ども・若者育成支援</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子ども・若者育成支援</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子ども・若者育成支援</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子ども・若者育成支援</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子ども・若者育成支援</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子ども・若者育成支援</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子ども・若者育成支援</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464</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7" t="s">
        <v>370</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2"/>
      <c r="B3" s="703"/>
      <c r="C3" s="703"/>
      <c r="D3" s="703"/>
      <c r="E3" s="703"/>
      <c r="F3" s="704"/>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79"/>
    </row>
    <row r="4" spans="1:50" ht="24.75" customHeight="1" x14ac:dyDescent="0.15">
      <c r="A4" s="702"/>
      <c r="B4" s="703"/>
      <c r="C4" s="703"/>
      <c r="D4" s="703"/>
      <c r="E4" s="703"/>
      <c r="F4" s="704"/>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0"/>
    </row>
    <row r="5" spans="1:50" ht="24.75" customHeight="1" x14ac:dyDescent="0.15">
      <c r="A5" s="702"/>
      <c r="B5" s="703"/>
      <c r="C5" s="703"/>
      <c r="D5" s="703"/>
      <c r="E5" s="703"/>
      <c r="F5" s="704"/>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2"/>
    </row>
    <row r="6" spans="1:50" ht="24.75" customHeight="1" x14ac:dyDescent="0.15">
      <c r="A6" s="702"/>
      <c r="B6" s="703"/>
      <c r="C6" s="703"/>
      <c r="D6" s="703"/>
      <c r="E6" s="703"/>
      <c r="F6" s="704"/>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2"/>
    </row>
    <row r="7" spans="1:50" ht="24.75" customHeight="1" x14ac:dyDescent="0.15">
      <c r="A7" s="702"/>
      <c r="B7" s="703"/>
      <c r="C7" s="703"/>
      <c r="D7" s="703"/>
      <c r="E7" s="703"/>
      <c r="F7" s="704"/>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2"/>
    </row>
    <row r="8" spans="1:50" ht="24.75" customHeight="1" x14ac:dyDescent="0.15">
      <c r="A8" s="702"/>
      <c r="B8" s="703"/>
      <c r="C8" s="703"/>
      <c r="D8" s="703"/>
      <c r="E8" s="703"/>
      <c r="F8" s="704"/>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2"/>
    </row>
    <row r="9" spans="1:50" ht="24.75" customHeight="1" x14ac:dyDescent="0.15">
      <c r="A9" s="702"/>
      <c r="B9" s="703"/>
      <c r="C9" s="703"/>
      <c r="D9" s="703"/>
      <c r="E9" s="703"/>
      <c r="F9" s="704"/>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2"/>
    </row>
    <row r="10" spans="1:50" ht="24.75" customHeight="1" x14ac:dyDescent="0.15">
      <c r="A10" s="702"/>
      <c r="B10" s="703"/>
      <c r="C10" s="703"/>
      <c r="D10" s="703"/>
      <c r="E10" s="703"/>
      <c r="F10" s="704"/>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2"/>
    </row>
    <row r="11" spans="1:50" ht="24.75" customHeight="1" x14ac:dyDescent="0.15">
      <c r="A11" s="702"/>
      <c r="B11" s="703"/>
      <c r="C11" s="703"/>
      <c r="D11" s="703"/>
      <c r="E11" s="703"/>
      <c r="F11" s="704"/>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2"/>
    </row>
    <row r="12" spans="1:50" ht="24.75" customHeight="1" x14ac:dyDescent="0.15">
      <c r="A12" s="702"/>
      <c r="B12" s="703"/>
      <c r="C12" s="703"/>
      <c r="D12" s="703"/>
      <c r="E12" s="703"/>
      <c r="F12" s="704"/>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2"/>
    </row>
    <row r="13" spans="1:50" ht="24.75" customHeight="1" x14ac:dyDescent="0.15">
      <c r="A13" s="702"/>
      <c r="B13" s="703"/>
      <c r="C13" s="703"/>
      <c r="D13" s="703"/>
      <c r="E13" s="703"/>
      <c r="F13" s="704"/>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2"/>
      <c r="B15" s="703"/>
      <c r="C15" s="703"/>
      <c r="D15" s="703"/>
      <c r="E15" s="703"/>
      <c r="F15" s="704"/>
      <c r="G15" s="377" t="s">
        <v>371</v>
      </c>
      <c r="H15" s="378"/>
      <c r="I15" s="378"/>
      <c r="J15" s="378"/>
      <c r="K15" s="378"/>
      <c r="L15" s="378"/>
      <c r="M15" s="378"/>
      <c r="N15" s="378"/>
      <c r="O15" s="378"/>
      <c r="P15" s="378"/>
      <c r="Q15" s="378"/>
      <c r="R15" s="378"/>
      <c r="S15" s="378"/>
      <c r="T15" s="378"/>
      <c r="U15" s="378"/>
      <c r="V15" s="378"/>
      <c r="W15" s="378"/>
      <c r="X15" s="378"/>
      <c r="Y15" s="378"/>
      <c r="Z15" s="378"/>
      <c r="AA15" s="378"/>
      <c r="AB15" s="379"/>
      <c r="AC15" s="377"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2"/>
      <c r="B16" s="703"/>
      <c r="C16" s="703"/>
      <c r="D16" s="703"/>
      <c r="E16" s="703"/>
      <c r="F16" s="704"/>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79"/>
    </row>
    <row r="17" spans="1:50" ht="24.75" customHeight="1" x14ac:dyDescent="0.15">
      <c r="A17" s="702"/>
      <c r="B17" s="703"/>
      <c r="C17" s="703"/>
      <c r="D17" s="703"/>
      <c r="E17" s="703"/>
      <c r="F17" s="704"/>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0"/>
    </row>
    <row r="18" spans="1:50" ht="24.75" customHeight="1" x14ac:dyDescent="0.15">
      <c r="A18" s="702"/>
      <c r="B18" s="703"/>
      <c r="C18" s="703"/>
      <c r="D18" s="703"/>
      <c r="E18" s="703"/>
      <c r="F18" s="704"/>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2"/>
    </row>
    <row r="19" spans="1:50" ht="24.75" customHeight="1" x14ac:dyDescent="0.15">
      <c r="A19" s="702"/>
      <c r="B19" s="703"/>
      <c r="C19" s="703"/>
      <c r="D19" s="703"/>
      <c r="E19" s="703"/>
      <c r="F19" s="704"/>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2"/>
    </row>
    <row r="20" spans="1:50" ht="24.75" customHeight="1" x14ac:dyDescent="0.15">
      <c r="A20" s="702"/>
      <c r="B20" s="703"/>
      <c r="C20" s="703"/>
      <c r="D20" s="703"/>
      <c r="E20" s="703"/>
      <c r="F20" s="704"/>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2"/>
    </row>
    <row r="21" spans="1:50" ht="24.75" customHeight="1" x14ac:dyDescent="0.15">
      <c r="A21" s="702"/>
      <c r="B21" s="703"/>
      <c r="C21" s="703"/>
      <c r="D21" s="703"/>
      <c r="E21" s="703"/>
      <c r="F21" s="704"/>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2"/>
    </row>
    <row r="22" spans="1:50" ht="24.75" customHeight="1" x14ac:dyDescent="0.15">
      <c r="A22" s="702"/>
      <c r="B22" s="703"/>
      <c r="C22" s="703"/>
      <c r="D22" s="703"/>
      <c r="E22" s="703"/>
      <c r="F22" s="704"/>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2"/>
    </row>
    <row r="23" spans="1:50" ht="24.75" customHeight="1" x14ac:dyDescent="0.15">
      <c r="A23" s="702"/>
      <c r="B23" s="703"/>
      <c r="C23" s="703"/>
      <c r="D23" s="703"/>
      <c r="E23" s="703"/>
      <c r="F23" s="704"/>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2"/>
    </row>
    <row r="24" spans="1:50" ht="24.75" customHeight="1" x14ac:dyDescent="0.15">
      <c r="A24" s="702"/>
      <c r="B24" s="703"/>
      <c r="C24" s="703"/>
      <c r="D24" s="703"/>
      <c r="E24" s="703"/>
      <c r="F24" s="704"/>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2"/>
    </row>
    <row r="25" spans="1:50" ht="24.75" customHeight="1" x14ac:dyDescent="0.15">
      <c r="A25" s="702"/>
      <c r="B25" s="703"/>
      <c r="C25" s="703"/>
      <c r="D25" s="703"/>
      <c r="E25" s="703"/>
      <c r="F25" s="704"/>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2"/>
    </row>
    <row r="26" spans="1:50" ht="24.75" customHeight="1" x14ac:dyDescent="0.15">
      <c r="A26" s="702"/>
      <c r="B26" s="703"/>
      <c r="C26" s="703"/>
      <c r="D26" s="703"/>
      <c r="E26" s="703"/>
      <c r="F26" s="704"/>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2"/>
      <c r="B28" s="703"/>
      <c r="C28" s="703"/>
      <c r="D28" s="703"/>
      <c r="E28" s="703"/>
      <c r="F28" s="704"/>
      <c r="G28" s="377" t="s">
        <v>373</v>
      </c>
      <c r="H28" s="378"/>
      <c r="I28" s="378"/>
      <c r="J28" s="378"/>
      <c r="K28" s="378"/>
      <c r="L28" s="378"/>
      <c r="M28" s="378"/>
      <c r="N28" s="378"/>
      <c r="O28" s="378"/>
      <c r="P28" s="378"/>
      <c r="Q28" s="378"/>
      <c r="R28" s="378"/>
      <c r="S28" s="378"/>
      <c r="T28" s="378"/>
      <c r="U28" s="378"/>
      <c r="V28" s="378"/>
      <c r="W28" s="378"/>
      <c r="X28" s="378"/>
      <c r="Y28" s="378"/>
      <c r="Z28" s="378"/>
      <c r="AA28" s="378"/>
      <c r="AB28" s="379"/>
      <c r="AC28" s="377"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2"/>
      <c r="B29" s="703"/>
      <c r="C29" s="703"/>
      <c r="D29" s="703"/>
      <c r="E29" s="703"/>
      <c r="F29" s="704"/>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79"/>
    </row>
    <row r="30" spans="1:50" ht="24.75" customHeight="1" x14ac:dyDescent="0.15">
      <c r="A30" s="702"/>
      <c r="B30" s="703"/>
      <c r="C30" s="703"/>
      <c r="D30" s="703"/>
      <c r="E30" s="703"/>
      <c r="F30" s="704"/>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0"/>
    </row>
    <row r="31" spans="1:50" ht="24.75" customHeight="1" x14ac:dyDescent="0.15">
      <c r="A31" s="702"/>
      <c r="B31" s="703"/>
      <c r="C31" s="703"/>
      <c r="D31" s="703"/>
      <c r="E31" s="703"/>
      <c r="F31" s="704"/>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2"/>
    </row>
    <row r="32" spans="1:50" ht="24.75" customHeight="1" x14ac:dyDescent="0.15">
      <c r="A32" s="702"/>
      <c r="B32" s="703"/>
      <c r="C32" s="703"/>
      <c r="D32" s="703"/>
      <c r="E32" s="703"/>
      <c r="F32" s="704"/>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2"/>
    </row>
    <row r="33" spans="1:50" ht="24.75" customHeight="1" x14ac:dyDescent="0.15">
      <c r="A33" s="702"/>
      <c r="B33" s="703"/>
      <c r="C33" s="703"/>
      <c r="D33" s="703"/>
      <c r="E33" s="703"/>
      <c r="F33" s="704"/>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2"/>
    </row>
    <row r="34" spans="1:50" ht="24.75" customHeight="1" x14ac:dyDescent="0.15">
      <c r="A34" s="702"/>
      <c r="B34" s="703"/>
      <c r="C34" s="703"/>
      <c r="D34" s="703"/>
      <c r="E34" s="703"/>
      <c r="F34" s="704"/>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2"/>
    </row>
    <row r="35" spans="1:50" ht="24.75" customHeight="1" x14ac:dyDescent="0.15">
      <c r="A35" s="702"/>
      <c r="B35" s="703"/>
      <c r="C35" s="703"/>
      <c r="D35" s="703"/>
      <c r="E35" s="703"/>
      <c r="F35" s="704"/>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2"/>
    </row>
    <row r="36" spans="1:50" ht="24.75" customHeight="1" x14ac:dyDescent="0.15">
      <c r="A36" s="702"/>
      <c r="B36" s="703"/>
      <c r="C36" s="703"/>
      <c r="D36" s="703"/>
      <c r="E36" s="703"/>
      <c r="F36" s="704"/>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2"/>
    </row>
    <row r="37" spans="1:50" ht="24.75" customHeight="1" x14ac:dyDescent="0.15">
      <c r="A37" s="702"/>
      <c r="B37" s="703"/>
      <c r="C37" s="703"/>
      <c r="D37" s="703"/>
      <c r="E37" s="703"/>
      <c r="F37" s="704"/>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2"/>
    </row>
    <row r="38" spans="1:50" ht="24.75" customHeight="1" x14ac:dyDescent="0.15">
      <c r="A38" s="702"/>
      <c r="B38" s="703"/>
      <c r="C38" s="703"/>
      <c r="D38" s="703"/>
      <c r="E38" s="703"/>
      <c r="F38" s="704"/>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2"/>
    </row>
    <row r="39" spans="1:50" ht="24.75" customHeight="1" x14ac:dyDescent="0.15">
      <c r="A39" s="702"/>
      <c r="B39" s="703"/>
      <c r="C39" s="703"/>
      <c r="D39" s="703"/>
      <c r="E39" s="703"/>
      <c r="F39" s="704"/>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7" t="s">
        <v>375</v>
      </c>
      <c r="H41" s="378"/>
      <c r="I41" s="378"/>
      <c r="J41" s="378"/>
      <c r="K41" s="378"/>
      <c r="L41" s="378"/>
      <c r="M41" s="378"/>
      <c r="N41" s="378"/>
      <c r="O41" s="378"/>
      <c r="P41" s="378"/>
      <c r="Q41" s="378"/>
      <c r="R41" s="378"/>
      <c r="S41" s="378"/>
      <c r="T41" s="378"/>
      <c r="U41" s="378"/>
      <c r="V41" s="378"/>
      <c r="W41" s="378"/>
      <c r="X41" s="378"/>
      <c r="Y41" s="378"/>
      <c r="Z41" s="378"/>
      <c r="AA41" s="378"/>
      <c r="AB41" s="379"/>
      <c r="AC41" s="377"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2"/>
      <c r="B42" s="703"/>
      <c r="C42" s="703"/>
      <c r="D42" s="703"/>
      <c r="E42" s="703"/>
      <c r="F42" s="704"/>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79"/>
    </row>
    <row r="43" spans="1:50" ht="24.75" customHeight="1" x14ac:dyDescent="0.15">
      <c r="A43" s="702"/>
      <c r="B43" s="703"/>
      <c r="C43" s="703"/>
      <c r="D43" s="703"/>
      <c r="E43" s="703"/>
      <c r="F43" s="704"/>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0"/>
    </row>
    <row r="44" spans="1:50" ht="24.75" customHeight="1" x14ac:dyDescent="0.15">
      <c r="A44" s="702"/>
      <c r="B44" s="703"/>
      <c r="C44" s="703"/>
      <c r="D44" s="703"/>
      <c r="E44" s="703"/>
      <c r="F44" s="704"/>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2"/>
    </row>
    <row r="45" spans="1:50" ht="24.75" customHeight="1" x14ac:dyDescent="0.15">
      <c r="A45" s="702"/>
      <c r="B45" s="703"/>
      <c r="C45" s="703"/>
      <c r="D45" s="703"/>
      <c r="E45" s="703"/>
      <c r="F45" s="704"/>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2"/>
    </row>
    <row r="46" spans="1:50" ht="24.75" customHeight="1" x14ac:dyDescent="0.15">
      <c r="A46" s="702"/>
      <c r="B46" s="703"/>
      <c r="C46" s="703"/>
      <c r="D46" s="703"/>
      <c r="E46" s="703"/>
      <c r="F46" s="704"/>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2"/>
    </row>
    <row r="47" spans="1:50" ht="24.75" customHeight="1" x14ac:dyDescent="0.15">
      <c r="A47" s="702"/>
      <c r="B47" s="703"/>
      <c r="C47" s="703"/>
      <c r="D47" s="703"/>
      <c r="E47" s="703"/>
      <c r="F47" s="704"/>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2"/>
    </row>
    <row r="48" spans="1:50" ht="24.75" customHeight="1" x14ac:dyDescent="0.15">
      <c r="A48" s="702"/>
      <c r="B48" s="703"/>
      <c r="C48" s="703"/>
      <c r="D48" s="703"/>
      <c r="E48" s="703"/>
      <c r="F48" s="704"/>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2"/>
    </row>
    <row r="49" spans="1:50" ht="24.75" customHeight="1" x14ac:dyDescent="0.15">
      <c r="A49" s="702"/>
      <c r="B49" s="703"/>
      <c r="C49" s="703"/>
      <c r="D49" s="703"/>
      <c r="E49" s="703"/>
      <c r="F49" s="704"/>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2"/>
    </row>
    <row r="50" spans="1:50" ht="24.75" customHeight="1" x14ac:dyDescent="0.15">
      <c r="A50" s="702"/>
      <c r="B50" s="703"/>
      <c r="C50" s="703"/>
      <c r="D50" s="703"/>
      <c r="E50" s="703"/>
      <c r="F50" s="704"/>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2"/>
    </row>
    <row r="51" spans="1:50" ht="24.75" customHeight="1" x14ac:dyDescent="0.15">
      <c r="A51" s="702"/>
      <c r="B51" s="703"/>
      <c r="C51" s="703"/>
      <c r="D51" s="703"/>
      <c r="E51" s="703"/>
      <c r="F51" s="704"/>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2"/>
    </row>
    <row r="52" spans="1:50" ht="24.75" customHeight="1" x14ac:dyDescent="0.15">
      <c r="A52" s="702"/>
      <c r="B52" s="703"/>
      <c r="C52" s="703"/>
      <c r="D52" s="703"/>
      <c r="E52" s="703"/>
      <c r="F52" s="704"/>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7" t="s">
        <v>377</v>
      </c>
      <c r="H55" s="378"/>
      <c r="I55" s="378"/>
      <c r="J55" s="378"/>
      <c r="K55" s="378"/>
      <c r="L55" s="378"/>
      <c r="M55" s="378"/>
      <c r="N55" s="378"/>
      <c r="O55" s="378"/>
      <c r="P55" s="378"/>
      <c r="Q55" s="378"/>
      <c r="R55" s="378"/>
      <c r="S55" s="378"/>
      <c r="T55" s="378"/>
      <c r="U55" s="378"/>
      <c r="V55" s="378"/>
      <c r="W55" s="378"/>
      <c r="X55" s="378"/>
      <c r="Y55" s="378"/>
      <c r="Z55" s="378"/>
      <c r="AA55" s="378"/>
      <c r="AB55" s="379"/>
      <c r="AC55" s="377"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2"/>
      <c r="B56" s="703"/>
      <c r="C56" s="703"/>
      <c r="D56" s="703"/>
      <c r="E56" s="703"/>
      <c r="F56" s="704"/>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79"/>
    </row>
    <row r="57" spans="1:50" ht="24.75" customHeight="1" x14ac:dyDescent="0.15">
      <c r="A57" s="702"/>
      <c r="B57" s="703"/>
      <c r="C57" s="703"/>
      <c r="D57" s="703"/>
      <c r="E57" s="703"/>
      <c r="F57" s="704"/>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0"/>
    </row>
    <row r="58" spans="1:50" ht="24.75" customHeight="1" x14ac:dyDescent="0.15">
      <c r="A58" s="702"/>
      <c r="B58" s="703"/>
      <c r="C58" s="703"/>
      <c r="D58" s="703"/>
      <c r="E58" s="703"/>
      <c r="F58" s="704"/>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2"/>
    </row>
    <row r="59" spans="1:50" ht="24.75" customHeight="1" x14ac:dyDescent="0.15">
      <c r="A59" s="702"/>
      <c r="B59" s="703"/>
      <c r="C59" s="703"/>
      <c r="D59" s="703"/>
      <c r="E59" s="703"/>
      <c r="F59" s="704"/>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2"/>
    </row>
    <row r="60" spans="1:50" ht="24.75" customHeight="1" x14ac:dyDescent="0.15">
      <c r="A60" s="702"/>
      <c r="B60" s="703"/>
      <c r="C60" s="703"/>
      <c r="D60" s="703"/>
      <c r="E60" s="703"/>
      <c r="F60" s="704"/>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2"/>
    </row>
    <row r="61" spans="1:50" ht="24.75" customHeight="1" x14ac:dyDescent="0.15">
      <c r="A61" s="702"/>
      <c r="B61" s="703"/>
      <c r="C61" s="703"/>
      <c r="D61" s="703"/>
      <c r="E61" s="703"/>
      <c r="F61" s="704"/>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2"/>
    </row>
    <row r="62" spans="1:50" ht="24.75" customHeight="1" x14ac:dyDescent="0.15">
      <c r="A62" s="702"/>
      <c r="B62" s="703"/>
      <c r="C62" s="703"/>
      <c r="D62" s="703"/>
      <c r="E62" s="703"/>
      <c r="F62" s="704"/>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2"/>
    </row>
    <row r="63" spans="1:50" ht="24.75" customHeight="1" x14ac:dyDescent="0.15">
      <c r="A63" s="702"/>
      <c r="B63" s="703"/>
      <c r="C63" s="703"/>
      <c r="D63" s="703"/>
      <c r="E63" s="703"/>
      <c r="F63" s="704"/>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2"/>
    </row>
    <row r="64" spans="1:50" ht="24.75" customHeight="1" x14ac:dyDescent="0.15">
      <c r="A64" s="702"/>
      <c r="B64" s="703"/>
      <c r="C64" s="703"/>
      <c r="D64" s="703"/>
      <c r="E64" s="703"/>
      <c r="F64" s="704"/>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2"/>
    </row>
    <row r="65" spans="1:50" ht="24.75" customHeight="1" x14ac:dyDescent="0.15">
      <c r="A65" s="702"/>
      <c r="B65" s="703"/>
      <c r="C65" s="703"/>
      <c r="D65" s="703"/>
      <c r="E65" s="703"/>
      <c r="F65" s="704"/>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2"/>
    </row>
    <row r="66" spans="1:50" ht="24.75" customHeight="1" x14ac:dyDescent="0.15">
      <c r="A66" s="702"/>
      <c r="B66" s="703"/>
      <c r="C66" s="703"/>
      <c r="D66" s="703"/>
      <c r="E66" s="703"/>
      <c r="F66" s="704"/>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2"/>
    </row>
    <row r="67" spans="1:50" ht="24.75"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2"/>
      <c r="B68" s="703"/>
      <c r="C68" s="703"/>
      <c r="D68" s="703"/>
      <c r="E68" s="703"/>
      <c r="F68" s="704"/>
      <c r="G68" s="377" t="s">
        <v>379</v>
      </c>
      <c r="H68" s="378"/>
      <c r="I68" s="378"/>
      <c r="J68" s="378"/>
      <c r="K68" s="378"/>
      <c r="L68" s="378"/>
      <c r="M68" s="378"/>
      <c r="N68" s="378"/>
      <c r="O68" s="378"/>
      <c r="P68" s="378"/>
      <c r="Q68" s="378"/>
      <c r="R68" s="378"/>
      <c r="S68" s="378"/>
      <c r="T68" s="378"/>
      <c r="U68" s="378"/>
      <c r="V68" s="378"/>
      <c r="W68" s="378"/>
      <c r="X68" s="378"/>
      <c r="Y68" s="378"/>
      <c r="Z68" s="378"/>
      <c r="AA68" s="378"/>
      <c r="AB68" s="379"/>
      <c r="AC68" s="377"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2"/>
      <c r="B69" s="703"/>
      <c r="C69" s="703"/>
      <c r="D69" s="703"/>
      <c r="E69" s="703"/>
      <c r="F69" s="704"/>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79"/>
    </row>
    <row r="70" spans="1:50" ht="24.75" customHeight="1" x14ac:dyDescent="0.15">
      <c r="A70" s="702"/>
      <c r="B70" s="703"/>
      <c r="C70" s="703"/>
      <c r="D70" s="703"/>
      <c r="E70" s="703"/>
      <c r="F70" s="704"/>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0"/>
    </row>
    <row r="71" spans="1:50" ht="24.75" customHeight="1" x14ac:dyDescent="0.15">
      <c r="A71" s="702"/>
      <c r="B71" s="703"/>
      <c r="C71" s="703"/>
      <c r="D71" s="703"/>
      <c r="E71" s="703"/>
      <c r="F71" s="704"/>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2"/>
    </row>
    <row r="72" spans="1:50" ht="24.75" customHeight="1" x14ac:dyDescent="0.15">
      <c r="A72" s="702"/>
      <c r="B72" s="703"/>
      <c r="C72" s="703"/>
      <c r="D72" s="703"/>
      <c r="E72" s="703"/>
      <c r="F72" s="704"/>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2"/>
    </row>
    <row r="73" spans="1:50" ht="24.75" customHeight="1" x14ac:dyDescent="0.15">
      <c r="A73" s="702"/>
      <c r="B73" s="703"/>
      <c r="C73" s="703"/>
      <c r="D73" s="703"/>
      <c r="E73" s="703"/>
      <c r="F73" s="704"/>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2"/>
    </row>
    <row r="74" spans="1:50" ht="24.75" customHeight="1" x14ac:dyDescent="0.15">
      <c r="A74" s="702"/>
      <c r="B74" s="703"/>
      <c r="C74" s="703"/>
      <c r="D74" s="703"/>
      <c r="E74" s="703"/>
      <c r="F74" s="704"/>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2"/>
    </row>
    <row r="75" spans="1:50" ht="24.75" customHeight="1" x14ac:dyDescent="0.15">
      <c r="A75" s="702"/>
      <c r="B75" s="703"/>
      <c r="C75" s="703"/>
      <c r="D75" s="703"/>
      <c r="E75" s="703"/>
      <c r="F75" s="704"/>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2"/>
    </row>
    <row r="76" spans="1:50" ht="24.75" customHeight="1" x14ac:dyDescent="0.15">
      <c r="A76" s="702"/>
      <c r="B76" s="703"/>
      <c r="C76" s="703"/>
      <c r="D76" s="703"/>
      <c r="E76" s="703"/>
      <c r="F76" s="704"/>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2"/>
    </row>
    <row r="77" spans="1:50" ht="24.75" customHeight="1" x14ac:dyDescent="0.15">
      <c r="A77" s="702"/>
      <c r="B77" s="703"/>
      <c r="C77" s="703"/>
      <c r="D77" s="703"/>
      <c r="E77" s="703"/>
      <c r="F77" s="704"/>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2"/>
    </row>
    <row r="78" spans="1:50" ht="24.75" customHeight="1" x14ac:dyDescent="0.15">
      <c r="A78" s="702"/>
      <c r="B78" s="703"/>
      <c r="C78" s="703"/>
      <c r="D78" s="703"/>
      <c r="E78" s="703"/>
      <c r="F78" s="704"/>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2"/>
    </row>
    <row r="79" spans="1:50" ht="24.75" customHeight="1" x14ac:dyDescent="0.15">
      <c r="A79" s="702"/>
      <c r="B79" s="703"/>
      <c r="C79" s="703"/>
      <c r="D79" s="703"/>
      <c r="E79" s="703"/>
      <c r="F79" s="704"/>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2"/>
    </row>
    <row r="80" spans="1:50" ht="24.75"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2"/>
      <c r="B81" s="703"/>
      <c r="C81" s="703"/>
      <c r="D81" s="703"/>
      <c r="E81" s="703"/>
      <c r="F81" s="704"/>
      <c r="G81" s="377" t="s">
        <v>381</v>
      </c>
      <c r="H81" s="378"/>
      <c r="I81" s="378"/>
      <c r="J81" s="378"/>
      <c r="K81" s="378"/>
      <c r="L81" s="378"/>
      <c r="M81" s="378"/>
      <c r="N81" s="378"/>
      <c r="O81" s="378"/>
      <c r="P81" s="378"/>
      <c r="Q81" s="378"/>
      <c r="R81" s="378"/>
      <c r="S81" s="378"/>
      <c r="T81" s="378"/>
      <c r="U81" s="378"/>
      <c r="V81" s="378"/>
      <c r="W81" s="378"/>
      <c r="X81" s="378"/>
      <c r="Y81" s="378"/>
      <c r="Z81" s="378"/>
      <c r="AA81" s="378"/>
      <c r="AB81" s="379"/>
      <c r="AC81" s="377"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2"/>
      <c r="B82" s="703"/>
      <c r="C82" s="703"/>
      <c r="D82" s="703"/>
      <c r="E82" s="703"/>
      <c r="F82" s="704"/>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79"/>
    </row>
    <row r="83" spans="1:50" ht="24.75" customHeight="1" x14ac:dyDescent="0.15">
      <c r="A83" s="702"/>
      <c r="B83" s="703"/>
      <c r="C83" s="703"/>
      <c r="D83" s="703"/>
      <c r="E83" s="703"/>
      <c r="F83" s="704"/>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0"/>
    </row>
    <row r="84" spans="1:50" ht="24.75" customHeight="1" x14ac:dyDescent="0.15">
      <c r="A84" s="702"/>
      <c r="B84" s="703"/>
      <c r="C84" s="703"/>
      <c r="D84" s="703"/>
      <c r="E84" s="703"/>
      <c r="F84" s="704"/>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2"/>
    </row>
    <row r="85" spans="1:50" ht="24.75" customHeight="1" x14ac:dyDescent="0.15">
      <c r="A85" s="702"/>
      <c r="B85" s="703"/>
      <c r="C85" s="703"/>
      <c r="D85" s="703"/>
      <c r="E85" s="703"/>
      <c r="F85" s="704"/>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2"/>
    </row>
    <row r="86" spans="1:50" ht="24.75" customHeight="1" x14ac:dyDescent="0.15">
      <c r="A86" s="702"/>
      <c r="B86" s="703"/>
      <c r="C86" s="703"/>
      <c r="D86" s="703"/>
      <c r="E86" s="703"/>
      <c r="F86" s="704"/>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2"/>
    </row>
    <row r="87" spans="1:50" ht="24.75" customHeight="1" x14ac:dyDescent="0.15">
      <c r="A87" s="702"/>
      <c r="B87" s="703"/>
      <c r="C87" s="703"/>
      <c r="D87" s="703"/>
      <c r="E87" s="703"/>
      <c r="F87" s="704"/>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2"/>
    </row>
    <row r="88" spans="1:50" ht="24.75" customHeight="1" x14ac:dyDescent="0.15">
      <c r="A88" s="702"/>
      <c r="B88" s="703"/>
      <c r="C88" s="703"/>
      <c r="D88" s="703"/>
      <c r="E88" s="703"/>
      <c r="F88" s="704"/>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2"/>
    </row>
    <row r="89" spans="1:50" ht="24.75" customHeight="1" x14ac:dyDescent="0.15">
      <c r="A89" s="702"/>
      <c r="B89" s="703"/>
      <c r="C89" s="703"/>
      <c r="D89" s="703"/>
      <c r="E89" s="703"/>
      <c r="F89" s="704"/>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2"/>
    </row>
    <row r="90" spans="1:50" ht="24.75" customHeight="1" x14ac:dyDescent="0.15">
      <c r="A90" s="702"/>
      <c r="B90" s="703"/>
      <c r="C90" s="703"/>
      <c r="D90" s="703"/>
      <c r="E90" s="703"/>
      <c r="F90" s="704"/>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2"/>
    </row>
    <row r="91" spans="1:50" ht="24.75" customHeight="1" x14ac:dyDescent="0.15">
      <c r="A91" s="702"/>
      <c r="B91" s="703"/>
      <c r="C91" s="703"/>
      <c r="D91" s="703"/>
      <c r="E91" s="703"/>
      <c r="F91" s="704"/>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2"/>
    </row>
    <row r="92" spans="1:50" ht="24.75" customHeight="1" x14ac:dyDescent="0.15">
      <c r="A92" s="702"/>
      <c r="B92" s="703"/>
      <c r="C92" s="703"/>
      <c r="D92" s="703"/>
      <c r="E92" s="703"/>
      <c r="F92" s="704"/>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2"/>
    </row>
    <row r="93" spans="1:50" ht="24.75"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2"/>
      <c r="B94" s="703"/>
      <c r="C94" s="703"/>
      <c r="D94" s="703"/>
      <c r="E94" s="703"/>
      <c r="F94" s="704"/>
      <c r="G94" s="377" t="s">
        <v>383</v>
      </c>
      <c r="H94" s="378"/>
      <c r="I94" s="378"/>
      <c r="J94" s="378"/>
      <c r="K94" s="378"/>
      <c r="L94" s="378"/>
      <c r="M94" s="378"/>
      <c r="N94" s="378"/>
      <c r="O94" s="378"/>
      <c r="P94" s="378"/>
      <c r="Q94" s="378"/>
      <c r="R94" s="378"/>
      <c r="S94" s="378"/>
      <c r="T94" s="378"/>
      <c r="U94" s="378"/>
      <c r="V94" s="378"/>
      <c r="W94" s="378"/>
      <c r="X94" s="378"/>
      <c r="Y94" s="378"/>
      <c r="Z94" s="378"/>
      <c r="AA94" s="378"/>
      <c r="AB94" s="379"/>
      <c r="AC94" s="377"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2"/>
      <c r="B95" s="703"/>
      <c r="C95" s="703"/>
      <c r="D95" s="703"/>
      <c r="E95" s="703"/>
      <c r="F95" s="704"/>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79"/>
    </row>
    <row r="96" spans="1:50" ht="24.75" customHeight="1" x14ac:dyDescent="0.15">
      <c r="A96" s="702"/>
      <c r="B96" s="703"/>
      <c r="C96" s="703"/>
      <c r="D96" s="703"/>
      <c r="E96" s="703"/>
      <c r="F96" s="704"/>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0"/>
    </row>
    <row r="97" spans="1:50" ht="24.75" customHeight="1" x14ac:dyDescent="0.15">
      <c r="A97" s="702"/>
      <c r="B97" s="703"/>
      <c r="C97" s="703"/>
      <c r="D97" s="703"/>
      <c r="E97" s="703"/>
      <c r="F97" s="704"/>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2"/>
    </row>
    <row r="98" spans="1:50" ht="24.75" customHeight="1" x14ac:dyDescent="0.15">
      <c r="A98" s="702"/>
      <c r="B98" s="703"/>
      <c r="C98" s="703"/>
      <c r="D98" s="703"/>
      <c r="E98" s="703"/>
      <c r="F98" s="704"/>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2"/>
    </row>
    <row r="99" spans="1:50" ht="24.75" customHeight="1" x14ac:dyDescent="0.15">
      <c r="A99" s="702"/>
      <c r="B99" s="703"/>
      <c r="C99" s="703"/>
      <c r="D99" s="703"/>
      <c r="E99" s="703"/>
      <c r="F99" s="704"/>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2"/>
    </row>
    <row r="100" spans="1:50" ht="24.75" customHeight="1" x14ac:dyDescent="0.15">
      <c r="A100" s="702"/>
      <c r="B100" s="703"/>
      <c r="C100" s="703"/>
      <c r="D100" s="703"/>
      <c r="E100" s="703"/>
      <c r="F100" s="704"/>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2"/>
    </row>
    <row r="101" spans="1:50" ht="24.75" customHeight="1" x14ac:dyDescent="0.15">
      <c r="A101" s="702"/>
      <c r="B101" s="703"/>
      <c r="C101" s="703"/>
      <c r="D101" s="703"/>
      <c r="E101" s="703"/>
      <c r="F101" s="704"/>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2"/>
    </row>
    <row r="102" spans="1:50" ht="24.75" customHeight="1" x14ac:dyDescent="0.15">
      <c r="A102" s="702"/>
      <c r="B102" s="703"/>
      <c r="C102" s="703"/>
      <c r="D102" s="703"/>
      <c r="E102" s="703"/>
      <c r="F102" s="704"/>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2"/>
    </row>
    <row r="103" spans="1:50" ht="24.75" customHeight="1" x14ac:dyDescent="0.15">
      <c r="A103" s="702"/>
      <c r="B103" s="703"/>
      <c r="C103" s="703"/>
      <c r="D103" s="703"/>
      <c r="E103" s="703"/>
      <c r="F103" s="704"/>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2"/>
    </row>
    <row r="104" spans="1:50" ht="24.75" customHeight="1" x14ac:dyDescent="0.15">
      <c r="A104" s="702"/>
      <c r="B104" s="703"/>
      <c r="C104" s="703"/>
      <c r="D104" s="703"/>
      <c r="E104" s="703"/>
      <c r="F104" s="704"/>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2"/>
    </row>
    <row r="105" spans="1:50" ht="24.75" customHeight="1" x14ac:dyDescent="0.15">
      <c r="A105" s="702"/>
      <c r="B105" s="703"/>
      <c r="C105" s="703"/>
      <c r="D105" s="703"/>
      <c r="E105" s="703"/>
      <c r="F105" s="704"/>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7"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2"/>
      <c r="B109" s="703"/>
      <c r="C109" s="703"/>
      <c r="D109" s="703"/>
      <c r="E109" s="703"/>
      <c r="F109" s="704"/>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79"/>
    </row>
    <row r="110" spans="1:50" ht="24.75" customHeight="1" x14ac:dyDescent="0.15">
      <c r="A110" s="702"/>
      <c r="B110" s="703"/>
      <c r="C110" s="703"/>
      <c r="D110" s="703"/>
      <c r="E110" s="703"/>
      <c r="F110" s="704"/>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0"/>
    </row>
    <row r="111" spans="1:50" ht="24.75" customHeight="1" x14ac:dyDescent="0.15">
      <c r="A111" s="702"/>
      <c r="B111" s="703"/>
      <c r="C111" s="703"/>
      <c r="D111" s="703"/>
      <c r="E111" s="703"/>
      <c r="F111" s="704"/>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2"/>
    </row>
    <row r="112" spans="1:50" ht="24.75" customHeight="1" x14ac:dyDescent="0.15">
      <c r="A112" s="702"/>
      <c r="B112" s="703"/>
      <c r="C112" s="703"/>
      <c r="D112" s="703"/>
      <c r="E112" s="703"/>
      <c r="F112" s="704"/>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2"/>
    </row>
    <row r="113" spans="1:50" ht="24.75" customHeight="1" x14ac:dyDescent="0.15">
      <c r="A113" s="702"/>
      <c r="B113" s="703"/>
      <c r="C113" s="703"/>
      <c r="D113" s="703"/>
      <c r="E113" s="703"/>
      <c r="F113" s="704"/>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2"/>
    </row>
    <row r="114" spans="1:50" ht="24.75" customHeight="1" x14ac:dyDescent="0.15">
      <c r="A114" s="702"/>
      <c r="B114" s="703"/>
      <c r="C114" s="703"/>
      <c r="D114" s="703"/>
      <c r="E114" s="703"/>
      <c r="F114" s="704"/>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2"/>
    </row>
    <row r="115" spans="1:50" ht="24.75" customHeight="1" x14ac:dyDescent="0.15">
      <c r="A115" s="702"/>
      <c r="B115" s="703"/>
      <c r="C115" s="703"/>
      <c r="D115" s="703"/>
      <c r="E115" s="703"/>
      <c r="F115" s="704"/>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2"/>
    </row>
    <row r="116" spans="1:50" ht="24.75" customHeight="1" x14ac:dyDescent="0.15">
      <c r="A116" s="702"/>
      <c r="B116" s="703"/>
      <c r="C116" s="703"/>
      <c r="D116" s="703"/>
      <c r="E116" s="703"/>
      <c r="F116" s="704"/>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2"/>
    </row>
    <row r="117" spans="1:50" ht="24.75" customHeight="1" x14ac:dyDescent="0.15">
      <c r="A117" s="702"/>
      <c r="B117" s="703"/>
      <c r="C117" s="703"/>
      <c r="D117" s="703"/>
      <c r="E117" s="703"/>
      <c r="F117" s="704"/>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2"/>
    </row>
    <row r="118" spans="1:50" ht="24.75" customHeight="1" x14ac:dyDescent="0.15">
      <c r="A118" s="702"/>
      <c r="B118" s="703"/>
      <c r="C118" s="703"/>
      <c r="D118" s="703"/>
      <c r="E118" s="703"/>
      <c r="F118" s="704"/>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2"/>
    </row>
    <row r="119" spans="1:50" ht="24.75" customHeight="1" x14ac:dyDescent="0.15">
      <c r="A119" s="702"/>
      <c r="B119" s="703"/>
      <c r="C119" s="703"/>
      <c r="D119" s="703"/>
      <c r="E119" s="703"/>
      <c r="F119" s="704"/>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2"/>
    </row>
    <row r="120" spans="1:50" ht="24.75"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2"/>
      <c r="B121" s="703"/>
      <c r="C121" s="703"/>
      <c r="D121" s="703"/>
      <c r="E121" s="703"/>
      <c r="F121" s="704"/>
      <c r="G121" s="377"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2"/>
      <c r="B122" s="703"/>
      <c r="C122" s="703"/>
      <c r="D122" s="703"/>
      <c r="E122" s="703"/>
      <c r="F122" s="704"/>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79"/>
    </row>
    <row r="123" spans="1:50" ht="24.75" customHeight="1" x14ac:dyDescent="0.15">
      <c r="A123" s="702"/>
      <c r="B123" s="703"/>
      <c r="C123" s="703"/>
      <c r="D123" s="703"/>
      <c r="E123" s="703"/>
      <c r="F123" s="704"/>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0"/>
    </row>
    <row r="124" spans="1:50" ht="24.75" customHeight="1" x14ac:dyDescent="0.15">
      <c r="A124" s="702"/>
      <c r="B124" s="703"/>
      <c r="C124" s="703"/>
      <c r="D124" s="703"/>
      <c r="E124" s="703"/>
      <c r="F124" s="704"/>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2"/>
    </row>
    <row r="125" spans="1:50" ht="24.75" customHeight="1" x14ac:dyDescent="0.15">
      <c r="A125" s="702"/>
      <c r="B125" s="703"/>
      <c r="C125" s="703"/>
      <c r="D125" s="703"/>
      <c r="E125" s="703"/>
      <c r="F125" s="704"/>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2"/>
    </row>
    <row r="126" spans="1:50" ht="24.75" customHeight="1" x14ac:dyDescent="0.15">
      <c r="A126" s="702"/>
      <c r="B126" s="703"/>
      <c r="C126" s="703"/>
      <c r="D126" s="703"/>
      <c r="E126" s="703"/>
      <c r="F126" s="704"/>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2"/>
    </row>
    <row r="127" spans="1:50" ht="24.75" customHeight="1" x14ac:dyDescent="0.15">
      <c r="A127" s="702"/>
      <c r="B127" s="703"/>
      <c r="C127" s="703"/>
      <c r="D127" s="703"/>
      <c r="E127" s="703"/>
      <c r="F127" s="704"/>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2"/>
    </row>
    <row r="128" spans="1:50" ht="24.75" customHeight="1" x14ac:dyDescent="0.15">
      <c r="A128" s="702"/>
      <c r="B128" s="703"/>
      <c r="C128" s="703"/>
      <c r="D128" s="703"/>
      <c r="E128" s="703"/>
      <c r="F128" s="704"/>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2"/>
    </row>
    <row r="129" spans="1:50" ht="24.75" customHeight="1" x14ac:dyDescent="0.15">
      <c r="A129" s="702"/>
      <c r="B129" s="703"/>
      <c r="C129" s="703"/>
      <c r="D129" s="703"/>
      <c r="E129" s="703"/>
      <c r="F129" s="704"/>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2"/>
    </row>
    <row r="130" spans="1:50" ht="24.75" customHeight="1" x14ac:dyDescent="0.15">
      <c r="A130" s="702"/>
      <c r="B130" s="703"/>
      <c r="C130" s="703"/>
      <c r="D130" s="703"/>
      <c r="E130" s="703"/>
      <c r="F130" s="704"/>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2"/>
    </row>
    <row r="131" spans="1:50" ht="24.75" customHeight="1" x14ac:dyDescent="0.15">
      <c r="A131" s="702"/>
      <c r="B131" s="703"/>
      <c r="C131" s="703"/>
      <c r="D131" s="703"/>
      <c r="E131" s="703"/>
      <c r="F131" s="704"/>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2"/>
    </row>
    <row r="132" spans="1:50" ht="24.75" customHeight="1" x14ac:dyDescent="0.15">
      <c r="A132" s="702"/>
      <c r="B132" s="703"/>
      <c r="C132" s="703"/>
      <c r="D132" s="703"/>
      <c r="E132" s="703"/>
      <c r="F132" s="704"/>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2"/>
    </row>
    <row r="133" spans="1:50" ht="24.75"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2"/>
      <c r="B134" s="703"/>
      <c r="C134" s="703"/>
      <c r="D134" s="703"/>
      <c r="E134" s="703"/>
      <c r="F134" s="704"/>
      <c r="G134" s="377"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2"/>
      <c r="B135" s="703"/>
      <c r="C135" s="703"/>
      <c r="D135" s="703"/>
      <c r="E135" s="703"/>
      <c r="F135" s="704"/>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79"/>
    </row>
    <row r="136" spans="1:50" ht="24.75" customHeight="1" x14ac:dyDescent="0.15">
      <c r="A136" s="702"/>
      <c r="B136" s="703"/>
      <c r="C136" s="703"/>
      <c r="D136" s="703"/>
      <c r="E136" s="703"/>
      <c r="F136" s="704"/>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0"/>
    </row>
    <row r="137" spans="1:50" ht="24.75" customHeight="1" x14ac:dyDescent="0.15">
      <c r="A137" s="702"/>
      <c r="B137" s="703"/>
      <c r="C137" s="703"/>
      <c r="D137" s="703"/>
      <c r="E137" s="703"/>
      <c r="F137" s="704"/>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2"/>
    </row>
    <row r="138" spans="1:50" ht="24.75" customHeight="1" x14ac:dyDescent="0.15">
      <c r="A138" s="702"/>
      <c r="B138" s="703"/>
      <c r="C138" s="703"/>
      <c r="D138" s="703"/>
      <c r="E138" s="703"/>
      <c r="F138" s="704"/>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2"/>
    </row>
    <row r="139" spans="1:50" ht="24.75" customHeight="1" x14ac:dyDescent="0.15">
      <c r="A139" s="702"/>
      <c r="B139" s="703"/>
      <c r="C139" s="703"/>
      <c r="D139" s="703"/>
      <c r="E139" s="703"/>
      <c r="F139" s="704"/>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2"/>
    </row>
    <row r="140" spans="1:50" ht="24.75" customHeight="1" x14ac:dyDescent="0.15">
      <c r="A140" s="702"/>
      <c r="B140" s="703"/>
      <c r="C140" s="703"/>
      <c r="D140" s="703"/>
      <c r="E140" s="703"/>
      <c r="F140" s="704"/>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2"/>
    </row>
    <row r="141" spans="1:50" ht="24.75" customHeight="1" x14ac:dyDescent="0.15">
      <c r="A141" s="702"/>
      <c r="B141" s="703"/>
      <c r="C141" s="703"/>
      <c r="D141" s="703"/>
      <c r="E141" s="703"/>
      <c r="F141" s="704"/>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2"/>
    </row>
    <row r="142" spans="1:50" ht="24.75" customHeight="1" x14ac:dyDescent="0.15">
      <c r="A142" s="702"/>
      <c r="B142" s="703"/>
      <c r="C142" s="703"/>
      <c r="D142" s="703"/>
      <c r="E142" s="703"/>
      <c r="F142" s="704"/>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2"/>
    </row>
    <row r="143" spans="1:50" ht="24.75" customHeight="1" x14ac:dyDescent="0.15">
      <c r="A143" s="702"/>
      <c r="B143" s="703"/>
      <c r="C143" s="703"/>
      <c r="D143" s="703"/>
      <c r="E143" s="703"/>
      <c r="F143" s="704"/>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2"/>
    </row>
    <row r="144" spans="1:50" ht="24.75" customHeight="1" x14ac:dyDescent="0.15">
      <c r="A144" s="702"/>
      <c r="B144" s="703"/>
      <c r="C144" s="703"/>
      <c r="D144" s="703"/>
      <c r="E144" s="703"/>
      <c r="F144" s="704"/>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2"/>
    </row>
    <row r="145" spans="1:50" ht="24.75" customHeight="1" x14ac:dyDescent="0.15">
      <c r="A145" s="702"/>
      <c r="B145" s="703"/>
      <c r="C145" s="703"/>
      <c r="D145" s="703"/>
      <c r="E145" s="703"/>
      <c r="F145" s="704"/>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2"/>
    </row>
    <row r="146" spans="1:50" ht="24.75"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2"/>
      <c r="B147" s="703"/>
      <c r="C147" s="703"/>
      <c r="D147" s="703"/>
      <c r="E147" s="703"/>
      <c r="F147" s="704"/>
      <c r="G147" s="377"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2"/>
      <c r="B148" s="703"/>
      <c r="C148" s="703"/>
      <c r="D148" s="703"/>
      <c r="E148" s="703"/>
      <c r="F148" s="704"/>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79"/>
    </row>
    <row r="149" spans="1:50" ht="24.75" customHeight="1" x14ac:dyDescent="0.15">
      <c r="A149" s="702"/>
      <c r="B149" s="703"/>
      <c r="C149" s="703"/>
      <c r="D149" s="703"/>
      <c r="E149" s="703"/>
      <c r="F149" s="704"/>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0"/>
    </row>
    <row r="150" spans="1:50" ht="24.75" customHeight="1" x14ac:dyDescent="0.15">
      <c r="A150" s="702"/>
      <c r="B150" s="703"/>
      <c r="C150" s="703"/>
      <c r="D150" s="703"/>
      <c r="E150" s="703"/>
      <c r="F150" s="704"/>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2"/>
    </row>
    <row r="151" spans="1:50" ht="24.75" customHeight="1" x14ac:dyDescent="0.15">
      <c r="A151" s="702"/>
      <c r="B151" s="703"/>
      <c r="C151" s="703"/>
      <c r="D151" s="703"/>
      <c r="E151" s="703"/>
      <c r="F151" s="704"/>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2"/>
    </row>
    <row r="152" spans="1:50" ht="24.75" customHeight="1" x14ac:dyDescent="0.15">
      <c r="A152" s="702"/>
      <c r="B152" s="703"/>
      <c r="C152" s="703"/>
      <c r="D152" s="703"/>
      <c r="E152" s="703"/>
      <c r="F152" s="704"/>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2"/>
    </row>
    <row r="153" spans="1:50" ht="24.75" customHeight="1" x14ac:dyDescent="0.15">
      <c r="A153" s="702"/>
      <c r="B153" s="703"/>
      <c r="C153" s="703"/>
      <c r="D153" s="703"/>
      <c r="E153" s="703"/>
      <c r="F153" s="704"/>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2"/>
    </row>
    <row r="154" spans="1:50" ht="24.75" customHeight="1" x14ac:dyDescent="0.15">
      <c r="A154" s="702"/>
      <c r="B154" s="703"/>
      <c r="C154" s="703"/>
      <c r="D154" s="703"/>
      <c r="E154" s="703"/>
      <c r="F154" s="704"/>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2"/>
    </row>
    <row r="155" spans="1:50" ht="24.75" customHeight="1" x14ac:dyDescent="0.15">
      <c r="A155" s="702"/>
      <c r="B155" s="703"/>
      <c r="C155" s="703"/>
      <c r="D155" s="703"/>
      <c r="E155" s="703"/>
      <c r="F155" s="704"/>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2"/>
    </row>
    <row r="156" spans="1:50" ht="24.75" customHeight="1" x14ac:dyDescent="0.15">
      <c r="A156" s="702"/>
      <c r="B156" s="703"/>
      <c r="C156" s="703"/>
      <c r="D156" s="703"/>
      <c r="E156" s="703"/>
      <c r="F156" s="704"/>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2"/>
    </row>
    <row r="157" spans="1:50" ht="24.75" customHeight="1" x14ac:dyDescent="0.15">
      <c r="A157" s="702"/>
      <c r="B157" s="703"/>
      <c r="C157" s="703"/>
      <c r="D157" s="703"/>
      <c r="E157" s="703"/>
      <c r="F157" s="704"/>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2"/>
    </row>
    <row r="158" spans="1:50" ht="24.75" customHeight="1" x14ac:dyDescent="0.15">
      <c r="A158" s="702"/>
      <c r="B158" s="703"/>
      <c r="C158" s="703"/>
      <c r="D158" s="703"/>
      <c r="E158" s="703"/>
      <c r="F158" s="704"/>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7"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2"/>
      <c r="B162" s="703"/>
      <c r="C162" s="703"/>
      <c r="D162" s="703"/>
      <c r="E162" s="703"/>
      <c r="F162" s="704"/>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79"/>
    </row>
    <row r="163" spans="1:50" ht="24.75" customHeight="1" x14ac:dyDescent="0.15">
      <c r="A163" s="702"/>
      <c r="B163" s="703"/>
      <c r="C163" s="703"/>
      <c r="D163" s="703"/>
      <c r="E163" s="703"/>
      <c r="F163" s="704"/>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0"/>
    </row>
    <row r="164" spans="1:50" ht="24.75" customHeight="1" x14ac:dyDescent="0.15">
      <c r="A164" s="702"/>
      <c r="B164" s="703"/>
      <c r="C164" s="703"/>
      <c r="D164" s="703"/>
      <c r="E164" s="703"/>
      <c r="F164" s="704"/>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2"/>
    </row>
    <row r="165" spans="1:50" ht="24.75" customHeight="1" x14ac:dyDescent="0.15">
      <c r="A165" s="702"/>
      <c r="B165" s="703"/>
      <c r="C165" s="703"/>
      <c r="D165" s="703"/>
      <c r="E165" s="703"/>
      <c r="F165" s="704"/>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2"/>
    </row>
    <row r="166" spans="1:50" ht="24.75" customHeight="1" x14ac:dyDescent="0.15">
      <c r="A166" s="702"/>
      <c r="B166" s="703"/>
      <c r="C166" s="703"/>
      <c r="D166" s="703"/>
      <c r="E166" s="703"/>
      <c r="F166" s="704"/>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2"/>
    </row>
    <row r="167" spans="1:50" ht="24.75" customHeight="1" x14ac:dyDescent="0.15">
      <c r="A167" s="702"/>
      <c r="B167" s="703"/>
      <c r="C167" s="703"/>
      <c r="D167" s="703"/>
      <c r="E167" s="703"/>
      <c r="F167" s="704"/>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2"/>
    </row>
    <row r="168" spans="1:50" ht="24.75" customHeight="1" x14ac:dyDescent="0.15">
      <c r="A168" s="702"/>
      <c r="B168" s="703"/>
      <c r="C168" s="703"/>
      <c r="D168" s="703"/>
      <c r="E168" s="703"/>
      <c r="F168" s="704"/>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2"/>
    </row>
    <row r="169" spans="1:50" ht="24.75" customHeight="1" x14ac:dyDescent="0.15">
      <c r="A169" s="702"/>
      <c r="B169" s="703"/>
      <c r="C169" s="703"/>
      <c r="D169" s="703"/>
      <c r="E169" s="703"/>
      <c r="F169" s="704"/>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2"/>
    </row>
    <row r="170" spans="1:50" ht="24.75" customHeight="1" x14ac:dyDescent="0.15">
      <c r="A170" s="702"/>
      <c r="B170" s="703"/>
      <c r="C170" s="703"/>
      <c r="D170" s="703"/>
      <c r="E170" s="703"/>
      <c r="F170" s="704"/>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2"/>
    </row>
    <row r="171" spans="1:50" ht="24.75" customHeight="1" x14ac:dyDescent="0.15">
      <c r="A171" s="702"/>
      <c r="B171" s="703"/>
      <c r="C171" s="703"/>
      <c r="D171" s="703"/>
      <c r="E171" s="703"/>
      <c r="F171" s="704"/>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2"/>
    </row>
    <row r="172" spans="1:50" ht="24.75" customHeight="1" x14ac:dyDescent="0.15">
      <c r="A172" s="702"/>
      <c r="B172" s="703"/>
      <c r="C172" s="703"/>
      <c r="D172" s="703"/>
      <c r="E172" s="703"/>
      <c r="F172" s="704"/>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2"/>
    </row>
    <row r="173" spans="1:50" ht="24.75"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2"/>
      <c r="B174" s="703"/>
      <c r="C174" s="703"/>
      <c r="D174" s="703"/>
      <c r="E174" s="703"/>
      <c r="F174" s="704"/>
      <c r="G174" s="377"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2"/>
      <c r="B175" s="703"/>
      <c r="C175" s="703"/>
      <c r="D175" s="703"/>
      <c r="E175" s="703"/>
      <c r="F175" s="704"/>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79"/>
    </row>
    <row r="176" spans="1:50" ht="24.75" customHeight="1" x14ac:dyDescent="0.15">
      <c r="A176" s="702"/>
      <c r="B176" s="703"/>
      <c r="C176" s="703"/>
      <c r="D176" s="703"/>
      <c r="E176" s="703"/>
      <c r="F176" s="704"/>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0"/>
    </row>
    <row r="177" spans="1:50" ht="24.75" customHeight="1" x14ac:dyDescent="0.15">
      <c r="A177" s="702"/>
      <c r="B177" s="703"/>
      <c r="C177" s="703"/>
      <c r="D177" s="703"/>
      <c r="E177" s="703"/>
      <c r="F177" s="704"/>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2"/>
    </row>
    <row r="178" spans="1:50" ht="24.75" customHeight="1" x14ac:dyDescent="0.15">
      <c r="A178" s="702"/>
      <c r="B178" s="703"/>
      <c r="C178" s="703"/>
      <c r="D178" s="703"/>
      <c r="E178" s="703"/>
      <c r="F178" s="704"/>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2"/>
    </row>
    <row r="179" spans="1:50" ht="24.75" customHeight="1" x14ac:dyDescent="0.15">
      <c r="A179" s="702"/>
      <c r="B179" s="703"/>
      <c r="C179" s="703"/>
      <c r="D179" s="703"/>
      <c r="E179" s="703"/>
      <c r="F179" s="704"/>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2"/>
    </row>
    <row r="180" spans="1:50" ht="24.75" customHeight="1" x14ac:dyDescent="0.15">
      <c r="A180" s="702"/>
      <c r="B180" s="703"/>
      <c r="C180" s="703"/>
      <c r="D180" s="703"/>
      <c r="E180" s="703"/>
      <c r="F180" s="704"/>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2"/>
    </row>
    <row r="181" spans="1:50" ht="24.75" customHeight="1" x14ac:dyDescent="0.15">
      <c r="A181" s="702"/>
      <c r="B181" s="703"/>
      <c r="C181" s="703"/>
      <c r="D181" s="703"/>
      <c r="E181" s="703"/>
      <c r="F181" s="704"/>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customHeight="1" x14ac:dyDescent="0.15">
      <c r="A182" s="702"/>
      <c r="B182" s="703"/>
      <c r="C182" s="703"/>
      <c r="D182" s="703"/>
      <c r="E182" s="703"/>
      <c r="F182" s="704"/>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customHeight="1" x14ac:dyDescent="0.15">
      <c r="A183" s="702"/>
      <c r="B183" s="703"/>
      <c r="C183" s="703"/>
      <c r="D183" s="703"/>
      <c r="E183" s="703"/>
      <c r="F183" s="704"/>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customHeight="1" x14ac:dyDescent="0.15">
      <c r="A184" s="702"/>
      <c r="B184" s="703"/>
      <c r="C184" s="703"/>
      <c r="D184" s="703"/>
      <c r="E184" s="703"/>
      <c r="F184" s="704"/>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customHeight="1" x14ac:dyDescent="0.15">
      <c r="A185" s="702"/>
      <c r="B185" s="703"/>
      <c r="C185" s="703"/>
      <c r="D185" s="703"/>
      <c r="E185" s="703"/>
      <c r="F185" s="704"/>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2"/>
      <c r="B187" s="703"/>
      <c r="C187" s="703"/>
      <c r="D187" s="703"/>
      <c r="E187" s="703"/>
      <c r="F187" s="704"/>
      <c r="G187" s="377"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2"/>
      <c r="B188" s="703"/>
      <c r="C188" s="703"/>
      <c r="D188" s="703"/>
      <c r="E188" s="703"/>
      <c r="F188" s="704"/>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79"/>
    </row>
    <row r="189" spans="1:50" ht="24.75" customHeight="1" x14ac:dyDescent="0.15">
      <c r="A189" s="702"/>
      <c r="B189" s="703"/>
      <c r="C189" s="703"/>
      <c r="D189" s="703"/>
      <c r="E189" s="703"/>
      <c r="F189" s="704"/>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0"/>
    </row>
    <row r="190" spans="1:50" ht="24.75" customHeight="1" x14ac:dyDescent="0.15">
      <c r="A190" s="702"/>
      <c r="B190" s="703"/>
      <c r="C190" s="703"/>
      <c r="D190" s="703"/>
      <c r="E190" s="703"/>
      <c r="F190" s="704"/>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2"/>
    </row>
    <row r="191" spans="1:50" ht="24.75" customHeight="1" x14ac:dyDescent="0.15">
      <c r="A191" s="702"/>
      <c r="B191" s="703"/>
      <c r="C191" s="703"/>
      <c r="D191" s="703"/>
      <c r="E191" s="703"/>
      <c r="F191" s="704"/>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2"/>
    </row>
    <row r="192" spans="1:50" ht="24.75" customHeight="1" x14ac:dyDescent="0.15">
      <c r="A192" s="702"/>
      <c r="B192" s="703"/>
      <c r="C192" s="703"/>
      <c r="D192" s="703"/>
      <c r="E192" s="703"/>
      <c r="F192" s="704"/>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2"/>
    </row>
    <row r="193" spans="1:50" ht="24.75" customHeight="1" x14ac:dyDescent="0.15">
      <c r="A193" s="702"/>
      <c r="B193" s="703"/>
      <c r="C193" s="703"/>
      <c r="D193" s="703"/>
      <c r="E193" s="703"/>
      <c r="F193" s="704"/>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2"/>
    </row>
    <row r="194" spans="1:50" ht="24.75" customHeight="1" x14ac:dyDescent="0.15">
      <c r="A194" s="702"/>
      <c r="B194" s="703"/>
      <c r="C194" s="703"/>
      <c r="D194" s="703"/>
      <c r="E194" s="703"/>
      <c r="F194" s="704"/>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customHeight="1" x14ac:dyDescent="0.15">
      <c r="A195" s="702"/>
      <c r="B195" s="703"/>
      <c r="C195" s="703"/>
      <c r="D195" s="703"/>
      <c r="E195" s="703"/>
      <c r="F195" s="704"/>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customHeight="1" x14ac:dyDescent="0.15">
      <c r="A196" s="702"/>
      <c r="B196" s="703"/>
      <c r="C196" s="703"/>
      <c r="D196" s="703"/>
      <c r="E196" s="703"/>
      <c r="F196" s="704"/>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customHeight="1" x14ac:dyDescent="0.15">
      <c r="A197" s="702"/>
      <c r="B197" s="703"/>
      <c r="C197" s="703"/>
      <c r="D197" s="703"/>
      <c r="E197" s="703"/>
      <c r="F197" s="704"/>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customHeight="1" x14ac:dyDescent="0.15">
      <c r="A198" s="702"/>
      <c r="B198" s="703"/>
      <c r="C198" s="703"/>
      <c r="D198" s="703"/>
      <c r="E198" s="703"/>
      <c r="F198" s="704"/>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2"/>
      <c r="B200" s="703"/>
      <c r="C200" s="703"/>
      <c r="D200" s="703"/>
      <c r="E200" s="703"/>
      <c r="F200" s="704"/>
      <c r="G200" s="377" t="s">
        <v>347</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2"/>
      <c r="B201" s="703"/>
      <c r="C201" s="703"/>
      <c r="D201" s="703"/>
      <c r="E201" s="703"/>
      <c r="F201" s="704"/>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79"/>
    </row>
    <row r="202" spans="1:50" ht="24.75" customHeight="1" x14ac:dyDescent="0.15">
      <c r="A202" s="702"/>
      <c r="B202" s="703"/>
      <c r="C202" s="703"/>
      <c r="D202" s="703"/>
      <c r="E202" s="703"/>
      <c r="F202" s="704"/>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0"/>
    </row>
    <row r="203" spans="1:50" ht="24.75" customHeight="1" x14ac:dyDescent="0.15">
      <c r="A203" s="702"/>
      <c r="B203" s="703"/>
      <c r="C203" s="703"/>
      <c r="D203" s="703"/>
      <c r="E203" s="703"/>
      <c r="F203" s="704"/>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2"/>
    </row>
    <row r="204" spans="1:50" ht="24.75" customHeight="1" x14ac:dyDescent="0.15">
      <c r="A204" s="702"/>
      <c r="B204" s="703"/>
      <c r="C204" s="703"/>
      <c r="D204" s="703"/>
      <c r="E204" s="703"/>
      <c r="F204" s="704"/>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2"/>
    </row>
    <row r="205" spans="1:50" ht="24.75" customHeight="1" x14ac:dyDescent="0.15">
      <c r="A205" s="702"/>
      <c r="B205" s="703"/>
      <c r="C205" s="703"/>
      <c r="D205" s="703"/>
      <c r="E205" s="703"/>
      <c r="F205" s="704"/>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2"/>
    </row>
    <row r="206" spans="1:50" ht="24.75" customHeight="1" x14ac:dyDescent="0.15">
      <c r="A206" s="702"/>
      <c r="B206" s="703"/>
      <c r="C206" s="703"/>
      <c r="D206" s="703"/>
      <c r="E206" s="703"/>
      <c r="F206" s="704"/>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2"/>
    </row>
    <row r="207" spans="1:50" ht="24.75" customHeight="1" x14ac:dyDescent="0.15">
      <c r="A207" s="702"/>
      <c r="B207" s="703"/>
      <c r="C207" s="703"/>
      <c r="D207" s="703"/>
      <c r="E207" s="703"/>
      <c r="F207" s="704"/>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customHeight="1" x14ac:dyDescent="0.15">
      <c r="A208" s="702"/>
      <c r="B208" s="703"/>
      <c r="C208" s="703"/>
      <c r="D208" s="703"/>
      <c r="E208" s="703"/>
      <c r="F208" s="704"/>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customHeight="1" x14ac:dyDescent="0.15">
      <c r="A209" s="702"/>
      <c r="B209" s="703"/>
      <c r="C209" s="703"/>
      <c r="D209" s="703"/>
      <c r="E209" s="703"/>
      <c r="F209" s="704"/>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customHeight="1" x14ac:dyDescent="0.15">
      <c r="A210" s="702"/>
      <c r="B210" s="703"/>
      <c r="C210" s="703"/>
      <c r="D210" s="703"/>
      <c r="E210" s="703"/>
      <c r="F210" s="704"/>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customHeight="1" x14ac:dyDescent="0.15">
      <c r="A211" s="702"/>
      <c r="B211" s="703"/>
      <c r="C211" s="703"/>
      <c r="D211" s="703"/>
      <c r="E211" s="703"/>
      <c r="F211" s="704"/>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7"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2"/>
      <c r="B215" s="703"/>
      <c r="C215" s="703"/>
      <c r="D215" s="703"/>
      <c r="E215" s="703"/>
      <c r="F215" s="704"/>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79"/>
    </row>
    <row r="216" spans="1:50" ht="24.75" customHeight="1" x14ac:dyDescent="0.15">
      <c r="A216" s="702"/>
      <c r="B216" s="703"/>
      <c r="C216" s="703"/>
      <c r="D216" s="703"/>
      <c r="E216" s="703"/>
      <c r="F216" s="704"/>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0"/>
    </row>
    <row r="217" spans="1:50" ht="24.75" customHeight="1" x14ac:dyDescent="0.15">
      <c r="A217" s="702"/>
      <c r="B217" s="703"/>
      <c r="C217" s="703"/>
      <c r="D217" s="703"/>
      <c r="E217" s="703"/>
      <c r="F217" s="704"/>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2"/>
    </row>
    <row r="218" spans="1:50" ht="24.75" customHeight="1" x14ac:dyDescent="0.15">
      <c r="A218" s="702"/>
      <c r="B218" s="703"/>
      <c r="C218" s="703"/>
      <c r="D218" s="703"/>
      <c r="E218" s="703"/>
      <c r="F218" s="704"/>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2"/>
    </row>
    <row r="219" spans="1:50" ht="24.75" customHeight="1" x14ac:dyDescent="0.15">
      <c r="A219" s="702"/>
      <c r="B219" s="703"/>
      <c r="C219" s="703"/>
      <c r="D219" s="703"/>
      <c r="E219" s="703"/>
      <c r="F219" s="704"/>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2"/>
    </row>
    <row r="220" spans="1:50" ht="24.75" customHeight="1" x14ac:dyDescent="0.15">
      <c r="A220" s="702"/>
      <c r="B220" s="703"/>
      <c r="C220" s="703"/>
      <c r="D220" s="703"/>
      <c r="E220" s="703"/>
      <c r="F220" s="704"/>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customHeight="1" x14ac:dyDescent="0.15">
      <c r="A221" s="702"/>
      <c r="B221" s="703"/>
      <c r="C221" s="703"/>
      <c r="D221" s="703"/>
      <c r="E221" s="703"/>
      <c r="F221" s="704"/>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customHeight="1" x14ac:dyDescent="0.15">
      <c r="A222" s="702"/>
      <c r="B222" s="703"/>
      <c r="C222" s="703"/>
      <c r="D222" s="703"/>
      <c r="E222" s="703"/>
      <c r="F222" s="704"/>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customHeight="1" x14ac:dyDescent="0.15">
      <c r="A223" s="702"/>
      <c r="B223" s="703"/>
      <c r="C223" s="703"/>
      <c r="D223" s="703"/>
      <c r="E223" s="703"/>
      <c r="F223" s="704"/>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customHeight="1" x14ac:dyDescent="0.15">
      <c r="A224" s="702"/>
      <c r="B224" s="703"/>
      <c r="C224" s="703"/>
      <c r="D224" s="703"/>
      <c r="E224" s="703"/>
      <c r="F224" s="704"/>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customHeight="1" x14ac:dyDescent="0.15">
      <c r="A225" s="702"/>
      <c r="B225" s="703"/>
      <c r="C225" s="703"/>
      <c r="D225" s="703"/>
      <c r="E225" s="703"/>
      <c r="F225" s="704"/>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2"/>
      <c r="B227" s="703"/>
      <c r="C227" s="703"/>
      <c r="D227" s="703"/>
      <c r="E227" s="703"/>
      <c r="F227" s="704"/>
      <c r="G227" s="377"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2"/>
      <c r="B228" s="703"/>
      <c r="C228" s="703"/>
      <c r="D228" s="703"/>
      <c r="E228" s="703"/>
      <c r="F228" s="704"/>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79"/>
    </row>
    <row r="229" spans="1:50" ht="24.75" customHeight="1" x14ac:dyDescent="0.15">
      <c r="A229" s="702"/>
      <c r="B229" s="703"/>
      <c r="C229" s="703"/>
      <c r="D229" s="703"/>
      <c r="E229" s="703"/>
      <c r="F229" s="704"/>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0"/>
    </row>
    <row r="230" spans="1:50" ht="24.75" customHeight="1" x14ac:dyDescent="0.15">
      <c r="A230" s="702"/>
      <c r="B230" s="703"/>
      <c r="C230" s="703"/>
      <c r="D230" s="703"/>
      <c r="E230" s="703"/>
      <c r="F230" s="704"/>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2"/>
    </row>
    <row r="231" spans="1:50" ht="24.75" customHeight="1" x14ac:dyDescent="0.15">
      <c r="A231" s="702"/>
      <c r="B231" s="703"/>
      <c r="C231" s="703"/>
      <c r="D231" s="703"/>
      <c r="E231" s="703"/>
      <c r="F231" s="704"/>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2"/>
    </row>
    <row r="232" spans="1:50" ht="24.75" customHeight="1" x14ac:dyDescent="0.15">
      <c r="A232" s="702"/>
      <c r="B232" s="703"/>
      <c r="C232" s="703"/>
      <c r="D232" s="703"/>
      <c r="E232" s="703"/>
      <c r="F232" s="704"/>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2"/>
    </row>
    <row r="233" spans="1:50" ht="24.75" customHeight="1" x14ac:dyDescent="0.15">
      <c r="A233" s="702"/>
      <c r="B233" s="703"/>
      <c r="C233" s="703"/>
      <c r="D233" s="703"/>
      <c r="E233" s="703"/>
      <c r="F233" s="704"/>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2"/>
    </row>
    <row r="234" spans="1:50" ht="24.75" customHeight="1" x14ac:dyDescent="0.15">
      <c r="A234" s="702"/>
      <c r="B234" s="703"/>
      <c r="C234" s="703"/>
      <c r="D234" s="703"/>
      <c r="E234" s="703"/>
      <c r="F234" s="704"/>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2"/>
    </row>
    <row r="235" spans="1:50" ht="24.75" customHeight="1" x14ac:dyDescent="0.15">
      <c r="A235" s="702"/>
      <c r="B235" s="703"/>
      <c r="C235" s="703"/>
      <c r="D235" s="703"/>
      <c r="E235" s="703"/>
      <c r="F235" s="704"/>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2"/>
    </row>
    <row r="236" spans="1:50" ht="24.75" customHeight="1" x14ac:dyDescent="0.15">
      <c r="A236" s="702"/>
      <c r="B236" s="703"/>
      <c r="C236" s="703"/>
      <c r="D236" s="703"/>
      <c r="E236" s="703"/>
      <c r="F236" s="704"/>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2"/>
    </row>
    <row r="237" spans="1:50" ht="24.75" customHeight="1" x14ac:dyDescent="0.15">
      <c r="A237" s="702"/>
      <c r="B237" s="703"/>
      <c r="C237" s="703"/>
      <c r="D237" s="703"/>
      <c r="E237" s="703"/>
      <c r="F237" s="704"/>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2"/>
    </row>
    <row r="238" spans="1:50" ht="24.75" customHeight="1" x14ac:dyDescent="0.15">
      <c r="A238" s="702"/>
      <c r="B238" s="703"/>
      <c r="C238" s="703"/>
      <c r="D238" s="703"/>
      <c r="E238" s="703"/>
      <c r="F238" s="704"/>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2"/>
    </row>
    <row r="239" spans="1:50" ht="24.75"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2"/>
      <c r="B240" s="703"/>
      <c r="C240" s="703"/>
      <c r="D240" s="703"/>
      <c r="E240" s="703"/>
      <c r="F240" s="704"/>
      <c r="G240" s="377"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2"/>
      <c r="B241" s="703"/>
      <c r="C241" s="703"/>
      <c r="D241" s="703"/>
      <c r="E241" s="703"/>
      <c r="F241" s="704"/>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79"/>
    </row>
    <row r="242" spans="1:50" ht="24.75" customHeight="1" x14ac:dyDescent="0.15">
      <c r="A242" s="702"/>
      <c r="B242" s="703"/>
      <c r="C242" s="703"/>
      <c r="D242" s="703"/>
      <c r="E242" s="703"/>
      <c r="F242" s="704"/>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0"/>
    </row>
    <row r="243" spans="1:50" ht="24.75" customHeight="1" x14ac:dyDescent="0.15">
      <c r="A243" s="702"/>
      <c r="B243" s="703"/>
      <c r="C243" s="703"/>
      <c r="D243" s="703"/>
      <c r="E243" s="703"/>
      <c r="F243" s="704"/>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2"/>
    </row>
    <row r="244" spans="1:50" ht="24.75" customHeight="1" x14ac:dyDescent="0.15">
      <c r="A244" s="702"/>
      <c r="B244" s="703"/>
      <c r="C244" s="703"/>
      <c r="D244" s="703"/>
      <c r="E244" s="703"/>
      <c r="F244" s="704"/>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2"/>
    </row>
    <row r="245" spans="1:50" ht="24.75" customHeight="1" x14ac:dyDescent="0.15">
      <c r="A245" s="702"/>
      <c r="B245" s="703"/>
      <c r="C245" s="703"/>
      <c r="D245" s="703"/>
      <c r="E245" s="703"/>
      <c r="F245" s="704"/>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2"/>
    </row>
    <row r="246" spans="1:50" ht="24.75" customHeight="1" x14ac:dyDescent="0.15">
      <c r="A246" s="702"/>
      <c r="B246" s="703"/>
      <c r="C246" s="703"/>
      <c r="D246" s="703"/>
      <c r="E246" s="703"/>
      <c r="F246" s="704"/>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2"/>
    </row>
    <row r="247" spans="1:50" ht="24.75" customHeight="1" x14ac:dyDescent="0.15">
      <c r="A247" s="702"/>
      <c r="B247" s="703"/>
      <c r="C247" s="703"/>
      <c r="D247" s="703"/>
      <c r="E247" s="703"/>
      <c r="F247" s="704"/>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2"/>
    </row>
    <row r="248" spans="1:50" ht="24.75" customHeight="1" x14ac:dyDescent="0.15">
      <c r="A248" s="702"/>
      <c r="B248" s="703"/>
      <c r="C248" s="703"/>
      <c r="D248" s="703"/>
      <c r="E248" s="703"/>
      <c r="F248" s="704"/>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2"/>
    </row>
    <row r="249" spans="1:50" ht="24.75" customHeight="1" x14ac:dyDescent="0.15">
      <c r="A249" s="702"/>
      <c r="B249" s="703"/>
      <c r="C249" s="703"/>
      <c r="D249" s="703"/>
      <c r="E249" s="703"/>
      <c r="F249" s="704"/>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2"/>
    </row>
    <row r="250" spans="1:50" ht="24.75" customHeight="1" x14ac:dyDescent="0.15">
      <c r="A250" s="702"/>
      <c r="B250" s="703"/>
      <c r="C250" s="703"/>
      <c r="D250" s="703"/>
      <c r="E250" s="703"/>
      <c r="F250" s="704"/>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2"/>
    </row>
    <row r="251" spans="1:50" ht="24.75" customHeight="1" x14ac:dyDescent="0.15">
      <c r="A251" s="702"/>
      <c r="B251" s="703"/>
      <c r="C251" s="703"/>
      <c r="D251" s="703"/>
      <c r="E251" s="703"/>
      <c r="F251" s="704"/>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2"/>
    </row>
    <row r="252" spans="1:50" ht="24.75"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2"/>
      <c r="B253" s="703"/>
      <c r="C253" s="703"/>
      <c r="D253" s="703"/>
      <c r="E253" s="703"/>
      <c r="F253" s="704"/>
      <c r="G253" s="377"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2"/>
      <c r="B254" s="703"/>
      <c r="C254" s="703"/>
      <c r="D254" s="703"/>
      <c r="E254" s="703"/>
      <c r="F254" s="704"/>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79"/>
    </row>
    <row r="255" spans="1:50" ht="24.75" customHeight="1" x14ac:dyDescent="0.15">
      <c r="A255" s="702"/>
      <c r="B255" s="703"/>
      <c r="C255" s="703"/>
      <c r="D255" s="703"/>
      <c r="E255" s="703"/>
      <c r="F255" s="704"/>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0"/>
    </row>
    <row r="256" spans="1:50" ht="24.75" customHeight="1" x14ac:dyDescent="0.15">
      <c r="A256" s="702"/>
      <c r="B256" s="703"/>
      <c r="C256" s="703"/>
      <c r="D256" s="703"/>
      <c r="E256" s="703"/>
      <c r="F256" s="704"/>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2"/>
    </row>
    <row r="257" spans="1:50" ht="24.75" customHeight="1" x14ac:dyDescent="0.15">
      <c r="A257" s="702"/>
      <c r="B257" s="703"/>
      <c r="C257" s="703"/>
      <c r="D257" s="703"/>
      <c r="E257" s="703"/>
      <c r="F257" s="704"/>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2"/>
    </row>
    <row r="258" spans="1:50" ht="24.75" customHeight="1" x14ac:dyDescent="0.15">
      <c r="A258" s="702"/>
      <c r="B258" s="703"/>
      <c r="C258" s="703"/>
      <c r="D258" s="703"/>
      <c r="E258" s="703"/>
      <c r="F258" s="704"/>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2"/>
    </row>
    <row r="259" spans="1:50" ht="24.75" customHeight="1" x14ac:dyDescent="0.15">
      <c r="A259" s="702"/>
      <c r="B259" s="703"/>
      <c r="C259" s="703"/>
      <c r="D259" s="703"/>
      <c r="E259" s="703"/>
      <c r="F259" s="704"/>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2"/>
    </row>
    <row r="260" spans="1:50" ht="24.75" customHeight="1" x14ac:dyDescent="0.15">
      <c r="A260" s="702"/>
      <c r="B260" s="703"/>
      <c r="C260" s="703"/>
      <c r="D260" s="703"/>
      <c r="E260" s="703"/>
      <c r="F260" s="704"/>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2"/>
    </row>
    <row r="261" spans="1:50" ht="24.75" customHeight="1" x14ac:dyDescent="0.15">
      <c r="A261" s="702"/>
      <c r="B261" s="703"/>
      <c r="C261" s="703"/>
      <c r="D261" s="703"/>
      <c r="E261" s="703"/>
      <c r="F261" s="704"/>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2"/>
    </row>
    <row r="262" spans="1:50" ht="24.75" customHeight="1" x14ac:dyDescent="0.15">
      <c r="A262" s="702"/>
      <c r="B262" s="703"/>
      <c r="C262" s="703"/>
      <c r="D262" s="703"/>
      <c r="E262" s="703"/>
      <c r="F262" s="704"/>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2"/>
    </row>
    <row r="263" spans="1:50" ht="24.75" customHeight="1" x14ac:dyDescent="0.15">
      <c r="A263" s="702"/>
      <c r="B263" s="703"/>
      <c r="C263" s="703"/>
      <c r="D263" s="703"/>
      <c r="E263" s="703"/>
      <c r="F263" s="704"/>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2"/>
    </row>
    <row r="264" spans="1:50" ht="24.75" customHeight="1" x14ac:dyDescent="0.15">
      <c r="A264" s="702"/>
      <c r="B264" s="703"/>
      <c r="C264" s="703"/>
      <c r="D264" s="703"/>
      <c r="E264" s="703"/>
      <c r="F264" s="704"/>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8"/>
      <c r="AR4" s="574"/>
      <c r="AS4" s="574"/>
      <c r="AT4" s="574"/>
      <c r="AU4" s="575"/>
      <c r="AV4" s="576"/>
      <c r="AW4" s="576"/>
      <c r="AX4" s="577"/>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411</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411</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411</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426</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411</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411</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411</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411</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411</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411</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411</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411</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411</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411</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451</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411</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411</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customHeight="1" x14ac:dyDescent="0.15">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平成27年度行政事業レビュー_子供の生活習慣づくり支援事業</dc:title>
  <dc:creator>文部科学省</dc:creator>
  <cp:lastModifiedBy>文部科学省</cp:lastModifiedBy>
  <cp:lastPrinted>2015-06-17T16:08:47Z</cp:lastPrinted>
  <dcterms:created xsi:type="dcterms:W3CDTF">2012-03-13T00:50:25Z</dcterms:created>
  <dcterms:modified xsi:type="dcterms:W3CDTF">2015-08-31T00:58:09Z</dcterms:modified>
</cp:coreProperties>
</file>