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行政事業レビューシート!$A$1:$AX$503</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A26" i="4"/>
  <c r="I25" i="4"/>
  <c r="H25" i="4"/>
  <c r="I24" i="4"/>
  <c r="H24" i="4"/>
  <c r="D24" i="4"/>
  <c r="C24" i="4"/>
  <c r="I23" i="4"/>
  <c r="H23" i="4"/>
  <c r="D23" i="4"/>
  <c r="C23" i="4"/>
  <c r="I22" i="4"/>
  <c r="H22" i="4"/>
  <c r="D22" i="4"/>
  <c r="C22" i="4"/>
  <c r="I21" i="4"/>
  <c r="H21" i="4"/>
  <c r="D21" i="4"/>
  <c r="C21" i="4"/>
  <c r="I20" i="4"/>
  <c r="H20" i="4"/>
  <c r="D20" i="4"/>
  <c r="C20" i="4"/>
  <c r="I19" i="4"/>
  <c r="H19" i="4"/>
  <c r="D19" i="4"/>
  <c r="C19" i="4"/>
  <c r="I18" i="4"/>
  <c r="H18" i="4"/>
  <c r="D18" i="4"/>
  <c r="C18" i="4"/>
  <c r="I17" i="4"/>
  <c r="H17" i="4"/>
  <c r="D17" i="4"/>
  <c r="C17" i="4"/>
  <c r="I16" i="4"/>
  <c r="H16" i="4"/>
  <c r="D16" i="4"/>
  <c r="C16" i="4"/>
  <c r="I15" i="4"/>
  <c r="H15" i="4"/>
  <c r="D15" i="4"/>
  <c r="C15" i="4"/>
  <c r="I14" i="4"/>
  <c r="H14" i="4"/>
  <c r="D14" i="4"/>
  <c r="C14" i="4"/>
  <c r="K13" i="4"/>
  <c r="I13" i="4"/>
  <c r="H13" i="4"/>
  <c r="D13" i="4"/>
  <c r="C13" i="4"/>
  <c r="I12" i="4"/>
  <c r="H12" i="4"/>
  <c r="D12" i="4"/>
  <c r="C12" i="4"/>
  <c r="N11" i="4"/>
  <c r="M11" i="4"/>
  <c r="I11" i="4"/>
  <c r="H11" i="4"/>
  <c r="D11" i="4"/>
  <c r="C11" i="4"/>
  <c r="P10" i="4"/>
  <c r="N10" i="4"/>
  <c r="M10" i="4"/>
  <c r="I10" i="4"/>
  <c r="H10" i="4"/>
  <c r="D10" i="4"/>
  <c r="C10" i="4"/>
  <c r="N9" i="4"/>
  <c r="M9" i="4"/>
  <c r="I9" i="4"/>
  <c r="H9" i="4"/>
  <c r="D9" i="4"/>
  <c r="C9" i="4"/>
  <c r="S8" i="4"/>
  <c r="R8" i="4"/>
  <c r="N8" i="4"/>
  <c r="M8" i="4"/>
  <c r="I8" i="4"/>
  <c r="H8" i="4"/>
  <c r="D8" i="4"/>
  <c r="C8" i="4"/>
  <c r="S7" i="4"/>
  <c r="R7" i="4"/>
  <c r="N7" i="4"/>
  <c r="M7" i="4"/>
  <c r="I7" i="4"/>
  <c r="H7" i="4"/>
  <c r="D7" i="4"/>
  <c r="C7" i="4"/>
  <c r="S6" i="4"/>
  <c r="R6" i="4"/>
  <c r="N6" i="4"/>
  <c r="M6" i="4"/>
  <c r="I6" i="4"/>
  <c r="H6" i="4"/>
  <c r="D6" i="4"/>
  <c r="C6" i="4"/>
  <c r="S5" i="4"/>
  <c r="R5" i="4"/>
  <c r="N5" i="4"/>
  <c r="M5" i="4"/>
  <c r="I5" i="4"/>
  <c r="H5" i="4"/>
  <c r="D5" i="4"/>
  <c r="C5" i="4"/>
  <c r="S4" i="4"/>
  <c r="R4" i="4"/>
  <c r="N4" i="4"/>
  <c r="M4" i="4"/>
  <c r="I4" i="4"/>
  <c r="H4" i="4"/>
  <c r="D4" i="4"/>
  <c r="C4" i="4"/>
  <c r="S3" i="4"/>
  <c r="R3" i="4"/>
  <c r="N3" i="4"/>
  <c r="M3" i="4"/>
  <c r="I3" i="4"/>
  <c r="H3" i="4"/>
  <c r="D3" i="4"/>
  <c r="C3" i="4"/>
  <c r="S2" i="4"/>
  <c r="R2" i="4"/>
  <c r="N2" i="4"/>
  <c r="M2" i="4"/>
  <c r="I2" i="4"/>
  <c r="H2" i="4"/>
  <c r="D2" i="4"/>
  <c r="C2" i="4"/>
  <c r="AU229" i="3"/>
  <c r="Y229" i="3"/>
  <c r="AU216" i="3"/>
  <c r="Y216" i="3"/>
  <c r="AU203" i="3"/>
  <c r="Y203" i="3"/>
  <c r="AU190" i="3"/>
  <c r="Y190" i="3"/>
  <c r="R104" i="3"/>
  <c r="L104" i="3"/>
  <c r="AD20" i="3"/>
  <c r="W20" i="3"/>
  <c r="P20" i="3"/>
  <c r="AR18" i="3"/>
  <c r="AK18" i="3"/>
  <c r="AD18" i="3"/>
  <c r="W18" i="3"/>
  <c r="P18" i="3"/>
  <c r="G11" i="3"/>
  <c r="AE8" i="3"/>
  <c r="G8" i="3"/>
  <c r="G6" i="3"/>
  <c r="AV2" i="3"/>
  <c r="AS2" i="3"/>
</calcChain>
</file>

<file path=xl/sharedStrings.xml><?xml version="1.0" encoding="utf-8"?>
<sst xmlns="http://schemas.openxmlformats.org/spreadsheetml/2006/main" count="1325" uniqueCount="526">
  <si>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</si>
  <si>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</si>
  <si>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</si>
  <si>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</si>
  <si>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</si>
  <si>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</si>
  <si>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</si>
  <si>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</si>
  <si>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</si>
  <si>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</si>
  <si>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</si>
  <si>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</si>
  <si>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</si>
  <si>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</si>
  <si>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</si>
  <si>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</si>
  <si>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</si>
  <si>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</si>
  <si>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</si>
  <si>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</si>
  <si>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</si>
  <si>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</si>
  <si>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</si>
  <si>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</si>
  <si>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</si>
  <si>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</si>
  <si>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</si>
  <si>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</si>
  <si>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</si>
  <si>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</si>
  <si>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</si>
  <si>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</si>
  <si>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</si>
  <si>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</si>
  <si>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</si>
  <si>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</si>
  <si>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</si>
  <si>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</si>
  <si>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</si>
  <si>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</si>
  <si>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</si>
  <si>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</si>
  <si>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</si>
  <si>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</si>
  <si>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</si>
  <si>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</si>
  <si>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</si>
  <si>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</si>
  <si>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</si>
  <si>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</si>
  <si>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</si>
  <si>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</si>
  <si>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</si>
  <si>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</si>
  <si>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</si>
  <si>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</si>
  <si>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</si>
  <si>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</si>
  <si>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</si>
  <si>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</si>
  <si>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</si>
  <si>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</si>
  <si>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</si>
  <si>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</si>
  <si>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</si>
  <si>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</si>
  <si>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</si>
  <si>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</si>
  <si>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</si>
  <si>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</si>
  <si>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</si>
  <si>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</si>
  <si>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</si>
  <si>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</si>
  <si>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</si>
  <si>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</si>
  <si>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</si>
  <si>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</si>
  <si>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</si>
  <si>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</si>
  <si>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</si>
  <si>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</si>
  <si>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</si>
  <si>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</si>
  <si>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</si>
  <si>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</si>
  <si>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</si>
  <si>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</si>
  <si>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</si>
  <si>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</si>
  <si>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</si>
  <si>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</si>
  <si>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</si>
  <si>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</si>
  <si>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</si>
  <si>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</si>
  <si>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</si>
  <si>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</si>
  <si>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</si>
  <si>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</si>
  <si>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</si>
  <si>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</si>
  <si>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</si>
  <si>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</si>
  <si>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</si>
  <si>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</si>
  <si>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</si>
  <si>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</si>
  <si>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</si>
  <si>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</si>
  <si>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</si>
  <si>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</si>
  <si>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</si>
  <si>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</si>
  <si>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</si>
  <si>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</si>
  <si>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</si>
  <si>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</si>
  <si>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</si>
  <si>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</si>
  <si>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</si>
  <si>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</si>
  <si>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</si>
  <si>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</si>
  <si>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</si>
  <si>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</si>
  <si>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</si>
  <si>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</si>
  <si>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</si>
  <si>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</si>
  <si>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</si>
  <si>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</si>
  <si>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</si>
  <si>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</si>
  <si>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</si>
  <si>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</si>
  <si>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</si>
  <si>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</si>
  <si>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</si>
  <si>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</si>
  <si>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</si>
  <si>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</si>
  <si>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</si>
  <si>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</si>
  <si>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</si>
  <si>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</si>
  <si>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</si>
  <si>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</si>
  <si>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</si>
  <si>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</si>
  <si>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</si>
  <si>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</si>
  <si>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</si>
  <si>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</si>
  <si>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</si>
  <si>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</si>
  <si>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</si>
  <si>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</si>
  <si>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</si>
  <si>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</si>
  <si>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</si>
  <si>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</si>
  <si>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</si>
  <si>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</si>
  <si>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</si>
  <si>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</si>
  <si>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</si>
  <si>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</si>
  <si>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</si>
  <si>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</si>
  <si>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</si>
  <si>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</si>
  <si>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</si>
  <si>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</si>
  <si>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</si>
  <si>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</si>
  <si>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</si>
  <si>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</si>
  <si>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</si>
  <si>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</si>
  <si>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</si>
  <si>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</si>
  <si>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</si>
  <si>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</si>
  <si>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</si>
  <si>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</si>
  <si>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</si>
  <si>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</si>
  <si>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</si>
  <si>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</si>
  <si>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</si>
  <si>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</si>
  <si>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</si>
  <si>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</si>
  <si>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</si>
  <si>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</si>
  <si>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</si>
  <si>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</si>
  <si>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</si>
  <si>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</si>
  <si>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</si>
  <si>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</si>
  <si>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</si>
  <si>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</si>
  <si>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</si>
  <si>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</si>
  <si>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</si>
  <si>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</si>
  <si>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</si>
  <si>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</si>
  <si>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</si>
  <si>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</si>
  <si>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</si>
  <si>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</si>
  <si>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</si>
  <si>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</si>
  <si>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</si>
  <si>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</si>
  <si>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</si>
  <si>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</si>
  <si>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</si>
  <si>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</si>
  <si>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</si>
  <si>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</si>
  <si>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</si>
  <si>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</si>
  <si>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</si>
  <si>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</si>
  <si>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</si>
  <si>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</si>
  <si>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</si>
  <si>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</si>
  <si>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</si>
  <si>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</si>
  <si>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</si>
  <si>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</si>
  <si>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</si>
  <si>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</si>
  <si>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</si>
  <si>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</si>
  <si>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</si>
  <si>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</si>
  <si>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</si>
  <si>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</si>
  <si>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</si>
  <si>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</si>
  <si>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</si>
  <si>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</si>
  <si>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</si>
  <si>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</si>
  <si>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</si>
  <si>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</si>
  <si>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</si>
  <si>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</si>
  <si>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</si>
  <si>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</si>
  <si>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</si>
  <si>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</si>
  <si>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</si>
  <si>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</si>
  <si>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</si>
  <si>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</si>
  <si>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</si>
  <si>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</si>
  <si>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</si>
  <si>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</si>
  <si>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</si>
  <si>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</si>
  <si>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</si>
  <si>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</si>
  <si>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</si>
  <si>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</si>
  <si>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</si>
  <si>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</si>
  <si>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</si>
  <si>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</si>
  <si>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</si>
  <si>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</si>
  <si>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</si>
  <si>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</si>
  <si>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</si>
  <si>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</si>
  <si>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</si>
  <si>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</si>
  <si>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</si>
  <si>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</si>
  <si>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</si>
  <si>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</si>
  <si>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</si>
  <si>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</si>
  <si>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</si>
  <si>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</si>
  <si>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</si>
  <si>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</si>
  <si>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</si>
  <si>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</si>
  <si>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</si>
  <si>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</si>
  <si>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</si>
  <si>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</si>
  <si>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</si>
  <si>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</si>
  <si>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</si>
  <si>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</si>
  <si>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</si>
  <si>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</si>
  <si>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</si>
  <si>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</si>
  <si>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</si>
  <si>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</si>
  <si>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</si>
  <si>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</si>
  <si>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</si>
  <si>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</si>
  <si>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</si>
  <si>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</si>
  <si>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</si>
  <si>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</si>
  <si>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</si>
  <si>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</si>
  <si>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</si>
  <si>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</si>
  <si>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</si>
  <si>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</si>
  <si>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</si>
  <si>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</si>
  <si>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</si>
  <si>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</si>
  <si>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</si>
  <si>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</si>
  <si>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</si>
  <si>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</si>
  <si>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</si>
  <si>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</si>
  <si>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</si>
  <si>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</si>
  <si>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</si>
  <si>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</si>
  <si>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</si>
  <si>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</si>
  <si>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</si>
  <si>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</si>
  <si>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</si>
  <si>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</si>
  <si>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</si>
  <si>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</si>
  <si>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</si>
  <si>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</si>
  <si>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</si>
  <si>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</si>
  <si>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</si>
  <si>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</si>
  <si>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</si>
  <si>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</si>
  <si>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</si>
  <si>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</si>
  <si>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</si>
  <si>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</si>
  <si>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</si>
  <si>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</si>
  <si>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</si>
  <si>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</si>
  <si>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</si>
  <si>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</si>
  <si>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</si>
  <si>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</si>
  <si>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</si>
  <si>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</si>
  <si>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</si>
  <si>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</si>
  <si>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</si>
  <si>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</si>
  <si>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</si>
  <si>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</si>
  <si>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</si>
  <si>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</si>
  <si>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</si>
  <si>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</si>
  <si>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</si>
  <si>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</si>
  <si>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</si>
  <si>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</si>
  <si>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</si>
  <si>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</si>
  <si>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</si>
  <si>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</si>
  <si>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</si>
  <si>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</si>
  <si>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</si>
  <si>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</si>
  <si>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</si>
  <si>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</si>
  <si>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</si>
  <si>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</si>
  <si>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</si>
  <si>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</si>
  <si>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</si>
  <si>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</si>
  <si>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</si>
  <si>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</si>
  <si>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</si>
  <si>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</si>
  <si>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</si>
  <si>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</si>
  <si>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</si>
  <si>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</si>
  <si>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</si>
  <si>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</si>
  <si>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</si>
  <si>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</si>
  <si>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</si>
  <si>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</si>
  <si>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</si>
  <si>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</si>
  <si>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</si>
  <si>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</si>
  <si>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</si>
  <si>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</si>
  <si>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</si>
  <si>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</si>
  <si>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</si>
  <si>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</si>
  <si>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</si>
  <si>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</si>
  <si>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</si>
  <si>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</si>
  <si>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</si>
  <si>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</si>
  <si>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</si>
  <si>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</si>
  <si>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</si>
  <si>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</si>
  <si>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</si>
  <si>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</si>
  <si>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</si>
  <si>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</si>
  <si>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</si>
  <si>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</si>
  <si>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</si>
  <si>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</si>
  <si>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</si>
  <si>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</si>
  <si>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</si>
  <si>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</si>
  <si>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</si>
  <si>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</si>
  <si>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</si>
  <si>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</si>
  <si>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</si>
  <si>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</si>
  <si>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</si>
  <si>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</si>
  <si>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</si>
  <si>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</si>
  <si>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</si>
  <si>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</si>
  <si>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</si>
  <si>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</si>
  <si>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</si>
  <si>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</si>
  <si>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</si>
  <si>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</si>
  <si>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</si>
  <si>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</si>
  <si>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</si>
  <si>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</si>
  <si>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</si>
  <si>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</si>
  <si>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</si>
  <si>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</si>
  <si>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専修学校生の学生生活等に関する調査研究</t>
    <phoneticPr fontId="5"/>
  </si>
  <si>
    <t>生涯学習政策局</t>
    <rPh sb="0" eb="2">
      <t>ショウガイ</t>
    </rPh>
    <rPh sb="2" eb="4">
      <t>ガクシュウ</t>
    </rPh>
    <rPh sb="4" eb="7">
      <t>セイサクキョク</t>
    </rPh>
    <phoneticPr fontId="5"/>
  </si>
  <si>
    <t>生涯学習推進課</t>
    <rPh sb="0" eb="2">
      <t>ショウガイ</t>
    </rPh>
    <rPh sb="2" eb="4">
      <t>ガクシュウ</t>
    </rPh>
    <rPh sb="4" eb="7">
      <t>スイシンカ</t>
    </rPh>
    <phoneticPr fontId="5"/>
  </si>
  <si>
    <t>生涯学習推進課長
佐藤　安紀</t>
    <phoneticPr fontId="5"/>
  </si>
  <si>
    <t>○</t>
  </si>
  <si>
    <t>教育基本法第3条及び同法第4条第3項
子どもの貧困対策の推進に関する法律第10条</t>
    <rPh sb="36" eb="37">
      <t>ダイ</t>
    </rPh>
    <rPh sb="39" eb="40">
      <t>ジョウ</t>
    </rPh>
    <phoneticPr fontId="5"/>
  </si>
  <si>
    <t>政策目標1　生涯学習社会の実現
施策目標1－2　生涯を通じた学習機会の拡大</t>
    <phoneticPr fontId="5"/>
  </si>
  <si>
    <t>第2期教育振興基本計画（平成25年6月14日閣議決定）
子供の貧困対策に関する大綱（平成26年8月29日閣議決定）</t>
    <phoneticPr fontId="5"/>
  </si>
  <si>
    <t xml:space="preserve">　有識者等による検討会（「専修学校生への経済的支援の在り方に関する検討会」）を設置し、専修学校生への経済的支援の現状等に係る把握・分析、専修学校生への経済的支援の意義、専修学校生への経済的支援の在り方等について総合的な検討を行う。また、実態調査については、専門的な知見を有する外部機関へ委託する。
</t>
    <phoneticPr fontId="5"/>
  </si>
  <si>
    <t>-</t>
    <phoneticPr fontId="5"/>
  </si>
  <si>
    <t>経済的理由による中途退学者の割合（私立専門学校）を29年度までに対25年度比で2割減少</t>
    <rPh sb="0" eb="3">
      <t>ケイザイテキ</t>
    </rPh>
    <rPh sb="3" eb="5">
      <t>リユウ</t>
    </rPh>
    <rPh sb="8" eb="10">
      <t>チュウト</t>
    </rPh>
    <rPh sb="10" eb="13">
      <t>タイガクシャ</t>
    </rPh>
    <rPh sb="14" eb="16">
      <t>ワリアイ</t>
    </rPh>
    <rPh sb="17" eb="19">
      <t>シリツ</t>
    </rPh>
    <rPh sb="19" eb="21">
      <t>センモン</t>
    </rPh>
    <rPh sb="21" eb="23">
      <t>ガッコウ</t>
    </rPh>
    <rPh sb="27" eb="29">
      <t>ネンド</t>
    </rPh>
    <rPh sb="32" eb="33">
      <t>タイ</t>
    </rPh>
    <rPh sb="35" eb="37">
      <t>ネンド</t>
    </rPh>
    <rPh sb="37" eb="38">
      <t>ヒ</t>
    </rPh>
    <rPh sb="40" eb="41">
      <t>ワリ</t>
    </rPh>
    <rPh sb="41" eb="43">
      <t>ゲンショウ</t>
    </rPh>
    <phoneticPr fontId="5"/>
  </si>
  <si>
    <t>-</t>
    <phoneticPr fontId="5"/>
  </si>
  <si>
    <t>調査報告書の作成</t>
    <rPh sb="0" eb="2">
      <t>チョウサ</t>
    </rPh>
    <rPh sb="2" eb="5">
      <t>ホウコクショ</t>
    </rPh>
    <rPh sb="6" eb="8">
      <t>サクセイ</t>
    </rPh>
    <phoneticPr fontId="5"/>
  </si>
  <si>
    <t>件</t>
    <rPh sb="0" eb="1">
      <t>ケン</t>
    </rPh>
    <phoneticPr fontId="5"/>
  </si>
  <si>
    <t>11,556/1</t>
    <phoneticPr fontId="5"/>
  </si>
  <si>
    <t>委託費執行額／調査報告書数　　　　　　　　　　　　</t>
    <rPh sb="0" eb="3">
      <t>イタクヒ</t>
    </rPh>
    <rPh sb="3" eb="5">
      <t>シッコウ</t>
    </rPh>
    <rPh sb="5" eb="6">
      <t>ガク</t>
    </rPh>
    <rPh sb="7" eb="9">
      <t>チョウサ</t>
    </rPh>
    <rPh sb="9" eb="12">
      <t>ホウコクショ</t>
    </rPh>
    <rPh sb="12" eb="13">
      <t>スウ</t>
    </rPh>
    <phoneticPr fontId="5"/>
  </si>
  <si>
    <t>千円/冊</t>
    <rPh sb="0" eb="2">
      <t>センエン</t>
    </rPh>
    <rPh sb="3" eb="4">
      <t>サツ</t>
    </rPh>
    <phoneticPr fontId="5"/>
  </si>
  <si>
    <t>千円</t>
    <rPh sb="0" eb="2">
      <t>センエン</t>
    </rPh>
    <phoneticPr fontId="5"/>
  </si>
  <si>
    <t>※平成26年度限りの経費</t>
    <rPh sb="1" eb="3">
      <t>ヘイセイ</t>
    </rPh>
    <rPh sb="5" eb="7">
      <t>ネンド</t>
    </rPh>
    <rPh sb="7" eb="8">
      <t>カギ</t>
    </rPh>
    <rPh sb="10" eb="12">
      <t>ケイヒ</t>
    </rPh>
    <phoneticPr fontId="5"/>
  </si>
  <si>
    <t>‐</t>
  </si>
  <si>
    <t>意欲と能力のある専門学校生が経済的理由により修学を断念することがないよう、専門学校生に対する経済的支援策について総合的な検討を進めることは、国民や社会のニーズを的確に反映している。</t>
    <rPh sb="80" eb="82">
      <t>テキカク</t>
    </rPh>
    <phoneticPr fontId="5"/>
  </si>
  <si>
    <t>国の施策の検討のために実証研究を行うことは、地方や民間等に委ねるものではなく、国自らが実施するべき事業である。</t>
    <rPh sb="0" eb="1">
      <t>クニ</t>
    </rPh>
    <rPh sb="2" eb="3">
      <t>セ</t>
    </rPh>
    <rPh sb="3" eb="4">
      <t>サク</t>
    </rPh>
    <rPh sb="5" eb="7">
      <t>ケントウ</t>
    </rPh>
    <rPh sb="11" eb="13">
      <t>ジッショウ</t>
    </rPh>
    <rPh sb="13" eb="15">
      <t>ケンキュウ</t>
    </rPh>
    <rPh sb="16" eb="17">
      <t>オコナ</t>
    </rPh>
    <rPh sb="22" eb="24">
      <t>チホウ</t>
    </rPh>
    <rPh sb="25" eb="27">
      <t>ミンカン</t>
    </rPh>
    <rPh sb="27" eb="28">
      <t>トウ</t>
    </rPh>
    <rPh sb="29" eb="30">
      <t>ユダ</t>
    </rPh>
    <rPh sb="39" eb="40">
      <t>クニ</t>
    </rPh>
    <rPh sb="40" eb="41">
      <t>ミズカ</t>
    </rPh>
    <rPh sb="43" eb="45">
      <t>ジッシ</t>
    </rPh>
    <rPh sb="49" eb="51">
      <t>ジギョウ</t>
    </rPh>
    <phoneticPr fontId="5"/>
  </si>
  <si>
    <t>第2期教育振興基本計画（平成25年6月14日閣議決定）や子供の貧困対策に関する大綱（平成26年8月29日閣議決定）にも記載のある施策の参考となる事業であり、優先度が高い。</t>
    <rPh sb="0" eb="1">
      <t>ダイ</t>
    </rPh>
    <rPh sb="2" eb="3">
      <t>キ</t>
    </rPh>
    <rPh sb="59" eb="61">
      <t>キサイ</t>
    </rPh>
    <rPh sb="64" eb="65">
      <t>セ</t>
    </rPh>
    <rPh sb="65" eb="66">
      <t>サク</t>
    </rPh>
    <rPh sb="67" eb="69">
      <t>サンコウ</t>
    </rPh>
    <rPh sb="72" eb="74">
      <t>ジギョウ</t>
    </rPh>
    <rPh sb="78" eb="81">
      <t>ユウセンド</t>
    </rPh>
    <rPh sb="82" eb="83">
      <t>タカ</t>
    </rPh>
    <phoneticPr fontId="5"/>
  </si>
  <si>
    <t>支出先の選定に当たっては、一般競争入札（総合評価落札方式）を実施し、公平性・透明性・競争性を確保している。</t>
    <rPh sb="0" eb="3">
      <t>シシュツサキ</t>
    </rPh>
    <rPh sb="4" eb="6">
      <t>センテイ</t>
    </rPh>
    <rPh sb="7" eb="8">
      <t>ア</t>
    </rPh>
    <rPh sb="13" eb="15">
      <t>イッパン</t>
    </rPh>
    <rPh sb="15" eb="17">
      <t>キョウソウ</t>
    </rPh>
    <rPh sb="17" eb="19">
      <t>ニュウサツ</t>
    </rPh>
    <rPh sb="20" eb="22">
      <t>ソウゴウ</t>
    </rPh>
    <rPh sb="22" eb="24">
      <t>ヒョウカ</t>
    </rPh>
    <rPh sb="24" eb="26">
      <t>ラクサツ</t>
    </rPh>
    <rPh sb="26" eb="28">
      <t>ホウシキ</t>
    </rPh>
    <rPh sb="30" eb="32">
      <t>ジッシ</t>
    </rPh>
    <rPh sb="34" eb="37">
      <t>コウヘイセイ</t>
    </rPh>
    <rPh sb="38" eb="41">
      <t>トウメイセイ</t>
    </rPh>
    <rPh sb="42" eb="45">
      <t>キョウソウセイ</t>
    </rPh>
    <rPh sb="46" eb="48">
      <t>カクホ</t>
    </rPh>
    <phoneticPr fontId="5"/>
  </si>
  <si>
    <t>委託要綱等に経費の効率的執行等、委託費の使途の明確化、収支簿等の整理等を定め、単位当たりコストの削減に努めている。</t>
    <rPh sb="0" eb="2">
      <t>イタク</t>
    </rPh>
    <rPh sb="2" eb="4">
      <t>ヨウコウ</t>
    </rPh>
    <rPh sb="4" eb="5">
      <t>トウ</t>
    </rPh>
    <rPh sb="6" eb="8">
      <t>ケイヒ</t>
    </rPh>
    <rPh sb="9" eb="12">
      <t>コウリツテキ</t>
    </rPh>
    <rPh sb="12" eb="14">
      <t>シッコウ</t>
    </rPh>
    <rPh sb="14" eb="15">
      <t>トウ</t>
    </rPh>
    <rPh sb="16" eb="19">
      <t>イタクヒ</t>
    </rPh>
    <rPh sb="20" eb="22">
      <t>シト</t>
    </rPh>
    <rPh sb="23" eb="25">
      <t>メイカク</t>
    </rPh>
    <rPh sb="25" eb="26">
      <t>カ</t>
    </rPh>
    <rPh sb="27" eb="30">
      <t>シュウシボ</t>
    </rPh>
    <rPh sb="30" eb="31">
      <t>トウ</t>
    </rPh>
    <rPh sb="32" eb="34">
      <t>セイリ</t>
    </rPh>
    <rPh sb="34" eb="35">
      <t>トウ</t>
    </rPh>
    <rPh sb="36" eb="37">
      <t>サダ</t>
    </rPh>
    <rPh sb="39" eb="41">
      <t>タンイ</t>
    </rPh>
    <rPh sb="41" eb="42">
      <t>ア</t>
    </rPh>
    <rPh sb="48" eb="50">
      <t>サクゲン</t>
    </rPh>
    <rPh sb="51" eb="52">
      <t>ツト</t>
    </rPh>
    <phoneticPr fontId="5"/>
  </si>
  <si>
    <t>契約書及び経費の効率的執行等が記載された委託要綱等基づき、効率的に適切に支出されている。</t>
    <rPh sb="0" eb="3">
      <t>ケイヤクショ</t>
    </rPh>
    <rPh sb="3" eb="4">
      <t>オヨ</t>
    </rPh>
    <rPh sb="5" eb="7">
      <t>ケイヒ</t>
    </rPh>
    <rPh sb="8" eb="11">
      <t>コウリツテキ</t>
    </rPh>
    <rPh sb="11" eb="13">
      <t>シッコウ</t>
    </rPh>
    <rPh sb="13" eb="14">
      <t>トウ</t>
    </rPh>
    <rPh sb="15" eb="17">
      <t>キサイ</t>
    </rPh>
    <rPh sb="20" eb="22">
      <t>イタク</t>
    </rPh>
    <rPh sb="22" eb="24">
      <t>ヨウコウ</t>
    </rPh>
    <rPh sb="24" eb="25">
      <t>トウ</t>
    </rPh>
    <rPh sb="25" eb="26">
      <t>モト</t>
    </rPh>
    <rPh sb="29" eb="32">
      <t>コウリツテキ</t>
    </rPh>
    <rPh sb="33" eb="35">
      <t>テキセツ</t>
    </rPh>
    <rPh sb="36" eb="38">
      <t>シシュツ</t>
    </rPh>
    <phoneticPr fontId="5"/>
  </si>
  <si>
    <t>費目・使途は有識者等による検討会の諸謝金や、委託事業における人件費・旅費など、真に必要な経費に限定されている。</t>
    <rPh sb="0" eb="2">
      <t>ヒモク</t>
    </rPh>
    <rPh sb="3" eb="5">
      <t>シト</t>
    </rPh>
    <rPh sb="6" eb="8">
      <t>ユウシキ</t>
    </rPh>
    <rPh sb="8" eb="9">
      <t>シャ</t>
    </rPh>
    <rPh sb="9" eb="10">
      <t>トウ</t>
    </rPh>
    <rPh sb="13" eb="16">
      <t>ケントウカイ</t>
    </rPh>
    <rPh sb="17" eb="18">
      <t>ショ</t>
    </rPh>
    <rPh sb="18" eb="20">
      <t>シャキン</t>
    </rPh>
    <rPh sb="22" eb="24">
      <t>イタク</t>
    </rPh>
    <rPh sb="24" eb="26">
      <t>ジギョウ</t>
    </rPh>
    <rPh sb="30" eb="33">
      <t>ジンケンヒ</t>
    </rPh>
    <rPh sb="34" eb="36">
      <t>リョヒ</t>
    </rPh>
    <rPh sb="39" eb="40">
      <t>シン</t>
    </rPh>
    <rPh sb="41" eb="43">
      <t>ヒツヨウ</t>
    </rPh>
    <rPh sb="44" eb="46">
      <t>ケイヒ</t>
    </rPh>
    <rPh sb="47" eb="49">
      <t>ゲンテイ</t>
    </rPh>
    <phoneticPr fontId="5"/>
  </si>
  <si>
    <t>支出先の選定に当たって、一般競争入札（総合評価落札方式）を実施した結果、契約価格が予定を下回ったため。</t>
    <rPh sb="0" eb="3">
      <t>シシュツサキ</t>
    </rPh>
    <rPh sb="4" eb="6">
      <t>センテイ</t>
    </rPh>
    <rPh sb="7" eb="8">
      <t>ア</t>
    </rPh>
    <rPh sb="12" eb="14">
      <t>イッパン</t>
    </rPh>
    <rPh sb="14" eb="16">
      <t>キョウソウ</t>
    </rPh>
    <rPh sb="16" eb="18">
      <t>ニュウサツ</t>
    </rPh>
    <rPh sb="19" eb="21">
      <t>ソウゴウ</t>
    </rPh>
    <rPh sb="21" eb="23">
      <t>ヒョウカ</t>
    </rPh>
    <rPh sb="23" eb="25">
      <t>ラクサツ</t>
    </rPh>
    <rPh sb="25" eb="27">
      <t>ホウシキ</t>
    </rPh>
    <rPh sb="29" eb="31">
      <t>ジッシ</t>
    </rPh>
    <rPh sb="33" eb="35">
      <t>ケッカ</t>
    </rPh>
    <rPh sb="36" eb="38">
      <t>ケイヤク</t>
    </rPh>
    <rPh sb="38" eb="40">
      <t>カカク</t>
    </rPh>
    <rPh sb="41" eb="43">
      <t>ヨテイ</t>
    </rPh>
    <rPh sb="44" eb="46">
      <t>シタマワ</t>
    </rPh>
    <phoneticPr fontId="5"/>
  </si>
  <si>
    <t>一般競争入札（総合評価落札方式）の実施に当たっては、十分な公告期間を確保している。</t>
    <rPh sb="0" eb="2">
      <t>イッパン</t>
    </rPh>
    <rPh sb="2" eb="4">
      <t>キョウソウ</t>
    </rPh>
    <rPh sb="4" eb="6">
      <t>ニュウサツ</t>
    </rPh>
    <rPh sb="7" eb="9">
      <t>ソウゴウ</t>
    </rPh>
    <rPh sb="9" eb="11">
      <t>ヒョウカ</t>
    </rPh>
    <rPh sb="11" eb="13">
      <t>ラクサツ</t>
    </rPh>
    <rPh sb="13" eb="15">
      <t>ホウシキ</t>
    </rPh>
    <rPh sb="17" eb="19">
      <t>ジッシ</t>
    </rPh>
    <rPh sb="20" eb="21">
      <t>ア</t>
    </rPh>
    <rPh sb="26" eb="28">
      <t>ジュウブン</t>
    </rPh>
    <rPh sb="29" eb="31">
      <t>コウコク</t>
    </rPh>
    <rPh sb="31" eb="33">
      <t>キカン</t>
    </rPh>
    <rPh sb="34" eb="36">
      <t>カクホ</t>
    </rPh>
    <phoneticPr fontId="5"/>
  </si>
  <si>
    <t>26年度末に調査報告書を作成したところであり、今後活用を行うものである。</t>
    <rPh sb="2" eb="5">
      <t>ネンドマツ</t>
    </rPh>
    <rPh sb="6" eb="8">
      <t>チョウサ</t>
    </rPh>
    <rPh sb="8" eb="11">
      <t>ホウコクショ</t>
    </rPh>
    <rPh sb="12" eb="14">
      <t>サクセイ</t>
    </rPh>
    <rPh sb="23" eb="25">
      <t>コンゴ</t>
    </rPh>
    <rPh sb="25" eb="27">
      <t>カツヨウ</t>
    </rPh>
    <rPh sb="28" eb="29">
      <t>オコナ</t>
    </rPh>
    <phoneticPr fontId="5"/>
  </si>
  <si>
    <t>専門的知見を有する外部機関に委託することで、必要なデータの収集及び分析を効率的・効果的に実施することができる。</t>
    <rPh sb="0" eb="3">
      <t>センモンテキ</t>
    </rPh>
    <rPh sb="3" eb="5">
      <t>チケン</t>
    </rPh>
    <rPh sb="6" eb="7">
      <t>ユウ</t>
    </rPh>
    <rPh sb="9" eb="11">
      <t>ガイブ</t>
    </rPh>
    <rPh sb="11" eb="13">
      <t>キカン</t>
    </rPh>
    <rPh sb="14" eb="16">
      <t>イタク</t>
    </rPh>
    <rPh sb="22" eb="24">
      <t>ヒツヨウ</t>
    </rPh>
    <rPh sb="29" eb="31">
      <t>シュウシュウ</t>
    </rPh>
    <rPh sb="31" eb="32">
      <t>オヨ</t>
    </rPh>
    <rPh sb="33" eb="35">
      <t>ブンセキ</t>
    </rPh>
    <rPh sb="36" eb="39">
      <t>コウリツテキ</t>
    </rPh>
    <rPh sb="40" eb="43">
      <t>コウカテキ</t>
    </rPh>
    <rPh sb="44" eb="46">
      <t>ジッシ</t>
    </rPh>
    <phoneticPr fontId="5"/>
  </si>
  <si>
    <t>見込みどおり報告書を作成した。</t>
    <rPh sb="0" eb="2">
      <t>ミコ</t>
    </rPh>
    <rPh sb="6" eb="9">
      <t>ホウコクショ</t>
    </rPh>
    <rPh sb="10" eb="12">
      <t>サクセイ</t>
    </rPh>
    <phoneticPr fontId="5"/>
  </si>
  <si>
    <t>新26-0001</t>
    <rPh sb="0" eb="1">
      <t>シン</t>
    </rPh>
    <phoneticPr fontId="5"/>
  </si>
  <si>
    <t>※Aブロックの支出額については委託先の自己負担額も含めた総事業費であり、国費の負担額は11.6百万円となる。</t>
    <rPh sb="7" eb="9">
      <t>シシュツ</t>
    </rPh>
    <rPh sb="9" eb="10">
      <t>ガク</t>
    </rPh>
    <rPh sb="15" eb="18">
      <t>イタクサキ</t>
    </rPh>
    <rPh sb="19" eb="21">
      <t>ジコ</t>
    </rPh>
    <rPh sb="21" eb="23">
      <t>フタン</t>
    </rPh>
    <rPh sb="23" eb="24">
      <t>ガク</t>
    </rPh>
    <rPh sb="25" eb="26">
      <t>フク</t>
    </rPh>
    <rPh sb="28" eb="32">
      <t>ソウジギョウヒ</t>
    </rPh>
    <rPh sb="36" eb="38">
      <t>コクヒ</t>
    </rPh>
    <rPh sb="39" eb="41">
      <t>フタン</t>
    </rPh>
    <rPh sb="41" eb="42">
      <t>ガク</t>
    </rPh>
    <rPh sb="47" eb="50">
      <t>ヒャクマンエン</t>
    </rPh>
    <phoneticPr fontId="5"/>
  </si>
  <si>
    <t>A.（株）リベルタス・コンサルティング</t>
    <rPh sb="3" eb="4">
      <t>カブ</t>
    </rPh>
    <phoneticPr fontId="5"/>
  </si>
  <si>
    <t>人件費</t>
    <rPh sb="0" eb="3">
      <t>ジンケンヒ</t>
    </rPh>
    <phoneticPr fontId="5"/>
  </si>
  <si>
    <t>コンサルタント給与</t>
    <rPh sb="7" eb="9">
      <t>キュウヨ</t>
    </rPh>
    <phoneticPr fontId="5"/>
  </si>
  <si>
    <t>旅費</t>
    <rPh sb="0" eb="2">
      <t>リョヒ</t>
    </rPh>
    <phoneticPr fontId="5"/>
  </si>
  <si>
    <t>会議出席旅費、調査旅費</t>
    <rPh sb="0" eb="2">
      <t>カイギ</t>
    </rPh>
    <rPh sb="2" eb="4">
      <t>シュッセキ</t>
    </rPh>
    <rPh sb="4" eb="6">
      <t>リョヒ</t>
    </rPh>
    <rPh sb="7" eb="9">
      <t>チョウサ</t>
    </rPh>
    <rPh sb="9" eb="11">
      <t>リョヒ</t>
    </rPh>
    <phoneticPr fontId="5"/>
  </si>
  <si>
    <t>雑役務費</t>
    <rPh sb="0" eb="1">
      <t>ザツ</t>
    </rPh>
    <rPh sb="1" eb="3">
      <t>エキム</t>
    </rPh>
    <rPh sb="3" eb="4">
      <t>ヒ</t>
    </rPh>
    <phoneticPr fontId="5"/>
  </si>
  <si>
    <t>通訳費等</t>
    <rPh sb="0" eb="2">
      <t>ツウヤク</t>
    </rPh>
    <rPh sb="2" eb="3">
      <t>ヒ</t>
    </rPh>
    <rPh sb="3" eb="4">
      <t>トウ</t>
    </rPh>
    <phoneticPr fontId="5"/>
  </si>
  <si>
    <t>その他</t>
    <rPh sb="2" eb="3">
      <t>タ</t>
    </rPh>
    <phoneticPr fontId="5"/>
  </si>
  <si>
    <t>諸謝金、一般管理費等</t>
    <rPh sb="0" eb="3">
      <t>ショシャキン</t>
    </rPh>
    <rPh sb="4" eb="6">
      <t>イッパン</t>
    </rPh>
    <rPh sb="6" eb="9">
      <t>カンリヒ</t>
    </rPh>
    <rPh sb="9" eb="10">
      <t>トウ</t>
    </rPh>
    <phoneticPr fontId="5"/>
  </si>
  <si>
    <t>（株）リベルタス・コンサルティング</t>
    <rPh sb="1" eb="2">
      <t>カブ</t>
    </rPh>
    <phoneticPr fontId="5"/>
  </si>
  <si>
    <t>専修学校生の生活費とこれを支える家庭の経済状況等についての調査を実施</t>
    <rPh sb="0" eb="2">
      <t>センシュウ</t>
    </rPh>
    <rPh sb="2" eb="4">
      <t>ガッコウ</t>
    </rPh>
    <rPh sb="4" eb="5">
      <t>セイ</t>
    </rPh>
    <rPh sb="6" eb="9">
      <t>セイカツヒ</t>
    </rPh>
    <rPh sb="13" eb="14">
      <t>ササ</t>
    </rPh>
    <rPh sb="16" eb="18">
      <t>カテイ</t>
    </rPh>
    <rPh sb="19" eb="21">
      <t>ケイザイ</t>
    </rPh>
    <rPh sb="21" eb="23">
      <t>ジョウキョウ</t>
    </rPh>
    <rPh sb="23" eb="24">
      <t>トウ</t>
    </rPh>
    <rPh sb="29" eb="31">
      <t>チョウサ</t>
    </rPh>
    <rPh sb="32" eb="34">
      <t>ジッシ</t>
    </rPh>
    <phoneticPr fontId="5"/>
  </si>
  <si>
    <t>　本事業により、これまで十分に把握ができていなかった専修学校生の生活費とこれを支える家庭の経済状況、学生とアルバイトの状況等や都道府県それぞれが実施している経済的支援策の状況等について、実態を把握することができた。
　なお、事業の実施に当たっては、委託要綱等に基づき効率的な執行に努めたところである。</t>
    <rPh sb="1" eb="2">
      <t>ホン</t>
    </rPh>
    <rPh sb="2" eb="4">
      <t>ジギョウ</t>
    </rPh>
    <rPh sb="12" eb="14">
      <t>ジュウブン</t>
    </rPh>
    <rPh sb="15" eb="17">
      <t>ハアク</t>
    </rPh>
    <rPh sb="26" eb="28">
      <t>センシュウ</t>
    </rPh>
    <rPh sb="28" eb="31">
      <t>ガッコウセイ</t>
    </rPh>
    <rPh sb="32" eb="35">
      <t>セイカツヒ</t>
    </rPh>
    <rPh sb="39" eb="40">
      <t>ササ</t>
    </rPh>
    <rPh sb="42" eb="44">
      <t>カテイ</t>
    </rPh>
    <rPh sb="45" eb="47">
      <t>ケイザイ</t>
    </rPh>
    <rPh sb="47" eb="49">
      <t>ジョウキョウ</t>
    </rPh>
    <rPh sb="50" eb="52">
      <t>ガクセイ</t>
    </rPh>
    <rPh sb="59" eb="61">
      <t>ジョウキョウ</t>
    </rPh>
    <rPh sb="61" eb="62">
      <t>トウ</t>
    </rPh>
    <rPh sb="63" eb="67">
      <t>トドウフケン</t>
    </rPh>
    <rPh sb="72" eb="74">
      <t>ジッシ</t>
    </rPh>
    <rPh sb="78" eb="81">
      <t>ケイザイテキ</t>
    </rPh>
    <rPh sb="81" eb="84">
      <t>シエンサク</t>
    </rPh>
    <rPh sb="85" eb="87">
      <t>ジョウキョウ</t>
    </rPh>
    <rPh sb="87" eb="88">
      <t>トウ</t>
    </rPh>
    <rPh sb="93" eb="95">
      <t>ジッタイ</t>
    </rPh>
    <rPh sb="96" eb="98">
      <t>ハアク</t>
    </rPh>
    <rPh sb="112" eb="114">
      <t>ジギョウ</t>
    </rPh>
    <rPh sb="115" eb="117">
      <t>ジッシ</t>
    </rPh>
    <rPh sb="118" eb="119">
      <t>ア</t>
    </rPh>
    <rPh sb="124" eb="126">
      <t>イタク</t>
    </rPh>
    <rPh sb="126" eb="128">
      <t>ヨウコウ</t>
    </rPh>
    <rPh sb="128" eb="129">
      <t>トウ</t>
    </rPh>
    <rPh sb="130" eb="131">
      <t>モト</t>
    </rPh>
    <rPh sb="133" eb="136">
      <t>コウリツテキ</t>
    </rPh>
    <rPh sb="137" eb="139">
      <t>シッコウ</t>
    </rPh>
    <rPh sb="140" eb="141">
      <t>ツト</t>
    </rPh>
    <phoneticPr fontId="5"/>
  </si>
  <si>
    <t>　本事業は当初の目的を達したため、26年度をもって事業を予定どおり終了する。なお、調査研究によって得られた成果を踏まえ、意欲と能力のある専門学校生が経済的理由により修学を断念することがないよう、専門学校生に対する経済的支援策について総合的な検討を進める。</t>
    <rPh sb="1" eb="2">
      <t>ホン</t>
    </rPh>
    <rPh sb="2" eb="4">
      <t>ジギョウ</t>
    </rPh>
    <rPh sb="5" eb="7">
      <t>トウショ</t>
    </rPh>
    <rPh sb="8" eb="10">
      <t>モクテキ</t>
    </rPh>
    <rPh sb="11" eb="12">
      <t>タッ</t>
    </rPh>
    <rPh sb="19" eb="21">
      <t>ネンド</t>
    </rPh>
    <rPh sb="25" eb="27">
      <t>ジギョウ</t>
    </rPh>
    <rPh sb="28" eb="30">
      <t>ヨテイ</t>
    </rPh>
    <rPh sb="33" eb="35">
      <t>シュウリョウ</t>
    </rPh>
    <rPh sb="41" eb="43">
      <t>チョウサ</t>
    </rPh>
    <rPh sb="43" eb="45">
      <t>ケンキュウ</t>
    </rPh>
    <rPh sb="49" eb="50">
      <t>エ</t>
    </rPh>
    <rPh sb="53" eb="55">
      <t>セイカ</t>
    </rPh>
    <rPh sb="56" eb="57">
      <t>フ</t>
    </rPh>
    <rPh sb="60" eb="62">
      <t>イヨク</t>
    </rPh>
    <rPh sb="63" eb="65">
      <t>ノウリョク</t>
    </rPh>
    <rPh sb="68" eb="70">
      <t>センモン</t>
    </rPh>
    <rPh sb="70" eb="73">
      <t>ガッコウセイ</t>
    </rPh>
    <rPh sb="74" eb="77">
      <t>ケイザイテキ</t>
    </rPh>
    <rPh sb="77" eb="79">
      <t>リユウ</t>
    </rPh>
    <rPh sb="82" eb="84">
      <t>シュウガク</t>
    </rPh>
    <rPh sb="85" eb="87">
      <t>ダンネン</t>
    </rPh>
    <rPh sb="97" eb="99">
      <t>センモン</t>
    </rPh>
    <rPh sb="99" eb="102">
      <t>ガッコウセイ</t>
    </rPh>
    <rPh sb="103" eb="104">
      <t>タイ</t>
    </rPh>
    <rPh sb="106" eb="109">
      <t>ケイザイテキ</t>
    </rPh>
    <rPh sb="109" eb="112">
      <t>シエンサク</t>
    </rPh>
    <rPh sb="116" eb="119">
      <t>ソウゴウテキ</t>
    </rPh>
    <rPh sb="120" eb="122">
      <t>ケントウ</t>
    </rPh>
    <rPh sb="123" eb="124">
      <t>スス</t>
    </rPh>
    <phoneticPr fontId="5"/>
  </si>
  <si>
    <t>　専修学校生の生活費とこれを支える家庭の経済状況、学習とアルバイトの状況等についての実態調査及び専修学校と都道府県それぞれが実施している経済的支援策の状況等についての実態調査を行い、これらにより得られたデータ等を分析・活用し、専門学校生に対する経済的支援施策の企画・立案等の参考とすることで、意欲と能力のある専門学校生が経済的理由により修学を断念することがないよう、学習機会の充実を図る。</t>
    <rPh sb="1" eb="3">
      <t>センシュウ</t>
    </rPh>
    <rPh sb="3" eb="6">
      <t>ガッコウセイ</t>
    </rPh>
    <rPh sb="46" eb="47">
      <t>オヨ</t>
    </rPh>
    <rPh sb="183" eb="185">
      <t>ガクシュウ</t>
    </rPh>
    <rPh sb="185" eb="187">
      <t>キカイ</t>
    </rPh>
    <rPh sb="188" eb="190">
      <t>ジュウジツ</t>
    </rPh>
    <rPh sb="191" eb="192">
      <t>ハカ</t>
    </rPh>
    <phoneticPr fontId="5"/>
  </si>
  <si>
    <t>・第2期教育振興基本計画（平成25年6月14日閣議決定）
http://www.mext.go.jp/a_menu/keikaku/detail/1336379.htm
・子供の貧困対策に関する大綱（平成26年8月29日閣議決定）
http://www8.cao.go.jp/kodomonohinkon/pdf/taikou.pdf
・本事業は、専門学校生に対する経済的支援施策の企画・立案等の参考とするために実施した調査研究である。成果目標及び成果実績については、本事業により把握した生徒の生活費とこれを支える家庭の経済状況等を踏まえて実施する「専門学校生への効果的な経済的支援の在り方に関する実証研究事業」の指標を記載</t>
    <rPh sb="169" eb="170">
      <t>ホン</t>
    </rPh>
    <rPh sb="170" eb="172">
      <t>ジギョウ</t>
    </rPh>
    <rPh sb="206" eb="208">
      <t>ジッシ</t>
    </rPh>
    <rPh sb="210" eb="212">
      <t>チョウサ</t>
    </rPh>
    <rPh sb="212" eb="214">
      <t>ケンキュウ</t>
    </rPh>
    <rPh sb="218" eb="220">
      <t>セイカ</t>
    </rPh>
    <rPh sb="220" eb="222">
      <t>モクヒョウ</t>
    </rPh>
    <rPh sb="222" eb="223">
      <t>オヨ</t>
    </rPh>
    <rPh sb="224" eb="226">
      <t>セイカ</t>
    </rPh>
    <rPh sb="226" eb="228">
      <t>ジッセキ</t>
    </rPh>
    <rPh sb="234" eb="235">
      <t>ホン</t>
    </rPh>
    <rPh sb="235" eb="237">
      <t>ジギョウ</t>
    </rPh>
    <rPh sb="240" eb="242">
      <t>ハアク</t>
    </rPh>
    <rPh sb="244" eb="246">
      <t>セイト</t>
    </rPh>
    <rPh sb="264" eb="265">
      <t>トウ</t>
    </rPh>
    <rPh sb="266" eb="267">
      <t>フ</t>
    </rPh>
    <rPh sb="270" eb="272">
      <t>ジッシ</t>
    </rPh>
    <rPh sb="275" eb="277">
      <t>センモン</t>
    </rPh>
    <rPh sb="277" eb="279">
      <t>ガッコウ</t>
    </rPh>
    <rPh sb="279" eb="280">
      <t>セイ</t>
    </rPh>
    <rPh sb="282" eb="285">
      <t>コウカテキ</t>
    </rPh>
    <rPh sb="286" eb="289">
      <t>ケイザイテキ</t>
    </rPh>
    <rPh sb="289" eb="291">
      <t>シエン</t>
    </rPh>
    <rPh sb="292" eb="293">
      <t>ア</t>
    </rPh>
    <rPh sb="294" eb="295">
      <t>カタ</t>
    </rPh>
    <rPh sb="296" eb="297">
      <t>カン</t>
    </rPh>
    <rPh sb="299" eb="301">
      <t>ジッショウ</t>
    </rPh>
    <rPh sb="301" eb="303">
      <t>ケンキュウ</t>
    </rPh>
    <rPh sb="303" eb="305">
      <t>ジギョウ</t>
    </rPh>
    <rPh sb="307" eb="309">
      <t>シヒョウ</t>
    </rPh>
    <rPh sb="310" eb="312">
      <t>キサイ</t>
    </rPh>
    <phoneticPr fontId="5"/>
  </si>
  <si>
    <t>経済的理由による中途退学者の割合（私立専門学校）
※　各学校の回答負担軽減のため、次年度後期に数値の取りまとめをしていることから、26年度の指標は昨年度と同数を記載している。</t>
    <rPh sb="0" eb="3">
      <t>ケイザイテキ</t>
    </rPh>
    <rPh sb="3" eb="5">
      <t>リユウ</t>
    </rPh>
    <rPh sb="8" eb="10">
      <t>チュウト</t>
    </rPh>
    <rPh sb="10" eb="13">
      <t>タイガクシャ</t>
    </rPh>
    <rPh sb="14" eb="16">
      <t>ワリアイ</t>
    </rPh>
    <rPh sb="17" eb="19">
      <t>シリツ</t>
    </rPh>
    <rPh sb="19" eb="21">
      <t>センモン</t>
    </rPh>
    <rPh sb="21" eb="23">
      <t>ガッコウ</t>
    </rPh>
    <rPh sb="32" eb="34">
      <t>カイトウ</t>
    </rPh>
    <rPh sb="48" eb="50">
      <t>スウチ</t>
    </rPh>
    <rPh sb="51" eb="52">
      <t>ト</t>
    </rPh>
    <rPh sb="68" eb="70">
      <t>ネンド</t>
    </rPh>
    <rPh sb="71" eb="73">
      <t>シヒョウ</t>
    </rPh>
    <rPh sb="74" eb="77">
      <t>サクネンド</t>
    </rPh>
    <rPh sb="78" eb="80">
      <t>ドウスウ</t>
    </rPh>
    <rPh sb="81" eb="83">
      <t>キサイ</t>
    </rPh>
    <phoneticPr fontId="5"/>
  </si>
  <si>
    <t>-</t>
  </si>
  <si>
    <t>本事業のアウトカムは、現状を正確に把握し、問題点を明らかにすることと考えられる。当初の目的を達成したため、平成26年度の単年度限りで終了したことになっているが、目的（アウトプット）の設定について丁寧かつ的確な説明が必要。
同様の調査研究は数年ごとに実施すべきと考える。</t>
    <phoneticPr fontId="5"/>
  </si>
  <si>
    <t>本事業は、専修学校生の経済状況等の実態調査を行い、意欲と能力のある専修学校生が経済的理由により修学を断念することがないよう総合的な検討を行うことを目的に、平成２６年度から実施している事業であるが、当初計画に基づき、平成２６年度をもって終了している。
 また、外部有識者の点検結果を踏まえ、目的（成果指標）の設定について丁寧かつ的確な説明をするとともに、同様の調査は数年ごとに実施すべきである。</t>
    <phoneticPr fontId="5"/>
  </si>
  <si>
    <t>終了予定</t>
  </si>
  <si>
    <t>外部有識者から指摘のあった目的（成果指標）の設定については、備考欄に説明を追記した。</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</si>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</sst>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5" xfId="0"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left" vertical="center" wrapText="1" shrinkToFit="1"/>
      <protection locked="0"/>
    </xf>
    <xf numFmtId="0" fontId="3" fillId="0" borderId="51" xfId="0" applyFont="1" applyFill="1" applyBorder="1" applyAlignment="1" applyProtection="1">
      <alignment horizontal="lef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shrinkToFit="1"/>
      <protection locked="0"/>
    </xf>
    <xf numFmtId="0" fontId="12" fillId="0" borderId="35" xfId="2" applyFont="1" applyFill="1" applyBorder="1" applyAlignment="1" applyProtection="1">
      <alignment horizontal="left"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9525</xdr:colOff>
          <xdr:row>45</xdr:row>
          <xdr:rowOff>76200</xdr:rowOff>
        </xdr:from>
        <xdr:to>
          <xdr:col>50</xdr:col>
          <xdr:colOff>85725</xdr:colOff>
          <xdr:row>66</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231</xdr:row>
          <xdr:rowOff>0</xdr:rowOff>
        </xdr:from>
        <xdr:to>
          <xdr:col>47</xdr:col>
          <xdr:colOff>0</xdr:colOff>
          <xdr:row>232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11</xdr:col>
      <xdr:colOff>144444</xdr:colOff>
      <xdr:row>139</xdr:row>
      <xdr:rowOff>348968</xdr:rowOff>
    </xdr:from>
    <xdr:to>
      <xdr:col>32</xdr:col>
      <xdr:colOff>114893</xdr:colOff>
      <xdr:row>143</xdr:row>
      <xdr:rowOff>27214</xdr:rowOff>
    </xdr:to>
    <xdr:sp macro="" textlink="">
      <xdr:nvSpPr>
        <xdr:cNvPr id="11" name="Rectangle 1"/>
        <xdr:cNvSpPr>
          <a:spLocks noChangeArrowheads="1"/>
        </xdr:cNvSpPr>
      </xdr:nvSpPr>
      <xdr:spPr bwMode="auto">
        <a:xfrm>
          <a:off x="2239944" y="31237182"/>
          <a:ext cx="3970949" cy="10933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3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28712</xdr:colOff>
      <xdr:row>145</xdr:row>
      <xdr:rowOff>177139</xdr:rowOff>
    </xdr:from>
    <xdr:to>
      <xdr:col>23</xdr:col>
      <xdr:colOff>14422</xdr:colOff>
      <xdr:row>145</xdr:row>
      <xdr:rowOff>303190</xdr:rowOff>
    </xdr:to>
    <xdr:sp macro="" textlink="">
      <xdr:nvSpPr>
        <xdr:cNvPr id="12" name="AutoShape 2"/>
        <xdr:cNvSpPr>
          <a:spLocks noChangeArrowheads="1"/>
        </xdr:cNvSpPr>
      </xdr:nvSpPr>
      <xdr:spPr bwMode="auto">
        <a:xfrm>
          <a:off x="3838712" y="33188068"/>
          <a:ext cx="557210" cy="126051"/>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129235</xdr:colOff>
      <xdr:row>147</xdr:row>
      <xdr:rowOff>145761</xdr:rowOff>
    </xdr:from>
    <xdr:to>
      <xdr:col>34</xdr:col>
      <xdr:colOff>22710</xdr:colOff>
      <xdr:row>149</xdr:row>
      <xdr:rowOff>156882</xdr:rowOff>
    </xdr:to>
    <xdr:sp macro="" textlink="">
      <xdr:nvSpPr>
        <xdr:cNvPr id="13" name="Rectangle 3"/>
        <xdr:cNvSpPr>
          <a:spLocks noChangeArrowheads="1"/>
        </xdr:cNvSpPr>
      </xdr:nvSpPr>
      <xdr:spPr bwMode="auto">
        <a:xfrm>
          <a:off x="2224735" y="33684967"/>
          <a:ext cx="4274975" cy="7058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A．専修学校生の学生生活等に関する調査研究</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（株）リベルタス・コンサルティング</a:t>
          </a: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4220</xdr:colOff>
      <xdr:row>146</xdr:row>
      <xdr:rowOff>152153</xdr:rowOff>
    </xdr:from>
    <xdr:to>
      <xdr:col>22</xdr:col>
      <xdr:colOff>105854</xdr:colOff>
      <xdr:row>147</xdr:row>
      <xdr:rowOff>81643</xdr:rowOff>
    </xdr:to>
    <xdr:sp macro="" textlink="">
      <xdr:nvSpPr>
        <xdr:cNvPr id="14" name="Rectangle 4"/>
        <xdr:cNvSpPr>
          <a:spLocks noChangeArrowheads="1"/>
        </xdr:cNvSpPr>
      </xdr:nvSpPr>
      <xdr:spPr bwMode="auto">
        <a:xfrm>
          <a:off x="1909220" y="33516867"/>
          <a:ext cx="2387634" cy="2832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809</xdr:colOff>
      <xdr:row>149</xdr:row>
      <xdr:rowOff>313758</xdr:rowOff>
    </xdr:from>
    <xdr:to>
      <xdr:col>37</xdr:col>
      <xdr:colOff>120063</xdr:colOff>
      <xdr:row>151</xdr:row>
      <xdr:rowOff>164887</xdr:rowOff>
    </xdr:to>
    <xdr:sp macro="" textlink="">
      <xdr:nvSpPr>
        <xdr:cNvPr id="15" name="Rectangle 5"/>
        <xdr:cNvSpPr>
          <a:spLocks noChangeArrowheads="1"/>
        </xdr:cNvSpPr>
      </xdr:nvSpPr>
      <xdr:spPr bwMode="auto">
        <a:xfrm>
          <a:off x="1715309" y="34547729"/>
          <a:ext cx="5453254" cy="5458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専修学校生等の生活費とこれを支える家庭の経済状況等についての調査を実施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110733</xdr:colOff>
      <xdr:row>143</xdr:row>
      <xdr:rowOff>291343</xdr:rowOff>
    </xdr:from>
    <xdr:to>
      <xdr:col>35</xdr:col>
      <xdr:colOff>163286</xdr:colOff>
      <xdr:row>144</xdr:row>
      <xdr:rowOff>340178</xdr:rowOff>
    </xdr:to>
    <xdr:sp macro="" textlink="">
      <xdr:nvSpPr>
        <xdr:cNvPr id="18" name="Rectangle 8"/>
        <xdr:cNvSpPr>
          <a:spLocks noChangeArrowheads="1"/>
        </xdr:cNvSpPr>
      </xdr:nvSpPr>
      <xdr:spPr bwMode="auto">
        <a:xfrm>
          <a:off x="1634733" y="32594700"/>
          <a:ext cx="5196053" cy="402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調査研究の方向性の検討、得られたデータ等の分析等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177486</xdr:colOff>
      <xdr:row>140</xdr:row>
      <xdr:rowOff>131254</xdr:rowOff>
    </xdr:from>
    <xdr:to>
      <xdr:col>43</xdr:col>
      <xdr:colOff>23214</xdr:colOff>
      <xdr:row>149</xdr:row>
      <xdr:rowOff>132463</xdr:rowOff>
    </xdr:to>
    <xdr:sp macro="" textlink="">
      <xdr:nvSpPr>
        <xdr:cNvPr id="21" name="Rectangle 11"/>
        <xdr:cNvSpPr>
          <a:spLocks noChangeArrowheads="1"/>
        </xdr:cNvSpPr>
      </xdr:nvSpPr>
      <xdr:spPr bwMode="auto">
        <a:xfrm>
          <a:off x="6463986" y="31238783"/>
          <a:ext cx="1750728" cy="31276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169868</xdr:colOff>
      <xdr:row>140</xdr:row>
      <xdr:rowOff>29921</xdr:rowOff>
    </xdr:from>
    <xdr:to>
      <xdr:col>43</xdr:col>
      <xdr:colOff>27214</xdr:colOff>
      <xdr:row>142</xdr:row>
      <xdr:rowOff>299358</xdr:rowOff>
    </xdr:to>
    <xdr:sp macro="" textlink="">
      <xdr:nvSpPr>
        <xdr:cNvPr id="22" name="AutoShape 12"/>
        <xdr:cNvSpPr>
          <a:spLocks/>
        </xdr:cNvSpPr>
      </xdr:nvSpPr>
      <xdr:spPr bwMode="auto">
        <a:xfrm>
          <a:off x="7980368" y="31271921"/>
          <a:ext cx="238346" cy="977008"/>
        </a:xfrm>
        <a:prstGeom prst="rightBrace">
          <a:avLst>
            <a:gd name="adj1" fmla="val 387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44</xdr:col>
      <xdr:colOff>131031</xdr:colOff>
      <xdr:row>141</xdr:row>
      <xdr:rowOff>76169</xdr:rowOff>
    </xdr:from>
    <xdr:to>
      <xdr:col>47</xdr:col>
      <xdr:colOff>38673</xdr:colOff>
      <xdr:row>142</xdr:row>
      <xdr:rowOff>285749</xdr:rowOff>
    </xdr:to>
    <xdr:sp macro="" textlink="">
      <xdr:nvSpPr>
        <xdr:cNvPr id="23" name="Rectangle 13"/>
        <xdr:cNvSpPr>
          <a:spLocks noChangeArrowheads="1"/>
        </xdr:cNvSpPr>
      </xdr:nvSpPr>
      <xdr:spPr bwMode="auto">
        <a:xfrm>
          <a:off x="8513031" y="31671955"/>
          <a:ext cx="479142" cy="5633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32</xdr:col>
      <xdr:colOff>103546</xdr:colOff>
      <xdr:row>139</xdr:row>
      <xdr:rowOff>157828</xdr:rowOff>
    </xdr:from>
    <xdr:to>
      <xdr:col>39</xdr:col>
      <xdr:colOff>10332</xdr:colOff>
      <xdr:row>140</xdr:row>
      <xdr:rowOff>231321</xdr:rowOff>
    </xdr:to>
    <xdr:sp macro="" textlink="">
      <xdr:nvSpPr>
        <xdr:cNvPr id="24" name="テキスト ボックス 23"/>
        <xdr:cNvSpPr txBox="1"/>
      </xdr:nvSpPr>
      <xdr:spPr>
        <a:xfrm>
          <a:off x="6199546" y="31046042"/>
          <a:ext cx="1240286" cy="4272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10</xdr:col>
      <xdr:colOff>122464</xdr:colOff>
      <xdr:row>143</xdr:row>
      <xdr:rowOff>176893</xdr:rowOff>
    </xdr:from>
    <xdr:to>
      <xdr:col>34</xdr:col>
      <xdr:colOff>13607</xdr:colOff>
      <xdr:row>144</xdr:row>
      <xdr:rowOff>204107</xdr:rowOff>
    </xdr:to>
    <xdr:sp macro="" textlink="">
      <xdr:nvSpPr>
        <xdr:cNvPr id="3" name="大かっこ 2"/>
        <xdr:cNvSpPr/>
      </xdr:nvSpPr>
      <xdr:spPr>
        <a:xfrm>
          <a:off x="2027464" y="32480250"/>
          <a:ext cx="4463143" cy="3810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67235</xdr:colOff>
      <xdr:row>149</xdr:row>
      <xdr:rowOff>336176</xdr:rowOff>
    </xdr:from>
    <xdr:to>
      <xdr:col>37</xdr:col>
      <xdr:colOff>176893</xdr:colOff>
      <xdr:row>151</xdr:row>
      <xdr:rowOff>81643</xdr:rowOff>
    </xdr:to>
    <xdr:sp macro="" textlink="">
      <xdr:nvSpPr>
        <xdr:cNvPr id="4" name="大かっこ 3"/>
        <xdr:cNvSpPr/>
      </xdr:nvSpPr>
      <xdr:spPr>
        <a:xfrm>
          <a:off x="1781735" y="34570147"/>
          <a:ext cx="5443658" cy="4402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topLeftCell="A208" zoomScale="85" zoomScaleNormal="75" zoomScaleSheetLayoutView="8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6" t="s">
        <v>464</v>
      </c>
      <c r="AR2" s="106"/>
      <c r="AS2" s="68" t="str">
        <f>IF(OR(AQ2="　", AQ2=""), "", "-")</f>
        <v/>
      </c>
      <c r="AT2" s="107">
        <v>24</v>
      </c>
      <c r="AU2" s="107"/>
      <c r="AV2" s="69" t="str">
        <f>IF(AW2="", "", "-")</f>
        <v/>
      </c>
      <c r="AW2" s="111"/>
      <c r="AX2" s="111"/>
    </row>
    <row r="3" spans="1:50" ht="21" customHeight="1" thickBot="1" x14ac:dyDescent="0.2">
      <c r="A3" s="298" t="s">
        <v>215</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89</v>
      </c>
      <c r="AJ3" s="300" t="s">
        <v>469</v>
      </c>
      <c r="AK3" s="300"/>
      <c r="AL3" s="300"/>
      <c r="AM3" s="300"/>
      <c r="AN3" s="300"/>
      <c r="AO3" s="300"/>
      <c r="AP3" s="300"/>
      <c r="AQ3" s="300"/>
      <c r="AR3" s="300"/>
      <c r="AS3" s="300"/>
      <c r="AT3" s="300"/>
      <c r="AU3" s="300"/>
      <c r="AV3" s="300"/>
      <c r="AW3" s="300"/>
      <c r="AX3" s="36" t="s">
        <v>90</v>
      </c>
    </row>
    <row r="4" spans="1:50" ht="24.75" customHeight="1" x14ac:dyDescent="0.15">
      <c r="A4" s="520" t="s">
        <v>30</v>
      </c>
      <c r="B4" s="521"/>
      <c r="C4" s="521"/>
      <c r="D4" s="521"/>
      <c r="E4" s="521"/>
      <c r="F4" s="521"/>
      <c r="G4" s="494" t="s">
        <v>470</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471</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92</v>
      </c>
      <c r="B5" s="505"/>
      <c r="C5" s="505"/>
      <c r="D5" s="505"/>
      <c r="E5" s="505"/>
      <c r="F5" s="506"/>
      <c r="G5" s="326" t="s">
        <v>96</v>
      </c>
      <c r="H5" s="327"/>
      <c r="I5" s="327"/>
      <c r="J5" s="327"/>
      <c r="K5" s="327"/>
      <c r="L5" s="327"/>
      <c r="M5" s="328" t="s">
        <v>91</v>
      </c>
      <c r="N5" s="329"/>
      <c r="O5" s="329"/>
      <c r="P5" s="329"/>
      <c r="Q5" s="329"/>
      <c r="R5" s="330"/>
      <c r="S5" s="331" t="s">
        <v>96</v>
      </c>
      <c r="T5" s="327"/>
      <c r="U5" s="327"/>
      <c r="V5" s="327"/>
      <c r="W5" s="327"/>
      <c r="X5" s="332"/>
      <c r="Y5" s="511" t="s">
        <v>3</v>
      </c>
      <c r="Z5" s="512"/>
      <c r="AA5" s="512"/>
      <c r="AB5" s="512"/>
      <c r="AC5" s="512"/>
      <c r="AD5" s="513"/>
      <c r="AE5" s="514" t="s">
        <v>472</v>
      </c>
      <c r="AF5" s="515"/>
      <c r="AG5" s="515"/>
      <c r="AH5" s="515"/>
      <c r="AI5" s="515"/>
      <c r="AJ5" s="515"/>
      <c r="AK5" s="515"/>
      <c r="AL5" s="515"/>
      <c r="AM5" s="515"/>
      <c r="AN5" s="515"/>
      <c r="AO5" s="515"/>
      <c r="AP5" s="516"/>
      <c r="AQ5" s="517" t="s">
        <v>473</v>
      </c>
      <c r="AR5" s="518"/>
      <c r="AS5" s="518"/>
      <c r="AT5" s="518"/>
      <c r="AU5" s="518"/>
      <c r="AV5" s="518"/>
      <c r="AW5" s="518"/>
      <c r="AX5" s="519"/>
    </row>
    <row r="6" spans="1:50" ht="39" customHeight="1" x14ac:dyDescent="0.15">
      <c r="A6" s="522" t="s">
        <v>4</v>
      </c>
      <c r="B6" s="523"/>
      <c r="C6" s="523"/>
      <c r="D6" s="523"/>
      <c r="E6" s="523"/>
      <c r="F6" s="523"/>
      <c r="G6" s="524" t="str">
        <f>入力規則等!F39</f>
        <v>一般会計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476</v>
      </c>
      <c r="AF6" s="529"/>
      <c r="AG6" s="529"/>
      <c r="AH6" s="529"/>
      <c r="AI6" s="529"/>
      <c r="AJ6" s="529"/>
      <c r="AK6" s="529"/>
      <c r="AL6" s="529"/>
      <c r="AM6" s="529"/>
      <c r="AN6" s="529"/>
      <c r="AO6" s="529"/>
      <c r="AP6" s="529"/>
      <c r="AQ6" s="124"/>
      <c r="AR6" s="124"/>
      <c r="AS6" s="124"/>
      <c r="AT6" s="124"/>
      <c r="AU6" s="124"/>
      <c r="AV6" s="124"/>
      <c r="AW6" s="124"/>
      <c r="AX6" s="530"/>
    </row>
    <row r="7" spans="1:50" ht="47.25" customHeight="1" x14ac:dyDescent="0.15">
      <c r="A7" s="450" t="s">
        <v>25</v>
      </c>
      <c r="B7" s="451"/>
      <c r="C7" s="451"/>
      <c r="D7" s="451"/>
      <c r="E7" s="451"/>
      <c r="F7" s="451"/>
      <c r="G7" s="452" t="s">
        <v>475</v>
      </c>
      <c r="H7" s="453"/>
      <c r="I7" s="453"/>
      <c r="J7" s="453"/>
      <c r="K7" s="453"/>
      <c r="L7" s="453"/>
      <c r="M7" s="453"/>
      <c r="N7" s="453"/>
      <c r="O7" s="453"/>
      <c r="P7" s="453"/>
      <c r="Q7" s="453"/>
      <c r="R7" s="453"/>
      <c r="S7" s="453"/>
      <c r="T7" s="453"/>
      <c r="U7" s="453"/>
      <c r="V7" s="454"/>
      <c r="W7" s="454"/>
      <c r="X7" s="454"/>
      <c r="Y7" s="455" t="s">
        <v>5</v>
      </c>
      <c r="Z7" s="395"/>
      <c r="AA7" s="395"/>
      <c r="AB7" s="395"/>
      <c r="AC7" s="395"/>
      <c r="AD7" s="397"/>
      <c r="AE7" s="456" t="s">
        <v>477</v>
      </c>
      <c r="AF7" s="457"/>
      <c r="AG7" s="457"/>
      <c r="AH7" s="457"/>
      <c r="AI7" s="457"/>
      <c r="AJ7" s="457"/>
      <c r="AK7" s="457"/>
      <c r="AL7" s="457"/>
      <c r="AM7" s="457"/>
      <c r="AN7" s="457"/>
      <c r="AO7" s="457"/>
      <c r="AP7" s="457"/>
      <c r="AQ7" s="457"/>
      <c r="AR7" s="457"/>
      <c r="AS7" s="457"/>
      <c r="AT7" s="457"/>
      <c r="AU7" s="457"/>
      <c r="AV7" s="457"/>
      <c r="AW7" s="457"/>
      <c r="AX7" s="458"/>
    </row>
    <row r="8" spans="1:50" ht="35.25" customHeight="1" x14ac:dyDescent="0.15">
      <c r="A8" s="357" t="s">
        <v>307</v>
      </c>
      <c r="B8" s="358"/>
      <c r="C8" s="358"/>
      <c r="D8" s="358"/>
      <c r="E8" s="358"/>
      <c r="F8" s="359"/>
      <c r="G8" s="354" t="str">
        <f>入力規則等!A26</f>
        <v/>
      </c>
      <c r="H8" s="355"/>
      <c r="I8" s="355"/>
      <c r="J8" s="355"/>
      <c r="K8" s="355"/>
      <c r="L8" s="355"/>
      <c r="M8" s="355"/>
      <c r="N8" s="355"/>
      <c r="O8" s="355"/>
      <c r="P8" s="355"/>
      <c r="Q8" s="355"/>
      <c r="R8" s="355"/>
      <c r="S8" s="355"/>
      <c r="T8" s="355"/>
      <c r="U8" s="355"/>
      <c r="V8" s="355"/>
      <c r="W8" s="355"/>
      <c r="X8" s="356"/>
      <c r="Y8" s="531" t="s">
        <v>78</v>
      </c>
      <c r="Z8" s="531"/>
      <c r="AA8" s="531"/>
      <c r="AB8" s="531"/>
      <c r="AC8" s="531"/>
      <c r="AD8" s="531"/>
      <c r="AE8" s="485" t="str">
        <f>入力規則等!K13</f>
        <v>文教及び科学振興</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59" t="s">
        <v>26</v>
      </c>
      <c r="B9" s="460"/>
      <c r="C9" s="460"/>
      <c r="D9" s="460"/>
      <c r="E9" s="460"/>
      <c r="F9" s="460"/>
      <c r="G9" s="488" t="s">
        <v>517</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70.5" customHeight="1" x14ac:dyDescent="0.15">
      <c r="A10" s="459" t="s">
        <v>36</v>
      </c>
      <c r="B10" s="460"/>
      <c r="C10" s="460"/>
      <c r="D10" s="460"/>
      <c r="E10" s="460"/>
      <c r="F10" s="460"/>
      <c r="G10" s="488" t="s">
        <v>478</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26.25" customHeight="1" x14ac:dyDescent="0.15">
      <c r="A11" s="459" t="s">
        <v>6</v>
      </c>
      <c r="B11" s="460"/>
      <c r="C11" s="460"/>
      <c r="D11" s="460"/>
      <c r="E11" s="460"/>
      <c r="F11" s="461"/>
      <c r="G11" s="508" t="str">
        <f>入力規則等!P10</f>
        <v>委託・請負</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2" t="s">
        <v>27</v>
      </c>
      <c r="B12" s="463"/>
      <c r="C12" s="463"/>
      <c r="D12" s="463"/>
      <c r="E12" s="463"/>
      <c r="F12" s="464"/>
      <c r="G12" s="471"/>
      <c r="H12" s="472"/>
      <c r="I12" s="472"/>
      <c r="J12" s="472"/>
      <c r="K12" s="472"/>
      <c r="L12" s="472"/>
      <c r="M12" s="472"/>
      <c r="N12" s="472"/>
      <c r="O12" s="47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5"/>
    </row>
    <row r="13" spans="1:50" ht="21" customHeight="1" x14ac:dyDescent="0.15">
      <c r="A13" s="465"/>
      <c r="B13" s="466"/>
      <c r="C13" s="466"/>
      <c r="D13" s="466"/>
      <c r="E13" s="466"/>
      <c r="F13" s="467"/>
      <c r="G13" s="476" t="s">
        <v>7</v>
      </c>
      <c r="H13" s="477"/>
      <c r="I13" s="482" t="s">
        <v>8</v>
      </c>
      <c r="J13" s="483"/>
      <c r="K13" s="483"/>
      <c r="L13" s="483"/>
      <c r="M13" s="483"/>
      <c r="N13" s="483"/>
      <c r="O13" s="484"/>
      <c r="P13" s="71" t="s">
        <v>479</v>
      </c>
      <c r="Q13" s="72"/>
      <c r="R13" s="72"/>
      <c r="S13" s="72"/>
      <c r="T13" s="72"/>
      <c r="U13" s="72"/>
      <c r="V13" s="73"/>
      <c r="W13" s="71" t="s">
        <v>479</v>
      </c>
      <c r="X13" s="72"/>
      <c r="Y13" s="72"/>
      <c r="Z13" s="72"/>
      <c r="AA13" s="72"/>
      <c r="AB13" s="72"/>
      <c r="AC13" s="73"/>
      <c r="AD13" s="353">
        <v>16.995000000000001</v>
      </c>
      <c r="AE13" s="353"/>
      <c r="AF13" s="353"/>
      <c r="AG13" s="353"/>
      <c r="AH13" s="353"/>
      <c r="AI13" s="353"/>
      <c r="AJ13" s="353"/>
      <c r="AK13" s="71" t="s">
        <v>479</v>
      </c>
      <c r="AL13" s="72"/>
      <c r="AM13" s="72"/>
      <c r="AN13" s="72"/>
      <c r="AO13" s="72"/>
      <c r="AP13" s="72"/>
      <c r="AQ13" s="73"/>
      <c r="AR13" s="666" t="s">
        <v>520</v>
      </c>
      <c r="AS13" s="667"/>
      <c r="AT13" s="667"/>
      <c r="AU13" s="667"/>
      <c r="AV13" s="667"/>
      <c r="AW13" s="667"/>
      <c r="AX13" s="668"/>
    </row>
    <row r="14" spans="1:50" ht="21" customHeight="1" x14ac:dyDescent="0.15">
      <c r="A14" s="465"/>
      <c r="B14" s="466"/>
      <c r="C14" s="466"/>
      <c r="D14" s="466"/>
      <c r="E14" s="466"/>
      <c r="F14" s="467"/>
      <c r="G14" s="478"/>
      <c r="H14" s="479"/>
      <c r="I14" s="344" t="s">
        <v>9</v>
      </c>
      <c r="J14" s="473"/>
      <c r="K14" s="473"/>
      <c r="L14" s="473"/>
      <c r="M14" s="473"/>
      <c r="N14" s="473"/>
      <c r="O14" s="474"/>
      <c r="P14" s="71" t="s">
        <v>479</v>
      </c>
      <c r="Q14" s="72"/>
      <c r="R14" s="72"/>
      <c r="S14" s="72"/>
      <c r="T14" s="72"/>
      <c r="U14" s="72"/>
      <c r="V14" s="73"/>
      <c r="W14" s="71" t="s">
        <v>479</v>
      </c>
      <c r="X14" s="72"/>
      <c r="Y14" s="72"/>
      <c r="Z14" s="72"/>
      <c r="AA14" s="72"/>
      <c r="AB14" s="72"/>
      <c r="AC14" s="73"/>
      <c r="AD14" s="71" t="s">
        <v>479</v>
      </c>
      <c r="AE14" s="72"/>
      <c r="AF14" s="72"/>
      <c r="AG14" s="72"/>
      <c r="AH14" s="72"/>
      <c r="AI14" s="72"/>
      <c r="AJ14" s="73"/>
      <c r="AK14" s="71" t="s">
        <v>479</v>
      </c>
      <c r="AL14" s="72"/>
      <c r="AM14" s="72"/>
      <c r="AN14" s="72"/>
      <c r="AO14" s="72"/>
      <c r="AP14" s="72"/>
      <c r="AQ14" s="73"/>
      <c r="AR14" s="664"/>
      <c r="AS14" s="664"/>
      <c r="AT14" s="664"/>
      <c r="AU14" s="664"/>
      <c r="AV14" s="664"/>
      <c r="AW14" s="664"/>
      <c r="AX14" s="665"/>
    </row>
    <row r="15" spans="1:50" ht="21" customHeight="1" x14ac:dyDescent="0.15">
      <c r="A15" s="465"/>
      <c r="B15" s="466"/>
      <c r="C15" s="466"/>
      <c r="D15" s="466"/>
      <c r="E15" s="466"/>
      <c r="F15" s="467"/>
      <c r="G15" s="478"/>
      <c r="H15" s="479"/>
      <c r="I15" s="344" t="s">
        <v>62</v>
      </c>
      <c r="J15" s="345"/>
      <c r="K15" s="345"/>
      <c r="L15" s="345"/>
      <c r="M15" s="345"/>
      <c r="N15" s="345"/>
      <c r="O15" s="346"/>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479</v>
      </c>
      <c r="AS15" s="72"/>
      <c r="AT15" s="72"/>
      <c r="AU15" s="72"/>
      <c r="AV15" s="72"/>
      <c r="AW15" s="72"/>
      <c r="AX15" s="663"/>
    </row>
    <row r="16" spans="1:50" ht="21" customHeight="1" x14ac:dyDescent="0.15">
      <c r="A16" s="465"/>
      <c r="B16" s="466"/>
      <c r="C16" s="466"/>
      <c r="D16" s="466"/>
      <c r="E16" s="466"/>
      <c r="F16" s="467"/>
      <c r="G16" s="478"/>
      <c r="H16" s="479"/>
      <c r="I16" s="344" t="s">
        <v>63</v>
      </c>
      <c r="J16" s="345"/>
      <c r="K16" s="345"/>
      <c r="L16" s="345"/>
      <c r="M16" s="345"/>
      <c r="N16" s="345"/>
      <c r="O16" s="346"/>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5"/>
      <c r="AS16" s="446"/>
      <c r="AT16" s="446"/>
      <c r="AU16" s="446"/>
      <c r="AV16" s="446"/>
      <c r="AW16" s="446"/>
      <c r="AX16" s="447"/>
    </row>
    <row r="17" spans="1:50" ht="24.75" customHeight="1" x14ac:dyDescent="0.15">
      <c r="A17" s="465"/>
      <c r="B17" s="466"/>
      <c r="C17" s="466"/>
      <c r="D17" s="466"/>
      <c r="E17" s="466"/>
      <c r="F17" s="467"/>
      <c r="G17" s="478"/>
      <c r="H17" s="479"/>
      <c r="I17" s="344" t="s">
        <v>61</v>
      </c>
      <c r="J17" s="473"/>
      <c r="K17" s="473"/>
      <c r="L17" s="473"/>
      <c r="M17" s="473"/>
      <c r="N17" s="473"/>
      <c r="O17" s="474"/>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48"/>
      <c r="AS17" s="448"/>
      <c r="AT17" s="448"/>
      <c r="AU17" s="448"/>
      <c r="AV17" s="448"/>
      <c r="AW17" s="448"/>
      <c r="AX17" s="449"/>
    </row>
    <row r="18" spans="1:50" ht="24.75" customHeight="1" x14ac:dyDescent="0.15">
      <c r="A18" s="465"/>
      <c r="B18" s="466"/>
      <c r="C18" s="466"/>
      <c r="D18" s="466"/>
      <c r="E18" s="466"/>
      <c r="F18" s="467"/>
      <c r="G18" s="480"/>
      <c r="H18" s="481"/>
      <c r="I18" s="347" t="s">
        <v>22</v>
      </c>
      <c r="J18" s="348"/>
      <c r="K18" s="348"/>
      <c r="L18" s="348"/>
      <c r="M18" s="348"/>
      <c r="N18" s="348"/>
      <c r="O18" s="349"/>
      <c r="P18" s="316">
        <f>SUM(P13:V17)</f>
        <v>0</v>
      </c>
      <c r="Q18" s="317"/>
      <c r="R18" s="317"/>
      <c r="S18" s="317"/>
      <c r="T18" s="317"/>
      <c r="U18" s="317"/>
      <c r="V18" s="318"/>
      <c r="W18" s="316">
        <f>SUM(W13:AC17)</f>
        <v>0</v>
      </c>
      <c r="X18" s="317"/>
      <c r="Y18" s="317"/>
      <c r="Z18" s="317"/>
      <c r="AA18" s="317"/>
      <c r="AB18" s="317"/>
      <c r="AC18" s="318"/>
      <c r="AD18" s="316">
        <f>SUM(AD13:AJ17)</f>
        <v>16.995000000000001</v>
      </c>
      <c r="AE18" s="317"/>
      <c r="AF18" s="317"/>
      <c r="AG18" s="317"/>
      <c r="AH18" s="317"/>
      <c r="AI18" s="317"/>
      <c r="AJ18" s="318"/>
      <c r="AK18" s="316">
        <f>SUM(AK13:AQ17)</f>
        <v>0</v>
      </c>
      <c r="AL18" s="317"/>
      <c r="AM18" s="317"/>
      <c r="AN18" s="317"/>
      <c r="AO18" s="317"/>
      <c r="AP18" s="317"/>
      <c r="AQ18" s="318"/>
      <c r="AR18" s="316">
        <f>SUM(AR13:AX17)</f>
        <v>0</v>
      </c>
      <c r="AS18" s="317"/>
      <c r="AT18" s="317"/>
      <c r="AU18" s="317"/>
      <c r="AV18" s="317"/>
      <c r="AW18" s="317"/>
      <c r="AX18" s="319"/>
    </row>
    <row r="19" spans="1:50" ht="24.75" customHeight="1" x14ac:dyDescent="0.15">
      <c r="A19" s="465"/>
      <c r="B19" s="466"/>
      <c r="C19" s="466"/>
      <c r="D19" s="466"/>
      <c r="E19" s="466"/>
      <c r="F19" s="467"/>
      <c r="G19" s="313" t="s">
        <v>10</v>
      </c>
      <c r="H19" s="314"/>
      <c r="I19" s="314"/>
      <c r="J19" s="314"/>
      <c r="K19" s="314"/>
      <c r="L19" s="314"/>
      <c r="M19" s="314"/>
      <c r="N19" s="314"/>
      <c r="O19" s="314"/>
      <c r="P19" s="71" t="s">
        <v>479</v>
      </c>
      <c r="Q19" s="72"/>
      <c r="R19" s="72"/>
      <c r="S19" s="72"/>
      <c r="T19" s="72"/>
      <c r="U19" s="72"/>
      <c r="V19" s="73"/>
      <c r="W19" s="71" t="s">
        <v>479</v>
      </c>
      <c r="X19" s="72"/>
      <c r="Y19" s="72"/>
      <c r="Z19" s="72"/>
      <c r="AA19" s="72"/>
      <c r="AB19" s="72"/>
      <c r="AC19" s="73"/>
      <c r="AD19" s="71">
        <v>12.288929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8"/>
      <c r="B20" s="469"/>
      <c r="C20" s="469"/>
      <c r="D20" s="469"/>
      <c r="E20" s="469"/>
      <c r="F20" s="470"/>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f>IF(AD18=0, "-", AD19/AD18)</f>
        <v>0.72309085025007347</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318</v>
      </c>
      <c r="H21" s="222"/>
      <c r="I21" s="222"/>
      <c r="J21" s="222"/>
      <c r="K21" s="222"/>
      <c r="L21" s="222"/>
      <c r="M21" s="222"/>
      <c r="N21" s="222"/>
      <c r="O21" s="223"/>
      <c r="P21" s="241" t="s">
        <v>82</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302</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29</v>
      </c>
      <c r="AV22" s="110"/>
      <c r="AW22" s="108" t="s">
        <v>359</v>
      </c>
      <c r="AX22" s="109"/>
    </row>
    <row r="23" spans="1:50" ht="39.950000000000003" customHeight="1" x14ac:dyDescent="0.15">
      <c r="A23" s="217"/>
      <c r="B23" s="215"/>
      <c r="C23" s="215"/>
      <c r="D23" s="215"/>
      <c r="E23" s="215"/>
      <c r="F23" s="216"/>
      <c r="G23" s="322" t="s">
        <v>480</v>
      </c>
      <c r="H23" s="289"/>
      <c r="I23" s="289"/>
      <c r="J23" s="289"/>
      <c r="K23" s="289"/>
      <c r="L23" s="289"/>
      <c r="M23" s="289"/>
      <c r="N23" s="289"/>
      <c r="O23" s="290"/>
      <c r="P23" s="255" t="s">
        <v>519</v>
      </c>
      <c r="Q23" s="196"/>
      <c r="R23" s="196"/>
      <c r="S23" s="196"/>
      <c r="T23" s="196"/>
      <c r="U23" s="196"/>
      <c r="V23" s="196"/>
      <c r="W23" s="196"/>
      <c r="X23" s="197"/>
      <c r="Y23" s="294" t="s">
        <v>14</v>
      </c>
      <c r="Z23" s="295"/>
      <c r="AA23" s="296"/>
      <c r="AB23" s="336" t="s">
        <v>363</v>
      </c>
      <c r="AC23" s="337"/>
      <c r="AD23" s="337"/>
      <c r="AE23" s="93">
        <v>11.1</v>
      </c>
      <c r="AF23" s="94"/>
      <c r="AG23" s="94"/>
      <c r="AH23" s="94"/>
      <c r="AI23" s="95"/>
      <c r="AJ23" s="93">
        <v>10.6</v>
      </c>
      <c r="AK23" s="94"/>
      <c r="AL23" s="94"/>
      <c r="AM23" s="94"/>
      <c r="AN23" s="95"/>
      <c r="AO23" s="93">
        <v>10.6</v>
      </c>
      <c r="AP23" s="94"/>
      <c r="AQ23" s="94"/>
      <c r="AR23" s="94"/>
      <c r="AS23" s="95"/>
      <c r="AT23" s="227"/>
      <c r="AU23" s="227"/>
      <c r="AV23" s="227"/>
      <c r="AW23" s="227"/>
      <c r="AX23" s="228"/>
    </row>
    <row r="24" spans="1:50" ht="39.950000000000003"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363</v>
      </c>
      <c r="AC24" s="337"/>
      <c r="AD24" s="337"/>
      <c r="AE24" s="93" t="s">
        <v>481</v>
      </c>
      <c r="AF24" s="94"/>
      <c r="AG24" s="94"/>
      <c r="AH24" s="94"/>
      <c r="AI24" s="95"/>
      <c r="AJ24" s="93" t="s">
        <v>481</v>
      </c>
      <c r="AK24" s="94"/>
      <c r="AL24" s="94"/>
      <c r="AM24" s="94"/>
      <c r="AN24" s="95"/>
      <c r="AO24" s="93" t="s">
        <v>481</v>
      </c>
      <c r="AP24" s="94"/>
      <c r="AQ24" s="94"/>
      <c r="AR24" s="94"/>
      <c r="AS24" s="95"/>
      <c r="AT24" s="93">
        <v>8.5</v>
      </c>
      <c r="AU24" s="94"/>
      <c r="AV24" s="94"/>
      <c r="AW24" s="94"/>
      <c r="AX24" s="96"/>
    </row>
    <row r="25" spans="1:50" ht="39.950000000000003" customHeight="1" x14ac:dyDescent="0.15">
      <c r="A25" s="669"/>
      <c r="B25" s="670"/>
      <c r="C25" s="670"/>
      <c r="D25" s="670"/>
      <c r="E25" s="670"/>
      <c r="F25" s="671"/>
      <c r="G25" s="323"/>
      <c r="H25" s="324"/>
      <c r="I25" s="324"/>
      <c r="J25" s="324"/>
      <c r="K25" s="324"/>
      <c r="L25" s="324"/>
      <c r="M25" s="324"/>
      <c r="N25" s="324"/>
      <c r="O25" s="325"/>
      <c r="P25" s="198"/>
      <c r="Q25" s="198"/>
      <c r="R25" s="198"/>
      <c r="S25" s="198"/>
      <c r="T25" s="198"/>
      <c r="U25" s="198"/>
      <c r="V25" s="198"/>
      <c r="W25" s="198"/>
      <c r="X25" s="199"/>
      <c r="Y25" s="120" t="s">
        <v>15</v>
      </c>
      <c r="Z25" s="121"/>
      <c r="AA25" s="171"/>
      <c r="AB25" s="681" t="s">
        <v>363</v>
      </c>
      <c r="AC25" s="265"/>
      <c r="AD25" s="265"/>
      <c r="AE25" s="93" t="s">
        <v>479</v>
      </c>
      <c r="AF25" s="94"/>
      <c r="AG25" s="94"/>
      <c r="AH25" s="94"/>
      <c r="AI25" s="95"/>
      <c r="AJ25" s="93" t="s">
        <v>479</v>
      </c>
      <c r="AK25" s="94"/>
      <c r="AL25" s="94"/>
      <c r="AM25" s="94"/>
      <c r="AN25" s="95"/>
      <c r="AO25" s="93" t="s">
        <v>479</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318</v>
      </c>
      <c r="H26" s="222"/>
      <c r="I26" s="222"/>
      <c r="J26" s="222"/>
      <c r="K26" s="222"/>
      <c r="L26" s="222"/>
      <c r="M26" s="222"/>
      <c r="N26" s="222"/>
      <c r="O26" s="223"/>
      <c r="P26" s="241" t="s">
        <v>82</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0" t="s">
        <v>302</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359</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318</v>
      </c>
      <c r="H31" s="222"/>
      <c r="I31" s="222"/>
      <c r="J31" s="222"/>
      <c r="K31" s="222"/>
      <c r="L31" s="222"/>
      <c r="M31" s="222"/>
      <c r="N31" s="222"/>
      <c r="O31" s="223"/>
      <c r="P31" s="241" t="s">
        <v>82</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302</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359</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318</v>
      </c>
      <c r="H36" s="222"/>
      <c r="I36" s="222"/>
      <c r="J36" s="222"/>
      <c r="K36" s="222"/>
      <c r="L36" s="222"/>
      <c r="M36" s="222"/>
      <c r="N36" s="222"/>
      <c r="O36" s="223"/>
      <c r="P36" s="241" t="s">
        <v>82</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302</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359</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318</v>
      </c>
      <c r="H41" s="222"/>
      <c r="I41" s="222"/>
      <c r="J41" s="222"/>
      <c r="K41" s="222"/>
      <c r="L41" s="222"/>
      <c r="M41" s="222"/>
      <c r="N41" s="222"/>
      <c r="O41" s="223"/>
      <c r="P41" s="241" t="s">
        <v>82</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302</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359</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2" t="s">
        <v>321</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319</v>
      </c>
      <c r="B47" s="684" t="s">
        <v>316</v>
      </c>
      <c r="C47" s="237"/>
      <c r="D47" s="237"/>
      <c r="E47" s="237"/>
      <c r="F47" s="238"/>
      <c r="G47" s="622" t="s">
        <v>310</v>
      </c>
      <c r="H47" s="622"/>
      <c r="I47" s="622"/>
      <c r="J47" s="622"/>
      <c r="K47" s="622"/>
      <c r="L47" s="622"/>
      <c r="M47" s="622"/>
      <c r="N47" s="622"/>
      <c r="O47" s="622"/>
      <c r="P47" s="622"/>
      <c r="Q47" s="622"/>
      <c r="R47" s="622"/>
      <c r="S47" s="622"/>
      <c r="T47" s="622"/>
      <c r="U47" s="622"/>
      <c r="V47" s="622"/>
      <c r="W47" s="622"/>
      <c r="X47" s="622"/>
      <c r="Y47" s="622"/>
      <c r="Z47" s="622"/>
      <c r="AA47" s="689"/>
      <c r="AB47" s="621" t="s">
        <v>309</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5"/>
      <c r="B49" s="684"/>
      <c r="C49" s="237"/>
      <c r="D49" s="237"/>
      <c r="E49" s="237"/>
      <c r="F49" s="238"/>
      <c r="G49" s="338"/>
      <c r="H49" s="338"/>
      <c r="I49" s="338"/>
      <c r="J49" s="338"/>
      <c r="K49" s="338"/>
      <c r="L49" s="338"/>
      <c r="M49" s="338"/>
      <c r="N49" s="338"/>
      <c r="O49" s="338"/>
      <c r="P49" s="338"/>
      <c r="Q49" s="338"/>
      <c r="R49" s="338"/>
      <c r="S49" s="338"/>
      <c r="T49" s="338"/>
      <c r="U49" s="338"/>
      <c r="V49" s="338"/>
      <c r="W49" s="338"/>
      <c r="X49" s="338"/>
      <c r="Y49" s="338"/>
      <c r="Z49" s="338"/>
      <c r="AA49" s="339"/>
      <c r="AB49" s="61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6"/>
    </row>
    <row r="50" spans="1:50" ht="15.75" hidden="1" customHeight="1" x14ac:dyDescent="0.15">
      <c r="A50" s="235"/>
      <c r="B50" s="684"/>
      <c r="C50" s="237"/>
      <c r="D50" s="237"/>
      <c r="E50" s="237"/>
      <c r="F50" s="238"/>
      <c r="G50" s="340"/>
      <c r="H50" s="340"/>
      <c r="I50" s="340"/>
      <c r="J50" s="340"/>
      <c r="K50" s="340"/>
      <c r="L50" s="340"/>
      <c r="M50" s="340"/>
      <c r="N50" s="340"/>
      <c r="O50" s="340"/>
      <c r="P50" s="340"/>
      <c r="Q50" s="340"/>
      <c r="R50" s="340"/>
      <c r="S50" s="340"/>
      <c r="T50" s="340"/>
      <c r="U50" s="340"/>
      <c r="V50" s="340"/>
      <c r="W50" s="340"/>
      <c r="X50" s="340"/>
      <c r="Y50" s="340"/>
      <c r="Z50" s="340"/>
      <c r="AA50" s="341"/>
      <c r="AB50" s="61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8"/>
    </row>
    <row r="51" spans="1:50" ht="15.75" hidden="1" customHeight="1" x14ac:dyDescent="0.15">
      <c r="A51" s="235"/>
      <c r="B51" s="685"/>
      <c r="C51" s="239"/>
      <c r="D51" s="239"/>
      <c r="E51" s="239"/>
      <c r="F51" s="240"/>
      <c r="G51" s="342"/>
      <c r="H51" s="342"/>
      <c r="I51" s="342"/>
      <c r="J51" s="342"/>
      <c r="K51" s="342"/>
      <c r="L51" s="342"/>
      <c r="M51" s="342"/>
      <c r="N51" s="342"/>
      <c r="O51" s="342"/>
      <c r="P51" s="342"/>
      <c r="Q51" s="342"/>
      <c r="R51" s="342"/>
      <c r="S51" s="342"/>
      <c r="T51" s="342"/>
      <c r="U51" s="342"/>
      <c r="V51" s="342"/>
      <c r="W51" s="342"/>
      <c r="X51" s="342"/>
      <c r="Y51" s="342"/>
      <c r="Z51" s="342"/>
      <c r="AA51" s="343"/>
      <c r="AB51" s="61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0"/>
    </row>
    <row r="52" spans="1:50" ht="18.75" hidden="1" customHeight="1" x14ac:dyDescent="0.15">
      <c r="A52" s="235"/>
      <c r="B52" s="237" t="s">
        <v>317</v>
      </c>
      <c r="C52" s="237"/>
      <c r="D52" s="237"/>
      <c r="E52" s="237"/>
      <c r="F52" s="238"/>
      <c r="G52" s="221" t="s">
        <v>84</v>
      </c>
      <c r="H52" s="222"/>
      <c r="I52" s="222"/>
      <c r="J52" s="222"/>
      <c r="K52" s="222"/>
      <c r="L52" s="222"/>
      <c r="M52" s="222"/>
      <c r="N52" s="222"/>
      <c r="O52" s="223"/>
      <c r="P52" s="241" t="s">
        <v>88</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302</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359</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85</v>
      </c>
      <c r="Z54" s="263"/>
      <c r="AA54" s="264"/>
      <c r="AB54" s="371"/>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idden="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idden="1" x14ac:dyDescent="0.15">
      <c r="A57" s="235"/>
      <c r="B57" s="237" t="s">
        <v>317</v>
      </c>
      <c r="C57" s="237"/>
      <c r="D57" s="237"/>
      <c r="E57" s="237"/>
      <c r="F57" s="238"/>
      <c r="G57" s="221" t="s">
        <v>84</v>
      </c>
      <c r="H57" s="222"/>
      <c r="I57" s="222"/>
      <c r="J57" s="222"/>
      <c r="K57" s="222"/>
      <c r="L57" s="222"/>
      <c r="M57" s="222"/>
      <c r="N57" s="222"/>
      <c r="O57" s="223"/>
      <c r="P57" s="241" t="s">
        <v>88</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302</v>
      </c>
      <c r="AU57" s="273"/>
      <c r="AV57" s="273"/>
      <c r="AW57" s="273"/>
      <c r="AX57" s="274"/>
    </row>
    <row r="58" spans="1:50" hidden="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359</v>
      </c>
      <c r="AX58" s="109"/>
    </row>
    <row r="59" spans="1:50" hidden="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85</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idden="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idden="1" x14ac:dyDescent="0.15">
      <c r="A62" s="235"/>
      <c r="B62" s="237" t="s">
        <v>317</v>
      </c>
      <c r="C62" s="237"/>
      <c r="D62" s="237"/>
      <c r="E62" s="237"/>
      <c r="F62" s="238"/>
      <c r="G62" s="221" t="s">
        <v>84</v>
      </c>
      <c r="H62" s="222"/>
      <c r="I62" s="222"/>
      <c r="J62" s="222"/>
      <c r="K62" s="222"/>
      <c r="L62" s="222"/>
      <c r="M62" s="222"/>
      <c r="N62" s="222"/>
      <c r="O62" s="223"/>
      <c r="P62" s="241" t="s">
        <v>88</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302</v>
      </c>
      <c r="AU62" s="273"/>
      <c r="AV62" s="273"/>
      <c r="AW62" s="273"/>
      <c r="AX62" s="274"/>
    </row>
    <row r="63" spans="1:50" hidden="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359</v>
      </c>
      <c r="AX63" s="109"/>
    </row>
    <row r="64" spans="1:50" hidden="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85</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idden="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28.5" customHeight="1" x14ac:dyDescent="0.15">
      <c r="A67" s="183" t="s">
        <v>87</v>
      </c>
      <c r="B67" s="184"/>
      <c r="C67" s="184"/>
      <c r="D67" s="184"/>
      <c r="E67" s="184"/>
      <c r="F67" s="185"/>
      <c r="G67" s="192" t="s">
        <v>83</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0.25" customHeight="1" x14ac:dyDescent="0.15">
      <c r="A68" s="186"/>
      <c r="B68" s="187"/>
      <c r="C68" s="187"/>
      <c r="D68" s="187"/>
      <c r="E68" s="187"/>
      <c r="F68" s="188"/>
      <c r="G68" s="255" t="s">
        <v>482</v>
      </c>
      <c r="H68" s="196"/>
      <c r="I68" s="196"/>
      <c r="J68" s="196"/>
      <c r="K68" s="196"/>
      <c r="L68" s="196"/>
      <c r="M68" s="196"/>
      <c r="N68" s="196"/>
      <c r="O68" s="196"/>
      <c r="P68" s="196"/>
      <c r="Q68" s="196"/>
      <c r="R68" s="196"/>
      <c r="S68" s="196"/>
      <c r="T68" s="196"/>
      <c r="U68" s="196"/>
      <c r="V68" s="196"/>
      <c r="W68" s="196"/>
      <c r="X68" s="197"/>
      <c r="Y68" s="333" t="s">
        <v>66</v>
      </c>
      <c r="Z68" s="334"/>
      <c r="AA68" s="335"/>
      <c r="AB68" s="203" t="s">
        <v>483</v>
      </c>
      <c r="AC68" s="204"/>
      <c r="AD68" s="205"/>
      <c r="AE68" s="93" t="s">
        <v>479</v>
      </c>
      <c r="AF68" s="94"/>
      <c r="AG68" s="94"/>
      <c r="AH68" s="94"/>
      <c r="AI68" s="95"/>
      <c r="AJ68" s="93" t="s">
        <v>479</v>
      </c>
      <c r="AK68" s="94"/>
      <c r="AL68" s="94"/>
      <c r="AM68" s="94"/>
      <c r="AN68" s="95"/>
      <c r="AO68" s="93">
        <v>1</v>
      </c>
      <c r="AP68" s="94"/>
      <c r="AQ68" s="94"/>
      <c r="AR68" s="94"/>
      <c r="AS68" s="95"/>
      <c r="AT68" s="206"/>
      <c r="AU68" s="206"/>
      <c r="AV68" s="206"/>
      <c r="AW68" s="206"/>
      <c r="AX68" s="207"/>
      <c r="AY68" s="10"/>
      <c r="AZ68" s="10"/>
      <c r="BA68" s="10"/>
      <c r="BB68" s="10"/>
      <c r="BC68" s="10"/>
    </row>
    <row r="69" spans="1:60" ht="20.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483</v>
      </c>
      <c r="AC69" s="212"/>
      <c r="AD69" s="213"/>
      <c r="AE69" s="93" t="s">
        <v>479</v>
      </c>
      <c r="AF69" s="94"/>
      <c r="AG69" s="94"/>
      <c r="AH69" s="94"/>
      <c r="AI69" s="95"/>
      <c r="AJ69" s="93" t="s">
        <v>479</v>
      </c>
      <c r="AK69" s="94"/>
      <c r="AL69" s="94"/>
      <c r="AM69" s="94"/>
      <c r="AN69" s="95"/>
      <c r="AO69" s="93">
        <v>1</v>
      </c>
      <c r="AP69" s="94"/>
      <c r="AQ69" s="94"/>
      <c r="AR69" s="94"/>
      <c r="AS69" s="95"/>
      <c r="AT69" s="93" t="s">
        <v>479</v>
      </c>
      <c r="AU69" s="94"/>
      <c r="AV69" s="94"/>
      <c r="AW69" s="94"/>
      <c r="AX69" s="96"/>
      <c r="AY69" s="10"/>
      <c r="AZ69" s="10"/>
      <c r="BA69" s="10"/>
      <c r="BB69" s="10"/>
      <c r="BC69" s="10"/>
      <c r="BD69" s="10"/>
      <c r="BE69" s="10"/>
      <c r="BF69" s="10"/>
      <c r="BG69" s="10"/>
      <c r="BH69" s="10"/>
    </row>
    <row r="70" spans="1:60" hidden="1" x14ac:dyDescent="0.15">
      <c r="A70" s="183" t="s">
        <v>87</v>
      </c>
      <c r="B70" s="184"/>
      <c r="C70" s="184"/>
      <c r="D70" s="184"/>
      <c r="E70" s="184"/>
      <c r="F70" s="185"/>
      <c r="G70" s="192" t="s">
        <v>83</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idden="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idden="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3" t="s">
        <v>87</v>
      </c>
      <c r="B73" s="184"/>
      <c r="C73" s="184"/>
      <c r="D73" s="184"/>
      <c r="E73" s="184"/>
      <c r="F73" s="185"/>
      <c r="G73" s="192" t="s">
        <v>83</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idden="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idden="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3" t="s">
        <v>87</v>
      </c>
      <c r="B76" s="184"/>
      <c r="C76" s="184"/>
      <c r="D76" s="184"/>
      <c r="E76" s="184"/>
      <c r="F76" s="185"/>
      <c r="G76" s="192" t="s">
        <v>83</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idden="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idden="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3" t="s">
        <v>87</v>
      </c>
      <c r="B79" s="184"/>
      <c r="C79" s="184"/>
      <c r="D79" s="184"/>
      <c r="E79" s="184"/>
      <c r="F79" s="185"/>
      <c r="G79" s="192" t="s">
        <v>83</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idden="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idden="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4" customHeight="1" x14ac:dyDescent="0.15">
      <c r="A83" s="129"/>
      <c r="B83" s="127"/>
      <c r="C83" s="127"/>
      <c r="D83" s="127"/>
      <c r="E83" s="127"/>
      <c r="F83" s="128"/>
      <c r="G83" s="144" t="s">
        <v>485</v>
      </c>
      <c r="H83" s="144"/>
      <c r="I83" s="144"/>
      <c r="J83" s="144"/>
      <c r="K83" s="144"/>
      <c r="L83" s="144"/>
      <c r="M83" s="144"/>
      <c r="N83" s="144"/>
      <c r="O83" s="144"/>
      <c r="P83" s="144"/>
      <c r="Q83" s="144"/>
      <c r="R83" s="144"/>
      <c r="S83" s="144"/>
      <c r="T83" s="144"/>
      <c r="U83" s="144"/>
      <c r="V83" s="144"/>
      <c r="W83" s="144"/>
      <c r="X83" s="144"/>
      <c r="Y83" s="146" t="s">
        <v>17</v>
      </c>
      <c r="Z83" s="147"/>
      <c r="AA83" s="148"/>
      <c r="AB83" s="181" t="s">
        <v>487</v>
      </c>
      <c r="AC83" s="150"/>
      <c r="AD83" s="151"/>
      <c r="AE83" s="152" t="s">
        <v>479</v>
      </c>
      <c r="AF83" s="153"/>
      <c r="AG83" s="153"/>
      <c r="AH83" s="153"/>
      <c r="AI83" s="153"/>
      <c r="AJ83" s="152" t="s">
        <v>479</v>
      </c>
      <c r="AK83" s="153"/>
      <c r="AL83" s="153"/>
      <c r="AM83" s="153"/>
      <c r="AN83" s="153"/>
      <c r="AO83" s="152">
        <v>11556</v>
      </c>
      <c r="AP83" s="153"/>
      <c r="AQ83" s="153"/>
      <c r="AR83" s="153"/>
      <c r="AS83" s="153"/>
      <c r="AT83" s="93" t="s">
        <v>479</v>
      </c>
      <c r="AU83" s="94"/>
      <c r="AV83" s="94"/>
      <c r="AW83" s="94"/>
      <c r="AX83" s="96"/>
    </row>
    <row r="84" spans="1:60" ht="24"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486</v>
      </c>
      <c r="AC84" s="158"/>
      <c r="AD84" s="159"/>
      <c r="AE84" s="182" t="s">
        <v>479</v>
      </c>
      <c r="AF84" s="158"/>
      <c r="AG84" s="158"/>
      <c r="AH84" s="158"/>
      <c r="AI84" s="159"/>
      <c r="AJ84" s="182" t="s">
        <v>479</v>
      </c>
      <c r="AK84" s="158"/>
      <c r="AL84" s="158"/>
      <c r="AM84" s="158"/>
      <c r="AN84" s="159"/>
      <c r="AO84" s="157" t="s">
        <v>484</v>
      </c>
      <c r="AP84" s="158"/>
      <c r="AQ84" s="158"/>
      <c r="AR84" s="158"/>
      <c r="AS84" s="159"/>
      <c r="AT84" s="182" t="s">
        <v>479</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362</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308</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308</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308</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78" t="s">
        <v>77</v>
      </c>
      <c r="B97" s="379"/>
      <c r="C97" s="350" t="s">
        <v>19</v>
      </c>
      <c r="D97" s="351"/>
      <c r="E97" s="351"/>
      <c r="F97" s="351"/>
      <c r="G97" s="351"/>
      <c r="H97" s="351"/>
      <c r="I97" s="351"/>
      <c r="J97" s="351"/>
      <c r="K97" s="352"/>
      <c r="L97" s="410" t="s">
        <v>76</v>
      </c>
      <c r="M97" s="410"/>
      <c r="N97" s="410"/>
      <c r="O97" s="410"/>
      <c r="P97" s="410"/>
      <c r="Q97" s="410"/>
      <c r="R97" s="411" t="s">
        <v>73</v>
      </c>
      <c r="S97" s="412"/>
      <c r="T97" s="412"/>
      <c r="U97" s="412"/>
      <c r="V97" s="412"/>
      <c r="W97" s="412"/>
      <c r="X97" s="413"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4"/>
    </row>
    <row r="98" spans="1:50" ht="20.25" customHeight="1" x14ac:dyDescent="0.15">
      <c r="A98" s="380"/>
      <c r="B98" s="381"/>
      <c r="C98" s="415"/>
      <c r="D98" s="416"/>
      <c r="E98" s="416"/>
      <c r="F98" s="416"/>
      <c r="G98" s="416"/>
      <c r="H98" s="416"/>
      <c r="I98" s="416"/>
      <c r="J98" s="416"/>
      <c r="K98" s="417"/>
      <c r="L98" s="71"/>
      <c r="M98" s="72"/>
      <c r="N98" s="72"/>
      <c r="O98" s="72"/>
      <c r="P98" s="72"/>
      <c r="Q98" s="73"/>
      <c r="R98" s="71"/>
      <c r="S98" s="72"/>
      <c r="T98" s="72"/>
      <c r="U98" s="72"/>
      <c r="V98" s="72"/>
      <c r="W98" s="73"/>
      <c r="X98" s="672" t="s">
        <v>488</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0.25" customHeight="1" x14ac:dyDescent="0.15">
      <c r="A99" s="380"/>
      <c r="B99" s="381"/>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0.25" customHeight="1" x14ac:dyDescent="0.15">
      <c r="A100" s="380"/>
      <c r="B100" s="381"/>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0.25" customHeight="1" x14ac:dyDescent="0.15">
      <c r="A101" s="380"/>
      <c r="B101" s="381"/>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0.25" customHeight="1" x14ac:dyDescent="0.15">
      <c r="A102" s="380"/>
      <c r="B102" s="381"/>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0.25" customHeight="1" x14ac:dyDescent="0.15">
      <c r="A103" s="380"/>
      <c r="B103" s="381"/>
      <c r="C103" s="384"/>
      <c r="D103" s="385"/>
      <c r="E103" s="385"/>
      <c r="F103" s="385"/>
      <c r="G103" s="385"/>
      <c r="H103" s="385"/>
      <c r="I103" s="385"/>
      <c r="J103" s="385"/>
      <c r="K103" s="386"/>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0.25" customHeight="1" thickBot="1" x14ac:dyDescent="0.2">
      <c r="A104" s="382"/>
      <c r="B104" s="383"/>
      <c r="C104" s="372" t="s">
        <v>22</v>
      </c>
      <c r="D104" s="373"/>
      <c r="E104" s="373"/>
      <c r="F104" s="373"/>
      <c r="G104" s="373"/>
      <c r="H104" s="373"/>
      <c r="I104" s="373"/>
      <c r="J104" s="373"/>
      <c r="K104" s="374"/>
      <c r="L104" s="375">
        <f>SUM(L98:Q103)</f>
        <v>0</v>
      </c>
      <c r="M104" s="376"/>
      <c r="N104" s="376"/>
      <c r="O104" s="376"/>
      <c r="P104" s="376"/>
      <c r="Q104" s="377"/>
      <c r="R104" s="375">
        <f>SUM(R98:W103)</f>
        <v>0</v>
      </c>
      <c r="S104" s="376"/>
      <c r="T104" s="376"/>
      <c r="U104" s="376"/>
      <c r="V104" s="376"/>
      <c r="W104" s="377"/>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30" t="s">
        <v>38</v>
      </c>
      <c r="AH107" s="597"/>
      <c r="AI107" s="597"/>
      <c r="AJ107" s="597"/>
      <c r="AK107" s="597"/>
      <c r="AL107" s="597"/>
      <c r="AM107" s="597"/>
      <c r="AN107" s="597"/>
      <c r="AO107" s="597"/>
      <c r="AP107" s="597"/>
      <c r="AQ107" s="597"/>
      <c r="AR107" s="597"/>
      <c r="AS107" s="597"/>
      <c r="AT107" s="597"/>
      <c r="AU107" s="597"/>
      <c r="AV107" s="597"/>
      <c r="AW107" s="597"/>
      <c r="AX107" s="631"/>
    </row>
    <row r="108" spans="1:50" ht="56.25" customHeight="1" x14ac:dyDescent="0.15">
      <c r="A108" s="307" t="s">
        <v>311</v>
      </c>
      <c r="B108" s="308"/>
      <c r="C108" s="535" t="s">
        <v>312</v>
      </c>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536"/>
      <c r="AC108" s="537"/>
      <c r="AD108" s="605" t="s">
        <v>474</v>
      </c>
      <c r="AE108" s="606"/>
      <c r="AF108" s="606"/>
      <c r="AG108" s="602" t="s">
        <v>490</v>
      </c>
      <c r="AH108" s="603"/>
      <c r="AI108" s="603"/>
      <c r="AJ108" s="603"/>
      <c r="AK108" s="603"/>
      <c r="AL108" s="603"/>
      <c r="AM108" s="603"/>
      <c r="AN108" s="603"/>
      <c r="AO108" s="603"/>
      <c r="AP108" s="603"/>
      <c r="AQ108" s="603"/>
      <c r="AR108" s="603"/>
      <c r="AS108" s="603"/>
      <c r="AT108" s="603"/>
      <c r="AU108" s="603"/>
      <c r="AV108" s="603"/>
      <c r="AW108" s="603"/>
      <c r="AX108" s="604"/>
    </row>
    <row r="109" spans="1:50" ht="56.25" customHeight="1" x14ac:dyDescent="0.15">
      <c r="A109" s="309"/>
      <c r="B109" s="310"/>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3" t="s">
        <v>474</v>
      </c>
      <c r="AE109" s="444"/>
      <c r="AF109" s="444"/>
      <c r="AG109" s="534" t="s">
        <v>491</v>
      </c>
      <c r="AH109" s="305"/>
      <c r="AI109" s="305"/>
      <c r="AJ109" s="305"/>
      <c r="AK109" s="305"/>
      <c r="AL109" s="305"/>
      <c r="AM109" s="305"/>
      <c r="AN109" s="305"/>
      <c r="AO109" s="305"/>
      <c r="AP109" s="305"/>
      <c r="AQ109" s="305"/>
      <c r="AR109" s="305"/>
      <c r="AS109" s="305"/>
      <c r="AT109" s="305"/>
      <c r="AU109" s="305"/>
      <c r="AV109" s="305"/>
      <c r="AW109" s="305"/>
      <c r="AX109" s="306"/>
    </row>
    <row r="110" spans="1:50" ht="55.5" customHeight="1" x14ac:dyDescent="0.15">
      <c r="A110" s="311"/>
      <c r="B110" s="312"/>
      <c r="C110" s="428" t="s">
        <v>313</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6" t="s">
        <v>474</v>
      </c>
      <c r="AE110" s="587"/>
      <c r="AF110" s="587"/>
      <c r="AG110" s="532" t="s">
        <v>492</v>
      </c>
      <c r="AH110" s="198"/>
      <c r="AI110" s="198"/>
      <c r="AJ110" s="198"/>
      <c r="AK110" s="198"/>
      <c r="AL110" s="198"/>
      <c r="AM110" s="198"/>
      <c r="AN110" s="198"/>
      <c r="AO110" s="198"/>
      <c r="AP110" s="198"/>
      <c r="AQ110" s="198"/>
      <c r="AR110" s="198"/>
      <c r="AS110" s="198"/>
      <c r="AT110" s="198"/>
      <c r="AU110" s="198"/>
      <c r="AV110" s="198"/>
      <c r="AW110" s="198"/>
      <c r="AX110" s="533"/>
    </row>
    <row r="111" spans="1:50" ht="55.5" customHeight="1" x14ac:dyDescent="0.15">
      <c r="A111" s="552" t="s">
        <v>46</v>
      </c>
      <c r="B111" s="588"/>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9" t="s">
        <v>474</v>
      </c>
      <c r="AE111" s="440"/>
      <c r="AF111" s="440"/>
      <c r="AG111" s="301" t="s">
        <v>493</v>
      </c>
      <c r="AH111" s="302"/>
      <c r="AI111" s="302"/>
      <c r="AJ111" s="302"/>
      <c r="AK111" s="302"/>
      <c r="AL111" s="302"/>
      <c r="AM111" s="302"/>
      <c r="AN111" s="302"/>
      <c r="AO111" s="302"/>
      <c r="AP111" s="302"/>
      <c r="AQ111" s="302"/>
      <c r="AR111" s="302"/>
      <c r="AS111" s="302"/>
      <c r="AT111" s="302"/>
      <c r="AU111" s="302"/>
      <c r="AV111" s="302"/>
      <c r="AW111" s="302"/>
      <c r="AX111" s="303"/>
    </row>
    <row r="112" spans="1:50" ht="18" customHeight="1" x14ac:dyDescent="0.15">
      <c r="A112" s="589"/>
      <c r="B112" s="590"/>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3" t="s">
        <v>489</v>
      </c>
      <c r="AE112" s="444"/>
      <c r="AF112" s="444"/>
      <c r="AG112" s="304"/>
      <c r="AH112" s="305"/>
      <c r="AI112" s="305"/>
      <c r="AJ112" s="305"/>
      <c r="AK112" s="305"/>
      <c r="AL112" s="305"/>
      <c r="AM112" s="305"/>
      <c r="AN112" s="305"/>
      <c r="AO112" s="305"/>
      <c r="AP112" s="305"/>
      <c r="AQ112" s="305"/>
      <c r="AR112" s="305"/>
      <c r="AS112" s="305"/>
      <c r="AT112" s="305"/>
      <c r="AU112" s="305"/>
      <c r="AV112" s="305"/>
      <c r="AW112" s="305"/>
      <c r="AX112" s="306"/>
    </row>
    <row r="113" spans="1:64" ht="45.75" customHeight="1" x14ac:dyDescent="0.15">
      <c r="A113" s="589"/>
      <c r="B113" s="590"/>
      <c r="C113" s="507" t="s">
        <v>314</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3" t="s">
        <v>474</v>
      </c>
      <c r="AE113" s="444"/>
      <c r="AF113" s="444"/>
      <c r="AG113" s="534" t="s">
        <v>494</v>
      </c>
      <c r="AH113" s="305"/>
      <c r="AI113" s="305"/>
      <c r="AJ113" s="305"/>
      <c r="AK113" s="305"/>
      <c r="AL113" s="305"/>
      <c r="AM113" s="305"/>
      <c r="AN113" s="305"/>
      <c r="AO113" s="305"/>
      <c r="AP113" s="305"/>
      <c r="AQ113" s="305"/>
      <c r="AR113" s="305"/>
      <c r="AS113" s="305"/>
      <c r="AT113" s="305"/>
      <c r="AU113" s="305"/>
      <c r="AV113" s="305"/>
      <c r="AW113" s="305"/>
      <c r="AX113" s="306"/>
    </row>
    <row r="114" spans="1:64" ht="37.5" customHeight="1" x14ac:dyDescent="0.15">
      <c r="A114" s="589"/>
      <c r="B114" s="590"/>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3" t="s">
        <v>474</v>
      </c>
      <c r="AE114" s="444"/>
      <c r="AF114" s="444"/>
      <c r="AG114" s="534" t="s">
        <v>495</v>
      </c>
      <c r="AH114" s="305"/>
      <c r="AI114" s="305"/>
      <c r="AJ114" s="305"/>
      <c r="AK114" s="305"/>
      <c r="AL114" s="305"/>
      <c r="AM114" s="305"/>
      <c r="AN114" s="305"/>
      <c r="AO114" s="305"/>
      <c r="AP114" s="305"/>
      <c r="AQ114" s="305"/>
      <c r="AR114" s="305"/>
      <c r="AS114" s="305"/>
      <c r="AT114" s="305"/>
      <c r="AU114" s="305"/>
      <c r="AV114" s="305"/>
      <c r="AW114" s="305"/>
      <c r="AX114" s="306"/>
    </row>
    <row r="115" spans="1:64" ht="48" customHeight="1" x14ac:dyDescent="0.15">
      <c r="A115" s="589"/>
      <c r="B115" s="590"/>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3"/>
      <c r="AD115" s="443" t="s">
        <v>474</v>
      </c>
      <c r="AE115" s="444"/>
      <c r="AF115" s="444"/>
      <c r="AG115" s="534" t="s">
        <v>496</v>
      </c>
      <c r="AH115" s="305"/>
      <c r="AI115" s="305"/>
      <c r="AJ115" s="305"/>
      <c r="AK115" s="305"/>
      <c r="AL115" s="305"/>
      <c r="AM115" s="305"/>
      <c r="AN115" s="305"/>
      <c r="AO115" s="305"/>
      <c r="AP115" s="305"/>
      <c r="AQ115" s="305"/>
      <c r="AR115" s="305"/>
      <c r="AS115" s="305"/>
      <c r="AT115" s="305"/>
      <c r="AU115" s="305"/>
      <c r="AV115" s="305"/>
      <c r="AW115" s="305"/>
      <c r="AX115" s="306"/>
    </row>
    <row r="116" spans="1:64" ht="35.25" customHeight="1" x14ac:dyDescent="0.15">
      <c r="A116" s="589"/>
      <c r="B116" s="590"/>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3"/>
      <c r="AD116" s="634" t="s">
        <v>474</v>
      </c>
      <c r="AE116" s="635"/>
      <c r="AF116" s="635"/>
      <c r="AG116" s="368" t="s">
        <v>497</v>
      </c>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0.5" customHeight="1" x14ac:dyDescent="0.15">
      <c r="A117" s="591"/>
      <c r="B117" s="592"/>
      <c r="C117" s="593" t="s">
        <v>81</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474</v>
      </c>
      <c r="AE117" s="587"/>
      <c r="AF117" s="596"/>
      <c r="AG117" s="600" t="s">
        <v>498</v>
      </c>
      <c r="AH117" s="437"/>
      <c r="AI117" s="437"/>
      <c r="AJ117" s="437"/>
      <c r="AK117" s="437"/>
      <c r="AL117" s="437"/>
      <c r="AM117" s="437"/>
      <c r="AN117" s="437"/>
      <c r="AO117" s="437"/>
      <c r="AP117" s="437"/>
      <c r="AQ117" s="437"/>
      <c r="AR117" s="437"/>
      <c r="AS117" s="437"/>
      <c r="AT117" s="437"/>
      <c r="AU117" s="437"/>
      <c r="AV117" s="437"/>
      <c r="AW117" s="437"/>
      <c r="AX117" s="601"/>
      <c r="BG117" s="10"/>
      <c r="BH117" s="10"/>
      <c r="BI117" s="10"/>
      <c r="BJ117" s="10"/>
    </row>
    <row r="118" spans="1:64" ht="58.5" customHeight="1" x14ac:dyDescent="0.15">
      <c r="A118" s="552" t="s">
        <v>47</v>
      </c>
      <c r="B118" s="588"/>
      <c r="C118" s="636" t="s">
        <v>80</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9" t="s">
        <v>489</v>
      </c>
      <c r="AE118" s="440"/>
      <c r="AF118" s="639"/>
      <c r="AG118" s="301" t="s">
        <v>499</v>
      </c>
      <c r="AH118" s="302"/>
      <c r="AI118" s="302"/>
      <c r="AJ118" s="302"/>
      <c r="AK118" s="302"/>
      <c r="AL118" s="302"/>
      <c r="AM118" s="302"/>
      <c r="AN118" s="302"/>
      <c r="AO118" s="302"/>
      <c r="AP118" s="302"/>
      <c r="AQ118" s="302"/>
      <c r="AR118" s="302"/>
      <c r="AS118" s="302"/>
      <c r="AT118" s="302"/>
      <c r="AU118" s="302"/>
      <c r="AV118" s="302"/>
      <c r="AW118" s="302"/>
      <c r="AX118" s="303"/>
    </row>
    <row r="119" spans="1:64" ht="45.75" customHeight="1" x14ac:dyDescent="0.15">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7" t="s">
        <v>474</v>
      </c>
      <c r="AE119" s="608"/>
      <c r="AF119" s="608"/>
      <c r="AG119" s="534" t="s">
        <v>500</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9"/>
      <c r="B120" s="590"/>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3" t="s">
        <v>474</v>
      </c>
      <c r="AE120" s="444"/>
      <c r="AF120" s="444"/>
      <c r="AG120" s="534" t="s">
        <v>501</v>
      </c>
      <c r="AH120" s="305"/>
      <c r="AI120" s="305"/>
      <c r="AJ120" s="305"/>
      <c r="AK120" s="305"/>
      <c r="AL120" s="305"/>
      <c r="AM120" s="305"/>
      <c r="AN120" s="305"/>
      <c r="AO120" s="305"/>
      <c r="AP120" s="305"/>
      <c r="AQ120" s="305"/>
      <c r="AR120" s="305"/>
      <c r="AS120" s="305"/>
      <c r="AT120" s="305"/>
      <c r="AU120" s="305"/>
      <c r="AV120" s="305"/>
      <c r="AW120" s="305"/>
      <c r="AX120" s="306"/>
    </row>
    <row r="121" spans="1:64" ht="34.5" customHeight="1" x14ac:dyDescent="0.15">
      <c r="A121" s="591"/>
      <c r="B121" s="592"/>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3" t="s">
        <v>489</v>
      </c>
      <c r="AE121" s="444"/>
      <c r="AF121" s="444"/>
      <c r="AG121" s="532" t="s">
        <v>499</v>
      </c>
      <c r="AH121" s="198"/>
      <c r="AI121" s="198"/>
      <c r="AJ121" s="198"/>
      <c r="AK121" s="198"/>
      <c r="AL121" s="198"/>
      <c r="AM121" s="198"/>
      <c r="AN121" s="198"/>
      <c r="AO121" s="198"/>
      <c r="AP121" s="198"/>
      <c r="AQ121" s="198"/>
      <c r="AR121" s="198"/>
      <c r="AS121" s="198"/>
      <c r="AT121" s="198"/>
      <c r="AU121" s="198"/>
      <c r="AV121" s="198"/>
      <c r="AW121" s="198"/>
      <c r="AX121" s="533"/>
    </row>
    <row r="122" spans="1:64" ht="33.6" customHeight="1" x14ac:dyDescent="0.15">
      <c r="A122" s="624" t="s">
        <v>79</v>
      </c>
      <c r="B122" s="625"/>
      <c r="C122" s="441" t="s">
        <v>315</v>
      </c>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32"/>
      <c r="AD122" s="439" t="s">
        <v>489</v>
      </c>
      <c r="AE122" s="440"/>
      <c r="AF122" s="440"/>
      <c r="AG122" s="578"/>
      <c r="AH122" s="196"/>
      <c r="AI122" s="196"/>
      <c r="AJ122" s="196"/>
      <c r="AK122" s="196"/>
      <c r="AL122" s="196"/>
      <c r="AM122" s="196"/>
      <c r="AN122" s="196"/>
      <c r="AO122" s="196"/>
      <c r="AP122" s="196"/>
      <c r="AQ122" s="196"/>
      <c r="AR122" s="196"/>
      <c r="AS122" s="196"/>
      <c r="AT122" s="196"/>
      <c r="AU122" s="196"/>
      <c r="AV122" s="196"/>
      <c r="AW122" s="196"/>
      <c r="AX122" s="579"/>
    </row>
    <row r="123" spans="1:64" ht="15.75" customHeight="1" x14ac:dyDescent="0.15">
      <c r="A123" s="626"/>
      <c r="B123" s="627"/>
      <c r="C123" s="653" t="s">
        <v>86</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80"/>
      <c r="AH123" s="277"/>
      <c r="AI123" s="277"/>
      <c r="AJ123" s="277"/>
      <c r="AK123" s="277"/>
      <c r="AL123" s="277"/>
      <c r="AM123" s="277"/>
      <c r="AN123" s="277"/>
      <c r="AO123" s="277"/>
      <c r="AP123" s="277"/>
      <c r="AQ123" s="277"/>
      <c r="AR123" s="277"/>
      <c r="AS123" s="277"/>
      <c r="AT123" s="277"/>
      <c r="AU123" s="277"/>
      <c r="AV123" s="277"/>
      <c r="AW123" s="277"/>
      <c r="AX123" s="581"/>
    </row>
    <row r="124" spans="1:64" ht="14.2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5"/>
      <c r="V124" s="305"/>
      <c r="W124" s="305"/>
      <c r="X124" s="305"/>
      <c r="Y124" s="305"/>
      <c r="Z124" s="305"/>
      <c r="AA124" s="305"/>
      <c r="AB124" s="305"/>
      <c r="AC124" s="305"/>
      <c r="AD124" s="305"/>
      <c r="AE124" s="305"/>
      <c r="AF124" s="633"/>
      <c r="AG124" s="580"/>
      <c r="AH124" s="277"/>
      <c r="AI124" s="277"/>
      <c r="AJ124" s="277"/>
      <c r="AK124" s="277"/>
      <c r="AL124" s="277"/>
      <c r="AM124" s="277"/>
      <c r="AN124" s="277"/>
      <c r="AO124" s="277"/>
      <c r="AP124" s="277"/>
      <c r="AQ124" s="277"/>
      <c r="AR124" s="277"/>
      <c r="AS124" s="277"/>
      <c r="AT124" s="277"/>
      <c r="AU124" s="277"/>
      <c r="AV124" s="277"/>
      <c r="AW124" s="277"/>
      <c r="AX124" s="581"/>
    </row>
    <row r="125" spans="1:64" ht="14.2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6"/>
      <c r="U125" s="437"/>
      <c r="V125" s="437"/>
      <c r="W125" s="437"/>
      <c r="X125" s="437"/>
      <c r="Y125" s="437"/>
      <c r="Z125" s="437"/>
      <c r="AA125" s="437"/>
      <c r="AB125" s="437"/>
      <c r="AC125" s="437"/>
      <c r="AD125" s="437"/>
      <c r="AE125" s="437"/>
      <c r="AF125" s="438"/>
      <c r="AG125" s="582"/>
      <c r="AH125" s="198"/>
      <c r="AI125" s="198"/>
      <c r="AJ125" s="198"/>
      <c r="AK125" s="198"/>
      <c r="AL125" s="198"/>
      <c r="AM125" s="198"/>
      <c r="AN125" s="198"/>
      <c r="AO125" s="198"/>
      <c r="AP125" s="198"/>
      <c r="AQ125" s="198"/>
      <c r="AR125" s="198"/>
      <c r="AS125" s="198"/>
      <c r="AT125" s="198"/>
      <c r="AU125" s="198"/>
      <c r="AV125" s="198"/>
      <c r="AW125" s="198"/>
      <c r="AX125" s="533"/>
    </row>
    <row r="126" spans="1:64" ht="57" customHeight="1" x14ac:dyDescent="0.15">
      <c r="A126" s="552" t="s">
        <v>58</v>
      </c>
      <c r="B126" s="553"/>
      <c r="C126" s="394" t="s">
        <v>64</v>
      </c>
      <c r="D126" s="574"/>
      <c r="E126" s="574"/>
      <c r="F126" s="575"/>
      <c r="G126" s="546" t="s">
        <v>515</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4"/>
      <c r="B127" s="555"/>
      <c r="C127" s="363" t="s">
        <v>68</v>
      </c>
      <c r="D127" s="364"/>
      <c r="E127" s="364"/>
      <c r="F127" s="365"/>
      <c r="G127" s="366" t="s">
        <v>516</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3.75" customHeight="1" thickBot="1" x14ac:dyDescent="0.2">
      <c r="A129" s="573" t="s">
        <v>521</v>
      </c>
      <c r="B129" s="569"/>
      <c r="C129" s="569"/>
      <c r="D129" s="569"/>
      <c r="E129" s="569"/>
      <c r="F129" s="569"/>
      <c r="G129" s="569"/>
      <c r="H129" s="569"/>
      <c r="I129" s="569"/>
      <c r="J129" s="569"/>
      <c r="K129" s="569"/>
      <c r="L129" s="569"/>
      <c r="M129" s="569"/>
      <c r="N129" s="569"/>
      <c r="O129" s="569"/>
      <c r="P129" s="569"/>
      <c r="Q129" s="569"/>
      <c r="R129" s="569"/>
      <c r="S129" s="569"/>
      <c r="T129" s="569"/>
      <c r="U129" s="569"/>
      <c r="V129" s="569"/>
      <c r="W129" s="569"/>
      <c r="X129" s="569"/>
      <c r="Y129" s="569"/>
      <c r="Z129" s="569"/>
      <c r="AA129" s="569"/>
      <c r="AB129" s="569"/>
      <c r="AC129" s="569"/>
      <c r="AD129" s="569"/>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21" customHeight="1" x14ac:dyDescent="0.15">
      <c r="A130" s="565" t="s">
        <v>41</v>
      </c>
      <c r="B130" s="566"/>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566"/>
      <c r="AP130" s="566"/>
      <c r="AQ130" s="566"/>
      <c r="AR130" s="566"/>
      <c r="AS130" s="566"/>
      <c r="AT130" s="566"/>
      <c r="AU130" s="566"/>
      <c r="AV130" s="566"/>
      <c r="AW130" s="566"/>
      <c r="AX130" s="567"/>
    </row>
    <row r="131" spans="1:50" ht="67.5" customHeight="1" thickBot="1" x14ac:dyDescent="0.2">
      <c r="A131" s="549" t="s">
        <v>523</v>
      </c>
      <c r="B131" s="550"/>
      <c r="C131" s="550"/>
      <c r="D131" s="550"/>
      <c r="E131" s="551"/>
      <c r="F131" s="568" t="s">
        <v>522</v>
      </c>
      <c r="G131" s="569"/>
      <c r="H131" s="569"/>
      <c r="I131" s="569"/>
      <c r="J131" s="569"/>
      <c r="K131" s="569"/>
      <c r="L131" s="569"/>
      <c r="M131" s="569"/>
      <c r="N131" s="569"/>
      <c r="O131" s="569"/>
      <c r="P131" s="569"/>
      <c r="Q131" s="569"/>
      <c r="R131" s="569"/>
      <c r="S131" s="569"/>
      <c r="T131" s="569"/>
      <c r="U131" s="569"/>
      <c r="V131" s="569"/>
      <c r="W131" s="569"/>
      <c r="X131" s="569"/>
      <c r="Y131" s="569"/>
      <c r="Z131" s="569"/>
      <c r="AA131" s="569"/>
      <c r="AB131" s="569"/>
      <c r="AC131" s="569"/>
      <c r="AD131" s="569"/>
      <c r="AE131" s="569"/>
      <c r="AF131" s="569"/>
      <c r="AG131" s="569"/>
      <c r="AH131" s="569"/>
      <c r="AI131" s="569"/>
      <c r="AJ131" s="569"/>
      <c r="AK131" s="569"/>
      <c r="AL131" s="569"/>
      <c r="AM131" s="569"/>
      <c r="AN131" s="569"/>
      <c r="AO131" s="569"/>
      <c r="AP131" s="569"/>
      <c r="AQ131" s="569"/>
      <c r="AR131" s="569"/>
      <c r="AS131" s="569"/>
      <c r="AT131" s="569"/>
      <c r="AU131" s="569"/>
      <c r="AV131" s="569"/>
      <c r="AW131" s="569"/>
      <c r="AX131" s="570"/>
    </row>
    <row r="132" spans="1:50" ht="21" customHeight="1" x14ac:dyDescent="0.15">
      <c r="A132" s="565" t="s">
        <v>54</v>
      </c>
      <c r="B132" s="566"/>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566"/>
      <c r="AP132" s="566"/>
      <c r="AQ132" s="566"/>
      <c r="AR132" s="566"/>
      <c r="AS132" s="566"/>
      <c r="AT132" s="566"/>
      <c r="AU132" s="566"/>
      <c r="AV132" s="566"/>
      <c r="AW132" s="566"/>
      <c r="AX132" s="567"/>
    </row>
    <row r="133" spans="1:50" ht="88.5" customHeight="1" thickBot="1" x14ac:dyDescent="0.2">
      <c r="A133" s="433" t="s">
        <v>525</v>
      </c>
      <c r="B133" s="434"/>
      <c r="C133" s="434"/>
      <c r="D133" s="434"/>
      <c r="E133" s="435"/>
      <c r="F133" s="715" t="s">
        <v>524</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6" t="s">
        <v>42</v>
      </c>
      <c r="B134" s="557"/>
      <c r="C134" s="557"/>
      <c r="D134" s="557"/>
      <c r="E134" s="557"/>
      <c r="F134" s="557"/>
      <c r="G134" s="557"/>
      <c r="H134" s="557"/>
      <c r="I134" s="557"/>
      <c r="J134" s="557"/>
      <c r="K134" s="557"/>
      <c r="L134" s="557"/>
      <c r="M134" s="557"/>
      <c r="N134" s="557"/>
      <c r="O134" s="557"/>
      <c r="P134" s="557"/>
      <c r="Q134" s="557"/>
      <c r="R134" s="557"/>
      <c r="S134" s="557"/>
      <c r="T134" s="557"/>
      <c r="U134" s="557"/>
      <c r="V134" s="557"/>
      <c r="W134" s="557"/>
      <c r="X134" s="557"/>
      <c r="Y134" s="557"/>
      <c r="Z134" s="557"/>
      <c r="AA134" s="557"/>
      <c r="AB134" s="557"/>
      <c r="AC134" s="557"/>
      <c r="AD134" s="557"/>
      <c r="AE134" s="557"/>
      <c r="AF134" s="557"/>
      <c r="AG134" s="557"/>
      <c r="AH134" s="557"/>
      <c r="AI134" s="557"/>
      <c r="AJ134" s="557"/>
      <c r="AK134" s="557"/>
      <c r="AL134" s="557"/>
      <c r="AM134" s="557"/>
      <c r="AN134" s="557"/>
      <c r="AO134" s="557"/>
      <c r="AP134" s="557"/>
      <c r="AQ134" s="557"/>
      <c r="AR134" s="557"/>
      <c r="AS134" s="557"/>
      <c r="AT134" s="557"/>
      <c r="AU134" s="557"/>
      <c r="AV134" s="557"/>
      <c r="AW134" s="557"/>
      <c r="AX134" s="558"/>
    </row>
    <row r="135" spans="1:50" ht="98.25" customHeight="1" thickBot="1" x14ac:dyDescent="0.2">
      <c r="A135" s="609" t="s">
        <v>518</v>
      </c>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06" t="s">
        <v>223</v>
      </c>
      <c r="B137" s="407"/>
      <c r="C137" s="407"/>
      <c r="D137" s="407"/>
      <c r="E137" s="407"/>
      <c r="F137" s="407"/>
      <c r="G137" s="420" t="s">
        <v>479</v>
      </c>
      <c r="H137" s="421"/>
      <c r="I137" s="421"/>
      <c r="J137" s="421"/>
      <c r="K137" s="421"/>
      <c r="L137" s="421"/>
      <c r="M137" s="421"/>
      <c r="N137" s="421"/>
      <c r="O137" s="421"/>
      <c r="P137" s="422"/>
      <c r="Q137" s="407" t="s">
        <v>224</v>
      </c>
      <c r="R137" s="407"/>
      <c r="S137" s="407"/>
      <c r="T137" s="407"/>
      <c r="U137" s="407"/>
      <c r="V137" s="407"/>
      <c r="W137" s="420" t="s">
        <v>479</v>
      </c>
      <c r="X137" s="421"/>
      <c r="Y137" s="421"/>
      <c r="Z137" s="421"/>
      <c r="AA137" s="421"/>
      <c r="AB137" s="421"/>
      <c r="AC137" s="421"/>
      <c r="AD137" s="421"/>
      <c r="AE137" s="421"/>
      <c r="AF137" s="422"/>
      <c r="AG137" s="407" t="s">
        <v>225</v>
      </c>
      <c r="AH137" s="407"/>
      <c r="AI137" s="407"/>
      <c r="AJ137" s="407"/>
      <c r="AK137" s="407"/>
      <c r="AL137" s="407"/>
      <c r="AM137" s="403" t="s">
        <v>479</v>
      </c>
      <c r="AN137" s="404"/>
      <c r="AO137" s="404"/>
      <c r="AP137" s="404"/>
      <c r="AQ137" s="404"/>
      <c r="AR137" s="404"/>
      <c r="AS137" s="404"/>
      <c r="AT137" s="404"/>
      <c r="AU137" s="404"/>
      <c r="AV137" s="405"/>
      <c r="AW137" s="12"/>
      <c r="AX137" s="13"/>
    </row>
    <row r="138" spans="1:50" ht="19.899999999999999" customHeight="1" thickBot="1" x14ac:dyDescent="0.2">
      <c r="A138" s="408" t="s">
        <v>226</v>
      </c>
      <c r="B138" s="409"/>
      <c r="C138" s="409"/>
      <c r="D138" s="409"/>
      <c r="E138" s="409"/>
      <c r="F138" s="409"/>
      <c r="G138" s="423" t="s">
        <v>479</v>
      </c>
      <c r="H138" s="424"/>
      <c r="I138" s="424"/>
      <c r="J138" s="424"/>
      <c r="K138" s="424"/>
      <c r="L138" s="424"/>
      <c r="M138" s="424"/>
      <c r="N138" s="424"/>
      <c r="O138" s="424"/>
      <c r="P138" s="425"/>
      <c r="Q138" s="409" t="s">
        <v>227</v>
      </c>
      <c r="R138" s="409"/>
      <c r="S138" s="409"/>
      <c r="T138" s="409"/>
      <c r="U138" s="409"/>
      <c r="V138" s="409"/>
      <c r="W138" s="423" t="s">
        <v>502</v>
      </c>
      <c r="X138" s="424"/>
      <c r="Y138" s="424"/>
      <c r="Z138" s="424"/>
      <c r="AA138" s="424"/>
      <c r="AB138" s="424"/>
      <c r="AC138" s="424"/>
      <c r="AD138" s="424"/>
      <c r="AE138" s="424"/>
      <c r="AF138" s="425"/>
      <c r="AG138" s="576"/>
      <c r="AH138" s="577"/>
      <c r="AI138" s="577"/>
      <c r="AJ138" s="577"/>
      <c r="AK138" s="577"/>
      <c r="AL138" s="577"/>
      <c r="AM138" s="612"/>
      <c r="AN138" s="613"/>
      <c r="AO138" s="613"/>
      <c r="AP138" s="613"/>
      <c r="AQ138" s="613"/>
      <c r="AR138" s="613"/>
      <c r="AS138" s="613"/>
      <c r="AT138" s="613"/>
      <c r="AU138" s="613"/>
      <c r="AV138" s="614"/>
      <c r="AW138" s="28"/>
      <c r="AX138" s="29"/>
    </row>
    <row r="139" spans="1:50" ht="23.65" customHeight="1" x14ac:dyDescent="0.15">
      <c r="A139" s="559" t="s">
        <v>28</v>
      </c>
      <c r="B139" s="560"/>
      <c r="C139" s="560"/>
      <c r="D139" s="560"/>
      <c r="E139" s="560"/>
      <c r="F139" s="561"/>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5"/>
      <c r="B140" s="466"/>
      <c r="C140" s="466"/>
      <c r="D140" s="466"/>
      <c r="E140" s="466"/>
      <c r="F140" s="4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5"/>
      <c r="B141" s="466"/>
      <c r="C141" s="466"/>
      <c r="D141" s="466"/>
      <c r="E141" s="466"/>
      <c r="F141" s="4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5"/>
      <c r="B142" s="466"/>
      <c r="C142" s="466"/>
      <c r="D142" s="466"/>
      <c r="E142" s="466"/>
      <c r="F142" s="46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5"/>
      <c r="B143" s="466"/>
      <c r="C143" s="466"/>
      <c r="D143" s="466"/>
      <c r="E143" s="466"/>
      <c r="F143" s="46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5"/>
      <c r="B144" s="466"/>
      <c r="C144" s="466"/>
      <c r="D144" s="466"/>
      <c r="E144" s="466"/>
      <c r="F144" s="4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5"/>
      <c r="B145" s="466"/>
      <c r="C145" s="466"/>
      <c r="D145" s="466"/>
      <c r="E145" s="466"/>
      <c r="F145" s="4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5"/>
      <c r="B146" s="466"/>
      <c r="C146" s="466"/>
      <c r="D146" s="466"/>
      <c r="E146" s="466"/>
      <c r="F146" s="4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5"/>
      <c r="B147" s="466"/>
      <c r="C147" s="466"/>
      <c r="D147" s="466"/>
      <c r="E147" s="466"/>
      <c r="F147" s="46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5"/>
      <c r="B148" s="466"/>
      <c r="C148" s="466"/>
      <c r="D148" s="466"/>
      <c r="E148" s="466"/>
      <c r="F148" s="46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5"/>
      <c r="B149" s="466"/>
      <c r="C149" s="466"/>
      <c r="D149" s="466"/>
      <c r="E149" s="466"/>
      <c r="F149" s="4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5"/>
      <c r="B150" s="466"/>
      <c r="C150" s="466"/>
      <c r="D150" s="466"/>
      <c r="E150" s="466"/>
      <c r="F150" s="4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5"/>
      <c r="B151" s="466"/>
      <c r="C151" s="466"/>
      <c r="D151" s="466"/>
      <c r="E151" s="466"/>
      <c r="F151" s="4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5"/>
      <c r="B152" s="466"/>
      <c r="C152" s="466"/>
      <c r="D152" s="466"/>
      <c r="E152" s="466"/>
      <c r="F152" s="46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5"/>
      <c r="B153" s="466"/>
      <c r="C153" s="466"/>
      <c r="D153" s="466"/>
      <c r="E153" s="466"/>
      <c r="F153" s="467"/>
      <c r="G153" s="61"/>
      <c r="H153" s="62"/>
      <c r="I153" s="62"/>
      <c r="J153" s="62"/>
      <c r="K153" s="62" t="s">
        <v>503</v>
      </c>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5"/>
      <c r="B154" s="466"/>
      <c r="C154" s="466"/>
      <c r="D154" s="466"/>
      <c r="E154" s="466"/>
      <c r="F154" s="4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5"/>
      <c r="B155" s="466"/>
      <c r="C155" s="466"/>
      <c r="D155" s="466"/>
      <c r="E155" s="466"/>
      <c r="F155" s="4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5"/>
      <c r="B156" s="466"/>
      <c r="C156" s="466"/>
      <c r="D156" s="466"/>
      <c r="E156" s="466"/>
      <c r="F156" s="46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5"/>
      <c r="B157" s="466"/>
      <c r="C157" s="466"/>
      <c r="D157" s="466"/>
      <c r="E157" s="466"/>
      <c r="F157" s="46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5"/>
      <c r="B158" s="466"/>
      <c r="C158" s="466"/>
      <c r="D158" s="466"/>
      <c r="E158" s="466"/>
      <c r="F158" s="46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5"/>
      <c r="B159" s="466"/>
      <c r="C159" s="466"/>
      <c r="D159" s="466"/>
      <c r="E159" s="466"/>
      <c r="F159" s="4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5"/>
      <c r="B160" s="466"/>
      <c r="C160" s="466"/>
      <c r="D160" s="466"/>
      <c r="E160" s="466"/>
      <c r="F160" s="4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5"/>
      <c r="B161" s="466"/>
      <c r="C161" s="466"/>
      <c r="D161" s="466"/>
      <c r="E161" s="466"/>
      <c r="F161" s="4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5"/>
      <c r="B162" s="466"/>
      <c r="C162" s="466"/>
      <c r="D162" s="466"/>
      <c r="E162" s="466"/>
      <c r="F162" s="4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5"/>
      <c r="B163" s="466"/>
      <c r="C163" s="466"/>
      <c r="D163" s="466"/>
      <c r="E163" s="466"/>
      <c r="F163" s="4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5"/>
      <c r="B164" s="466"/>
      <c r="C164" s="466"/>
      <c r="D164" s="466"/>
      <c r="E164" s="466"/>
      <c r="F164" s="4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5"/>
      <c r="B165" s="466"/>
      <c r="C165" s="466"/>
      <c r="D165" s="466"/>
      <c r="E165" s="466"/>
      <c r="F165" s="4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5"/>
      <c r="B166" s="466"/>
      <c r="C166" s="466"/>
      <c r="D166" s="466"/>
      <c r="E166" s="466"/>
      <c r="F166" s="4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5"/>
      <c r="B167" s="466"/>
      <c r="C167" s="466"/>
      <c r="D167" s="466"/>
      <c r="E167" s="466"/>
      <c r="F167" s="4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5"/>
      <c r="B168" s="466"/>
      <c r="C168" s="466"/>
      <c r="D168" s="466"/>
      <c r="E168" s="466"/>
      <c r="F168" s="4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5"/>
      <c r="B169" s="466"/>
      <c r="C169" s="466"/>
      <c r="D169" s="466"/>
      <c r="E169" s="466"/>
      <c r="F169" s="4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5"/>
      <c r="B170" s="466"/>
      <c r="C170" s="466"/>
      <c r="D170" s="466"/>
      <c r="E170" s="466"/>
      <c r="F170" s="4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5"/>
      <c r="B171" s="466"/>
      <c r="C171" s="466"/>
      <c r="D171" s="466"/>
      <c r="E171" s="466"/>
      <c r="F171" s="4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5"/>
      <c r="B172" s="466"/>
      <c r="C172" s="466"/>
      <c r="D172" s="466"/>
      <c r="E172" s="466"/>
      <c r="F172" s="4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5"/>
      <c r="B173" s="466"/>
      <c r="C173" s="466"/>
      <c r="D173" s="466"/>
      <c r="E173" s="466"/>
      <c r="F173" s="4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5"/>
      <c r="B174" s="466"/>
      <c r="C174" s="466"/>
      <c r="D174" s="466"/>
      <c r="E174" s="466"/>
      <c r="F174" s="4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5"/>
      <c r="B175" s="466"/>
      <c r="C175" s="466"/>
      <c r="D175" s="466"/>
      <c r="E175" s="466"/>
      <c r="F175" s="4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5"/>
      <c r="B176" s="466"/>
      <c r="C176" s="466"/>
      <c r="D176" s="466"/>
      <c r="E176" s="466"/>
      <c r="F176" s="4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62"/>
      <c r="B177" s="563"/>
      <c r="C177" s="563"/>
      <c r="D177" s="563"/>
      <c r="E177" s="563"/>
      <c r="F177" s="56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8" t="s">
        <v>34</v>
      </c>
      <c r="B178" s="539"/>
      <c r="C178" s="539"/>
      <c r="D178" s="539"/>
      <c r="E178" s="539"/>
      <c r="F178" s="540"/>
      <c r="G178" s="390" t="s">
        <v>504</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463</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3.25" customHeight="1" x14ac:dyDescent="0.15">
      <c r="A179" s="126"/>
      <c r="B179" s="541"/>
      <c r="C179" s="541"/>
      <c r="D179" s="541"/>
      <c r="E179" s="541"/>
      <c r="F179" s="542"/>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3.25" customHeight="1" x14ac:dyDescent="0.15">
      <c r="A180" s="126"/>
      <c r="B180" s="541"/>
      <c r="C180" s="541"/>
      <c r="D180" s="541"/>
      <c r="E180" s="541"/>
      <c r="F180" s="542"/>
      <c r="G180" s="97" t="s">
        <v>505</v>
      </c>
      <c r="H180" s="98"/>
      <c r="I180" s="98"/>
      <c r="J180" s="98"/>
      <c r="K180" s="99"/>
      <c r="L180" s="100" t="s">
        <v>506</v>
      </c>
      <c r="M180" s="101"/>
      <c r="N180" s="101"/>
      <c r="O180" s="101"/>
      <c r="P180" s="101"/>
      <c r="Q180" s="101"/>
      <c r="R180" s="101"/>
      <c r="S180" s="101"/>
      <c r="T180" s="101"/>
      <c r="U180" s="101"/>
      <c r="V180" s="101"/>
      <c r="W180" s="101"/>
      <c r="X180" s="102"/>
      <c r="Y180" s="103">
        <v>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2"/>
    </row>
    <row r="181" spans="1:50" ht="23.25" customHeight="1" x14ac:dyDescent="0.15">
      <c r="A181" s="126"/>
      <c r="B181" s="541"/>
      <c r="C181" s="541"/>
      <c r="D181" s="541"/>
      <c r="E181" s="541"/>
      <c r="F181" s="542"/>
      <c r="G181" s="74" t="s">
        <v>507</v>
      </c>
      <c r="H181" s="75"/>
      <c r="I181" s="75"/>
      <c r="J181" s="75"/>
      <c r="K181" s="76"/>
      <c r="L181" s="77" t="s">
        <v>508</v>
      </c>
      <c r="M181" s="78"/>
      <c r="N181" s="78"/>
      <c r="O181" s="78"/>
      <c r="P181" s="78"/>
      <c r="Q181" s="78"/>
      <c r="R181" s="78"/>
      <c r="S181" s="78"/>
      <c r="T181" s="78"/>
      <c r="U181" s="78"/>
      <c r="V181" s="78"/>
      <c r="W181" s="78"/>
      <c r="X181" s="79"/>
      <c r="Y181" s="80">
        <v>2.4</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41"/>
      <c r="C182" s="541"/>
      <c r="D182" s="541"/>
      <c r="E182" s="541"/>
      <c r="F182" s="542"/>
      <c r="G182" s="74" t="s">
        <v>509</v>
      </c>
      <c r="H182" s="75"/>
      <c r="I182" s="75"/>
      <c r="J182" s="75"/>
      <c r="K182" s="76"/>
      <c r="L182" s="77" t="s">
        <v>510</v>
      </c>
      <c r="M182" s="78"/>
      <c r="N182" s="78"/>
      <c r="O182" s="78"/>
      <c r="P182" s="78"/>
      <c r="Q182" s="78"/>
      <c r="R182" s="78"/>
      <c r="S182" s="78"/>
      <c r="T182" s="78"/>
      <c r="U182" s="78"/>
      <c r="V182" s="78"/>
      <c r="W182" s="78"/>
      <c r="X182" s="79"/>
      <c r="Y182" s="80">
        <v>1.3</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41"/>
      <c r="C183" s="541"/>
      <c r="D183" s="541"/>
      <c r="E183" s="541"/>
      <c r="F183" s="542"/>
      <c r="G183" s="74" t="s">
        <v>511</v>
      </c>
      <c r="H183" s="75"/>
      <c r="I183" s="75"/>
      <c r="J183" s="75"/>
      <c r="K183" s="76"/>
      <c r="L183" s="77" t="s">
        <v>512</v>
      </c>
      <c r="M183" s="78"/>
      <c r="N183" s="78"/>
      <c r="O183" s="78"/>
      <c r="P183" s="78"/>
      <c r="Q183" s="78"/>
      <c r="R183" s="78"/>
      <c r="S183" s="78"/>
      <c r="T183" s="78"/>
      <c r="U183" s="78"/>
      <c r="V183" s="78"/>
      <c r="W183" s="78"/>
      <c r="X183" s="79"/>
      <c r="Y183" s="80">
        <v>1.5</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41"/>
      <c r="C184" s="541"/>
      <c r="D184" s="541"/>
      <c r="E184" s="541"/>
      <c r="F184" s="54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41"/>
      <c r="C185" s="541"/>
      <c r="D185" s="541"/>
      <c r="E185" s="541"/>
      <c r="F185" s="54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41"/>
      <c r="C186" s="541"/>
      <c r="D186" s="541"/>
      <c r="E186" s="541"/>
      <c r="F186" s="542"/>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41"/>
      <c r="C187" s="541"/>
      <c r="D187" s="541"/>
      <c r="E187" s="541"/>
      <c r="F187" s="542"/>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41"/>
      <c r="C188" s="541"/>
      <c r="D188" s="541"/>
      <c r="E188" s="541"/>
      <c r="F188" s="542"/>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41"/>
      <c r="C189" s="541"/>
      <c r="D189" s="541"/>
      <c r="E189" s="541"/>
      <c r="F189" s="542"/>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41"/>
      <c r="C190" s="541"/>
      <c r="D190" s="541"/>
      <c r="E190" s="541"/>
      <c r="F190" s="542"/>
      <c r="G190" s="83" t="s">
        <v>22</v>
      </c>
      <c r="H190" s="84"/>
      <c r="I190" s="84"/>
      <c r="J190" s="84"/>
      <c r="K190" s="84"/>
      <c r="L190" s="85"/>
      <c r="M190" s="86"/>
      <c r="N190" s="86"/>
      <c r="O190" s="86"/>
      <c r="P190" s="86"/>
      <c r="Q190" s="86"/>
      <c r="R190" s="86"/>
      <c r="S190" s="86"/>
      <c r="T190" s="86"/>
      <c r="U190" s="86"/>
      <c r="V190" s="86"/>
      <c r="W190" s="86"/>
      <c r="X190" s="87"/>
      <c r="Y190" s="88">
        <f>SUM(Y180:AB189)</f>
        <v>14.200000000000001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41"/>
      <c r="C191" s="541"/>
      <c r="D191" s="541"/>
      <c r="E191" s="541"/>
      <c r="F191" s="542"/>
      <c r="G191" s="390" t="s">
        <v>371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364</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3.25" customHeight="1" x14ac:dyDescent="0.15">
      <c r="A192" s="126"/>
      <c r="B192" s="541"/>
      <c r="C192" s="541"/>
      <c r="D192" s="541"/>
      <c r="E192" s="541"/>
      <c r="F192" s="542"/>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3.25" customHeight="1" x14ac:dyDescent="0.15">
      <c r="A193" s="126"/>
      <c r="B193" s="541"/>
      <c r="C193" s="541"/>
      <c r="D193" s="541"/>
      <c r="E193" s="541"/>
      <c r="F193" s="542"/>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2"/>
    </row>
    <row r="194" spans="1:50" ht="23.25" customHeight="1" x14ac:dyDescent="0.15">
      <c r="A194" s="126"/>
      <c r="B194" s="541"/>
      <c r="C194" s="541"/>
      <c r="D194" s="541"/>
      <c r="E194" s="541"/>
      <c r="F194" s="54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41"/>
      <c r="C195" s="541"/>
      <c r="D195" s="541"/>
      <c r="E195" s="541"/>
      <c r="F195" s="54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41"/>
      <c r="C196" s="541"/>
      <c r="D196" s="541"/>
      <c r="E196" s="541"/>
      <c r="F196" s="54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41"/>
      <c r="C197" s="541"/>
      <c r="D197" s="541"/>
      <c r="E197" s="541"/>
      <c r="F197" s="54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41"/>
      <c r="C198" s="541"/>
      <c r="D198" s="541"/>
      <c r="E198" s="541"/>
      <c r="F198" s="54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41"/>
      <c r="C199" s="541"/>
      <c r="D199" s="541"/>
      <c r="E199" s="541"/>
      <c r="F199" s="542"/>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41"/>
      <c r="C200" s="541"/>
      <c r="D200" s="541"/>
      <c r="E200" s="541"/>
      <c r="F200" s="542"/>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41"/>
      <c r="C201" s="541"/>
      <c r="D201" s="541"/>
      <c r="E201" s="541"/>
      <c r="F201" s="542"/>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41"/>
      <c r="C202" s="541"/>
      <c r="D202" s="541"/>
      <c r="E202" s="541"/>
      <c r="F202" s="542"/>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41"/>
      <c r="C203" s="541"/>
      <c r="D203" s="541"/>
      <c r="E203" s="541"/>
      <c r="F203" s="542"/>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41"/>
      <c r="C204" s="541"/>
      <c r="D204" s="541"/>
      <c r="E204" s="541"/>
      <c r="F204" s="542"/>
      <c r="G204" s="390" t="s">
        <v>365</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366</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3.25" customHeight="1" x14ac:dyDescent="0.15">
      <c r="A205" s="126"/>
      <c r="B205" s="541"/>
      <c r="C205" s="541"/>
      <c r="D205" s="541"/>
      <c r="E205" s="541"/>
      <c r="F205" s="542"/>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3.25" customHeight="1" x14ac:dyDescent="0.15">
      <c r="A206" s="126"/>
      <c r="B206" s="541"/>
      <c r="C206" s="541"/>
      <c r="D206" s="541"/>
      <c r="E206" s="541"/>
      <c r="F206" s="542"/>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2"/>
    </row>
    <row r="207" spans="1:50" ht="23.25" customHeight="1" x14ac:dyDescent="0.15">
      <c r="A207" s="126"/>
      <c r="B207" s="541"/>
      <c r="C207" s="541"/>
      <c r="D207" s="541"/>
      <c r="E207" s="541"/>
      <c r="F207" s="54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41"/>
      <c r="C208" s="541"/>
      <c r="D208" s="541"/>
      <c r="E208" s="541"/>
      <c r="F208" s="54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41"/>
      <c r="C209" s="541"/>
      <c r="D209" s="541"/>
      <c r="E209" s="541"/>
      <c r="F209" s="54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41"/>
      <c r="C210" s="541"/>
      <c r="D210" s="541"/>
      <c r="E210" s="541"/>
      <c r="F210" s="54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41"/>
      <c r="C211" s="541"/>
      <c r="D211" s="541"/>
      <c r="E211" s="541"/>
      <c r="F211" s="54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41"/>
      <c r="C212" s="541"/>
      <c r="D212" s="541"/>
      <c r="E212" s="541"/>
      <c r="F212" s="542"/>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41"/>
      <c r="C213" s="541"/>
      <c r="D213" s="541"/>
      <c r="E213" s="541"/>
      <c r="F213" s="542"/>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41"/>
      <c r="C214" s="541"/>
      <c r="D214" s="541"/>
      <c r="E214" s="541"/>
      <c r="F214" s="542"/>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41"/>
      <c r="C215" s="541"/>
      <c r="D215" s="541"/>
      <c r="E215" s="541"/>
      <c r="F215" s="542"/>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41"/>
      <c r="C216" s="541"/>
      <c r="D216" s="541"/>
      <c r="E216" s="541"/>
      <c r="F216" s="542"/>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41"/>
      <c r="C217" s="541"/>
      <c r="D217" s="541"/>
      <c r="E217" s="541"/>
      <c r="F217" s="542"/>
      <c r="G217" s="390" t="s">
        <v>367</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368</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3.25" customHeight="1" x14ac:dyDescent="0.15">
      <c r="A218" s="126"/>
      <c r="B218" s="541"/>
      <c r="C218" s="541"/>
      <c r="D218" s="541"/>
      <c r="E218" s="541"/>
      <c r="F218" s="542"/>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3.25" customHeight="1" x14ac:dyDescent="0.15">
      <c r="A219" s="126"/>
      <c r="B219" s="541"/>
      <c r="C219" s="541"/>
      <c r="D219" s="541"/>
      <c r="E219" s="541"/>
      <c r="F219" s="542"/>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2"/>
    </row>
    <row r="220" spans="1:50" ht="23.25" customHeight="1" x14ac:dyDescent="0.15">
      <c r="A220" s="126"/>
      <c r="B220" s="541"/>
      <c r="C220" s="541"/>
      <c r="D220" s="541"/>
      <c r="E220" s="541"/>
      <c r="F220" s="54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41"/>
      <c r="C221" s="541"/>
      <c r="D221" s="541"/>
      <c r="E221" s="541"/>
      <c r="F221" s="54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41"/>
      <c r="C222" s="541"/>
      <c r="D222" s="541"/>
      <c r="E222" s="541"/>
      <c r="F222" s="54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41"/>
      <c r="C223" s="541"/>
      <c r="D223" s="541"/>
      <c r="E223" s="541"/>
      <c r="F223" s="54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41"/>
      <c r="C224" s="541"/>
      <c r="D224" s="541"/>
      <c r="E224" s="541"/>
      <c r="F224" s="54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41"/>
      <c r="C225" s="541"/>
      <c r="D225" s="541"/>
      <c r="E225" s="541"/>
      <c r="F225" s="54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41"/>
      <c r="C226" s="541"/>
      <c r="D226" s="541"/>
      <c r="E226" s="541"/>
      <c r="F226" s="542"/>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41"/>
      <c r="C227" s="541"/>
      <c r="D227" s="541"/>
      <c r="E227" s="541"/>
      <c r="F227" s="542"/>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41"/>
      <c r="C228" s="541"/>
      <c r="D228" s="541"/>
      <c r="E228" s="541"/>
      <c r="F228" s="542"/>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41"/>
      <c r="C229" s="541"/>
      <c r="D229" s="541"/>
      <c r="E229" s="541"/>
      <c r="F229" s="542"/>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87" t="s">
        <v>320</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1.5" customHeight="1" x14ac:dyDescent="0.15">
      <c r="A236" s="112">
        <v>1</v>
      </c>
      <c r="B236" s="112">
        <v>1</v>
      </c>
      <c r="C236" s="117" t="s">
        <v>513</v>
      </c>
      <c r="D236" s="113"/>
      <c r="E236" s="113"/>
      <c r="F236" s="113"/>
      <c r="G236" s="113"/>
      <c r="H236" s="113"/>
      <c r="I236" s="113"/>
      <c r="J236" s="113"/>
      <c r="K236" s="113"/>
      <c r="L236" s="113"/>
      <c r="M236" s="117" t="s">
        <v>514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14.2</v>
      </c>
      <c r="AL236" s="115"/>
      <c r="AM236" s="115"/>
      <c r="AN236" s="115"/>
      <c r="AO236" s="115"/>
      <c r="AP236" s="116"/>
      <c r="AQ236" s="117">
        <v>3</v>
      </c>
      <c r="AR236" s="113"/>
      <c r="AS236" s="113"/>
      <c r="AT236" s="113"/>
      <c r="AU236" s="114">
        <v>78.8</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6" t="s">
        <v>322</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7">
      <formula>IF(RIGHT(TEXT(P14,"0.#"),1)=".",FALSE,TRUE)</formula>
    </cfRule>
    <cfRule type="expression" dxfId="948" priority="548">
      <formula>IF(RIGHT(TEXT(P14,"0.#"),1)=".",TRUE,FALSE)</formula>
    </cfRule>
  </conditionalFormatting>
  <conditionalFormatting sqref="AE69:AX69">
    <cfRule type="expression" dxfId="947" priority="469">
      <formula>IF(RIGHT(TEXT(AE69,"0.#"),1)=".",FALSE,TRUE)</formula>
    </cfRule>
    <cfRule type="expression" dxfId="946" priority="470">
      <formula>IF(RIGHT(TEXT(AE69,"0.#"),1)=".",TRUE,FALSE)</formula>
    </cfRule>
  </conditionalFormatting>
  <conditionalFormatting sqref="AE83:AI83">
    <cfRule type="expression" dxfId="945" priority="451">
      <formula>IF(RIGHT(TEXT(AE83,"0.#"),1)=".",FALSE,TRUE)</formula>
    </cfRule>
    <cfRule type="expression" dxfId="944" priority="452">
      <formula>IF(RIGHT(TEXT(AE83,"0.#"),1)=".",TRUE,FALSE)</formula>
    </cfRule>
  </conditionalFormatting>
  <conditionalFormatting sqref="AJ83:AX83">
    <cfRule type="expression" dxfId="943" priority="449">
      <formula>IF(RIGHT(TEXT(AJ83,"0.#"),1)=".",FALSE,TRUE)</formula>
    </cfRule>
    <cfRule type="expression" dxfId="942" priority="450">
      <formula>IF(RIGHT(TEXT(AJ83,"0.#"),1)=".",TRUE,FALSE)</formula>
    </cfRule>
  </conditionalFormatting>
  <conditionalFormatting sqref="L99">
    <cfRule type="expression" dxfId="941" priority="429">
      <formula>IF(RIGHT(TEXT(L99,"0.#"),1)=".",FALSE,TRUE)</formula>
    </cfRule>
    <cfRule type="expression" dxfId="940" priority="430">
      <formula>IF(RIGHT(TEXT(L99,"0.#"),1)=".",TRUE,FALSE)</formula>
    </cfRule>
  </conditionalFormatting>
  <conditionalFormatting sqref="L104">
    <cfRule type="expression" dxfId="939" priority="427">
      <formula>IF(RIGHT(TEXT(L104,"0.#"),1)=".",FALSE,TRUE)</formula>
    </cfRule>
    <cfRule type="expression" dxfId="938" priority="428">
      <formula>IF(RIGHT(TEXT(L104,"0.#"),1)=".",TRUE,FALSE)</formula>
    </cfRule>
  </conditionalFormatting>
  <conditionalFormatting sqref="R104">
    <cfRule type="expression" dxfId="937" priority="425">
      <formula>IF(RIGHT(TEXT(R104,"0.#"),1)=".",FALSE,TRUE)</formula>
    </cfRule>
    <cfRule type="expression" dxfId="936" priority="426">
      <formula>IF(RIGHT(TEXT(R104,"0.#"),1)=".",TRUE,FALSE)</formula>
    </cfRule>
  </conditionalFormatting>
  <conditionalFormatting sqref="P18:AX18">
    <cfRule type="expression" dxfId="935" priority="423">
      <formula>IF(RIGHT(TEXT(P18,"0.#"),1)=".",FALSE,TRUE)</formula>
    </cfRule>
    <cfRule type="expression" dxfId="934" priority="424">
      <formula>IF(RIGHT(TEXT(P18,"0.#"),1)=".",TRUE,FALSE)</formula>
    </cfRule>
  </conditionalFormatting>
  <conditionalFormatting sqref="Y181">
    <cfRule type="expression" dxfId="933" priority="419">
      <formula>IF(RIGHT(TEXT(Y181,"0.#"),1)=".",FALSE,TRUE)</formula>
    </cfRule>
    <cfRule type="expression" dxfId="932" priority="420">
      <formula>IF(RIGHT(TEXT(Y181,"0.#"),1)=".",TRUE,FALSE)</formula>
    </cfRule>
  </conditionalFormatting>
  <conditionalFormatting sqref="Y190">
    <cfRule type="expression" dxfId="931" priority="415">
      <formula>IF(RIGHT(TEXT(Y190,"0.#"),1)=".",FALSE,TRUE)</formula>
    </cfRule>
    <cfRule type="expression" dxfId="930" priority="416">
      <formula>IF(RIGHT(TEXT(Y190,"0.#"),1)=".",TRUE,FALSE)</formula>
    </cfRule>
  </conditionalFormatting>
  <conditionalFormatting sqref="AK236">
    <cfRule type="expression" dxfId="929" priority="337">
      <formula>IF(RIGHT(TEXT(AK236,"0.#"),1)=".",FALSE,TRUE)</formula>
    </cfRule>
    <cfRule type="expression" dxfId="928" priority="338">
      <formula>IF(RIGHT(TEXT(AK236,"0.#"),1)=".",TRUE,FALSE)</formula>
    </cfRule>
  </conditionalFormatting>
  <conditionalFormatting sqref="AE54:AI54">
    <cfRule type="expression" dxfId="927" priority="287">
      <formula>IF(RIGHT(TEXT(AE54,"0.#"),1)=".",FALSE,TRUE)</formula>
    </cfRule>
    <cfRule type="expression" dxfId="926" priority="288">
      <formula>IF(RIGHT(TEXT(AE54,"0.#"),1)=".",TRUE,FALSE)</formula>
    </cfRule>
  </conditionalFormatting>
  <conditionalFormatting sqref="P16:AQ17 P15:AX15 P13:AX13">
    <cfRule type="expression" dxfId="925" priority="245">
      <formula>IF(RIGHT(TEXT(P13,"0.#"),1)=".",FALSE,TRUE)</formula>
    </cfRule>
    <cfRule type="expression" dxfId="924" priority="246">
      <formula>IF(RIGHT(TEXT(P13,"0.#"),1)=".",TRUE,FALSE)</formula>
    </cfRule>
  </conditionalFormatting>
  <conditionalFormatting sqref="P19:AJ19">
    <cfRule type="expression" dxfId="923" priority="243">
      <formula>IF(RIGHT(TEXT(P19,"0.#"),1)=".",FALSE,TRUE)</formula>
    </cfRule>
    <cfRule type="expression" dxfId="922" priority="244">
      <formula>IF(RIGHT(TEXT(P19,"0.#"),1)=".",TRUE,FALSE)</formula>
    </cfRule>
  </conditionalFormatting>
  <conditionalFormatting sqref="AE55:AX55 AJ54:AS54">
    <cfRule type="expression" dxfId="921" priority="239">
      <formula>IF(RIGHT(TEXT(AE54,"0.#"),1)=".",FALSE,TRUE)</formula>
    </cfRule>
    <cfRule type="expression" dxfId="920" priority="240">
      <formula>IF(RIGHT(TEXT(AE54,"0.#"),1)=".",TRUE,FALSE)</formula>
    </cfRule>
  </conditionalFormatting>
  <conditionalFormatting sqref="AE68:AS68">
    <cfRule type="expression" dxfId="919" priority="235">
      <formula>IF(RIGHT(TEXT(AE68,"0.#"),1)=".",FALSE,TRUE)</formula>
    </cfRule>
    <cfRule type="expression" dxfId="918" priority="236">
      <formula>IF(RIGHT(TEXT(AE68,"0.#"),1)=".",TRUE,FALSE)</formula>
    </cfRule>
  </conditionalFormatting>
  <conditionalFormatting sqref="AE95:AI95 AE92:AI92 AE89:AI89 AE86:AI86">
    <cfRule type="expression" dxfId="917" priority="233">
      <formula>IF(RIGHT(TEXT(AE86,"0.#"),1)=".",FALSE,TRUE)</formula>
    </cfRule>
    <cfRule type="expression" dxfId="916" priority="234">
      <formula>IF(RIGHT(TEXT(AE86,"0.#"),1)=".",TRUE,FALSE)</formula>
    </cfRule>
  </conditionalFormatting>
  <conditionalFormatting sqref="AJ95:AX95 AJ92:AX92 AJ89:AX89 AJ86:AX86">
    <cfRule type="expression" dxfId="915" priority="231">
      <formula>IF(RIGHT(TEXT(AJ86,"0.#"),1)=".",FALSE,TRUE)</formula>
    </cfRule>
    <cfRule type="expression" dxfId="914" priority="232">
      <formula>IF(RIGHT(TEXT(AJ86,"0.#"),1)=".",TRUE,FALSE)</formula>
    </cfRule>
  </conditionalFormatting>
  <conditionalFormatting sqref="L100:L103 L98">
    <cfRule type="expression" dxfId="913" priority="229">
      <formula>IF(RIGHT(TEXT(L98,"0.#"),1)=".",FALSE,TRUE)</formula>
    </cfRule>
    <cfRule type="expression" dxfId="912" priority="230">
      <formula>IF(RIGHT(TEXT(L98,"0.#"),1)=".",TRUE,FALSE)</formula>
    </cfRule>
  </conditionalFormatting>
  <conditionalFormatting sqref="R98">
    <cfRule type="expression" dxfId="911" priority="225">
      <formula>IF(RIGHT(TEXT(R98,"0.#"),1)=".",FALSE,TRUE)</formula>
    </cfRule>
    <cfRule type="expression" dxfId="910" priority="226">
      <formula>IF(RIGHT(TEXT(R98,"0.#"),1)=".",TRUE,FALSE)</formula>
    </cfRule>
  </conditionalFormatting>
  <conditionalFormatting sqref="R99:R103">
    <cfRule type="expression" dxfId="909" priority="223">
      <formula>IF(RIGHT(TEXT(R99,"0.#"),1)=".",FALSE,TRUE)</formula>
    </cfRule>
    <cfRule type="expression" dxfId="908" priority="224">
      <formula>IF(RIGHT(TEXT(R99,"0.#"),1)=".",TRUE,FALSE)</formula>
    </cfRule>
  </conditionalFormatting>
  <conditionalFormatting sqref="Y182:Y189 Y180">
    <cfRule type="expression" dxfId="907" priority="221">
      <formula>IF(RIGHT(TEXT(Y180,"0.#"),1)=".",FALSE,TRUE)</formula>
    </cfRule>
    <cfRule type="expression" dxfId="906" priority="222">
      <formula>IF(RIGHT(TEXT(Y180,"0.#"),1)=".",TRUE,FALSE)</formula>
    </cfRule>
  </conditionalFormatting>
  <conditionalFormatting sqref="AU181">
    <cfRule type="expression" dxfId="905" priority="219">
      <formula>IF(RIGHT(TEXT(AU181,"0.#"),1)=".",FALSE,TRUE)</formula>
    </cfRule>
    <cfRule type="expression" dxfId="904" priority="220">
      <formula>IF(RIGHT(TEXT(AU181,"0.#"),1)=".",TRUE,FALSE)</formula>
    </cfRule>
  </conditionalFormatting>
  <conditionalFormatting sqref="AU190">
    <cfRule type="expression" dxfId="903" priority="217">
      <formula>IF(RIGHT(TEXT(AU190,"0.#"),1)=".",FALSE,TRUE)</formula>
    </cfRule>
    <cfRule type="expression" dxfId="902" priority="218">
      <formula>IF(RIGHT(TEXT(AU190,"0.#"),1)=".",TRUE,FALSE)</formula>
    </cfRule>
  </conditionalFormatting>
  <conditionalFormatting sqref="AU182:AU189 AU180">
    <cfRule type="expression" dxfId="901" priority="215">
      <formula>IF(RIGHT(TEXT(AU180,"0.#"),1)=".",FALSE,TRUE)</formula>
    </cfRule>
    <cfRule type="expression" dxfId="900" priority="216">
      <formula>IF(RIGHT(TEXT(AU180,"0.#"),1)=".",TRUE,FALSE)</formula>
    </cfRule>
  </conditionalFormatting>
  <conditionalFormatting sqref="Y220 Y207 Y194">
    <cfRule type="expression" dxfId="899" priority="201">
      <formula>IF(RIGHT(TEXT(Y194,"0.#"),1)=".",FALSE,TRUE)</formula>
    </cfRule>
    <cfRule type="expression" dxfId="898" priority="202">
      <formula>IF(RIGHT(TEXT(Y194,"0.#"),1)=".",TRUE,FALSE)</formula>
    </cfRule>
  </conditionalFormatting>
  <conditionalFormatting sqref="Y229 Y216 Y203">
    <cfRule type="expression" dxfId="897" priority="199">
      <formula>IF(RIGHT(TEXT(Y203,"0.#"),1)=".",FALSE,TRUE)</formula>
    </cfRule>
    <cfRule type="expression" dxfId="896" priority="200">
      <formula>IF(RIGHT(TEXT(Y203,"0.#"),1)=".",TRUE,FALSE)</formula>
    </cfRule>
  </conditionalFormatting>
  <conditionalFormatting sqref="Y221:Y228 Y219 Y208:Y215 Y206 Y195:Y202 Y193">
    <cfRule type="expression" dxfId="895" priority="197">
      <formula>IF(RIGHT(TEXT(Y193,"0.#"),1)=".",FALSE,TRUE)</formula>
    </cfRule>
    <cfRule type="expression" dxfId="894" priority="198">
      <formula>IF(RIGHT(TEXT(Y193,"0.#"),1)=".",TRUE,FALSE)</formula>
    </cfRule>
  </conditionalFormatting>
  <conditionalFormatting sqref="AU220 AU207 AU194">
    <cfRule type="expression" dxfId="893" priority="195">
      <formula>IF(RIGHT(TEXT(AU194,"0.#"),1)=".",FALSE,TRUE)</formula>
    </cfRule>
    <cfRule type="expression" dxfId="892" priority="196">
      <formula>IF(RIGHT(TEXT(AU194,"0.#"),1)=".",TRUE,FALSE)</formula>
    </cfRule>
  </conditionalFormatting>
  <conditionalFormatting sqref="AU229 AU216 AU203">
    <cfRule type="expression" dxfId="891" priority="193">
      <formula>IF(RIGHT(TEXT(AU203,"0.#"),1)=".",FALSE,TRUE)</formula>
    </cfRule>
    <cfRule type="expression" dxfId="890" priority="194">
      <formula>IF(RIGHT(TEXT(AU203,"0.#"),1)=".",TRUE,FALSE)</formula>
    </cfRule>
  </conditionalFormatting>
  <conditionalFormatting sqref="AU221:AU228 AU219 AU208:AU215 AU206 AU195:AU202 AU193">
    <cfRule type="expression" dxfId="889" priority="191">
      <formula>IF(RIGHT(TEXT(AU193,"0.#"),1)=".",FALSE,TRUE)</formula>
    </cfRule>
    <cfRule type="expression" dxfId="888" priority="192">
      <formula>IF(RIGHT(TEXT(AU193,"0.#"),1)=".",TRUE,FALSE)</formula>
    </cfRule>
  </conditionalFormatting>
  <conditionalFormatting sqref="AE56:AI56">
    <cfRule type="expression" dxfId="887" priority="165">
      <formula>IF(AND(AE56&gt;=0, RIGHT(TEXT(AE56,"0.#"),1)&lt;&gt;"."),TRUE,FALSE)</formula>
    </cfRule>
    <cfRule type="expression" dxfId="886" priority="166">
      <formula>IF(AND(AE56&gt;=0, RIGHT(TEXT(AE56,"0.#"),1)="."),TRUE,FALSE)</formula>
    </cfRule>
    <cfRule type="expression" dxfId="885" priority="167">
      <formula>IF(AND(AE56&lt;0, RIGHT(TEXT(AE56,"0.#"),1)&lt;&gt;"."),TRUE,FALSE)</formula>
    </cfRule>
    <cfRule type="expression" dxfId="884" priority="168">
      <formula>IF(AND(AE56&lt;0, RIGHT(TEXT(AE56,"0.#"),1)="."),TRUE,FALSE)</formula>
    </cfRule>
  </conditionalFormatting>
  <conditionalFormatting sqref="AJ56:AS56">
    <cfRule type="expression" dxfId="883" priority="161">
      <formula>IF(AND(AJ56&gt;=0, RIGHT(TEXT(AJ56,"0.#"),1)&lt;&gt;"."),TRUE,FALSE)</formula>
    </cfRule>
    <cfRule type="expression" dxfId="882" priority="162">
      <formula>IF(AND(AJ56&gt;=0, RIGHT(TEXT(AJ56,"0.#"),1)="."),TRUE,FALSE)</formula>
    </cfRule>
    <cfRule type="expression" dxfId="881" priority="163">
      <formula>IF(AND(AJ56&lt;0, RIGHT(TEXT(AJ56,"0.#"),1)&lt;&gt;"."),TRUE,FALSE)</formula>
    </cfRule>
    <cfRule type="expression" dxfId="880" priority="164">
      <formula>IF(AND(AJ56&lt;0, RIGHT(TEXT(AJ56,"0.#"),1)="."),TRUE,FALSE)</formula>
    </cfRule>
  </conditionalFormatting>
  <conditionalFormatting sqref="AK237:AK265">
    <cfRule type="expression" dxfId="879" priority="149">
      <formula>IF(RIGHT(TEXT(AK237,"0.#"),1)=".",FALSE,TRUE)</formula>
    </cfRule>
    <cfRule type="expression" dxfId="878" priority="150">
      <formula>IF(RIGHT(TEXT(AK237,"0.#"),1)=".",TRUE,FALSE)</formula>
    </cfRule>
  </conditionalFormatting>
  <conditionalFormatting sqref="AU237:AX265">
    <cfRule type="expression" dxfId="877" priority="145">
      <formula>IF(AND(AU237&gt;=0, RIGHT(TEXT(AU237,"0.#"),1)&lt;&gt;"."),TRUE,FALSE)</formula>
    </cfRule>
    <cfRule type="expression" dxfId="876" priority="146">
      <formula>IF(AND(AU237&gt;=0, RIGHT(TEXT(AU237,"0.#"),1)="."),TRUE,FALSE)</formula>
    </cfRule>
    <cfRule type="expression" dxfId="875" priority="147">
      <formula>IF(AND(AU237&lt;0, RIGHT(TEXT(AU237,"0.#"),1)&lt;&gt;"."),TRUE,FALSE)</formula>
    </cfRule>
    <cfRule type="expression" dxfId="874" priority="148">
      <formula>IF(AND(AU237&lt;0, RIGHT(TEXT(AU237,"0.#"),1)="."),TRUE,FALSE)</formula>
    </cfRule>
  </conditionalFormatting>
  <conditionalFormatting sqref="AK269">
    <cfRule type="expression" dxfId="873" priority="143">
      <formula>IF(RIGHT(TEXT(AK269,"0.#"),1)=".",FALSE,TRUE)</formula>
    </cfRule>
    <cfRule type="expression" dxfId="872" priority="144">
      <formula>IF(RIGHT(TEXT(AK269,"0.#"),1)=".",TRUE,FALSE)</formula>
    </cfRule>
  </conditionalFormatting>
  <conditionalFormatting sqref="AU269:AX269">
    <cfRule type="expression" dxfId="871" priority="139">
      <formula>IF(AND(AU269&gt;=0, RIGHT(TEXT(AU269,"0.#"),1)&lt;&gt;"."),TRUE,FALSE)</formula>
    </cfRule>
    <cfRule type="expression" dxfId="870" priority="140">
      <formula>IF(AND(AU269&gt;=0, RIGHT(TEXT(AU269,"0.#"),1)="."),TRUE,FALSE)</formula>
    </cfRule>
    <cfRule type="expression" dxfId="869" priority="141">
      <formula>IF(AND(AU269&lt;0, RIGHT(TEXT(AU269,"0.#"),1)&lt;&gt;"."),TRUE,FALSE)</formula>
    </cfRule>
    <cfRule type="expression" dxfId="868" priority="142">
      <formula>IF(AND(AU269&lt;0, RIGHT(TEXT(AU269,"0.#"),1)="."),TRUE,FALSE)</formula>
    </cfRule>
  </conditionalFormatting>
  <conditionalFormatting sqref="AK270:AK298">
    <cfRule type="expression" dxfId="867" priority="137">
      <formula>IF(RIGHT(TEXT(AK270,"0.#"),1)=".",FALSE,TRUE)</formula>
    </cfRule>
    <cfRule type="expression" dxfId="866" priority="138">
      <formula>IF(RIGHT(TEXT(AK270,"0.#"),1)=".",TRUE,FALSE)</formula>
    </cfRule>
  </conditionalFormatting>
  <conditionalFormatting sqref="AU270:AX298">
    <cfRule type="expression" dxfId="865" priority="133">
      <formula>IF(AND(AU270&gt;=0, RIGHT(TEXT(AU270,"0.#"),1)&lt;&gt;"."),TRUE,FALSE)</formula>
    </cfRule>
    <cfRule type="expression" dxfId="864" priority="134">
      <formula>IF(AND(AU270&gt;=0, RIGHT(TEXT(AU270,"0.#"),1)="."),TRUE,FALSE)</formula>
    </cfRule>
    <cfRule type="expression" dxfId="863" priority="135">
      <formula>IF(AND(AU270&lt;0, RIGHT(TEXT(AU270,"0.#"),1)&lt;&gt;"."),TRUE,FALSE)</formula>
    </cfRule>
    <cfRule type="expression" dxfId="862" priority="136">
      <formula>IF(AND(AU270&lt;0, RIGHT(TEXT(AU270,"0.#"),1)="."),TRUE,FALSE)</formula>
    </cfRule>
  </conditionalFormatting>
  <conditionalFormatting sqref="AK302">
    <cfRule type="expression" dxfId="861" priority="131">
      <formula>IF(RIGHT(TEXT(AK302,"0.#"),1)=".",FALSE,TRUE)</formula>
    </cfRule>
    <cfRule type="expression" dxfId="860" priority="132">
      <formula>IF(RIGHT(TEXT(AK302,"0.#"),1)=".",TRUE,FALSE)</formula>
    </cfRule>
  </conditionalFormatting>
  <conditionalFormatting sqref="AU302:AX302">
    <cfRule type="expression" dxfId="859" priority="127">
      <formula>IF(AND(AU302&gt;=0, RIGHT(TEXT(AU302,"0.#"),1)&lt;&gt;"."),TRUE,FALSE)</formula>
    </cfRule>
    <cfRule type="expression" dxfId="858" priority="128">
      <formula>IF(AND(AU302&gt;=0, RIGHT(TEXT(AU302,"0.#"),1)="."),TRUE,FALSE)</formula>
    </cfRule>
    <cfRule type="expression" dxfId="857" priority="129">
      <formula>IF(AND(AU302&lt;0, RIGHT(TEXT(AU302,"0.#"),1)&lt;&gt;"."),TRUE,FALSE)</formula>
    </cfRule>
    <cfRule type="expression" dxfId="856" priority="130">
      <formula>IF(AND(AU302&lt;0, RIGHT(TEXT(AU302,"0.#"),1)="."),TRUE,FALSE)</formula>
    </cfRule>
  </conditionalFormatting>
  <conditionalFormatting sqref="AK303:AK331">
    <cfRule type="expression" dxfId="855" priority="125">
      <formula>IF(RIGHT(TEXT(AK303,"0.#"),1)=".",FALSE,TRUE)</formula>
    </cfRule>
    <cfRule type="expression" dxfId="854" priority="126">
      <formula>IF(RIGHT(TEXT(AK303,"0.#"),1)=".",TRUE,FALSE)</formula>
    </cfRule>
  </conditionalFormatting>
  <conditionalFormatting sqref="AU303:AX331">
    <cfRule type="expression" dxfId="853" priority="121">
      <formula>IF(AND(AU303&gt;=0, RIGHT(TEXT(AU303,"0.#"),1)&lt;&gt;"."),TRUE,FALSE)</formula>
    </cfRule>
    <cfRule type="expression" dxfId="852" priority="122">
      <formula>IF(AND(AU303&gt;=0, RIGHT(TEXT(AU303,"0.#"),1)="."),TRUE,FALSE)</formula>
    </cfRule>
    <cfRule type="expression" dxfId="851" priority="123">
      <formula>IF(AND(AU303&lt;0, RIGHT(TEXT(AU303,"0.#"),1)&lt;&gt;"."),TRUE,FALSE)</formula>
    </cfRule>
    <cfRule type="expression" dxfId="850" priority="124">
      <formula>IF(AND(AU303&lt;0, RIGHT(TEXT(AU303,"0.#"),1)="."),TRUE,FALSE)</formula>
    </cfRule>
  </conditionalFormatting>
  <conditionalFormatting sqref="AK335">
    <cfRule type="expression" dxfId="849" priority="119">
      <formula>IF(RIGHT(TEXT(AK335,"0.#"),1)=".",FALSE,TRUE)</formula>
    </cfRule>
    <cfRule type="expression" dxfId="848" priority="120">
      <formula>IF(RIGHT(TEXT(AK335,"0.#"),1)=".",TRUE,FALSE)</formula>
    </cfRule>
  </conditionalFormatting>
  <conditionalFormatting sqref="AU335:AX335">
    <cfRule type="expression" dxfId="847" priority="115">
      <formula>IF(AND(AU335&gt;=0, RIGHT(TEXT(AU335,"0.#"),1)&lt;&gt;"."),TRUE,FALSE)</formula>
    </cfRule>
    <cfRule type="expression" dxfId="846" priority="116">
      <formula>IF(AND(AU335&gt;=0, RIGHT(TEXT(AU335,"0.#"),1)="."),TRUE,FALSE)</formula>
    </cfRule>
    <cfRule type="expression" dxfId="845" priority="117">
      <formula>IF(AND(AU335&lt;0, RIGHT(TEXT(AU335,"0.#"),1)&lt;&gt;"."),TRUE,FALSE)</formula>
    </cfRule>
    <cfRule type="expression" dxfId="844" priority="118">
      <formula>IF(AND(AU335&lt;0, RIGHT(TEXT(AU335,"0.#"),1)="."),TRUE,FALSE)</formula>
    </cfRule>
  </conditionalFormatting>
  <conditionalFormatting sqref="AK336:AK364">
    <cfRule type="expression" dxfId="843" priority="113">
      <formula>IF(RIGHT(TEXT(AK336,"0.#"),1)=".",FALSE,TRUE)</formula>
    </cfRule>
    <cfRule type="expression" dxfId="842" priority="114">
      <formula>IF(RIGHT(TEXT(AK336,"0.#"),1)=".",TRUE,FALSE)</formula>
    </cfRule>
  </conditionalFormatting>
  <conditionalFormatting sqref="AU336:AX364">
    <cfRule type="expression" dxfId="841" priority="109">
      <formula>IF(AND(AU336&gt;=0, RIGHT(TEXT(AU336,"0.#"),1)&lt;&gt;"."),TRUE,FALSE)</formula>
    </cfRule>
    <cfRule type="expression" dxfId="840" priority="110">
      <formula>IF(AND(AU336&gt;=0, RIGHT(TEXT(AU336,"0.#"),1)="."),TRUE,FALSE)</formula>
    </cfRule>
    <cfRule type="expression" dxfId="839" priority="111">
      <formula>IF(AND(AU336&lt;0, RIGHT(TEXT(AU336,"0.#"),1)&lt;&gt;"."),TRUE,FALSE)</formula>
    </cfRule>
    <cfRule type="expression" dxfId="838" priority="112">
      <formula>IF(AND(AU336&lt;0, RIGHT(TEXT(AU336,"0.#"),1)="."),TRUE,FALSE)</formula>
    </cfRule>
  </conditionalFormatting>
  <conditionalFormatting sqref="AK368">
    <cfRule type="expression" dxfId="837" priority="107">
      <formula>IF(RIGHT(TEXT(AK368,"0.#"),1)=".",FALSE,TRUE)</formula>
    </cfRule>
    <cfRule type="expression" dxfId="836" priority="108">
      <formula>IF(RIGHT(TEXT(AK368,"0.#"),1)=".",TRUE,FALSE)</formula>
    </cfRule>
  </conditionalFormatting>
  <conditionalFormatting sqref="AU368:AX368">
    <cfRule type="expression" dxfId="835" priority="103">
      <formula>IF(AND(AU368&gt;=0, RIGHT(TEXT(AU368,"0.#"),1)&lt;&gt;"."),TRUE,FALSE)</formula>
    </cfRule>
    <cfRule type="expression" dxfId="834" priority="104">
      <formula>IF(AND(AU368&gt;=0, RIGHT(TEXT(AU368,"0.#"),1)="."),TRUE,FALSE)</formula>
    </cfRule>
    <cfRule type="expression" dxfId="833" priority="105">
      <formula>IF(AND(AU368&lt;0, RIGHT(TEXT(AU368,"0.#"),1)&lt;&gt;"."),TRUE,FALSE)</formula>
    </cfRule>
    <cfRule type="expression" dxfId="832" priority="106">
      <formula>IF(AND(AU368&lt;0, RIGHT(TEXT(AU368,"0.#"),1)="."),TRUE,FALSE)</formula>
    </cfRule>
  </conditionalFormatting>
  <conditionalFormatting sqref="AK369:AK397">
    <cfRule type="expression" dxfId="831" priority="101">
      <formula>IF(RIGHT(TEXT(AK369,"0.#"),1)=".",FALSE,TRUE)</formula>
    </cfRule>
    <cfRule type="expression" dxfId="830" priority="102">
      <formula>IF(RIGHT(TEXT(AK369,"0.#"),1)=".",TRUE,FALSE)</formula>
    </cfRule>
  </conditionalFormatting>
  <conditionalFormatting sqref="AU369:AX397">
    <cfRule type="expression" dxfId="829" priority="97">
      <formula>IF(AND(AU369&gt;=0, RIGHT(TEXT(AU369,"0.#"),1)&lt;&gt;"."),TRUE,FALSE)</formula>
    </cfRule>
    <cfRule type="expression" dxfId="828" priority="98">
      <formula>IF(AND(AU369&gt;=0, RIGHT(TEXT(AU369,"0.#"),1)="."),TRUE,FALSE)</formula>
    </cfRule>
    <cfRule type="expression" dxfId="827" priority="99">
      <formula>IF(AND(AU369&lt;0, RIGHT(TEXT(AU369,"0.#"),1)&lt;&gt;"."),TRUE,FALSE)</formula>
    </cfRule>
    <cfRule type="expression" dxfId="826" priority="100">
      <formula>IF(AND(AU369&lt;0, RIGHT(TEXT(AU369,"0.#"),1)="."),TRUE,FALSE)</formula>
    </cfRule>
  </conditionalFormatting>
  <conditionalFormatting sqref="AK401">
    <cfRule type="expression" dxfId="825" priority="95">
      <formula>IF(RIGHT(TEXT(AK401,"0.#"),1)=".",FALSE,TRUE)</formula>
    </cfRule>
    <cfRule type="expression" dxfId="824" priority="96">
      <formula>IF(RIGHT(TEXT(AK401,"0.#"),1)=".",TRUE,FALSE)</formula>
    </cfRule>
  </conditionalFormatting>
  <conditionalFormatting sqref="AU401:AX401">
    <cfRule type="expression" dxfId="823" priority="91">
      <formula>IF(AND(AU401&gt;=0, RIGHT(TEXT(AU401,"0.#"),1)&lt;&gt;"."),TRUE,FALSE)</formula>
    </cfRule>
    <cfRule type="expression" dxfId="822" priority="92">
      <formula>IF(AND(AU401&gt;=0, RIGHT(TEXT(AU401,"0.#"),1)="."),TRUE,FALSE)</formula>
    </cfRule>
    <cfRule type="expression" dxfId="821" priority="93">
      <formula>IF(AND(AU401&lt;0, RIGHT(TEXT(AU401,"0.#"),1)&lt;&gt;"."),TRUE,FALSE)</formula>
    </cfRule>
    <cfRule type="expression" dxfId="820" priority="94">
      <formula>IF(AND(AU401&lt;0, RIGHT(TEXT(AU401,"0.#"),1)="."),TRUE,FALSE)</formula>
    </cfRule>
  </conditionalFormatting>
  <conditionalFormatting sqref="AK402:AK430">
    <cfRule type="expression" dxfId="819" priority="89">
      <formula>IF(RIGHT(TEXT(AK402,"0.#"),1)=".",FALSE,TRUE)</formula>
    </cfRule>
    <cfRule type="expression" dxfId="818" priority="90">
      <formula>IF(RIGHT(TEXT(AK402,"0.#"),1)=".",TRUE,FALSE)</formula>
    </cfRule>
  </conditionalFormatting>
  <conditionalFormatting sqref="AU402:AX430">
    <cfRule type="expression" dxfId="817" priority="85">
      <formula>IF(AND(AU402&gt;=0, RIGHT(TEXT(AU402,"0.#"),1)&lt;&gt;"."),TRUE,FALSE)</formula>
    </cfRule>
    <cfRule type="expression" dxfId="816" priority="86">
      <formula>IF(AND(AU402&gt;=0, RIGHT(TEXT(AU402,"0.#"),1)="."),TRUE,FALSE)</formula>
    </cfRule>
    <cfRule type="expression" dxfId="815" priority="87">
      <formula>IF(AND(AU402&lt;0, RIGHT(TEXT(AU402,"0.#"),1)&lt;&gt;"."),TRUE,FALSE)</formula>
    </cfRule>
    <cfRule type="expression" dxfId="814" priority="88">
      <formula>IF(AND(AU402&lt;0, RIGHT(TEXT(AU402,"0.#"),1)="."),TRUE,FALSE)</formula>
    </cfRule>
  </conditionalFormatting>
  <conditionalFormatting sqref="AK434">
    <cfRule type="expression" dxfId="813" priority="83">
      <formula>IF(RIGHT(TEXT(AK434,"0.#"),1)=".",FALSE,TRUE)</formula>
    </cfRule>
    <cfRule type="expression" dxfId="812" priority="84">
      <formula>IF(RIGHT(TEXT(AK434,"0.#"),1)=".",TRUE,FALSE)</formula>
    </cfRule>
  </conditionalFormatting>
  <conditionalFormatting sqref="AU434:AX434">
    <cfRule type="expression" dxfId="811" priority="79">
      <formula>IF(AND(AU434&gt;=0, RIGHT(TEXT(AU434,"0.#"),1)&lt;&gt;"."),TRUE,FALSE)</formula>
    </cfRule>
    <cfRule type="expression" dxfId="810" priority="80">
      <formula>IF(AND(AU434&gt;=0, RIGHT(TEXT(AU434,"0.#"),1)="."),TRUE,FALSE)</formula>
    </cfRule>
    <cfRule type="expression" dxfId="809" priority="81">
      <formula>IF(AND(AU434&lt;0, RIGHT(TEXT(AU434,"0.#"),1)&lt;&gt;"."),TRUE,FALSE)</formula>
    </cfRule>
    <cfRule type="expression" dxfId="808" priority="82">
      <formula>IF(AND(AU434&lt;0, RIGHT(TEXT(AU434,"0.#"),1)="."),TRUE,FALSE)</formula>
    </cfRule>
  </conditionalFormatting>
  <conditionalFormatting sqref="AK435:AK463">
    <cfRule type="expression" dxfId="807" priority="77">
      <formula>IF(RIGHT(TEXT(AK435,"0.#"),1)=".",FALSE,TRUE)</formula>
    </cfRule>
    <cfRule type="expression" dxfId="806" priority="78">
      <formula>IF(RIGHT(TEXT(AK435,"0.#"),1)=".",TRUE,FALSE)</formula>
    </cfRule>
  </conditionalFormatting>
  <conditionalFormatting sqref="AU435:AX463">
    <cfRule type="expression" dxfId="805" priority="73">
      <formula>IF(AND(AU435&gt;=0, RIGHT(TEXT(AU435,"0.#"),1)&lt;&gt;"."),TRUE,FALSE)</formula>
    </cfRule>
    <cfRule type="expression" dxfId="804" priority="74">
      <formula>IF(AND(AU435&gt;=0, RIGHT(TEXT(AU435,"0.#"),1)="."),TRUE,FALSE)</formula>
    </cfRule>
    <cfRule type="expression" dxfId="803" priority="75">
      <formula>IF(AND(AU435&lt;0, RIGHT(TEXT(AU435,"0.#"),1)&lt;&gt;"."),TRUE,FALSE)</formula>
    </cfRule>
    <cfRule type="expression" dxfId="802" priority="76">
      <formula>IF(AND(AU435&lt;0, RIGHT(TEXT(AU435,"0.#"),1)="."),TRUE,FALSE)</formula>
    </cfRule>
  </conditionalFormatting>
  <conditionalFormatting sqref="AK467">
    <cfRule type="expression" dxfId="801" priority="71">
      <formula>IF(RIGHT(TEXT(AK467,"0.#"),1)=".",FALSE,TRUE)</formula>
    </cfRule>
    <cfRule type="expression" dxfId="800" priority="72">
      <formula>IF(RIGHT(TEXT(AK467,"0.#"),1)=".",TRUE,FALSE)</formula>
    </cfRule>
  </conditionalFormatting>
  <conditionalFormatting sqref="AU467:AX467">
    <cfRule type="expression" dxfId="799" priority="67">
      <formula>IF(AND(AU467&gt;=0, RIGHT(TEXT(AU467,"0.#"),1)&lt;&gt;"."),TRUE,FALSE)</formula>
    </cfRule>
    <cfRule type="expression" dxfId="798" priority="68">
      <formula>IF(AND(AU467&gt;=0, RIGHT(TEXT(AU467,"0.#"),1)="."),TRUE,FALSE)</formula>
    </cfRule>
    <cfRule type="expression" dxfId="797" priority="69">
      <formula>IF(AND(AU467&lt;0, RIGHT(TEXT(AU467,"0.#"),1)&lt;&gt;"."),TRUE,FALSE)</formula>
    </cfRule>
    <cfRule type="expression" dxfId="796" priority="70">
      <formula>IF(AND(AU467&lt;0, RIGHT(TEXT(AU467,"0.#"),1)="."),TRUE,FALSE)</formula>
    </cfRule>
  </conditionalFormatting>
  <conditionalFormatting sqref="AK468:AK496">
    <cfRule type="expression" dxfId="795" priority="65">
      <formula>IF(RIGHT(TEXT(AK468,"0.#"),1)=".",FALSE,TRUE)</formula>
    </cfRule>
    <cfRule type="expression" dxfId="794" priority="66">
      <formula>IF(RIGHT(TEXT(AK468,"0.#"),1)=".",TRUE,FALSE)</formula>
    </cfRule>
  </conditionalFormatting>
  <conditionalFormatting sqref="AU468:AX496">
    <cfRule type="expression" dxfId="793" priority="61">
      <formula>IF(AND(AU468&gt;=0, RIGHT(TEXT(AU468,"0.#"),1)&lt;&gt;"."),TRUE,FALSE)</formula>
    </cfRule>
    <cfRule type="expression" dxfId="792" priority="62">
      <formula>IF(AND(AU468&gt;=0, RIGHT(TEXT(AU468,"0.#"),1)="."),TRUE,FALSE)</formula>
    </cfRule>
    <cfRule type="expression" dxfId="791" priority="63">
      <formula>IF(AND(AU468&lt;0, RIGHT(TEXT(AU468,"0.#"),1)&lt;&gt;"."),TRUE,FALSE)</formula>
    </cfRule>
    <cfRule type="expression" dxfId="790" priority="64">
      <formula>IF(AND(AU468&lt;0, RIGHT(TEXT(AU468,"0.#"),1)="."),TRUE,FALSE)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E23:AI23">
    <cfRule type="expression" dxfId="749" priority="5">
      <formula>IF(RIGHT(TEXT(AE23,"0.#"),1)=".",FALSE,TRUE)</formula>
    </cfRule>
    <cfRule type="expression" dxfId="748" priority="6">
      <formula>IF(RIGHT(TEXT(AE23,"0.#"),1)=".",TRUE,FALSE)</formula>
    </cfRule>
  </conditionalFormatting>
  <conditionalFormatting sqref="AE24:AS24 AJ23:AS23">
    <cfRule type="expression" dxfId="747" priority="3">
      <formula>IF(RIGHT(TEXT(AE23,"0.#"),1)=".",FALSE,TRUE)</formula>
    </cfRule>
    <cfRule type="expression" dxfId="746" priority="4">
      <formula>IF(RIGHT(TEXT(AE23,"0.#"),1)=".",TRUE,FALSE)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4" manualBreakCount="4">
    <brk id="105" max="16383" man="1"/>
    <brk id="138" max="16383"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9525</xdr:colOff>
                    <xdr:row>45</xdr:row>
                    <xdr:rowOff>76200</xdr:rowOff>
                  </from>
                  <to>
                    <xdr:col>50</xdr:col>
                    <xdr:colOff>85725</xdr:colOff>
                    <xdr:row>66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0</xdr:colOff>
                    <xdr:row>231</xdr:row>
                    <xdr:rowOff>0</xdr:rowOff>
                  </from>
                  <to>
                    <xdr:col>47</xdr:col>
                    <xdr:colOff>0</xdr:colOff>
                    <xdr:row>232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4" sqref="Q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474</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474</v>
      </c>
      <c r="M3" s="15" t="str">
        <f t="shared" ref="M3:M11" si="2">IF(L3="","",K3)</f>
        <v>文教及び科学振興</v>
      </c>
      <c r="N3" s="15" t="str">
        <f>IF(M3="",N2,IF(N2&lt;&gt;"",CONCATENATE(N2,"、",M3),M3))</f>
        <v>文教及び科学振興</v>
      </c>
      <c r="O3" s="15"/>
      <c r="P3" s="14" t="s">
        <v>217</v>
      </c>
      <c r="Q3" s="19" t="s">
        <v>474</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318</v>
      </c>
      <c r="H2" s="222"/>
      <c r="I2" s="222"/>
      <c r="J2" s="222"/>
      <c r="K2" s="222"/>
      <c r="L2" s="222"/>
      <c r="M2" s="222"/>
      <c r="N2" s="222"/>
      <c r="O2" s="223"/>
      <c r="P2" s="241" t="s">
        <v>82</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302</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465</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91"/>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690"/>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3"/>
      <c r="H6" s="324"/>
      <c r="I6" s="324"/>
      <c r="J6" s="324"/>
      <c r="K6" s="324"/>
      <c r="L6" s="324"/>
      <c r="M6" s="324"/>
      <c r="N6" s="324"/>
      <c r="O6" s="325"/>
      <c r="P6" s="198"/>
      <c r="Q6" s="198"/>
      <c r="R6" s="198"/>
      <c r="S6" s="198"/>
      <c r="T6" s="198"/>
      <c r="U6" s="198"/>
      <c r="V6" s="198"/>
      <c r="W6" s="198"/>
      <c r="X6" s="199"/>
      <c r="Y6" s="120" t="s">
        <v>15</v>
      </c>
      <c r="Z6" s="121"/>
      <c r="AA6" s="171"/>
      <c r="AB6" s="681" t="s">
        <v>466</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318</v>
      </c>
      <c r="H7" s="222"/>
      <c r="I7" s="222"/>
      <c r="J7" s="222"/>
      <c r="K7" s="222"/>
      <c r="L7" s="222"/>
      <c r="M7" s="222"/>
      <c r="N7" s="222"/>
      <c r="O7" s="223"/>
      <c r="P7" s="241" t="s">
        <v>82</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302</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359</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91"/>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690"/>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3"/>
      <c r="H11" s="324"/>
      <c r="I11" s="324"/>
      <c r="J11" s="324"/>
      <c r="K11" s="324"/>
      <c r="L11" s="324"/>
      <c r="M11" s="324"/>
      <c r="N11" s="324"/>
      <c r="O11" s="325"/>
      <c r="P11" s="198"/>
      <c r="Q11" s="198"/>
      <c r="R11" s="198"/>
      <c r="S11" s="198"/>
      <c r="T11" s="198"/>
      <c r="U11" s="198"/>
      <c r="V11" s="198"/>
      <c r="W11" s="198"/>
      <c r="X11" s="199"/>
      <c r="Y11" s="120" t="s">
        <v>15</v>
      </c>
      <c r="Z11" s="121"/>
      <c r="AA11" s="171"/>
      <c r="AB11" s="681"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318</v>
      </c>
      <c r="H12" s="222"/>
      <c r="I12" s="222"/>
      <c r="J12" s="222"/>
      <c r="K12" s="222"/>
      <c r="L12" s="222"/>
      <c r="M12" s="222"/>
      <c r="N12" s="222"/>
      <c r="O12" s="223"/>
      <c r="P12" s="241" t="s">
        <v>82</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302</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359</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91"/>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690"/>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3"/>
      <c r="H16" s="324"/>
      <c r="I16" s="324"/>
      <c r="J16" s="324"/>
      <c r="K16" s="324"/>
      <c r="L16" s="324"/>
      <c r="M16" s="324"/>
      <c r="N16" s="324"/>
      <c r="O16" s="325"/>
      <c r="P16" s="198"/>
      <c r="Q16" s="198"/>
      <c r="R16" s="198"/>
      <c r="S16" s="198"/>
      <c r="T16" s="198"/>
      <c r="U16" s="198"/>
      <c r="V16" s="198"/>
      <c r="W16" s="198"/>
      <c r="X16" s="199"/>
      <c r="Y16" s="120" t="s">
        <v>15</v>
      </c>
      <c r="Z16" s="121"/>
      <c r="AA16" s="171"/>
      <c r="AB16" s="681"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318</v>
      </c>
      <c r="H17" s="222"/>
      <c r="I17" s="222"/>
      <c r="J17" s="222"/>
      <c r="K17" s="222"/>
      <c r="L17" s="222"/>
      <c r="M17" s="222"/>
      <c r="N17" s="222"/>
      <c r="O17" s="223"/>
      <c r="P17" s="241" t="s">
        <v>82</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302</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359</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91"/>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690"/>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3"/>
      <c r="H21" s="324"/>
      <c r="I21" s="324"/>
      <c r="J21" s="324"/>
      <c r="K21" s="324"/>
      <c r="L21" s="324"/>
      <c r="M21" s="324"/>
      <c r="N21" s="324"/>
      <c r="O21" s="325"/>
      <c r="P21" s="198"/>
      <c r="Q21" s="198"/>
      <c r="R21" s="198"/>
      <c r="S21" s="198"/>
      <c r="T21" s="198"/>
      <c r="U21" s="198"/>
      <c r="V21" s="198"/>
      <c r="W21" s="198"/>
      <c r="X21" s="199"/>
      <c r="Y21" s="120" t="s">
        <v>15</v>
      </c>
      <c r="Z21" s="121"/>
      <c r="AA21" s="171"/>
      <c r="AB21" s="681" t="s">
        <v>467</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318</v>
      </c>
      <c r="H22" s="222"/>
      <c r="I22" s="222"/>
      <c r="J22" s="222"/>
      <c r="K22" s="222"/>
      <c r="L22" s="222"/>
      <c r="M22" s="222"/>
      <c r="N22" s="222"/>
      <c r="O22" s="223"/>
      <c r="P22" s="241" t="s">
        <v>82</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302</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468</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91"/>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690"/>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3"/>
      <c r="H26" s="324"/>
      <c r="I26" s="324"/>
      <c r="J26" s="324"/>
      <c r="K26" s="324"/>
      <c r="L26" s="324"/>
      <c r="M26" s="324"/>
      <c r="N26" s="324"/>
      <c r="O26" s="325"/>
      <c r="P26" s="198"/>
      <c r="Q26" s="198"/>
      <c r="R26" s="198"/>
      <c r="S26" s="198"/>
      <c r="T26" s="198"/>
      <c r="U26" s="198"/>
      <c r="V26" s="198"/>
      <c r="W26" s="198"/>
      <c r="X26" s="199"/>
      <c r="Y26" s="120" t="s">
        <v>15</v>
      </c>
      <c r="Z26" s="121"/>
      <c r="AA26" s="171"/>
      <c r="AB26" s="681" t="s">
        <v>467</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318</v>
      </c>
      <c r="H27" s="222"/>
      <c r="I27" s="222"/>
      <c r="J27" s="222"/>
      <c r="K27" s="222"/>
      <c r="L27" s="222"/>
      <c r="M27" s="222"/>
      <c r="N27" s="222"/>
      <c r="O27" s="223"/>
      <c r="P27" s="241" t="s">
        <v>82</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302</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465</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91"/>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690"/>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3"/>
      <c r="H31" s="324"/>
      <c r="I31" s="324"/>
      <c r="J31" s="324"/>
      <c r="K31" s="324"/>
      <c r="L31" s="324"/>
      <c r="M31" s="324"/>
      <c r="N31" s="324"/>
      <c r="O31" s="325"/>
      <c r="P31" s="198"/>
      <c r="Q31" s="198"/>
      <c r="R31" s="198"/>
      <c r="S31" s="198"/>
      <c r="T31" s="198"/>
      <c r="U31" s="198"/>
      <c r="V31" s="198"/>
      <c r="W31" s="198"/>
      <c r="X31" s="199"/>
      <c r="Y31" s="120" t="s">
        <v>15</v>
      </c>
      <c r="Z31" s="121"/>
      <c r="AA31" s="171"/>
      <c r="AB31" s="681" t="s">
        <v>466</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318</v>
      </c>
      <c r="H32" s="222"/>
      <c r="I32" s="222"/>
      <c r="J32" s="222"/>
      <c r="K32" s="222"/>
      <c r="L32" s="222"/>
      <c r="M32" s="222"/>
      <c r="N32" s="222"/>
      <c r="O32" s="223"/>
      <c r="P32" s="241" t="s">
        <v>82</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302</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468</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91"/>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690"/>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3"/>
      <c r="H36" s="324"/>
      <c r="I36" s="324"/>
      <c r="J36" s="324"/>
      <c r="K36" s="324"/>
      <c r="L36" s="324"/>
      <c r="M36" s="324"/>
      <c r="N36" s="324"/>
      <c r="O36" s="325"/>
      <c r="P36" s="198"/>
      <c r="Q36" s="198"/>
      <c r="R36" s="198"/>
      <c r="S36" s="198"/>
      <c r="T36" s="198"/>
      <c r="U36" s="198"/>
      <c r="V36" s="198"/>
      <c r="W36" s="198"/>
      <c r="X36" s="199"/>
      <c r="Y36" s="120" t="s">
        <v>15</v>
      </c>
      <c r="Z36" s="121"/>
      <c r="AA36" s="171"/>
      <c r="AB36" s="681" t="s">
        <v>467</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318</v>
      </c>
      <c r="H37" s="222"/>
      <c r="I37" s="222"/>
      <c r="J37" s="222"/>
      <c r="K37" s="222"/>
      <c r="L37" s="222"/>
      <c r="M37" s="222"/>
      <c r="N37" s="222"/>
      <c r="O37" s="223"/>
      <c r="P37" s="241" t="s">
        <v>82</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302</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468</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91"/>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690"/>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3"/>
      <c r="H41" s="324"/>
      <c r="I41" s="324"/>
      <c r="J41" s="324"/>
      <c r="K41" s="324"/>
      <c r="L41" s="324"/>
      <c r="M41" s="324"/>
      <c r="N41" s="324"/>
      <c r="O41" s="325"/>
      <c r="P41" s="198"/>
      <c r="Q41" s="198"/>
      <c r="R41" s="198"/>
      <c r="S41" s="198"/>
      <c r="T41" s="198"/>
      <c r="U41" s="198"/>
      <c r="V41" s="198"/>
      <c r="W41" s="198"/>
      <c r="X41" s="199"/>
      <c r="Y41" s="120" t="s">
        <v>15</v>
      </c>
      <c r="Z41" s="121"/>
      <c r="AA41" s="171"/>
      <c r="AB41" s="681" t="s">
        <v>467</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318</v>
      </c>
      <c r="H42" s="222"/>
      <c r="I42" s="222"/>
      <c r="J42" s="222"/>
      <c r="K42" s="222"/>
      <c r="L42" s="222"/>
      <c r="M42" s="222"/>
      <c r="N42" s="222"/>
      <c r="O42" s="223"/>
      <c r="P42" s="241" t="s">
        <v>82</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302</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468</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91"/>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690"/>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3"/>
      <c r="H46" s="324"/>
      <c r="I46" s="324"/>
      <c r="J46" s="324"/>
      <c r="K46" s="324"/>
      <c r="L46" s="324"/>
      <c r="M46" s="324"/>
      <c r="N46" s="324"/>
      <c r="O46" s="325"/>
      <c r="P46" s="198"/>
      <c r="Q46" s="198"/>
      <c r="R46" s="198"/>
      <c r="S46" s="198"/>
      <c r="T46" s="198"/>
      <c r="U46" s="198"/>
      <c r="V46" s="198"/>
      <c r="W46" s="198"/>
      <c r="X46" s="199"/>
      <c r="Y46" s="120" t="s">
        <v>15</v>
      </c>
      <c r="Z46" s="121"/>
      <c r="AA46" s="171"/>
      <c r="AB46" s="681" t="s">
        <v>467</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318</v>
      </c>
      <c r="H47" s="222"/>
      <c r="I47" s="222"/>
      <c r="J47" s="222"/>
      <c r="K47" s="222"/>
      <c r="L47" s="222"/>
      <c r="M47" s="222"/>
      <c r="N47" s="222"/>
      <c r="O47" s="223"/>
      <c r="P47" s="241" t="s">
        <v>82</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302</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465</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91"/>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690"/>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3"/>
      <c r="H51" s="324"/>
      <c r="I51" s="324"/>
      <c r="J51" s="324"/>
      <c r="K51" s="324"/>
      <c r="L51" s="324"/>
      <c r="M51" s="324"/>
      <c r="N51" s="324"/>
      <c r="O51" s="325"/>
      <c r="P51" s="198"/>
      <c r="Q51" s="198"/>
      <c r="R51" s="198"/>
      <c r="S51" s="198"/>
      <c r="T51" s="198"/>
      <c r="U51" s="198"/>
      <c r="V51" s="198"/>
      <c r="W51" s="198"/>
      <c r="X51" s="199"/>
      <c r="Y51" s="120" t="s">
        <v>15</v>
      </c>
      <c r="Z51" s="121"/>
      <c r="AA51" s="171"/>
      <c r="AB51" s="692" t="s">
        <v>466</v>
      </c>
      <c r="AC51" s="693"/>
      <c r="AD51" s="693"/>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0" t="s">
        <v>372</v>
      </c>
      <c r="H2" s="391"/>
      <c r="I2" s="391"/>
      <c r="J2" s="391"/>
      <c r="K2" s="391"/>
      <c r="L2" s="391"/>
      <c r="M2" s="391"/>
      <c r="N2" s="391"/>
      <c r="O2" s="391"/>
      <c r="P2" s="391"/>
      <c r="Q2" s="391"/>
      <c r="R2" s="391"/>
      <c r="S2" s="391"/>
      <c r="T2" s="391"/>
      <c r="U2" s="391"/>
      <c r="V2" s="391"/>
      <c r="W2" s="391"/>
      <c r="X2" s="391"/>
      <c r="Y2" s="391"/>
      <c r="Z2" s="391"/>
      <c r="AA2" s="391"/>
      <c r="AB2" s="392"/>
      <c r="AC2" s="390" t="s">
        <v>462</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7"/>
      <c r="B3" s="698"/>
      <c r="C3" s="698"/>
      <c r="D3" s="698"/>
      <c r="E3" s="698"/>
      <c r="F3" s="699"/>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7"/>
      <c r="B4" s="698"/>
      <c r="C4" s="698"/>
      <c r="D4" s="698"/>
      <c r="E4" s="698"/>
      <c r="F4" s="699"/>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2"/>
    </row>
    <row r="5" spans="1:50" ht="24.75" customHeight="1" x14ac:dyDescent="0.15">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7"/>
      <c r="B15" s="698"/>
      <c r="C15" s="698"/>
      <c r="D15" s="698"/>
      <c r="E15" s="698"/>
      <c r="F15" s="699"/>
      <c r="G15" s="390" t="s">
        <v>373</v>
      </c>
      <c r="H15" s="391"/>
      <c r="I15" s="391"/>
      <c r="J15" s="391"/>
      <c r="K15" s="391"/>
      <c r="L15" s="391"/>
      <c r="M15" s="391"/>
      <c r="N15" s="391"/>
      <c r="O15" s="391"/>
      <c r="P15" s="391"/>
      <c r="Q15" s="391"/>
      <c r="R15" s="391"/>
      <c r="S15" s="391"/>
      <c r="T15" s="391"/>
      <c r="U15" s="391"/>
      <c r="V15" s="391"/>
      <c r="W15" s="391"/>
      <c r="X15" s="391"/>
      <c r="Y15" s="391"/>
      <c r="Z15" s="391"/>
      <c r="AA15" s="391"/>
      <c r="AB15" s="392"/>
      <c r="AC15" s="390" t="s">
        <v>374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7"/>
      <c r="B16" s="698"/>
      <c r="C16" s="698"/>
      <c r="D16" s="698"/>
      <c r="E16" s="698"/>
      <c r="F16" s="699"/>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7"/>
      <c r="B17" s="698"/>
      <c r="C17" s="698"/>
      <c r="D17" s="698"/>
      <c r="E17" s="698"/>
      <c r="F17" s="699"/>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2"/>
    </row>
    <row r="18" spans="1:50" ht="24.75" customHeight="1" x14ac:dyDescent="0.15">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7"/>
      <c r="B28" s="698"/>
      <c r="C28" s="698"/>
      <c r="D28" s="698"/>
      <c r="E28" s="698"/>
      <c r="F28" s="699"/>
      <c r="G28" s="390" t="s">
        <v>375</v>
      </c>
      <c r="H28" s="391"/>
      <c r="I28" s="391"/>
      <c r="J28" s="391"/>
      <c r="K28" s="391"/>
      <c r="L28" s="391"/>
      <c r="M28" s="391"/>
      <c r="N28" s="391"/>
      <c r="O28" s="391"/>
      <c r="P28" s="391"/>
      <c r="Q28" s="391"/>
      <c r="R28" s="391"/>
      <c r="S28" s="391"/>
      <c r="T28" s="391"/>
      <c r="U28" s="391"/>
      <c r="V28" s="391"/>
      <c r="W28" s="391"/>
      <c r="X28" s="391"/>
      <c r="Y28" s="391"/>
      <c r="Z28" s="391"/>
      <c r="AA28" s="391"/>
      <c r="AB28" s="392"/>
      <c r="AC28" s="390" t="s">
        <v>376</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7"/>
      <c r="B29" s="698"/>
      <c r="C29" s="698"/>
      <c r="D29" s="698"/>
      <c r="E29" s="698"/>
      <c r="F29" s="699"/>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7"/>
      <c r="B30" s="698"/>
      <c r="C30" s="698"/>
      <c r="D30" s="698"/>
      <c r="E30" s="698"/>
      <c r="F30" s="699"/>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2"/>
    </row>
    <row r="31" spans="1:50" ht="24.75" customHeight="1" x14ac:dyDescent="0.15">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7"/>
      <c r="B41" s="698"/>
      <c r="C41" s="698"/>
      <c r="D41" s="698"/>
      <c r="E41" s="698"/>
      <c r="F41" s="699"/>
      <c r="G41" s="390" t="s">
        <v>377</v>
      </c>
      <c r="H41" s="391"/>
      <c r="I41" s="391"/>
      <c r="J41" s="391"/>
      <c r="K41" s="391"/>
      <c r="L41" s="391"/>
      <c r="M41" s="391"/>
      <c r="N41" s="391"/>
      <c r="O41" s="391"/>
      <c r="P41" s="391"/>
      <c r="Q41" s="391"/>
      <c r="R41" s="391"/>
      <c r="S41" s="391"/>
      <c r="T41" s="391"/>
      <c r="U41" s="391"/>
      <c r="V41" s="391"/>
      <c r="W41" s="391"/>
      <c r="X41" s="391"/>
      <c r="Y41" s="391"/>
      <c r="Z41" s="391"/>
      <c r="AA41" s="391"/>
      <c r="AB41" s="392"/>
      <c r="AC41" s="390" t="s">
        <v>378</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7"/>
      <c r="B42" s="698"/>
      <c r="C42" s="698"/>
      <c r="D42" s="698"/>
      <c r="E42" s="698"/>
      <c r="F42" s="699"/>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7"/>
      <c r="B43" s="698"/>
      <c r="C43" s="698"/>
      <c r="D43" s="698"/>
      <c r="E43" s="698"/>
      <c r="F43" s="699"/>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2"/>
    </row>
    <row r="44" spans="1:50" ht="24.75" customHeight="1" x14ac:dyDescent="0.15">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0" t="s">
        <v>379</v>
      </c>
      <c r="H55" s="391"/>
      <c r="I55" s="391"/>
      <c r="J55" s="391"/>
      <c r="K55" s="391"/>
      <c r="L55" s="391"/>
      <c r="M55" s="391"/>
      <c r="N55" s="391"/>
      <c r="O55" s="391"/>
      <c r="P55" s="391"/>
      <c r="Q55" s="391"/>
      <c r="R55" s="391"/>
      <c r="S55" s="391"/>
      <c r="T55" s="391"/>
      <c r="U55" s="391"/>
      <c r="V55" s="391"/>
      <c r="W55" s="391"/>
      <c r="X55" s="391"/>
      <c r="Y55" s="391"/>
      <c r="Z55" s="391"/>
      <c r="AA55" s="391"/>
      <c r="AB55" s="392"/>
      <c r="AC55" s="390" t="s">
        <v>380</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697"/>
      <c r="B56" s="698"/>
      <c r="C56" s="698"/>
      <c r="D56" s="698"/>
      <c r="E56" s="698"/>
      <c r="F56" s="699"/>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customHeight="1" x14ac:dyDescent="0.15">
      <c r="A57" s="697"/>
      <c r="B57" s="698"/>
      <c r="C57" s="698"/>
      <c r="D57" s="698"/>
      <c r="E57" s="698"/>
      <c r="F57" s="699"/>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2"/>
    </row>
    <row r="58" spans="1:50" ht="24.75" customHeight="1" x14ac:dyDescent="0.15">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7"/>
      <c r="B68" s="698"/>
      <c r="C68" s="698"/>
      <c r="D68" s="698"/>
      <c r="E68" s="698"/>
      <c r="F68" s="699"/>
      <c r="G68" s="390" t="s">
        <v>381</v>
      </c>
      <c r="H68" s="391"/>
      <c r="I68" s="391"/>
      <c r="J68" s="391"/>
      <c r="K68" s="391"/>
      <c r="L68" s="391"/>
      <c r="M68" s="391"/>
      <c r="N68" s="391"/>
      <c r="O68" s="391"/>
      <c r="P68" s="391"/>
      <c r="Q68" s="391"/>
      <c r="R68" s="391"/>
      <c r="S68" s="391"/>
      <c r="T68" s="391"/>
      <c r="U68" s="391"/>
      <c r="V68" s="391"/>
      <c r="W68" s="391"/>
      <c r="X68" s="391"/>
      <c r="Y68" s="391"/>
      <c r="Z68" s="391"/>
      <c r="AA68" s="391"/>
      <c r="AB68" s="392"/>
      <c r="AC68" s="390" t="s">
        <v>382</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697"/>
      <c r="B69" s="698"/>
      <c r="C69" s="698"/>
      <c r="D69" s="698"/>
      <c r="E69" s="698"/>
      <c r="F69" s="699"/>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customHeight="1" x14ac:dyDescent="0.15">
      <c r="A70" s="697"/>
      <c r="B70" s="698"/>
      <c r="C70" s="698"/>
      <c r="D70" s="698"/>
      <c r="E70" s="698"/>
      <c r="F70" s="699"/>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2"/>
    </row>
    <row r="71" spans="1:50" ht="24.75" customHeight="1" x14ac:dyDescent="0.15">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7"/>
      <c r="B81" s="698"/>
      <c r="C81" s="698"/>
      <c r="D81" s="698"/>
      <c r="E81" s="698"/>
      <c r="F81" s="699"/>
      <c r="G81" s="390" t="s">
        <v>383</v>
      </c>
      <c r="H81" s="391"/>
      <c r="I81" s="391"/>
      <c r="J81" s="391"/>
      <c r="K81" s="391"/>
      <c r="L81" s="391"/>
      <c r="M81" s="391"/>
      <c r="N81" s="391"/>
      <c r="O81" s="391"/>
      <c r="P81" s="391"/>
      <c r="Q81" s="391"/>
      <c r="R81" s="391"/>
      <c r="S81" s="391"/>
      <c r="T81" s="391"/>
      <c r="U81" s="391"/>
      <c r="V81" s="391"/>
      <c r="W81" s="391"/>
      <c r="X81" s="391"/>
      <c r="Y81" s="391"/>
      <c r="Z81" s="391"/>
      <c r="AA81" s="391"/>
      <c r="AB81" s="392"/>
      <c r="AC81" s="390" t="s">
        <v>384</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697"/>
      <c r="B82" s="698"/>
      <c r="C82" s="698"/>
      <c r="D82" s="698"/>
      <c r="E82" s="698"/>
      <c r="F82" s="699"/>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customHeight="1" x14ac:dyDescent="0.15">
      <c r="A83" s="697"/>
      <c r="B83" s="698"/>
      <c r="C83" s="698"/>
      <c r="D83" s="698"/>
      <c r="E83" s="698"/>
      <c r="F83" s="699"/>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2"/>
    </row>
    <row r="84" spans="1:50" ht="24.75" customHeight="1" x14ac:dyDescent="0.15">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7"/>
      <c r="B94" s="698"/>
      <c r="C94" s="698"/>
      <c r="D94" s="698"/>
      <c r="E94" s="698"/>
      <c r="F94" s="699"/>
      <c r="G94" s="390" t="s">
        <v>385</v>
      </c>
      <c r="H94" s="391"/>
      <c r="I94" s="391"/>
      <c r="J94" s="391"/>
      <c r="K94" s="391"/>
      <c r="L94" s="391"/>
      <c r="M94" s="391"/>
      <c r="N94" s="391"/>
      <c r="O94" s="391"/>
      <c r="P94" s="391"/>
      <c r="Q94" s="391"/>
      <c r="R94" s="391"/>
      <c r="S94" s="391"/>
      <c r="T94" s="391"/>
      <c r="U94" s="391"/>
      <c r="V94" s="391"/>
      <c r="W94" s="391"/>
      <c r="X94" s="391"/>
      <c r="Y94" s="391"/>
      <c r="Z94" s="391"/>
      <c r="AA94" s="391"/>
      <c r="AB94" s="392"/>
      <c r="AC94" s="390" t="s">
        <v>386</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697"/>
      <c r="B95" s="698"/>
      <c r="C95" s="698"/>
      <c r="D95" s="698"/>
      <c r="E95" s="698"/>
      <c r="F95" s="699"/>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customHeight="1" x14ac:dyDescent="0.15">
      <c r="A96" s="697"/>
      <c r="B96" s="698"/>
      <c r="C96" s="698"/>
      <c r="D96" s="698"/>
      <c r="E96" s="698"/>
      <c r="F96" s="699"/>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2"/>
    </row>
    <row r="97" spans="1:50" ht="24.75" customHeight="1" x14ac:dyDescent="0.15">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0" t="s">
        <v>387</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388</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697"/>
      <c r="B109" s="698"/>
      <c r="C109" s="698"/>
      <c r="D109" s="698"/>
      <c r="E109" s="698"/>
      <c r="F109" s="699"/>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customHeight="1" x14ac:dyDescent="0.15">
      <c r="A110" s="697"/>
      <c r="B110" s="698"/>
      <c r="C110" s="698"/>
      <c r="D110" s="698"/>
      <c r="E110" s="698"/>
      <c r="F110" s="699"/>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2"/>
    </row>
    <row r="111" spans="1:50" ht="24.75" customHeight="1" x14ac:dyDescent="0.15">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7"/>
      <c r="B121" s="698"/>
      <c r="C121" s="698"/>
      <c r="D121" s="698"/>
      <c r="E121" s="698"/>
      <c r="F121" s="699"/>
      <c r="G121" s="390" t="s">
        <v>409</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389</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697"/>
      <c r="B122" s="698"/>
      <c r="C122" s="698"/>
      <c r="D122" s="698"/>
      <c r="E122" s="698"/>
      <c r="F122" s="699"/>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customHeight="1" x14ac:dyDescent="0.15">
      <c r="A123" s="697"/>
      <c r="B123" s="698"/>
      <c r="C123" s="698"/>
      <c r="D123" s="698"/>
      <c r="E123" s="698"/>
      <c r="F123" s="699"/>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2"/>
    </row>
    <row r="124" spans="1:50" ht="24.75" customHeight="1" x14ac:dyDescent="0.15">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7"/>
      <c r="B134" s="698"/>
      <c r="C134" s="698"/>
      <c r="D134" s="698"/>
      <c r="E134" s="698"/>
      <c r="F134" s="699"/>
      <c r="G134" s="390" t="s">
        <v>390</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391</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697"/>
      <c r="B135" s="698"/>
      <c r="C135" s="698"/>
      <c r="D135" s="698"/>
      <c r="E135" s="698"/>
      <c r="F135" s="699"/>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customHeight="1" x14ac:dyDescent="0.15">
      <c r="A136" s="697"/>
      <c r="B136" s="698"/>
      <c r="C136" s="698"/>
      <c r="D136" s="698"/>
      <c r="E136" s="698"/>
      <c r="F136" s="699"/>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2"/>
    </row>
    <row r="137" spans="1:50" ht="24.75" customHeight="1" x14ac:dyDescent="0.15">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7"/>
      <c r="B147" s="698"/>
      <c r="C147" s="698"/>
      <c r="D147" s="698"/>
      <c r="E147" s="698"/>
      <c r="F147" s="699"/>
      <c r="G147" s="390" t="s">
        <v>392</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393</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697"/>
      <c r="B148" s="698"/>
      <c r="C148" s="698"/>
      <c r="D148" s="698"/>
      <c r="E148" s="698"/>
      <c r="F148" s="699"/>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customHeight="1" x14ac:dyDescent="0.15">
      <c r="A149" s="697"/>
      <c r="B149" s="698"/>
      <c r="C149" s="698"/>
      <c r="D149" s="698"/>
      <c r="E149" s="698"/>
      <c r="F149" s="699"/>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2"/>
    </row>
    <row r="150" spans="1:50" ht="24.75" customHeight="1" x14ac:dyDescent="0.15">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0" t="s">
        <v>394</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395</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697"/>
      <c r="B162" s="698"/>
      <c r="C162" s="698"/>
      <c r="D162" s="698"/>
      <c r="E162" s="698"/>
      <c r="F162" s="699"/>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customHeight="1" x14ac:dyDescent="0.15">
      <c r="A163" s="697"/>
      <c r="B163" s="698"/>
      <c r="C163" s="698"/>
      <c r="D163" s="698"/>
      <c r="E163" s="698"/>
      <c r="F163" s="699"/>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2"/>
    </row>
    <row r="164" spans="1:50" ht="24.75" customHeight="1" x14ac:dyDescent="0.15">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7"/>
      <c r="B174" s="698"/>
      <c r="C174" s="698"/>
      <c r="D174" s="698"/>
      <c r="E174" s="698"/>
      <c r="F174" s="699"/>
      <c r="G174" s="390" t="s">
        <v>396</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397</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697"/>
      <c r="B175" s="698"/>
      <c r="C175" s="698"/>
      <c r="D175" s="698"/>
      <c r="E175" s="698"/>
      <c r="F175" s="699"/>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customHeight="1" x14ac:dyDescent="0.15">
      <c r="A176" s="697"/>
      <c r="B176" s="698"/>
      <c r="C176" s="698"/>
      <c r="D176" s="698"/>
      <c r="E176" s="698"/>
      <c r="F176" s="699"/>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2"/>
    </row>
    <row r="177" spans="1:50" ht="24.75" customHeight="1" x14ac:dyDescent="0.15">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7"/>
      <c r="B187" s="698"/>
      <c r="C187" s="698"/>
      <c r="D187" s="698"/>
      <c r="E187" s="698"/>
      <c r="F187" s="699"/>
      <c r="G187" s="390" t="s">
        <v>398</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399</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697"/>
      <c r="B188" s="698"/>
      <c r="C188" s="698"/>
      <c r="D188" s="698"/>
      <c r="E188" s="698"/>
      <c r="F188" s="699"/>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customHeight="1" x14ac:dyDescent="0.15">
      <c r="A189" s="697"/>
      <c r="B189" s="698"/>
      <c r="C189" s="698"/>
      <c r="D189" s="698"/>
      <c r="E189" s="698"/>
      <c r="F189" s="699"/>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2"/>
    </row>
    <row r="190" spans="1:50" ht="24.75" customHeight="1" x14ac:dyDescent="0.15">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7"/>
      <c r="B200" s="698"/>
      <c r="C200" s="698"/>
      <c r="D200" s="698"/>
      <c r="E200" s="698"/>
      <c r="F200" s="699"/>
      <c r="G200" s="390" t="s">
        <v>347</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400</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697"/>
      <c r="B201" s="698"/>
      <c r="C201" s="698"/>
      <c r="D201" s="698"/>
      <c r="E201" s="698"/>
      <c r="F201" s="699"/>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customHeight="1" x14ac:dyDescent="0.15">
      <c r="A202" s="697"/>
      <c r="B202" s="698"/>
      <c r="C202" s="698"/>
      <c r="D202" s="698"/>
      <c r="E202" s="698"/>
      <c r="F202" s="699"/>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2"/>
    </row>
    <row r="203" spans="1:50" ht="24.75" customHeight="1" x14ac:dyDescent="0.15">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0" t="s">
        <v>401</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402</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697"/>
      <c r="B215" s="698"/>
      <c r="C215" s="698"/>
      <c r="D215" s="698"/>
      <c r="E215" s="698"/>
      <c r="F215" s="699"/>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customHeight="1" x14ac:dyDescent="0.15">
      <c r="A216" s="697"/>
      <c r="B216" s="698"/>
      <c r="C216" s="698"/>
      <c r="D216" s="698"/>
      <c r="E216" s="698"/>
      <c r="F216" s="699"/>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2"/>
    </row>
    <row r="217" spans="1:50" ht="24.75" customHeight="1" x14ac:dyDescent="0.15">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7"/>
      <c r="B227" s="698"/>
      <c r="C227" s="698"/>
      <c r="D227" s="698"/>
      <c r="E227" s="698"/>
      <c r="F227" s="699"/>
      <c r="G227" s="390" t="s">
        <v>403</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404</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697"/>
      <c r="B228" s="698"/>
      <c r="C228" s="698"/>
      <c r="D228" s="698"/>
      <c r="E228" s="698"/>
      <c r="F228" s="699"/>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customHeight="1" x14ac:dyDescent="0.15">
      <c r="A229" s="697"/>
      <c r="B229" s="698"/>
      <c r="C229" s="698"/>
      <c r="D229" s="698"/>
      <c r="E229" s="698"/>
      <c r="F229" s="699"/>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2"/>
    </row>
    <row r="230" spans="1:50" ht="24.75" customHeight="1" x14ac:dyDescent="0.15">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7"/>
      <c r="B240" s="698"/>
      <c r="C240" s="698"/>
      <c r="D240" s="698"/>
      <c r="E240" s="698"/>
      <c r="F240" s="699"/>
      <c r="G240" s="390" t="s">
        <v>405</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406</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697"/>
      <c r="B241" s="698"/>
      <c r="C241" s="698"/>
      <c r="D241" s="698"/>
      <c r="E241" s="698"/>
      <c r="F241" s="699"/>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customHeight="1" x14ac:dyDescent="0.15">
      <c r="A242" s="697"/>
      <c r="B242" s="698"/>
      <c r="C242" s="698"/>
      <c r="D242" s="698"/>
      <c r="E242" s="698"/>
      <c r="F242" s="699"/>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2"/>
    </row>
    <row r="243" spans="1:50" ht="24.75" customHeight="1" x14ac:dyDescent="0.15">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7"/>
      <c r="B253" s="698"/>
      <c r="C253" s="698"/>
      <c r="D253" s="698"/>
      <c r="E253" s="698"/>
      <c r="F253" s="699"/>
      <c r="G253" s="390" t="s">
        <v>407</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408</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697"/>
      <c r="B254" s="698"/>
      <c r="C254" s="698"/>
      <c r="D254" s="698"/>
      <c r="E254" s="698"/>
      <c r="F254" s="699"/>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customHeight="1" x14ac:dyDescent="0.15">
      <c r="A255" s="697"/>
      <c r="B255" s="698"/>
      <c r="C255" s="698"/>
      <c r="D255" s="698"/>
      <c r="E255" s="698"/>
      <c r="F255" s="699"/>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2"/>
    </row>
    <row r="256" spans="1:50" ht="24.75" customHeight="1" x14ac:dyDescent="0.15">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平成27年度行政事業レビュー_専修学校生の学生生活等に関する調査研究</dc:title>
  <dc:creator>文部科学省</dc:creator>
  <cp:lastModifiedBy>文部科学省</cp:lastModifiedBy>
  <cp:lastPrinted>2015-07-09T09:16:36Z</cp:lastPrinted>
  <dcterms:created xsi:type="dcterms:W3CDTF">2012-03-13T00:50:25Z</dcterms:created>
  <dcterms:modified xsi:type="dcterms:W3CDTF">2015-08-31T00:50:04Z</dcterms:modified>
</cp:coreProperties>
</file>