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<sst xmlns="http://schemas.openxmlformats.org/spreadsheetml/2006/main" count="1350" uniqueCount="557">
  <si>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</si>
  <si>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</si>
  <si>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</si>
  <si>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</si>
  <si>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</si>
  <si>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</si>
  <si>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</si>
  <si>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</si>
  <si>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</si>
  <si>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</si>
  <si>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</si>
  <si>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</si>
  <si>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</si>
  <si>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</si>
  <si>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</si>
  <si>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</si>
  <si>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</si>
  <si>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</si>
  <si>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</si>
  <si>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</si>
  <si>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</si>
  <si>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</si>
  <si>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</si>
  <si>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</si>
  <si>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</si>
  <si>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</si>
  <si>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</si>
  <si>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</si>
  <si>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</si>
  <si>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</si>
  <si>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</si>
  <si>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</si>
  <si>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</si>
  <si>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</si>
  <si>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</si>
  <si>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</si>
  <si>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</si>
  <si>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</si>
  <si>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</si>
  <si>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</si>
  <si>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</si>
  <si>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</si>
  <si>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</si>
  <si>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</si>
  <si>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</si>
  <si>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</si>
  <si>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</si>
  <si>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</si>
  <si>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</si>
  <si>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</si>
  <si>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</si>
  <si>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</si>
  <si>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</si>
  <si>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</si>
  <si>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</si>
  <si>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</si>
  <si>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</si>
  <si>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</si>
  <si>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</si>
  <si>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</si>
  <si>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</si>
  <si>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</si>
  <si>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</si>
  <si>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</si>
  <si>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</si>
  <si>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</si>
  <si>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</si>
  <si>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</si>
  <si>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</si>
  <si>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</si>
  <si>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</si>
  <si>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</si>
  <si>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</si>
  <si>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</si>
  <si>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</si>
  <si>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</si>
  <si>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</si>
  <si>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</si>
  <si>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</si>
  <si>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</si>
  <si>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</si>
  <si>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</si>
  <si>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</si>
  <si>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</si>
  <si>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</si>
  <si>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</si>
  <si>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</si>
  <si>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</si>
  <si>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</si>
  <si>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</si>
  <si>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</si>
  <si>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</si>
  <si>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</si>
  <si>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</si>
  <si>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</si>
  <si>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</si>
  <si>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</si>
  <si>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</si>
  <si>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</si>
  <si>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</si>
  <si>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</si>
  <si>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</si>
  <si>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</si>
  <si>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</si>
  <si>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</si>
  <si>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</si>
  <si>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</si>
  <si>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</si>
  <si>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</si>
  <si>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</si>
  <si>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</si>
  <si>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</si>
  <si>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</si>
  <si>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</si>
  <si>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</si>
  <si>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</si>
  <si>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</si>
  <si>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</si>
  <si>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</si>
  <si>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</si>
  <si>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</si>
  <si>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</si>
  <si>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</si>
  <si>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</si>
  <si>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</si>
  <si>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</si>
  <si>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</si>
  <si>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</si>
  <si>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</si>
  <si>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</si>
  <si>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</si>
  <si>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</si>
  <si>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</si>
  <si>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</si>
  <si>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</si>
  <si>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</si>
  <si>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</si>
  <si>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</si>
  <si>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</si>
  <si>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</si>
  <si>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</si>
  <si>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</si>
  <si>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</si>
  <si>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</si>
  <si>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</si>
  <si>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</si>
  <si>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</si>
  <si>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</si>
  <si>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</si>
  <si>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</si>
  <si>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</si>
  <si>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</si>
  <si>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</si>
  <si>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</si>
  <si>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</si>
  <si>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</si>
  <si>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</si>
  <si>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</si>
  <si>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</si>
  <si>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</si>
  <si>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</si>
  <si>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</si>
  <si>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</si>
  <si>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</si>
  <si>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</si>
  <si>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</si>
  <si>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</si>
  <si>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</si>
  <si>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</si>
  <si>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</si>
  <si>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</si>
  <si>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</si>
  <si>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</si>
  <si>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</si>
  <si>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</si>
  <si>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</si>
  <si>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</si>
  <si>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</si>
  <si>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</si>
  <si>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</si>
  <si>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</si>
  <si>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</si>
  <si>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</si>
  <si>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</si>
  <si>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</si>
  <si>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</si>
  <si>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</si>
  <si>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</si>
  <si>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</si>
  <si>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</si>
  <si>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</si>
  <si>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</si>
  <si>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</si>
  <si>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</si>
  <si>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</si>
  <si>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</si>
  <si>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</si>
  <si>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</si>
  <si>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</si>
  <si>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</si>
  <si>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</si>
  <si>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</si>
  <si>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</si>
  <si>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</si>
  <si>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</si>
  <si>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</si>
  <si>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</si>
  <si>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</si>
  <si>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</si>
  <si>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</si>
  <si>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</si>
  <si>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</si>
  <si>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</si>
  <si>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</si>
  <si>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</si>
  <si>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</si>
  <si>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</si>
  <si>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</si>
  <si>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</si>
  <si>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</si>
  <si>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</si>
  <si>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</si>
  <si>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</si>
  <si>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</si>
  <si>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</si>
  <si>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</si>
  <si>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</si>
  <si>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</si>
  <si>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</si>
  <si>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</si>
  <si>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</si>
  <si>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</si>
  <si>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</si>
  <si>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</si>
  <si>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</si>
  <si>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</si>
  <si>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</si>
  <si>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</si>
  <si>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</si>
  <si>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</si>
  <si>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</si>
  <si>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</si>
  <si>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</si>
  <si>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</si>
  <si>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</si>
  <si>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</si>
  <si>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</si>
  <si>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</si>
  <si>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</si>
  <si>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</si>
  <si>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</si>
  <si>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</si>
  <si>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</si>
  <si>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</si>
  <si>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</si>
  <si>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</si>
  <si>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</si>
  <si>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</si>
  <si>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</si>
  <si>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</si>
  <si>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</si>
  <si>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</si>
  <si>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</si>
  <si>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</si>
  <si>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</si>
  <si>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</si>
  <si>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</si>
  <si>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</si>
  <si>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</si>
  <si>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</si>
  <si>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</si>
  <si>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</si>
  <si>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</si>
  <si>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</si>
  <si>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</si>
  <si>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</si>
  <si>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</si>
  <si>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</si>
  <si>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</si>
  <si>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</si>
  <si>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</si>
  <si>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</si>
  <si>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</si>
  <si>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</si>
  <si>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</si>
  <si>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</si>
  <si>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</si>
  <si>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</si>
  <si>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</si>
  <si>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</si>
  <si>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</si>
  <si>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</si>
  <si>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</si>
  <si>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</si>
  <si>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</si>
  <si>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</si>
  <si>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</si>
  <si>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</si>
  <si>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</si>
  <si>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</si>
  <si>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</si>
  <si>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</si>
  <si>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</si>
  <si>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</si>
  <si>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</si>
  <si>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</si>
  <si>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</si>
  <si>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</si>
  <si>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</si>
  <si>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</si>
  <si>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</si>
  <si>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</si>
  <si>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</si>
  <si>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</si>
  <si>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</si>
  <si>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</si>
  <si>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</si>
  <si>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</si>
  <si>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</si>
  <si>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</si>
  <si>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</si>
  <si>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</si>
  <si>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</si>
  <si>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</si>
  <si>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</si>
  <si>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</si>
  <si>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</si>
  <si>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</si>
  <si>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</si>
  <si>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</si>
  <si>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</si>
  <si>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</si>
  <si>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</si>
  <si>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</si>
  <si>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</si>
  <si>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</si>
  <si>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</si>
  <si>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</si>
  <si>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</si>
  <si>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</si>
  <si>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</si>
  <si>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</si>
  <si>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</si>
  <si>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</si>
  <si>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</si>
  <si>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</si>
  <si>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</si>
  <si>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</si>
  <si>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</si>
  <si>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</si>
  <si>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</si>
  <si>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</si>
  <si>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</si>
  <si>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</si>
  <si>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</si>
  <si>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</si>
  <si>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</si>
  <si>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</si>
  <si>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</si>
  <si>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</si>
  <si>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</si>
  <si>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</si>
  <si>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</si>
  <si>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</si>
  <si>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</si>
  <si>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</si>
  <si>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</si>
  <si>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</si>
  <si>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</si>
  <si>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</si>
  <si>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</si>
  <si>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</si>
  <si>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</si>
  <si>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</si>
  <si>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</si>
  <si>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</si>
  <si>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</si>
  <si>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</si>
  <si>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</si>
  <si>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</si>
  <si>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</si>
  <si>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</si>
  <si>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</si>
  <si>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</si>
  <si>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</si>
  <si>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</si>
  <si>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</si>
  <si>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</si>
  <si>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</si>
  <si>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</si>
  <si>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</si>
  <si>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</si>
  <si>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</si>
  <si>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</si>
  <si>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</si>
  <si>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</si>
  <si>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</si>
  <si>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</si>
  <si>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</si>
  <si>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</si>
  <si>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</si>
  <si>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</si>
  <si>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</si>
  <si>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</si>
  <si>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</si>
  <si>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</si>
  <si>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</si>
  <si>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</si>
  <si>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</si>
  <si>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</si>
  <si>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</si>
  <si>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</si>
  <si>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</si>
  <si>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</si>
  <si>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</si>
  <si>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</si>
  <si>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</si>
  <si>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</si>
  <si>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</si>
  <si>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</si>
  <si>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</si>
  <si>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</si>
  <si>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</si>
  <si>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</si>
  <si>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</si>
  <si>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</si>
  <si>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</si>
  <si>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</si>
  <si>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</si>
  <si>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</si>
  <si>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</si>
  <si>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</si>
  <si>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</si>
  <si>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</si>
  <si>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</si>
  <si>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</si>
  <si>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</si>
  <si>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</si>
  <si>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</si>
  <si>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</si>
  <si>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</si>
  <si>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</si>
  <si>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</si>
  <si>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</si>
  <si>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</si>
  <si>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</si>
  <si>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</si>
  <si>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</si>
  <si>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</si>
  <si>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</si>
  <si>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</si>
  <si>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</si>
  <si>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</si>
  <si>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</si>
  <si>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</si>
  <si>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</si>
  <si>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</si>
  <si>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</si>
  <si>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</si>
  <si>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</si>
  <si>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</si>
  <si>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</si>
  <si>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</si>
  <si>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</si>
  <si>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</si>
  <si>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</si>
  <si>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政策研究機能高度化推進経費</t>
  </si>
  <si>
    <t>国立教育政策研究所</t>
  </si>
  <si>
    <t>平成１３年度</t>
    <rPh sb="0" eb="2">
      <t>ヘイセイ</t>
    </rPh>
    <rPh sb="4" eb="5">
      <t>ネン</t>
    </rPh>
    <rPh sb="5" eb="6">
      <t>ド</t>
    </rPh>
    <phoneticPr fontId="20"/>
  </si>
  <si>
    <t>終了予定なし</t>
    <rPh sb="0" eb="2">
      <t>シュウリョウ</t>
    </rPh>
    <rPh sb="2" eb="4">
      <t>ヨテイ</t>
    </rPh>
    <phoneticPr fontId="20"/>
  </si>
  <si>
    <t>研究企画開発部</t>
  </si>
  <si>
    <t>○</t>
  </si>
  <si>
    <t>文部科学省組織令 第90条</t>
  </si>
  <si>
    <t>第2期教育振興基本計画
（平成25年6月14日閣議決定）</t>
    <rPh sb="13" eb="15">
      <t>ヘイセイ</t>
    </rPh>
    <rPh sb="17" eb="18">
      <t>ネン</t>
    </rPh>
    <rPh sb="19" eb="20">
      <t>ガツ</t>
    </rPh>
    <rPh sb="22" eb="23">
      <t>ニチ</t>
    </rPh>
    <rPh sb="23" eb="25">
      <t>カクギ</t>
    </rPh>
    <rPh sb="25" eb="27">
      <t>ケッテイ</t>
    </rPh>
    <phoneticPr fontId="5"/>
  </si>
  <si>
    <t>政策研究機能の高度化を図り、国の教育行政上の課題に関し、基礎的な事項についての調査研究などを実施して、教育政策の企画・立案や教育関係者における活用に資するよう、その研究成果を集約・提示する。</t>
  </si>
  <si>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○大学評価及び大学評価資料についての事例の調査や大学機能分化に対応した評価のあり方の検討、調査研究等の外部有識者による外部評価の実施（大学評価指標・外部評価等実施経費）</t>
  </si>
  <si>
    <t>-</t>
  </si>
  <si>
    <t>参加者数</t>
    <rPh sb="0" eb="3">
      <t>サンカシャ</t>
    </rPh>
    <rPh sb="3" eb="4">
      <t>カズ</t>
    </rPh>
    <phoneticPr fontId="3"/>
  </si>
  <si>
    <t>-</t>
    <phoneticPr fontId="5"/>
  </si>
  <si>
    <t>件</t>
    <rPh sb="0" eb="1">
      <t>ケン</t>
    </rPh>
    <phoneticPr fontId="5"/>
  </si>
  <si>
    <t>円</t>
  </si>
  <si>
    <t>円/件</t>
    <rPh sb="0" eb="1">
      <t>エン</t>
    </rPh>
    <rPh sb="2" eb="3">
      <t>ケン</t>
    </rPh>
    <phoneticPr fontId="5"/>
  </si>
  <si>
    <t>95,763,661円
/12件　</t>
  </si>
  <si>
    <t>82,272,773円
/9件　</t>
  </si>
  <si>
    <t>102,709,000円
/6件</t>
    <rPh sb="11" eb="12">
      <t>エン</t>
    </rPh>
    <rPh sb="15" eb="16">
      <t>ケン</t>
    </rPh>
    <phoneticPr fontId="3"/>
  </si>
  <si>
    <t>‐</t>
  </si>
  <si>
    <t>0435</t>
  </si>
  <si>
    <t>0008</t>
  </si>
  <si>
    <t>0070</t>
  </si>
  <si>
    <t>0076</t>
  </si>
  <si>
    <t>国の教育政策上の課題に関して先行的な調査研究の実施や既存の施策の検証等を行っている。</t>
    <rPh sb="36" eb="37">
      <t>オコナ</t>
    </rPh>
    <phoneticPr fontId="5"/>
  </si>
  <si>
    <t>教育政策に関する企画・立案に有意義な知見として集約・提示するものであり、地方や民間等ではなく、国が実施すべき事業である。</t>
    <phoneticPr fontId="5"/>
  </si>
  <si>
    <t>政策目標1　生涯学習社会の実現
施策目標1-1　教育改革に関する基本的な政策の推進等</t>
    <phoneticPr fontId="5"/>
  </si>
  <si>
    <t>教育改革に関する基本的な政策の推進等に必要かつ適切な事業である。</t>
    <rPh sb="19" eb="21">
      <t>ヒツヨウ</t>
    </rPh>
    <rPh sb="23" eb="25">
      <t>テキセツ</t>
    </rPh>
    <rPh sb="26" eb="28">
      <t>ジギョウ</t>
    </rPh>
    <phoneticPr fontId="5"/>
  </si>
  <si>
    <t>支出先の選定や契約金額の決定は、一般競争入札又は複数者による見積合わせにより行っており、選定の妥当性や競争性を確保しているところである。</t>
    <phoneticPr fontId="5"/>
  </si>
  <si>
    <t>費目・使途については事業の実施に全て必要不可欠なものである。</t>
    <phoneticPr fontId="5"/>
  </si>
  <si>
    <t>経費毎にコスト削減・効率化に向けた取り組みを行っている。</t>
    <rPh sb="0" eb="2">
      <t>ケイヒ</t>
    </rPh>
    <rPh sb="2" eb="3">
      <t>ゴト</t>
    </rPh>
    <rPh sb="7" eb="9">
      <t>サクゲン</t>
    </rPh>
    <rPh sb="10" eb="13">
      <t>コウリツカ</t>
    </rPh>
    <rPh sb="14" eb="15">
      <t>ム</t>
    </rPh>
    <rPh sb="17" eb="18">
      <t>ト</t>
    </rPh>
    <rPh sb="19" eb="20">
      <t>ク</t>
    </rPh>
    <rPh sb="22" eb="23">
      <t>オコナ</t>
    </rPh>
    <phoneticPr fontId="5"/>
  </si>
  <si>
    <t>見込みに見合った活動実績となっている。</t>
    <rPh sb="0" eb="2">
      <t>ミコ</t>
    </rPh>
    <rPh sb="4" eb="6">
      <t>ミア</t>
    </rPh>
    <rPh sb="8" eb="10">
      <t>カツドウ</t>
    </rPh>
    <rPh sb="10" eb="12">
      <t>ジッセキ</t>
    </rPh>
    <phoneticPr fontId="5"/>
  </si>
  <si>
    <t>調査研究の成果は、教育関係機関への配付をはじめ、広く一般にも活用できるよう報道発表、ホームページへの掲載を行っている。</t>
    <phoneticPr fontId="5"/>
  </si>
  <si>
    <t>当初見込みを上回る成果実績が得られている。</t>
    <phoneticPr fontId="5"/>
  </si>
  <si>
    <t>政策立案のために有益かつ質の高い調査研究が実施・発信できているかという観点から設定しており、妥当である。</t>
    <rPh sb="0" eb="2">
      <t>セイサク</t>
    </rPh>
    <rPh sb="2" eb="4">
      <t>リツアン</t>
    </rPh>
    <rPh sb="8" eb="10">
      <t>ユウエキ</t>
    </rPh>
    <rPh sb="12" eb="13">
      <t>シツ</t>
    </rPh>
    <rPh sb="14" eb="15">
      <t>タカ</t>
    </rPh>
    <rPh sb="16" eb="18">
      <t>チョウサ</t>
    </rPh>
    <rPh sb="18" eb="20">
      <t>ケンキュウ</t>
    </rPh>
    <rPh sb="21" eb="23">
      <t>ジッシ</t>
    </rPh>
    <rPh sb="24" eb="26">
      <t>ハッシン</t>
    </rPh>
    <rPh sb="35" eb="37">
      <t>カンテン</t>
    </rPh>
    <rPh sb="39" eb="41">
      <t>セッテイ</t>
    </rPh>
    <rPh sb="46" eb="48">
      <t>ダトウ</t>
    </rPh>
    <phoneticPr fontId="5"/>
  </si>
  <si>
    <t>政策研究機能高度化推進経費の支出済歳出額
/研究報告書の件数　　　　　　　　　　</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</si>
  <si>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</si>
  <si>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</si>
  <si>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</si>
  <si>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</si>
  <si>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</si>
  <si>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r>
      <t>教育政策に関する唯一の総合的な国立の研究機関として、国内の教育に関する機関・団体をはじめとして広く一般にも調査研究成果を発信している。「シンポジウム参加者数」は、政策立案のために有益な質の高い調査研究が実施かつ発信できているかという観点から、政策部局への貢献と教育関係者への幅広い情報提供を推し量ることができると考えられる。当該指標は目標値の137</t>
    </r>
    <r>
      <rPr>
        <sz val="11"/>
        <rFont val="ＭＳ Ｐゴシック"/>
        <family val="3"/>
        <charset val="128"/>
      </rPr>
      <t>%を達成しており、当該事業に対する関心及び一定の評価を得られていると考える。</t>
    </r>
    <rPh sb="8" eb="10">
      <t>ユイイツ</t>
    </rPh>
    <rPh sb="74" eb="77">
      <t>サンカシャ</t>
    </rPh>
    <rPh sb="77" eb="78">
      <t>カズ</t>
    </rPh>
    <rPh sb="81" eb="83">
      <t>セイサク</t>
    </rPh>
    <rPh sb="83" eb="85">
      <t>リツアン</t>
    </rPh>
    <rPh sb="89" eb="91">
      <t>ユウエキ</t>
    </rPh>
    <rPh sb="92" eb="93">
      <t>シツ</t>
    </rPh>
    <rPh sb="94" eb="95">
      <t>タカ</t>
    </rPh>
    <rPh sb="96" eb="98">
      <t>チョウサ</t>
    </rPh>
    <rPh sb="98" eb="100">
      <t>ケンキュウ</t>
    </rPh>
    <rPh sb="101" eb="103">
      <t>ジッシ</t>
    </rPh>
    <rPh sb="105" eb="107">
      <t>ハッシン</t>
    </rPh>
    <rPh sb="116" eb="118">
      <t>カンテン</t>
    </rPh>
    <rPh sb="130" eb="132">
      <t>キョウイク</t>
    </rPh>
    <rPh sb="132" eb="134">
      <t>カンケイ</t>
    </rPh>
    <rPh sb="134" eb="135">
      <t>シャ</t>
    </rPh>
    <rPh sb="137" eb="139">
      <t>ハバヒロ</t>
    </rPh>
    <phoneticPr fontId="5"/>
  </si>
  <si>
    <t>外国人招へい旅費・滞在費</t>
    <rPh sb="0" eb="3">
      <t>ガイコクジン</t>
    </rPh>
    <rPh sb="3" eb="4">
      <t>ショウ</t>
    </rPh>
    <rPh sb="6" eb="8">
      <t>リョヒ</t>
    </rPh>
    <rPh sb="9" eb="12">
      <t>タイザイヒ</t>
    </rPh>
    <phoneticPr fontId="5"/>
  </si>
  <si>
    <t>シンポジウム参加者数
※年度によって実施回数は異なる。</t>
    <rPh sb="12" eb="14">
      <t>ネンド</t>
    </rPh>
    <rPh sb="18" eb="20">
      <t>ジッシ</t>
    </rPh>
    <rPh sb="20" eb="22">
      <t>カイスウ</t>
    </rPh>
    <rPh sb="23" eb="24">
      <t>コト</t>
    </rPh>
    <phoneticPr fontId="5"/>
  </si>
  <si>
    <t>A.　政策研究課題リサーチ経費</t>
    <rPh sb="3" eb="5">
      <t>セイサク</t>
    </rPh>
    <rPh sb="5" eb="7">
      <t>ケンキュウ</t>
    </rPh>
    <rPh sb="7" eb="9">
      <t>カダイ</t>
    </rPh>
    <rPh sb="13" eb="15">
      <t>ケイヒ</t>
    </rPh>
    <phoneticPr fontId="5"/>
  </si>
  <si>
    <t>B.　教育政策立案に資するための調査研究経費</t>
    <rPh sb="3" eb="5">
      <t>キョウイク</t>
    </rPh>
    <rPh sb="5" eb="7">
      <t>セイサク</t>
    </rPh>
    <rPh sb="7" eb="9">
      <t>リツアン</t>
    </rPh>
    <rPh sb="10" eb="11">
      <t>シ</t>
    </rPh>
    <rPh sb="16" eb="18">
      <t>チョウサ</t>
    </rPh>
    <rPh sb="18" eb="20">
      <t>ケンキュウ</t>
    </rPh>
    <rPh sb="20" eb="22">
      <t>ケイヒ</t>
    </rPh>
    <phoneticPr fontId="5"/>
  </si>
  <si>
    <t>C.　調査研究等特別推進経費</t>
    <rPh sb="3" eb="5">
      <t>チョウサ</t>
    </rPh>
    <rPh sb="5" eb="7">
      <t>ケンキュウ</t>
    </rPh>
    <rPh sb="7" eb="8">
      <t>ナド</t>
    </rPh>
    <rPh sb="8" eb="10">
      <t>トクベツ</t>
    </rPh>
    <rPh sb="10" eb="12">
      <t>スイシン</t>
    </rPh>
    <rPh sb="12" eb="14">
      <t>ケイヒ</t>
    </rPh>
    <phoneticPr fontId="5"/>
  </si>
  <si>
    <t>雑役務費</t>
    <rPh sb="0" eb="1">
      <t>ザツ</t>
    </rPh>
    <rPh sb="1" eb="3">
      <t>エキム</t>
    </rPh>
    <rPh sb="3" eb="4">
      <t>ヒ</t>
    </rPh>
    <phoneticPr fontId="5"/>
  </si>
  <si>
    <t>人件費</t>
    <rPh sb="0" eb="3">
      <t>ジンケンヒ</t>
    </rPh>
    <phoneticPr fontId="5"/>
  </si>
  <si>
    <t>消耗品費</t>
    <rPh sb="0" eb="2">
      <t>ショウモウ</t>
    </rPh>
    <rPh sb="2" eb="3">
      <t>ヒン</t>
    </rPh>
    <rPh sb="3" eb="4">
      <t>ヒ</t>
    </rPh>
    <phoneticPr fontId="5"/>
  </si>
  <si>
    <t>印刷製本費</t>
    <rPh sb="0" eb="2">
      <t>インサツ</t>
    </rPh>
    <rPh sb="2" eb="4">
      <t>セイホン</t>
    </rPh>
    <rPh sb="4" eb="5">
      <t>ヒ</t>
    </rPh>
    <phoneticPr fontId="5"/>
  </si>
  <si>
    <t>研究成果報告書印刷　ほか</t>
    <rPh sb="0" eb="2">
      <t>ケンキュウ</t>
    </rPh>
    <rPh sb="2" eb="4">
      <t>セイカ</t>
    </rPh>
    <rPh sb="4" eb="7">
      <t>ホウコクショ</t>
    </rPh>
    <rPh sb="7" eb="9">
      <t>インサツ</t>
    </rPh>
    <phoneticPr fontId="5"/>
  </si>
  <si>
    <t>備品費</t>
    <rPh sb="0" eb="2">
      <t>ビヒン</t>
    </rPh>
    <rPh sb="2" eb="3">
      <t>ヒ</t>
    </rPh>
    <phoneticPr fontId="5"/>
  </si>
  <si>
    <t>梱包発送料</t>
    <rPh sb="0" eb="2">
      <t>コンポウ</t>
    </rPh>
    <rPh sb="2" eb="4">
      <t>ハッソウ</t>
    </rPh>
    <rPh sb="4" eb="5">
      <t>リョウ</t>
    </rPh>
    <phoneticPr fontId="5"/>
  </si>
  <si>
    <t>会議費</t>
    <rPh sb="0" eb="3">
      <t>カイギヒ</t>
    </rPh>
    <phoneticPr fontId="5"/>
  </si>
  <si>
    <t>小包等の集荷・運送　ほか</t>
  </si>
  <si>
    <t>小包等の集荷・運送　ほか</t>
    <phoneticPr fontId="5"/>
  </si>
  <si>
    <t>報告書翻訳　ほか</t>
    <rPh sb="0" eb="3">
      <t>ホウコクショ</t>
    </rPh>
    <rPh sb="3" eb="5">
      <t>ホンヤク</t>
    </rPh>
    <phoneticPr fontId="5"/>
  </si>
  <si>
    <t>ノートＰＣ　ほか</t>
    <phoneticPr fontId="5"/>
  </si>
  <si>
    <t>書籍・定期刊行物　ほか</t>
    <rPh sb="0" eb="2">
      <t>ショセキ</t>
    </rPh>
    <rPh sb="3" eb="5">
      <t>テイキ</t>
    </rPh>
    <rPh sb="5" eb="8">
      <t>カンコウブツ</t>
    </rPh>
    <phoneticPr fontId="5"/>
  </si>
  <si>
    <t>会議用食事代　ほか</t>
    <phoneticPr fontId="5"/>
  </si>
  <si>
    <t>その他</t>
    <rPh sb="2" eb="3">
      <t>タ</t>
    </rPh>
    <phoneticPr fontId="5"/>
  </si>
  <si>
    <t>乗車料金立替払　ほか</t>
  </si>
  <si>
    <t>乗車料金立替払　ほか</t>
    <phoneticPr fontId="5"/>
  </si>
  <si>
    <t>デスクトップＰＣ　ほか</t>
    <phoneticPr fontId="5"/>
  </si>
  <si>
    <t>英文翻訳　ほか</t>
    <rPh sb="0" eb="2">
      <t>エイブン</t>
    </rPh>
    <rPh sb="2" eb="3">
      <t>ホン</t>
    </rPh>
    <rPh sb="3" eb="4">
      <t>ヤク</t>
    </rPh>
    <phoneticPr fontId="5"/>
  </si>
  <si>
    <t>期間業務職員・時間雇用職員人件費</t>
    <rPh sb="7" eb="9">
      <t>ジカン</t>
    </rPh>
    <rPh sb="9" eb="11">
      <t>コヨウ</t>
    </rPh>
    <rPh sb="11" eb="13">
      <t>ショクイン</t>
    </rPh>
    <rPh sb="13" eb="16">
      <t>ジンケンヒ</t>
    </rPh>
    <phoneticPr fontId="5"/>
  </si>
  <si>
    <t>ノートＰＣ　ほか</t>
    <phoneticPr fontId="5"/>
  </si>
  <si>
    <t>会議における飲物等の提供　ほか</t>
    <phoneticPr fontId="5"/>
  </si>
  <si>
    <t>「広報誌・刊行物・報告」等の梱包・発送</t>
    <phoneticPr fontId="5"/>
  </si>
  <si>
    <t>D.　外部評価等実施経費</t>
    <rPh sb="3" eb="5">
      <t>ガイブ</t>
    </rPh>
    <rPh sb="5" eb="7">
      <t>ヒョウカ</t>
    </rPh>
    <rPh sb="7" eb="8">
      <t>トウ</t>
    </rPh>
    <rPh sb="8" eb="10">
      <t>ジッシ</t>
    </rPh>
    <rPh sb="10" eb="12">
      <t>ケイヒ</t>
    </rPh>
    <phoneticPr fontId="5"/>
  </si>
  <si>
    <t>（株）国際マイクロ写真工業社</t>
    <phoneticPr fontId="5"/>
  </si>
  <si>
    <t>-</t>
    <phoneticPr fontId="5"/>
  </si>
  <si>
    <t>資料マイクロフィルム作成・電子化業務</t>
    <rPh sb="0" eb="2">
      <t>シリョウ</t>
    </rPh>
    <rPh sb="10" eb="12">
      <t>サクセイ</t>
    </rPh>
    <rPh sb="13" eb="16">
      <t>デンシカ</t>
    </rPh>
    <rPh sb="16" eb="18">
      <t>ギョウム</t>
    </rPh>
    <phoneticPr fontId="5"/>
  </si>
  <si>
    <t>資料マイクロフィルム作成・電子化業務　ほか</t>
    <phoneticPr fontId="5"/>
  </si>
  <si>
    <t>引き続き、限られた予算を適切に執行しつつ、研究成果等の内容の充実及び成果の発信に努める。</t>
    <rPh sb="0" eb="1">
      <t>ヒ</t>
    </rPh>
    <rPh sb="2" eb="3">
      <t>ツヅ</t>
    </rPh>
    <rPh sb="5" eb="6">
      <t>カギ</t>
    </rPh>
    <rPh sb="9" eb="11">
      <t>ヨサン</t>
    </rPh>
    <rPh sb="12" eb="14">
      <t>テキセツ</t>
    </rPh>
    <rPh sb="15" eb="17">
      <t>シッコウ</t>
    </rPh>
    <rPh sb="21" eb="25">
      <t>ケンキュウセイカ</t>
    </rPh>
    <rPh sb="25" eb="26">
      <t>トウ</t>
    </rPh>
    <rPh sb="27" eb="29">
      <t>ナイヨウ</t>
    </rPh>
    <rPh sb="30" eb="32">
      <t>ジュウジツ</t>
    </rPh>
    <rPh sb="32" eb="33">
      <t>オヨ</t>
    </rPh>
    <rPh sb="34" eb="36">
      <t>セイカ</t>
    </rPh>
    <rPh sb="37" eb="39">
      <t>ハッシン</t>
    </rPh>
    <rPh sb="40" eb="41">
      <t>ツト</t>
    </rPh>
    <phoneticPr fontId="5"/>
  </si>
  <si>
    <t xml:space="preserve">                            研究報告書の件数
</t>
    <phoneticPr fontId="5"/>
  </si>
  <si>
    <t>受益者は国民全体であり、負担関係については全額公費で支出しており妥当である。</t>
    <rPh sb="0" eb="3">
      <t>ジュエキシャ</t>
    </rPh>
    <rPh sb="4" eb="6">
      <t>コクミン</t>
    </rPh>
    <rPh sb="6" eb="8">
      <t>ゼンタイ</t>
    </rPh>
    <rPh sb="12" eb="14">
      <t>フタン</t>
    </rPh>
    <rPh sb="14" eb="16">
      <t>カンケイ</t>
    </rPh>
    <rPh sb="21" eb="23">
      <t>ゼンガク</t>
    </rPh>
    <rPh sb="23" eb="25">
      <t>コウヒ</t>
    </rPh>
    <rPh sb="26" eb="28">
      <t>シシュツ</t>
    </rPh>
    <rPh sb="32" eb="34">
      <t>ダトウ</t>
    </rPh>
    <phoneticPr fontId="5"/>
  </si>
  <si>
    <t>支出先上位10者リストについて、同種の他の契約の予定価格を類推させる恐れがあるものまたは事業に支障を生じる恐れがあるため、落札率は非公表とする。
国立教育政策研究所ホームページ　　http://www.nier.go.jp/</t>
    <rPh sb="74" eb="76">
      <t>コクリツ</t>
    </rPh>
    <rPh sb="76" eb="78">
      <t>キョウイク</t>
    </rPh>
    <rPh sb="78" eb="80">
      <t>セイサク</t>
    </rPh>
    <rPh sb="80" eb="83">
      <t>ケンキュウショ</t>
    </rPh>
    <phoneticPr fontId="5"/>
  </si>
  <si>
    <t>C調査研究等特別推進経費</t>
    <phoneticPr fontId="5"/>
  </si>
  <si>
    <t>１シンポジウムあたりの参加者数が300名以上</t>
    <rPh sb="11" eb="14">
      <t>サンカシャ</t>
    </rPh>
    <rPh sb="14" eb="15">
      <t>スウ</t>
    </rPh>
    <rPh sb="19" eb="20">
      <t>ナ</t>
    </rPh>
    <rPh sb="20" eb="22">
      <t>イジョウ</t>
    </rPh>
    <phoneticPr fontId="5"/>
  </si>
  <si>
    <t>C-1. （株）国際マイクロ写真工業社</t>
    <rPh sb="6" eb="7">
      <t>カブ</t>
    </rPh>
    <rPh sb="8" eb="10">
      <t>コクサイ</t>
    </rPh>
    <rPh sb="14" eb="16">
      <t>シャシン</t>
    </rPh>
    <rPh sb="16" eb="19">
      <t>コウギョウシャ</t>
    </rPh>
    <phoneticPr fontId="5"/>
  </si>
  <si>
    <t>103,784,275円
/13件　</t>
    <phoneticPr fontId="5"/>
  </si>
  <si>
    <t>資料マイクロフィルム作成・電子化業務</t>
    <phoneticPr fontId="5"/>
  </si>
  <si>
    <t>雑役務費</t>
    <rPh sb="0" eb="1">
      <t>ザツ</t>
    </rPh>
    <rPh sb="1" eb="3">
      <t>エキム</t>
    </rPh>
    <rPh sb="3" eb="4">
      <t>ヒ</t>
    </rPh>
    <phoneticPr fontId="5"/>
  </si>
  <si>
    <t>-</t>
    <phoneticPr fontId="5"/>
  </si>
  <si>
    <t>研究企画開発部長
渡邊　恵子</t>
    <rPh sb="0" eb="2">
      <t>ケンキュウ</t>
    </rPh>
    <rPh sb="2" eb="4">
      <t>キカク</t>
    </rPh>
    <rPh sb="4" eb="6">
      <t>カイハツ</t>
    </rPh>
    <rPh sb="6" eb="8">
      <t>ブチョウ</t>
    </rPh>
    <phoneticPr fontId="3"/>
  </si>
  <si>
    <t>外部有識者による点検対象外</t>
    <rPh sb="0" eb="2">
      <t>ガイブ</t>
    </rPh>
    <rPh sb="2" eb="5">
      <t>ユウシキシャ</t>
    </rPh>
    <rPh sb="8" eb="10">
      <t>テンケン</t>
    </rPh>
    <rPh sb="10" eb="13">
      <t>タイショウガイ</t>
    </rPh>
    <phoneticPr fontId="5"/>
  </si>
  <si>
    <t>１．事業評価の観点：本事業は、国の教育行政上の課題に関し、基礎的な事項についての調査研究等を実施して、教育政策の企画・立案等に資することを目的としており、事業評価にあたっては予算執行状況及び長期継続事業の観点から検証を行った。
２．所見：本事業に係る調査研究の成果についてはホームページ等により広く一般にも公表されるなど、活用が図られるための努力が認められる。また、当該事業は、概ね計画通りに予算執行されたものと考えられるが、更なる事業の効率化を目指し、積算単価を再検証するなど、引き続きコスト削減に努めるべきである。</t>
    <phoneticPr fontId="5"/>
  </si>
  <si>
    <t>平成27年度においても、定期的に執行状況、執行計画を確認することにより、効率的な予算の執行を行っている。今後の事業展開については、政策の企画立案に機動的かつ的確に対応するため、所要の経費について要求するとともに、積算単価を検証することにより、予算の縮減を図り、概算要求に▲4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</si>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</sst>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30" fillId="0" borderId="15"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32</xdr:col>
      <xdr:colOff>121494</xdr:colOff>
      <xdr:row>155</xdr:row>
      <xdr:rowOff>190994</xdr:rowOff>
    </xdr:from>
    <xdr:to>
      <xdr:col>32</xdr:col>
      <xdr:colOff>140803</xdr:colOff>
      <xdr:row>161</xdr:row>
      <xdr:rowOff>291373</xdr:rowOff>
    </xdr:to>
    <xdr:cxnSp macro="">
      <xdr:nvCxnSpPr>
        <xdr:cNvPr id="45" name="直線コネクタ 54"/>
        <xdr:cNvCxnSpPr>
          <a:cxnSpLocks noChangeShapeType="1"/>
        </xdr:cNvCxnSpPr>
      </xdr:nvCxnSpPr>
      <xdr:spPr bwMode="auto">
        <a:xfrm flipH="1">
          <a:off x="5952451" y="36128738"/>
          <a:ext cx="19309" cy="2241752"/>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41</xdr:col>
          <xdr:colOff>47625</xdr:colOff>
          <xdr:row>45</xdr:row>
          <xdr:rowOff>76200</xdr:rowOff>
        </xdr:from>
        <xdr:to>
          <xdr:col>47</xdr:col>
          <xdr:colOff>142875</xdr:colOff>
          <xdr:row>78</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228</xdr:row>
          <xdr:rowOff>200025</xdr:rowOff>
        </xdr:from>
        <xdr:to>
          <xdr:col>43</xdr:col>
          <xdr:colOff>190500</xdr:colOff>
          <xdr:row>229</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95250</xdr:rowOff>
        </xdr:from>
        <xdr:to>
          <xdr:col>43</xdr:col>
          <xdr:colOff>190500</xdr:colOff>
          <xdr:row>497</xdr:row>
          <xdr:rowOff>114300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14</xdr:col>
      <xdr:colOff>152298</xdr:colOff>
      <xdr:row>151</xdr:row>
      <xdr:rowOff>152911</xdr:rowOff>
    </xdr:from>
    <xdr:to>
      <xdr:col>14</xdr:col>
      <xdr:colOff>161823</xdr:colOff>
      <xdr:row>155</xdr:row>
      <xdr:rowOff>26144</xdr:rowOff>
    </xdr:to>
    <xdr:cxnSp macro="">
      <xdr:nvCxnSpPr>
        <xdr:cNvPr id="46" name="直線コネクタ 54"/>
        <xdr:cNvCxnSpPr>
          <a:cxnSpLocks noChangeShapeType="1"/>
        </xdr:cNvCxnSpPr>
      </xdr:nvCxnSpPr>
      <xdr:spPr bwMode="auto">
        <a:xfrm>
          <a:off x="2703341" y="34666046"/>
          <a:ext cx="9525" cy="12954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23</xdr:col>
      <xdr:colOff>131591</xdr:colOff>
      <xdr:row>151</xdr:row>
      <xdr:rowOff>152911</xdr:rowOff>
    </xdr:from>
    <xdr:to>
      <xdr:col>23</xdr:col>
      <xdr:colOff>141116</xdr:colOff>
      <xdr:row>154</xdr:row>
      <xdr:rowOff>94104</xdr:rowOff>
    </xdr:to>
    <xdr:cxnSp macro="">
      <xdr:nvCxnSpPr>
        <xdr:cNvPr id="47" name="直線コネクタ 54"/>
        <xdr:cNvCxnSpPr>
          <a:cxnSpLocks noChangeShapeType="1"/>
        </xdr:cNvCxnSpPr>
      </xdr:nvCxnSpPr>
      <xdr:spPr bwMode="auto">
        <a:xfrm>
          <a:off x="4322591" y="34666046"/>
          <a:ext cx="9525" cy="100965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32</xdr:col>
      <xdr:colOff>101359</xdr:colOff>
      <xdr:row>151</xdr:row>
      <xdr:rowOff>143386</xdr:rowOff>
    </xdr:from>
    <xdr:to>
      <xdr:col>32</xdr:col>
      <xdr:colOff>110884</xdr:colOff>
      <xdr:row>154</xdr:row>
      <xdr:rowOff>84579</xdr:rowOff>
    </xdr:to>
    <xdr:cxnSp macro="">
      <xdr:nvCxnSpPr>
        <xdr:cNvPr id="48" name="直線コネクタ 54"/>
        <xdr:cNvCxnSpPr>
          <a:cxnSpLocks noChangeShapeType="1"/>
        </xdr:cNvCxnSpPr>
      </xdr:nvCxnSpPr>
      <xdr:spPr bwMode="auto">
        <a:xfrm>
          <a:off x="5932316" y="34656521"/>
          <a:ext cx="9525" cy="100965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41</xdr:col>
      <xdr:colOff>80653</xdr:colOff>
      <xdr:row>151</xdr:row>
      <xdr:rowOff>171961</xdr:rowOff>
    </xdr:from>
    <xdr:to>
      <xdr:col>41</xdr:col>
      <xdr:colOff>90178</xdr:colOff>
      <xdr:row>154</xdr:row>
      <xdr:rowOff>103629</xdr:rowOff>
    </xdr:to>
    <xdr:cxnSp macro="">
      <xdr:nvCxnSpPr>
        <xdr:cNvPr id="49" name="直線コネクタ 54"/>
        <xdr:cNvCxnSpPr>
          <a:cxnSpLocks noChangeShapeType="1"/>
        </xdr:cNvCxnSpPr>
      </xdr:nvCxnSpPr>
      <xdr:spPr bwMode="auto">
        <a:xfrm flipH="1">
          <a:off x="7551566" y="34685096"/>
          <a:ext cx="9525" cy="1000125"/>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20</xdr:col>
      <xdr:colOff>71025</xdr:colOff>
      <xdr:row>147</xdr:row>
      <xdr:rowOff>79854</xdr:rowOff>
    </xdr:from>
    <xdr:to>
      <xdr:col>32</xdr:col>
      <xdr:colOff>70403</xdr:colOff>
      <xdr:row>150</xdr:row>
      <xdr:rowOff>198100</xdr:rowOff>
    </xdr:to>
    <xdr:sp macro="" textlink="">
      <xdr:nvSpPr>
        <xdr:cNvPr id="50" name="正方形/長方形 49"/>
        <xdr:cNvSpPr/>
      </xdr:nvSpPr>
      <xdr:spPr>
        <a:xfrm>
          <a:off x="3715373" y="33168380"/>
          <a:ext cx="2185987" cy="118670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103.8</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kumimoji="1" lang="ja-JP" altLang="en-US" sz="1100">
              <a:solidFill>
                <a:srgbClr xmlns:mc="http://schemas.openxmlformats.org/markup-compatibility/2006" xmlns:a14="http://schemas.microsoft.com/office/drawing/2010/main" val="000000" mc:Ignorable="a14" a14:legacySpreadsheetColorIndex="8"/>
              </a:solidFill>
            </a:rPr>
            <a:t>万円</a:t>
          </a:r>
        </a:p>
      </xdr:txBody>
    </xdr:sp>
    <xdr:clientData/>
  </xdr:twoCellAnchor>
  <xdr:twoCellAnchor editAs="absolute">
    <xdr:from>
      <xdr:col>11</xdr:col>
      <xdr:colOff>148882</xdr:colOff>
      <xdr:row>152</xdr:row>
      <xdr:rowOff>59738</xdr:rowOff>
    </xdr:from>
    <xdr:to>
      <xdr:col>18</xdr:col>
      <xdr:colOff>78272</xdr:colOff>
      <xdr:row>155</xdr:row>
      <xdr:rowOff>179464</xdr:rowOff>
    </xdr:to>
    <xdr:sp macro="" textlink="">
      <xdr:nvSpPr>
        <xdr:cNvPr id="51" name="正方形/長方形 50"/>
        <xdr:cNvSpPr/>
      </xdr:nvSpPr>
      <xdr:spPr>
        <a:xfrm>
          <a:off x="2153273" y="34926583"/>
          <a:ext cx="1204912"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r>
            <a:rPr kumimoji="1" lang="ja-JP" altLang="en-US" sz="1100">
              <a:solidFill>
                <a:srgbClr xmlns:mc="http://schemas.openxmlformats.org/markup-compatibility/2006" xmlns:a14="http://schemas.microsoft.com/office/drawing/2010/main" val="000000" mc:Ignorable="a14" a14:legacySpreadsheetColorIndex="8"/>
              </a:solidFill>
            </a:rPr>
            <a:t>政策研究課題</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リサーチ経費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42.8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20</xdr:col>
      <xdr:colOff>118650</xdr:colOff>
      <xdr:row>152</xdr:row>
      <xdr:rowOff>59738</xdr:rowOff>
    </xdr:from>
    <xdr:to>
      <xdr:col>27</xdr:col>
      <xdr:colOff>48040</xdr:colOff>
      <xdr:row>155</xdr:row>
      <xdr:rowOff>179464</xdr:rowOff>
    </xdr:to>
    <xdr:sp macro="" textlink="">
      <xdr:nvSpPr>
        <xdr:cNvPr id="52" name="正方形/長方形 51"/>
        <xdr:cNvSpPr/>
      </xdr:nvSpPr>
      <xdr:spPr>
        <a:xfrm>
          <a:off x="3762998" y="34926583"/>
          <a:ext cx="1204912"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r>
            <a:rPr kumimoji="1" lang="ja-JP" altLang="en-US" sz="1100">
              <a:solidFill>
                <a:srgbClr xmlns:mc="http://schemas.openxmlformats.org/markup-compatibility/2006" xmlns:a14="http://schemas.microsoft.com/office/drawing/2010/main" val="000000" mc:Ignorable="a14" a14:legacySpreadsheetColorIndex="8"/>
              </a:solidFill>
            </a:rPr>
            <a:t>教育政策立案に資するための調査研究経費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7.7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29</xdr:col>
      <xdr:colOff>116994</xdr:colOff>
      <xdr:row>152</xdr:row>
      <xdr:rowOff>59738</xdr:rowOff>
    </xdr:from>
    <xdr:to>
      <xdr:col>36</xdr:col>
      <xdr:colOff>46384</xdr:colOff>
      <xdr:row>155</xdr:row>
      <xdr:rowOff>179464</xdr:rowOff>
    </xdr:to>
    <xdr:sp macro="" textlink="">
      <xdr:nvSpPr>
        <xdr:cNvPr id="53" name="正方形/長方形 52"/>
        <xdr:cNvSpPr/>
      </xdr:nvSpPr>
      <xdr:spPr>
        <a:xfrm>
          <a:off x="5401298" y="34926583"/>
          <a:ext cx="1204912"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特別推進経費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24.0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67712</xdr:colOff>
      <xdr:row>152</xdr:row>
      <xdr:rowOff>59738</xdr:rowOff>
    </xdr:from>
    <xdr:to>
      <xdr:col>45</xdr:col>
      <xdr:colOff>91108</xdr:colOff>
      <xdr:row>155</xdr:row>
      <xdr:rowOff>179464</xdr:rowOff>
    </xdr:to>
    <xdr:sp macro="" textlink="">
      <xdr:nvSpPr>
        <xdr:cNvPr id="54" name="正方形/長方形 53"/>
        <xdr:cNvSpPr/>
      </xdr:nvSpPr>
      <xdr:spPr>
        <a:xfrm>
          <a:off x="6991973" y="34926583"/>
          <a:ext cx="1298918"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外部評価等実施経費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0.8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11</xdr:col>
      <xdr:colOff>13150</xdr:colOff>
      <xdr:row>155</xdr:row>
      <xdr:rowOff>309474</xdr:rowOff>
    </xdr:from>
    <xdr:to>
      <xdr:col>19</xdr:col>
      <xdr:colOff>19880</xdr:colOff>
      <xdr:row>158</xdr:row>
      <xdr:rowOff>241142</xdr:rowOff>
    </xdr:to>
    <xdr:sp macro="" textlink="">
      <xdr:nvSpPr>
        <xdr:cNvPr id="55" name="大かっこ 46"/>
        <xdr:cNvSpPr>
          <a:spLocks noChangeArrowheads="1"/>
        </xdr:cNvSpPr>
      </xdr:nvSpPr>
      <xdr:spPr bwMode="auto">
        <a:xfrm>
          <a:off x="2017541" y="36251678"/>
          <a:ext cx="1464469" cy="100012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今後対応が求められる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政策諸課題に関する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準備的・予備的調査</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11494</xdr:colOff>
      <xdr:row>155</xdr:row>
      <xdr:rowOff>309474</xdr:rowOff>
    </xdr:from>
    <xdr:to>
      <xdr:col>27</xdr:col>
      <xdr:colOff>48041</xdr:colOff>
      <xdr:row>158</xdr:row>
      <xdr:rowOff>298292</xdr:rowOff>
    </xdr:to>
    <xdr:sp macro="" textlink="">
      <xdr:nvSpPr>
        <xdr:cNvPr id="56" name="大かっこ 48"/>
        <xdr:cNvSpPr>
          <a:spLocks noChangeArrowheads="1"/>
        </xdr:cNvSpPr>
      </xdr:nvSpPr>
      <xdr:spPr bwMode="auto">
        <a:xfrm>
          <a:off x="3655842" y="36251678"/>
          <a:ext cx="1312069" cy="105727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本研究所の基礎的な</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研究組織の専門領域</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における調査研究の</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81159</xdr:colOff>
      <xdr:row>155</xdr:row>
      <xdr:rowOff>317879</xdr:rowOff>
    </xdr:from>
    <xdr:to>
      <xdr:col>47</xdr:col>
      <xdr:colOff>37481</xdr:colOff>
      <xdr:row>158</xdr:row>
      <xdr:rowOff>288767</xdr:rowOff>
    </xdr:to>
    <xdr:sp macro="" textlink="">
      <xdr:nvSpPr>
        <xdr:cNvPr id="58" name="大かっこ 51"/>
        <xdr:cNvSpPr>
          <a:spLocks noChangeArrowheads="1"/>
        </xdr:cNvSpPr>
      </xdr:nvSpPr>
      <xdr:spPr bwMode="auto">
        <a:xfrm>
          <a:off x="7005420" y="36260083"/>
          <a:ext cx="1596278" cy="103934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調査研究等の外部有識者による外部評価の実施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81065</xdr:colOff>
      <xdr:row>161</xdr:row>
      <xdr:rowOff>291374</xdr:rowOff>
    </xdr:from>
    <xdr:to>
      <xdr:col>37</xdr:col>
      <xdr:colOff>29403</xdr:colOff>
      <xdr:row>164</xdr:row>
      <xdr:rowOff>198927</xdr:rowOff>
    </xdr:to>
    <xdr:sp macro="" textlink="">
      <xdr:nvSpPr>
        <xdr:cNvPr id="59" name="正方形/長方形 58"/>
        <xdr:cNvSpPr/>
      </xdr:nvSpPr>
      <xdr:spPr bwMode="auto">
        <a:xfrm>
          <a:off x="5183152" y="38370491"/>
          <a:ext cx="1588294" cy="971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【C-1】</a:t>
          </a:r>
        </a:p>
        <a:p>
          <a:pPr algn="l"/>
          <a:r>
            <a:rPr kumimoji="1" lang="ja-JP" altLang="en-US" sz="1100">
              <a:solidFill>
                <a:srgbClr xmlns:mc="http://schemas.openxmlformats.org/markup-compatibility/2006" xmlns:a14="http://schemas.microsoft.com/office/drawing/2010/main" val="000000" mc:Ignorable="a14" a14:legacySpreadsheetColorIndex="8"/>
              </a:solidFill>
            </a:rPr>
            <a:t>（株）国際マイクロ写真工業社</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149087</xdr:colOff>
      <xdr:row>164</xdr:row>
      <xdr:rowOff>327819</xdr:rowOff>
    </xdr:from>
    <xdr:to>
      <xdr:col>36</xdr:col>
      <xdr:colOff>124240</xdr:colOff>
      <xdr:row>166</xdr:row>
      <xdr:rowOff>227950</xdr:rowOff>
    </xdr:to>
    <xdr:sp macro="" textlink="">
      <xdr:nvSpPr>
        <xdr:cNvPr id="60" name="大かっこ 59"/>
        <xdr:cNvSpPr/>
      </xdr:nvSpPr>
      <xdr:spPr bwMode="auto">
        <a:xfrm>
          <a:off x="5251174" y="39475393"/>
          <a:ext cx="1432892" cy="6124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資料マイクロフィルム作成・電子化業務</a:t>
          </a:r>
        </a:p>
      </xdr:txBody>
    </xdr:sp>
    <xdr:clientData/>
  </xdr:twoCellAnchor>
  <xdr:twoCellAnchor editAs="absolute">
    <xdr:from>
      <xdr:col>14</xdr:col>
      <xdr:colOff>161823</xdr:colOff>
      <xdr:row>151</xdr:row>
      <xdr:rowOff>162436</xdr:rowOff>
    </xdr:from>
    <xdr:to>
      <xdr:col>41</xdr:col>
      <xdr:colOff>109228</xdr:colOff>
      <xdr:row>151</xdr:row>
      <xdr:rowOff>162436</xdr:rowOff>
    </xdr:to>
    <xdr:cxnSp macro="">
      <xdr:nvCxnSpPr>
        <xdr:cNvPr id="61" name="直線コネクタ 8"/>
        <xdr:cNvCxnSpPr>
          <a:cxnSpLocks noChangeShapeType="1"/>
        </xdr:cNvCxnSpPr>
      </xdr:nvCxnSpPr>
      <xdr:spPr bwMode="auto">
        <a:xfrm flipH="1" flipV="1">
          <a:off x="2712866" y="34675571"/>
          <a:ext cx="4867275"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28</xdr:col>
      <xdr:colOff>71540</xdr:colOff>
      <xdr:row>160</xdr:row>
      <xdr:rowOff>165799</xdr:rowOff>
    </xdr:from>
    <xdr:to>
      <xdr:col>37</xdr:col>
      <xdr:colOff>98459</xdr:colOff>
      <xdr:row>161</xdr:row>
      <xdr:rowOff>114446</xdr:rowOff>
    </xdr:to>
    <xdr:sp macro="" textlink="">
      <xdr:nvSpPr>
        <xdr:cNvPr id="62" name="テキスト ボックス 102"/>
        <xdr:cNvSpPr txBox="1">
          <a:spLocks noChangeArrowheads="1"/>
        </xdr:cNvSpPr>
      </xdr:nvSpPr>
      <xdr:spPr bwMode="auto">
        <a:xfrm>
          <a:off x="5173627" y="37884303"/>
          <a:ext cx="16668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21433</xdr:colOff>
      <xdr:row>146</xdr:row>
      <xdr:rowOff>2936</xdr:rowOff>
    </xdr:from>
    <xdr:to>
      <xdr:col>34</xdr:col>
      <xdr:colOff>159984</xdr:colOff>
      <xdr:row>149</xdr:row>
      <xdr:rowOff>149582</xdr:rowOff>
    </xdr:to>
    <xdr:sp macro="" textlink="">
      <xdr:nvSpPr>
        <xdr:cNvPr id="63" name="左中かっこ 62"/>
        <xdr:cNvSpPr/>
      </xdr:nvSpPr>
      <xdr:spPr>
        <a:xfrm>
          <a:off x="6034607" y="32732868"/>
          <a:ext cx="320768" cy="121754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26</xdr:col>
      <xdr:colOff>85002</xdr:colOff>
      <xdr:row>150</xdr:row>
      <xdr:rowOff>204263</xdr:rowOff>
    </xdr:from>
    <xdr:to>
      <xdr:col>26</xdr:col>
      <xdr:colOff>85002</xdr:colOff>
      <xdr:row>151</xdr:row>
      <xdr:rowOff>171961</xdr:rowOff>
    </xdr:to>
    <xdr:cxnSp macro="">
      <xdr:nvCxnSpPr>
        <xdr:cNvPr id="64" name="直線コネクタ 54"/>
        <xdr:cNvCxnSpPr>
          <a:cxnSpLocks noChangeShapeType="1"/>
        </xdr:cNvCxnSpPr>
      </xdr:nvCxnSpPr>
      <xdr:spPr bwMode="auto">
        <a:xfrm>
          <a:off x="4822654" y="34361246"/>
          <a:ext cx="0" cy="32385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34</xdr:col>
      <xdr:colOff>124239</xdr:colOff>
      <xdr:row>145</xdr:row>
      <xdr:rowOff>261078</xdr:rowOff>
    </xdr:from>
    <xdr:to>
      <xdr:col>48</xdr:col>
      <xdr:colOff>66260</xdr:colOff>
      <xdr:row>150</xdr:row>
      <xdr:rowOff>228436</xdr:rowOff>
    </xdr:to>
    <xdr:sp macro="" textlink="">
      <xdr:nvSpPr>
        <xdr:cNvPr id="85" name="テキスト ボックス 7"/>
        <xdr:cNvSpPr txBox="1"/>
      </xdr:nvSpPr>
      <xdr:spPr bwMode="auto">
        <a:xfrm>
          <a:off x="6319630" y="32641760"/>
          <a:ext cx="2493065" cy="1739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非常勤職員手当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7.2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試験研究費</a:t>
          </a: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D)</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75</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職員旅費</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5.9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12.0</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   外国人招へい旅費      </a:t>
          </a:r>
          <a:r>
            <a:rPr kumimoji="1" lang="en-US" altLang="ja-JP" sz="1100" baseline="0">
              <a:solidFill>
                <a:srgbClr xmlns:mc="http://schemas.openxmlformats.org/markup-compatibility/2006" xmlns:a14="http://schemas.microsoft.com/office/drawing/2010/main" val="000000" mc:Ignorable="a14" a14:legacySpreadsheetColorIndex="8"/>
              </a:solidFill>
            </a:rPr>
            <a:t>1.9</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r>
            <a:rPr kumimoji="1" lang="en-US"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   </a:t>
          </a:r>
          <a:r>
            <a:rPr kumimoji="1" lang="ja-JP"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招へい</a:t>
          </a:r>
          <a:r>
            <a:rPr kumimoji="1" lang="ja-JP" altLang="en-US" sz="1100" baseline="0">
              <a:solidFill>
                <a:srgbClr xmlns:mc="http://schemas.openxmlformats.org/markup-compatibility/2006" xmlns:a14="http://schemas.microsoft.com/office/drawing/2010/main" val="000000" mc:Ignorable="a14" a14:legacySpreadsheetColorIndex="8"/>
              </a:solidFill>
              <a:latin typeface="+mn-lt"/>
              <a:ea typeface="+mn-ea"/>
              <a:cs typeface="+mn-cs"/>
            </a:rPr>
            <a:t>外国人滞在費</a:t>
          </a:r>
          <a:r>
            <a:rPr kumimoji="1" lang="en-US"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  0.5</a:t>
          </a:r>
          <a:r>
            <a:rPr kumimoji="1" lang="ja-JP" altLang="ja-JP" sz="1100" baseline="0">
              <a:solidFill>
                <a:srgbClr xmlns:mc="http://schemas.openxmlformats.org/markup-compatibility/2006" xmlns:a14="http://schemas.microsoft.com/office/drawing/2010/main" val="000000" mc:Ignorable="a14" a14:legacySpreadsheetColorIndex="8"/>
              </a:solidFill>
              <a:latin typeface="+mn-lt"/>
              <a:ea typeface="+mn-ea"/>
              <a:cs typeface="+mn-cs"/>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ysClr val="windowText" lastClr="000000"/>
              </a:solidFill>
            </a:rPr>
            <a:t>　を含む</a:t>
          </a:r>
          <a:endParaRPr kumimoji="1" lang="en-US" altLang="ja-JP" sz="1100">
            <a:solidFill>
              <a:sysClr val="windowText" lastClr="000000"/>
            </a:solidFill>
          </a:endParaRPr>
        </a:p>
      </xdr:txBody>
    </xdr:sp>
    <xdr:clientData/>
  </xdr:twoCellAnchor>
  <xdr:twoCellAnchor editAs="absolute">
    <xdr:from>
      <xdr:col>28</xdr:col>
      <xdr:colOff>58704</xdr:colOff>
      <xdr:row>155</xdr:row>
      <xdr:rowOff>317879</xdr:rowOff>
    </xdr:from>
    <xdr:to>
      <xdr:col>37</xdr:col>
      <xdr:colOff>85623</xdr:colOff>
      <xdr:row>159</xdr:row>
      <xdr:rowOff>5072</xdr:rowOff>
    </xdr:to>
    <xdr:sp macro="" textlink="">
      <xdr:nvSpPr>
        <xdr:cNvPr id="57" name="大かっこ 49"/>
        <xdr:cNvSpPr>
          <a:spLocks noChangeArrowheads="1"/>
        </xdr:cNvSpPr>
      </xdr:nvSpPr>
      <xdr:spPr bwMode="auto">
        <a:xfrm>
          <a:off x="5160791" y="36260083"/>
          <a:ext cx="1666875" cy="1104900"/>
        </a:xfrm>
        <a:prstGeom prst="bracketPair">
          <a:avLst>
            <a:gd name="adj" fmla="val 16667"/>
          </a:avLst>
        </a:prstGeom>
        <a:solidFill>
          <a:schemeClr val="bg1"/>
        </a:solidFill>
        <a:ln w="9525" algn="ctr">
          <a:solidFill>
            <a:srgbClr val="000000"/>
          </a:solidFill>
          <a:round/>
          <a:headEnd/>
          <a:tailEnd/>
        </a:ln>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教育行政上の政策課題に</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ついて、所内外の研究者が</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参画するプロジェクトチーム</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によって調査研究を実施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33130</xdr:colOff>
      <xdr:row>168</xdr:row>
      <xdr:rowOff>99887</xdr:rowOff>
    </xdr:from>
    <xdr:to>
      <xdr:col>47</xdr:col>
      <xdr:colOff>57978</xdr:colOff>
      <xdr:row>169</xdr:row>
      <xdr:rowOff>67365</xdr:rowOff>
    </xdr:to>
    <xdr:sp macro="" textlink="">
      <xdr:nvSpPr>
        <xdr:cNvPr id="87" name="テキスト ボックス 86"/>
        <xdr:cNvSpPr txBox="1"/>
      </xdr:nvSpPr>
      <xdr:spPr>
        <a:xfrm>
          <a:off x="1673087" y="40667609"/>
          <a:ext cx="6949108" cy="32118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zoomScaleNormal="75" zoomScaleSheetLayoutView="100" zoomScalePageLayoutView="11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4" t="s">
        <v>0</v>
      </c>
      <c r="AK2" s="494"/>
      <c r="AL2" s="494"/>
      <c r="AM2" s="494"/>
      <c r="AN2" s="494"/>
      <c r="AO2" s="494"/>
      <c r="AP2" s="494"/>
      <c r="AQ2" s="106" t="s">
        <v>459</v>
      </c>
      <c r="AR2" s="106"/>
      <c r="AS2" s="68" t="str">
        <f>IF(OR(AQ2="　", AQ2=""), "", "-")</f>
        <v/>
      </c>
      <c r="AT2" s="107">
        <v>8</v>
      </c>
      <c r="AU2" s="107"/>
      <c r="AV2" s="69" t="str">
        <f>IF(AW2="", "", "-")</f>
        <v/>
      </c>
      <c r="AW2" s="111"/>
      <c r="AX2" s="111"/>
    </row>
    <row r="3" spans="1:50" ht="21" customHeight="1" thickBot="1">
      <c r="A3" s="299" t="s">
        <v>215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89</v>
      </c>
      <c r="AJ3" s="301" t="s">
        <v>465</v>
      </c>
      <c r="AK3" s="301"/>
      <c r="AL3" s="301"/>
      <c r="AM3" s="301"/>
      <c r="AN3" s="301"/>
      <c r="AO3" s="301"/>
      <c r="AP3" s="301"/>
      <c r="AQ3" s="301"/>
      <c r="AR3" s="301"/>
      <c r="AS3" s="301"/>
      <c r="AT3" s="301"/>
      <c r="AU3" s="301"/>
      <c r="AV3" s="301"/>
      <c r="AW3" s="301"/>
      <c r="AX3" s="36" t="s">
        <v>90</v>
      </c>
    </row>
    <row r="4" spans="1:50" ht="24.75" customHeight="1">
      <c r="A4" s="522" t="s">
        <v>30</v>
      </c>
      <c r="B4" s="523"/>
      <c r="C4" s="523"/>
      <c r="D4" s="523"/>
      <c r="E4" s="523"/>
      <c r="F4" s="523"/>
      <c r="G4" s="496" t="s">
        <v>466</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467</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92</v>
      </c>
      <c r="B5" s="507"/>
      <c r="C5" s="507"/>
      <c r="D5" s="507"/>
      <c r="E5" s="507"/>
      <c r="F5" s="508"/>
      <c r="G5" s="327" t="s">
        <v>468</v>
      </c>
      <c r="H5" s="328"/>
      <c r="I5" s="328"/>
      <c r="J5" s="328"/>
      <c r="K5" s="328"/>
      <c r="L5" s="328"/>
      <c r="M5" s="329" t="s">
        <v>91</v>
      </c>
      <c r="N5" s="330"/>
      <c r="O5" s="330"/>
      <c r="P5" s="330"/>
      <c r="Q5" s="330"/>
      <c r="R5" s="331"/>
      <c r="S5" s="332" t="s">
        <v>469</v>
      </c>
      <c r="T5" s="328"/>
      <c r="U5" s="328"/>
      <c r="V5" s="328"/>
      <c r="W5" s="328"/>
      <c r="X5" s="333"/>
      <c r="Y5" s="513" t="s">
        <v>3</v>
      </c>
      <c r="Z5" s="514"/>
      <c r="AA5" s="514"/>
      <c r="AB5" s="514"/>
      <c r="AC5" s="514"/>
      <c r="AD5" s="515"/>
      <c r="AE5" s="516" t="s">
        <v>470</v>
      </c>
      <c r="AF5" s="517"/>
      <c r="AG5" s="517"/>
      <c r="AH5" s="517"/>
      <c r="AI5" s="517"/>
      <c r="AJ5" s="517"/>
      <c r="AK5" s="517"/>
      <c r="AL5" s="517"/>
      <c r="AM5" s="517"/>
      <c r="AN5" s="517"/>
      <c r="AO5" s="517"/>
      <c r="AP5" s="518"/>
      <c r="AQ5" s="519" t="s">
        <v>552</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492</v>
      </c>
      <c r="AF6" s="531"/>
      <c r="AG6" s="531"/>
      <c r="AH6" s="531"/>
      <c r="AI6" s="531"/>
      <c r="AJ6" s="531"/>
      <c r="AK6" s="531"/>
      <c r="AL6" s="531"/>
      <c r="AM6" s="531"/>
      <c r="AN6" s="531"/>
      <c r="AO6" s="531"/>
      <c r="AP6" s="531"/>
      <c r="AQ6" s="124"/>
      <c r="AR6" s="124"/>
      <c r="AS6" s="124"/>
      <c r="AT6" s="124"/>
      <c r="AU6" s="124"/>
      <c r="AV6" s="124"/>
      <c r="AW6" s="124"/>
      <c r="AX6" s="532"/>
    </row>
    <row r="7" spans="1:50" ht="37.5" customHeight="1">
      <c r="A7" s="452" t="s">
        <v>25</v>
      </c>
      <c r="B7" s="453"/>
      <c r="C7" s="453"/>
      <c r="D7" s="453"/>
      <c r="E7" s="453"/>
      <c r="F7" s="453"/>
      <c r="G7" s="454" t="s">
        <v>472</v>
      </c>
      <c r="H7" s="455"/>
      <c r="I7" s="455"/>
      <c r="J7" s="455"/>
      <c r="K7" s="455"/>
      <c r="L7" s="455"/>
      <c r="M7" s="455"/>
      <c r="N7" s="455"/>
      <c r="O7" s="455"/>
      <c r="P7" s="455"/>
      <c r="Q7" s="455"/>
      <c r="R7" s="455"/>
      <c r="S7" s="455"/>
      <c r="T7" s="455"/>
      <c r="U7" s="455"/>
      <c r="V7" s="456"/>
      <c r="W7" s="456"/>
      <c r="X7" s="456"/>
      <c r="Y7" s="457" t="s">
        <v>5</v>
      </c>
      <c r="Z7" s="394"/>
      <c r="AA7" s="394"/>
      <c r="AB7" s="394"/>
      <c r="AC7" s="394"/>
      <c r="AD7" s="396"/>
      <c r="AE7" s="458" t="s">
        <v>473</v>
      </c>
      <c r="AF7" s="459"/>
      <c r="AG7" s="459"/>
      <c r="AH7" s="459"/>
      <c r="AI7" s="459"/>
      <c r="AJ7" s="459"/>
      <c r="AK7" s="459"/>
      <c r="AL7" s="459"/>
      <c r="AM7" s="459"/>
      <c r="AN7" s="459"/>
      <c r="AO7" s="459"/>
      <c r="AP7" s="459"/>
      <c r="AQ7" s="459"/>
      <c r="AR7" s="459"/>
      <c r="AS7" s="459"/>
      <c r="AT7" s="459"/>
      <c r="AU7" s="459"/>
      <c r="AV7" s="459"/>
      <c r="AW7" s="459"/>
      <c r="AX7" s="460"/>
    </row>
    <row r="8" spans="1:50" ht="44.25" customHeight="1">
      <c r="A8" s="356" t="s">
        <v>307</v>
      </c>
      <c r="B8" s="357"/>
      <c r="C8" s="357"/>
      <c r="D8" s="357"/>
      <c r="E8" s="357"/>
      <c r="F8" s="358"/>
      <c r="G8" s="353" t="str">
        <f>入力規則等!A26</f>
        <v>科学技術・イノベーション</v>
      </c>
      <c r="H8" s="354"/>
      <c r="I8" s="354"/>
      <c r="J8" s="354"/>
      <c r="K8" s="354"/>
      <c r="L8" s="354"/>
      <c r="M8" s="354"/>
      <c r="N8" s="354"/>
      <c r="O8" s="354"/>
      <c r="P8" s="354"/>
      <c r="Q8" s="354"/>
      <c r="R8" s="354"/>
      <c r="S8" s="354"/>
      <c r="T8" s="354"/>
      <c r="U8" s="354"/>
      <c r="V8" s="354"/>
      <c r="W8" s="354"/>
      <c r="X8" s="355"/>
      <c r="Y8" s="533" t="s">
        <v>78</v>
      </c>
      <c r="Z8" s="533"/>
      <c r="AA8" s="533"/>
      <c r="AB8" s="533"/>
      <c r="AC8" s="533"/>
      <c r="AD8" s="533"/>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c r="A9" s="461" t="s">
        <v>26</v>
      </c>
      <c r="B9" s="462"/>
      <c r="C9" s="462"/>
      <c r="D9" s="462"/>
      <c r="E9" s="462"/>
      <c r="F9" s="462"/>
      <c r="G9" s="490" t="s">
        <v>474</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0.75" customHeight="1">
      <c r="A10" s="461" t="s">
        <v>36</v>
      </c>
      <c r="B10" s="462"/>
      <c r="C10" s="462"/>
      <c r="D10" s="462"/>
      <c r="E10" s="462"/>
      <c r="F10" s="462"/>
      <c r="G10" s="490" t="s">
        <v>475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c r="A11" s="461" t="s">
        <v>6</v>
      </c>
      <c r="B11" s="462"/>
      <c r="C11" s="462"/>
      <c r="D11" s="462"/>
      <c r="E11" s="462"/>
      <c r="F11" s="463"/>
      <c r="G11" s="510" t="str">
        <f>入力規則等!P10</f>
        <v>直接実施</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c r="A13" s="467"/>
      <c r="B13" s="468"/>
      <c r="C13" s="468"/>
      <c r="D13" s="468"/>
      <c r="E13" s="468"/>
      <c r="F13" s="469"/>
      <c r="G13" s="478" t="s">
        <v>7</v>
      </c>
      <c r="H13" s="479"/>
      <c r="I13" s="484" t="s">
        <v>8</v>
      </c>
      <c r="J13" s="485"/>
      <c r="K13" s="485"/>
      <c r="L13" s="485"/>
      <c r="M13" s="485"/>
      <c r="N13" s="485"/>
      <c r="O13" s="486"/>
      <c r="P13" s="71">
        <v>116</v>
      </c>
      <c r="Q13" s="72"/>
      <c r="R13" s="72"/>
      <c r="S13" s="72"/>
      <c r="T13" s="72"/>
      <c r="U13" s="72"/>
      <c r="V13" s="73"/>
      <c r="W13" s="71">
        <v>104.1</v>
      </c>
      <c r="X13" s="72"/>
      <c r="Y13" s="72"/>
      <c r="Z13" s="72"/>
      <c r="AA13" s="72"/>
      <c r="AB13" s="72"/>
      <c r="AC13" s="73"/>
      <c r="AD13" s="71">
        <v>110.9</v>
      </c>
      <c r="AE13" s="72"/>
      <c r="AF13" s="72"/>
      <c r="AG13" s="72"/>
      <c r="AH13" s="72"/>
      <c r="AI13" s="72"/>
      <c r="AJ13" s="73"/>
      <c r="AK13" s="71">
        <v>102.7</v>
      </c>
      <c r="AL13" s="72"/>
      <c r="AM13" s="72"/>
      <c r="AN13" s="72"/>
      <c r="AO13" s="72"/>
      <c r="AP13" s="72"/>
      <c r="AQ13" s="73"/>
      <c r="AR13" s="671">
        <v>102.7</v>
      </c>
      <c r="AS13" s="672"/>
      <c r="AT13" s="672"/>
      <c r="AU13" s="672"/>
      <c r="AV13" s="672"/>
      <c r="AW13" s="672"/>
      <c r="AX13" s="673"/>
    </row>
    <row r="14" spans="1:50" ht="21" customHeight="1">
      <c r="A14" s="467"/>
      <c r="B14" s="468"/>
      <c r="C14" s="468"/>
      <c r="D14" s="468"/>
      <c r="E14" s="468"/>
      <c r="F14" s="469"/>
      <c r="G14" s="480"/>
      <c r="H14" s="481"/>
      <c r="I14" s="344" t="s">
        <v>9</v>
      </c>
      <c r="J14" s="475"/>
      <c r="K14" s="475"/>
      <c r="L14" s="475"/>
      <c r="M14" s="475"/>
      <c r="N14" s="475"/>
      <c r="O14" s="476"/>
      <c r="P14" s="71" t="s">
        <v>551</v>
      </c>
      <c r="Q14" s="72"/>
      <c r="R14" s="72"/>
      <c r="S14" s="72"/>
      <c r="T14" s="72"/>
      <c r="U14" s="72"/>
      <c r="V14" s="73"/>
      <c r="W14" s="71">
        <v>-0.27300000000000002</v>
      </c>
      <c r="X14" s="72"/>
      <c r="Y14" s="72"/>
      <c r="Z14" s="72"/>
      <c r="AA14" s="72"/>
      <c r="AB14" s="72"/>
      <c r="AC14" s="73"/>
      <c r="AD14" s="71" t="s">
        <v>551</v>
      </c>
      <c r="AE14" s="72"/>
      <c r="AF14" s="72"/>
      <c r="AG14" s="72"/>
      <c r="AH14" s="72"/>
      <c r="AI14" s="72"/>
      <c r="AJ14" s="73"/>
      <c r="AK14" s="71" t="s">
        <v>551</v>
      </c>
      <c r="AL14" s="72"/>
      <c r="AM14" s="72"/>
      <c r="AN14" s="72"/>
      <c r="AO14" s="72"/>
      <c r="AP14" s="72"/>
      <c r="AQ14" s="73"/>
      <c r="AR14" s="669"/>
      <c r="AS14" s="669"/>
      <c r="AT14" s="669"/>
      <c r="AU14" s="669"/>
      <c r="AV14" s="669"/>
      <c r="AW14" s="669"/>
      <c r="AX14" s="670"/>
    </row>
    <row r="15" spans="1:50" ht="21" customHeight="1">
      <c r="A15" s="467"/>
      <c r="B15" s="468"/>
      <c r="C15" s="468"/>
      <c r="D15" s="468"/>
      <c r="E15" s="468"/>
      <c r="F15" s="469"/>
      <c r="G15" s="480"/>
      <c r="H15" s="481"/>
      <c r="I15" s="344" t="s">
        <v>62</v>
      </c>
      <c r="J15" s="345"/>
      <c r="K15" s="345"/>
      <c r="L15" s="345"/>
      <c r="M15" s="345"/>
      <c r="N15" s="345"/>
      <c r="O15" s="346"/>
      <c r="P15" s="71" t="s">
        <v>478</v>
      </c>
      <c r="Q15" s="72"/>
      <c r="R15" s="72"/>
      <c r="S15" s="72"/>
      <c r="T15" s="72"/>
      <c r="U15" s="72"/>
      <c r="V15" s="73"/>
      <c r="W15" s="71" t="s">
        <v>551</v>
      </c>
      <c r="X15" s="72"/>
      <c r="Y15" s="72"/>
      <c r="Z15" s="72"/>
      <c r="AA15" s="72"/>
      <c r="AB15" s="72"/>
      <c r="AC15" s="73"/>
      <c r="AD15" s="71" t="s">
        <v>551</v>
      </c>
      <c r="AE15" s="72"/>
      <c r="AF15" s="72"/>
      <c r="AG15" s="72"/>
      <c r="AH15" s="72"/>
      <c r="AI15" s="72"/>
      <c r="AJ15" s="73"/>
      <c r="AK15" s="71" t="s">
        <v>551</v>
      </c>
      <c r="AL15" s="72"/>
      <c r="AM15" s="72"/>
      <c r="AN15" s="72"/>
      <c r="AO15" s="72"/>
      <c r="AP15" s="72"/>
      <c r="AQ15" s="73"/>
      <c r="AR15" s="71"/>
      <c r="AS15" s="72"/>
      <c r="AT15" s="72"/>
      <c r="AU15" s="72"/>
      <c r="AV15" s="72"/>
      <c r="AW15" s="72"/>
      <c r="AX15" s="668"/>
    </row>
    <row r="16" spans="1:50" ht="21" customHeight="1">
      <c r="A16" s="467"/>
      <c r="B16" s="468"/>
      <c r="C16" s="468"/>
      <c r="D16" s="468"/>
      <c r="E16" s="468"/>
      <c r="F16" s="469"/>
      <c r="G16" s="480"/>
      <c r="H16" s="481"/>
      <c r="I16" s="344" t="s">
        <v>63</v>
      </c>
      <c r="J16" s="345"/>
      <c r="K16" s="345"/>
      <c r="L16" s="345"/>
      <c r="M16" s="345"/>
      <c r="N16" s="345"/>
      <c r="O16" s="346"/>
      <c r="P16" s="71" t="s">
        <v>551</v>
      </c>
      <c r="Q16" s="72"/>
      <c r="R16" s="72"/>
      <c r="S16" s="72"/>
      <c r="T16" s="72"/>
      <c r="U16" s="72"/>
      <c r="V16" s="73"/>
      <c r="W16" s="71" t="s">
        <v>551</v>
      </c>
      <c r="X16" s="72"/>
      <c r="Y16" s="72"/>
      <c r="Z16" s="72"/>
      <c r="AA16" s="72"/>
      <c r="AB16" s="72"/>
      <c r="AC16" s="73"/>
      <c r="AD16" s="71" t="s">
        <v>551</v>
      </c>
      <c r="AE16" s="72"/>
      <c r="AF16" s="72"/>
      <c r="AG16" s="72"/>
      <c r="AH16" s="72"/>
      <c r="AI16" s="72"/>
      <c r="AJ16" s="73"/>
      <c r="AK16" s="71" t="s">
        <v>551</v>
      </c>
      <c r="AL16" s="72"/>
      <c r="AM16" s="72"/>
      <c r="AN16" s="72"/>
      <c r="AO16" s="72"/>
      <c r="AP16" s="72"/>
      <c r="AQ16" s="73"/>
      <c r="AR16" s="447"/>
      <c r="AS16" s="448"/>
      <c r="AT16" s="448"/>
      <c r="AU16" s="448"/>
      <c r="AV16" s="448"/>
      <c r="AW16" s="448"/>
      <c r="AX16" s="449"/>
    </row>
    <row r="17" spans="1:50" ht="24.75" customHeight="1">
      <c r="A17" s="467"/>
      <c r="B17" s="468"/>
      <c r="C17" s="468"/>
      <c r="D17" s="468"/>
      <c r="E17" s="468"/>
      <c r="F17" s="469"/>
      <c r="G17" s="480"/>
      <c r="H17" s="481"/>
      <c r="I17" s="344" t="s">
        <v>61</v>
      </c>
      <c r="J17" s="475"/>
      <c r="K17" s="475"/>
      <c r="L17" s="475"/>
      <c r="M17" s="475"/>
      <c r="N17" s="475"/>
      <c r="O17" s="476"/>
      <c r="P17" s="71" t="s">
        <v>551</v>
      </c>
      <c r="Q17" s="72"/>
      <c r="R17" s="72"/>
      <c r="S17" s="72"/>
      <c r="T17" s="72"/>
      <c r="U17" s="72"/>
      <c r="V17" s="73"/>
      <c r="W17" s="71" t="s">
        <v>551</v>
      </c>
      <c r="X17" s="72"/>
      <c r="Y17" s="72"/>
      <c r="Z17" s="72"/>
      <c r="AA17" s="72"/>
      <c r="AB17" s="72"/>
      <c r="AC17" s="73"/>
      <c r="AD17" s="71" t="s">
        <v>551</v>
      </c>
      <c r="AE17" s="72"/>
      <c r="AF17" s="72"/>
      <c r="AG17" s="72"/>
      <c r="AH17" s="72"/>
      <c r="AI17" s="72"/>
      <c r="AJ17" s="73"/>
      <c r="AK17" s="71" t="s">
        <v>551</v>
      </c>
      <c r="AL17" s="72"/>
      <c r="AM17" s="72"/>
      <c r="AN17" s="72"/>
      <c r="AO17" s="72"/>
      <c r="AP17" s="72"/>
      <c r="AQ17" s="73"/>
      <c r="AR17" s="450"/>
      <c r="AS17" s="450"/>
      <c r="AT17" s="450"/>
      <c r="AU17" s="450"/>
      <c r="AV17" s="450"/>
      <c r="AW17" s="450"/>
      <c r="AX17" s="451"/>
    </row>
    <row r="18" spans="1:50" ht="24.75" customHeight="1">
      <c r="A18" s="467"/>
      <c r="B18" s="468"/>
      <c r="C18" s="468"/>
      <c r="D18" s="468"/>
      <c r="E18" s="468"/>
      <c r="F18" s="469"/>
      <c r="G18" s="482"/>
      <c r="H18" s="483"/>
      <c r="I18" s="347" t="s">
        <v>22</v>
      </c>
      <c r="J18" s="348"/>
      <c r="K18" s="348"/>
      <c r="L18" s="348"/>
      <c r="M18" s="348"/>
      <c r="N18" s="348"/>
      <c r="O18" s="349"/>
      <c r="P18" s="317">
        <f>SUM(P13:V17)</f>
        <v>116</v>
      </c>
      <c r="Q18" s="318"/>
      <c r="R18" s="318"/>
      <c r="S18" s="318"/>
      <c r="T18" s="318"/>
      <c r="U18" s="318"/>
      <c r="V18" s="319"/>
      <c r="W18" s="317">
        <f>SUM(W13:AC17)</f>
        <v>103.827</v>
      </c>
      <c r="X18" s="318"/>
      <c r="Y18" s="318"/>
      <c r="Z18" s="318"/>
      <c r="AA18" s="318"/>
      <c r="AB18" s="318"/>
      <c r="AC18" s="319"/>
      <c r="AD18" s="317">
        <f t="shared" ref="AD18" si="0">SUM(AD13:AJ17)</f>
        <v>110.9</v>
      </c>
      <c r="AE18" s="318"/>
      <c r="AF18" s="318"/>
      <c r="AG18" s="318"/>
      <c r="AH18" s="318"/>
      <c r="AI18" s="318"/>
      <c r="AJ18" s="319"/>
      <c r="AK18" s="317">
        <f t="shared" ref="AK18" si="1">SUM(AK13:AQ17)</f>
        <v>102.7</v>
      </c>
      <c r="AL18" s="318"/>
      <c r="AM18" s="318"/>
      <c r="AN18" s="318"/>
      <c r="AO18" s="318"/>
      <c r="AP18" s="318"/>
      <c r="AQ18" s="319"/>
      <c r="AR18" s="317">
        <f t="shared" ref="AR18" si="2">SUM(AR13:AX17)</f>
        <v>102.7</v>
      </c>
      <c r="AS18" s="318"/>
      <c r="AT18" s="318"/>
      <c r="AU18" s="318"/>
      <c r="AV18" s="318"/>
      <c r="AW18" s="318"/>
      <c r="AX18" s="320"/>
    </row>
    <row r="19" spans="1:50" ht="24.75" customHeight="1">
      <c r="A19" s="467"/>
      <c r="B19" s="468"/>
      <c r="C19" s="468"/>
      <c r="D19" s="468"/>
      <c r="E19" s="468"/>
      <c r="F19" s="469"/>
      <c r="G19" s="314" t="s">
        <v>10</v>
      </c>
      <c r="H19" s="315"/>
      <c r="I19" s="315"/>
      <c r="J19" s="315"/>
      <c r="K19" s="315"/>
      <c r="L19" s="315"/>
      <c r="M19" s="315"/>
      <c r="N19" s="315"/>
      <c r="O19" s="315"/>
      <c r="P19" s="71">
        <v>96</v>
      </c>
      <c r="Q19" s="72"/>
      <c r="R19" s="72"/>
      <c r="S19" s="72"/>
      <c r="T19" s="72"/>
      <c r="U19" s="72"/>
      <c r="V19" s="73"/>
      <c r="W19" s="71">
        <v>82.272000000000006</v>
      </c>
      <c r="X19" s="72"/>
      <c r="Y19" s="72"/>
      <c r="Z19" s="72"/>
      <c r="AA19" s="72"/>
      <c r="AB19" s="72"/>
      <c r="AC19" s="73"/>
      <c r="AD19" s="71">
        <v>103.8</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70"/>
      <c r="B20" s="471"/>
      <c r="C20" s="471"/>
      <c r="D20" s="471"/>
      <c r="E20" s="471"/>
      <c r="F20" s="472"/>
      <c r="G20" s="314" t="s">
        <v>11</v>
      </c>
      <c r="H20" s="315"/>
      <c r="I20" s="315"/>
      <c r="J20" s="315"/>
      <c r="K20" s="315"/>
      <c r="L20" s="315"/>
      <c r="M20" s="315"/>
      <c r="N20" s="315"/>
      <c r="O20" s="315"/>
      <c r="P20" s="322">
        <f>IF(P18=0, "-", P19/P18)</f>
        <v>0.82758620689655171</v>
      </c>
      <c r="Q20" s="322"/>
      <c r="R20" s="322"/>
      <c r="S20" s="322"/>
      <c r="T20" s="322"/>
      <c r="U20" s="322"/>
      <c r="V20" s="322"/>
      <c r="W20" s="322">
        <f>IF(W18=0, "-", W19/W18)</f>
        <v>0.79239504175214548</v>
      </c>
      <c r="X20" s="322"/>
      <c r="Y20" s="322"/>
      <c r="Z20" s="322"/>
      <c r="AA20" s="322"/>
      <c r="AB20" s="322"/>
      <c r="AC20" s="322"/>
      <c r="AD20" s="322">
        <f>IF(AD18=0, "-", AD19/AD18)</f>
        <v>0.93597835888187553</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6" t="s">
        <v>13</v>
      </c>
      <c r="B21" s="217"/>
      <c r="C21" s="217"/>
      <c r="D21" s="217"/>
      <c r="E21" s="217"/>
      <c r="F21" s="218"/>
      <c r="G21" s="223" t="s">
        <v>318</v>
      </c>
      <c r="H21" s="224"/>
      <c r="I21" s="224"/>
      <c r="J21" s="224"/>
      <c r="K21" s="224"/>
      <c r="L21" s="224"/>
      <c r="M21" s="224"/>
      <c r="N21" s="224"/>
      <c r="O21" s="225"/>
      <c r="P21" s="243" t="s">
        <v>82</v>
      </c>
      <c r="Q21" s="224"/>
      <c r="R21" s="224"/>
      <c r="S21" s="224"/>
      <c r="T21" s="224"/>
      <c r="U21" s="224"/>
      <c r="V21" s="224"/>
      <c r="W21" s="224"/>
      <c r="X21" s="225"/>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302</v>
      </c>
      <c r="AU21" s="274"/>
      <c r="AV21" s="274"/>
      <c r="AW21" s="274"/>
      <c r="AX21" s="275"/>
    </row>
    <row r="22" spans="1:50" ht="18.75" customHeight="1">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27</v>
      </c>
      <c r="AV22" s="110"/>
      <c r="AW22" s="108" t="s">
        <v>359</v>
      </c>
      <c r="AX22" s="109"/>
    </row>
    <row r="23" spans="1:50" ht="22.5" customHeight="1">
      <c r="A23" s="219"/>
      <c r="B23" s="217"/>
      <c r="C23" s="217"/>
      <c r="D23" s="217"/>
      <c r="E23" s="217"/>
      <c r="F23" s="218"/>
      <c r="G23" s="323" t="s">
        <v>546</v>
      </c>
      <c r="H23" s="290"/>
      <c r="I23" s="290"/>
      <c r="J23" s="290"/>
      <c r="K23" s="290"/>
      <c r="L23" s="290"/>
      <c r="M23" s="290"/>
      <c r="N23" s="290"/>
      <c r="O23" s="291"/>
      <c r="P23" s="197" t="s">
        <v>509</v>
      </c>
      <c r="Q23" s="198"/>
      <c r="R23" s="198"/>
      <c r="S23" s="198"/>
      <c r="T23" s="198"/>
      <c r="U23" s="198"/>
      <c r="V23" s="198"/>
      <c r="W23" s="198"/>
      <c r="X23" s="199"/>
      <c r="Y23" s="295" t="s">
        <v>14</v>
      </c>
      <c r="Z23" s="296"/>
      <c r="AA23" s="297"/>
      <c r="AB23" s="664" t="s">
        <v>477</v>
      </c>
      <c r="AC23" s="298"/>
      <c r="AD23" s="298"/>
      <c r="AE23" s="93">
        <v>1009</v>
      </c>
      <c r="AF23" s="94"/>
      <c r="AG23" s="94"/>
      <c r="AH23" s="94"/>
      <c r="AI23" s="95"/>
      <c r="AJ23" s="93">
        <v>351</v>
      </c>
      <c r="AK23" s="94"/>
      <c r="AL23" s="94"/>
      <c r="AM23" s="94"/>
      <c r="AN23" s="95"/>
      <c r="AO23" s="93">
        <v>412</v>
      </c>
      <c r="AP23" s="94"/>
      <c r="AQ23" s="94"/>
      <c r="AR23" s="94"/>
      <c r="AS23" s="95"/>
      <c r="AT23" s="229"/>
      <c r="AU23" s="229"/>
      <c r="AV23" s="229"/>
      <c r="AW23" s="229"/>
      <c r="AX23" s="230"/>
    </row>
    <row r="24" spans="1:50" ht="22.5" customHeight="1">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5" t="s">
        <v>65</v>
      </c>
      <c r="Z24" s="121"/>
      <c r="AA24" s="171"/>
      <c r="AB24" s="337" t="s">
        <v>477</v>
      </c>
      <c r="AC24" s="288"/>
      <c r="AD24" s="288"/>
      <c r="AE24" s="93" t="s">
        <v>476</v>
      </c>
      <c r="AF24" s="94"/>
      <c r="AG24" s="94"/>
      <c r="AH24" s="94"/>
      <c r="AI24" s="95"/>
      <c r="AJ24" s="93" t="s">
        <v>476</v>
      </c>
      <c r="AK24" s="94"/>
      <c r="AL24" s="94"/>
      <c r="AM24" s="94"/>
      <c r="AN24" s="95"/>
      <c r="AO24" s="93">
        <v>300</v>
      </c>
      <c r="AP24" s="94"/>
      <c r="AQ24" s="94"/>
      <c r="AR24" s="94"/>
      <c r="AS24" s="95"/>
      <c r="AT24" s="93">
        <v>300</v>
      </c>
      <c r="AU24" s="94"/>
      <c r="AV24" s="94"/>
      <c r="AW24" s="94"/>
      <c r="AX24" s="96"/>
    </row>
    <row r="25" spans="1:50" ht="22.5" customHeight="1">
      <c r="A25" s="674"/>
      <c r="B25" s="675"/>
      <c r="C25" s="675"/>
      <c r="D25" s="675"/>
      <c r="E25" s="675"/>
      <c r="F25" s="676"/>
      <c r="G25" s="324"/>
      <c r="H25" s="325"/>
      <c r="I25" s="325"/>
      <c r="J25" s="325"/>
      <c r="K25" s="325"/>
      <c r="L25" s="325"/>
      <c r="M25" s="325"/>
      <c r="N25" s="325"/>
      <c r="O25" s="326"/>
      <c r="P25" s="200"/>
      <c r="Q25" s="200"/>
      <c r="R25" s="200"/>
      <c r="S25" s="200"/>
      <c r="T25" s="200"/>
      <c r="U25" s="200"/>
      <c r="V25" s="200"/>
      <c r="W25" s="200"/>
      <c r="X25" s="201"/>
      <c r="Y25" s="120" t="s">
        <v>15</v>
      </c>
      <c r="Z25" s="121"/>
      <c r="AA25" s="171"/>
      <c r="AB25" s="686" t="s">
        <v>363</v>
      </c>
      <c r="AC25" s="266"/>
      <c r="AD25" s="266"/>
      <c r="AE25" s="93" t="s">
        <v>478</v>
      </c>
      <c r="AF25" s="94"/>
      <c r="AG25" s="94"/>
      <c r="AH25" s="94"/>
      <c r="AI25" s="95"/>
      <c r="AJ25" s="93" t="s">
        <v>478</v>
      </c>
      <c r="AK25" s="94"/>
      <c r="AL25" s="94"/>
      <c r="AM25" s="94"/>
      <c r="AN25" s="95"/>
      <c r="AO25" s="93">
        <v>137</v>
      </c>
      <c r="AP25" s="94"/>
      <c r="AQ25" s="94"/>
      <c r="AR25" s="94"/>
      <c r="AS25" s="95"/>
      <c r="AT25" s="270"/>
      <c r="AU25" s="271"/>
      <c r="AV25" s="271"/>
      <c r="AW25" s="271"/>
      <c r="AX25" s="272"/>
    </row>
    <row r="26" spans="1:50" ht="18.75" hidden="1" customHeight="1">
      <c r="A26" s="216" t="s">
        <v>13</v>
      </c>
      <c r="B26" s="217"/>
      <c r="C26" s="217"/>
      <c r="D26" s="217"/>
      <c r="E26" s="217"/>
      <c r="F26" s="218"/>
      <c r="G26" s="223" t="s">
        <v>318</v>
      </c>
      <c r="H26" s="224"/>
      <c r="I26" s="224"/>
      <c r="J26" s="224"/>
      <c r="K26" s="224"/>
      <c r="L26" s="224"/>
      <c r="M26" s="224"/>
      <c r="N26" s="224"/>
      <c r="O26" s="225"/>
      <c r="P26" s="243" t="s">
        <v>82</v>
      </c>
      <c r="Q26" s="224"/>
      <c r="R26" s="224"/>
      <c r="S26" s="224"/>
      <c r="T26" s="224"/>
      <c r="U26" s="224"/>
      <c r="V26" s="224"/>
      <c r="W26" s="224"/>
      <c r="X26" s="225"/>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5" t="s">
        <v>302</v>
      </c>
      <c r="AU26" s="666"/>
      <c r="AV26" s="666"/>
      <c r="AW26" s="666"/>
      <c r="AX26" s="667"/>
    </row>
    <row r="27" spans="1:50" ht="18.75" hidden="1" customHeight="1">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359</v>
      </c>
      <c r="AX27" s="109"/>
    </row>
    <row r="28" spans="1:50" ht="22.5" hidden="1" customHeight="1">
      <c r="A28" s="219"/>
      <c r="B28" s="217"/>
      <c r="C28" s="217"/>
      <c r="D28" s="217"/>
      <c r="E28" s="217"/>
      <c r="F28" s="218"/>
      <c r="G28" s="323"/>
      <c r="H28" s="290"/>
      <c r="I28" s="290"/>
      <c r="J28" s="290"/>
      <c r="K28" s="290"/>
      <c r="L28" s="290"/>
      <c r="M28" s="290"/>
      <c r="N28" s="290"/>
      <c r="O28" s="291"/>
      <c r="P28" s="197"/>
      <c r="Q28" s="198"/>
      <c r="R28" s="198"/>
      <c r="S28" s="198"/>
      <c r="T28" s="198"/>
      <c r="U28" s="198"/>
      <c r="V28" s="198"/>
      <c r="W28" s="198"/>
      <c r="X28" s="199"/>
      <c r="Y28" s="295" t="s">
        <v>14</v>
      </c>
      <c r="Z28" s="296"/>
      <c r="AA28" s="297"/>
      <c r="AB28" s="298"/>
      <c r="AC28" s="298"/>
      <c r="AD28" s="298"/>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5" t="s">
        <v>65</v>
      </c>
      <c r="Z29" s="121"/>
      <c r="AA29" s="171"/>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4"/>
      <c r="B30" s="675"/>
      <c r="C30" s="675"/>
      <c r="D30" s="675"/>
      <c r="E30" s="675"/>
      <c r="F30" s="676"/>
      <c r="G30" s="324"/>
      <c r="H30" s="325"/>
      <c r="I30" s="325"/>
      <c r="J30" s="325"/>
      <c r="K30" s="325"/>
      <c r="L30" s="325"/>
      <c r="M30" s="325"/>
      <c r="N30" s="325"/>
      <c r="O30" s="326"/>
      <c r="P30" s="200"/>
      <c r="Q30" s="200"/>
      <c r="R30" s="200"/>
      <c r="S30" s="200"/>
      <c r="T30" s="200"/>
      <c r="U30" s="200"/>
      <c r="V30" s="200"/>
      <c r="W30" s="200"/>
      <c r="X30" s="201"/>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c r="A31" s="216" t="s">
        <v>13</v>
      </c>
      <c r="B31" s="217"/>
      <c r="C31" s="217"/>
      <c r="D31" s="217"/>
      <c r="E31" s="217"/>
      <c r="F31" s="218"/>
      <c r="G31" s="223" t="s">
        <v>318</v>
      </c>
      <c r="H31" s="224"/>
      <c r="I31" s="224"/>
      <c r="J31" s="224"/>
      <c r="K31" s="224"/>
      <c r="L31" s="224"/>
      <c r="M31" s="224"/>
      <c r="N31" s="224"/>
      <c r="O31" s="225"/>
      <c r="P31" s="243" t="s">
        <v>82</v>
      </c>
      <c r="Q31" s="224"/>
      <c r="R31" s="224"/>
      <c r="S31" s="224"/>
      <c r="T31" s="224"/>
      <c r="U31" s="224"/>
      <c r="V31" s="224"/>
      <c r="W31" s="224"/>
      <c r="X31" s="225"/>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302</v>
      </c>
      <c r="AU31" s="274"/>
      <c r="AV31" s="274"/>
      <c r="AW31" s="274"/>
      <c r="AX31" s="275"/>
    </row>
    <row r="32" spans="1:50" ht="18.75" hidden="1" customHeight="1">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359</v>
      </c>
      <c r="AX32" s="109"/>
    </row>
    <row r="33" spans="1:50" ht="22.5" hidden="1" customHeight="1">
      <c r="A33" s="219"/>
      <c r="B33" s="217"/>
      <c r="C33" s="217"/>
      <c r="D33" s="217"/>
      <c r="E33" s="217"/>
      <c r="F33" s="218"/>
      <c r="G33" s="289"/>
      <c r="H33" s="290"/>
      <c r="I33" s="290"/>
      <c r="J33" s="290"/>
      <c r="K33" s="290"/>
      <c r="L33" s="290"/>
      <c r="M33" s="290"/>
      <c r="N33" s="290"/>
      <c r="O33" s="291"/>
      <c r="P33" s="197"/>
      <c r="Q33" s="198"/>
      <c r="R33" s="198"/>
      <c r="S33" s="198"/>
      <c r="T33" s="198"/>
      <c r="U33" s="198"/>
      <c r="V33" s="198"/>
      <c r="W33" s="198"/>
      <c r="X33" s="199"/>
      <c r="Y33" s="295" t="s">
        <v>14</v>
      </c>
      <c r="Z33" s="296"/>
      <c r="AA33" s="297"/>
      <c r="AB33" s="298"/>
      <c r="AC33" s="298"/>
      <c r="AD33" s="298"/>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4"/>
      <c r="B35" s="675"/>
      <c r="C35" s="675"/>
      <c r="D35" s="675"/>
      <c r="E35" s="675"/>
      <c r="F35" s="676"/>
      <c r="G35" s="324"/>
      <c r="H35" s="325"/>
      <c r="I35" s="325"/>
      <c r="J35" s="325"/>
      <c r="K35" s="325"/>
      <c r="L35" s="325"/>
      <c r="M35" s="325"/>
      <c r="N35" s="325"/>
      <c r="O35" s="326"/>
      <c r="P35" s="200"/>
      <c r="Q35" s="200"/>
      <c r="R35" s="200"/>
      <c r="S35" s="200"/>
      <c r="T35" s="200"/>
      <c r="U35" s="200"/>
      <c r="V35" s="200"/>
      <c r="W35" s="200"/>
      <c r="X35" s="201"/>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c r="A36" s="216" t="s">
        <v>13</v>
      </c>
      <c r="B36" s="217"/>
      <c r="C36" s="217"/>
      <c r="D36" s="217"/>
      <c r="E36" s="217"/>
      <c r="F36" s="218"/>
      <c r="G36" s="223" t="s">
        <v>318</v>
      </c>
      <c r="H36" s="224"/>
      <c r="I36" s="224"/>
      <c r="J36" s="224"/>
      <c r="K36" s="224"/>
      <c r="L36" s="224"/>
      <c r="M36" s="224"/>
      <c r="N36" s="224"/>
      <c r="O36" s="225"/>
      <c r="P36" s="243" t="s">
        <v>82</v>
      </c>
      <c r="Q36" s="224"/>
      <c r="R36" s="224"/>
      <c r="S36" s="224"/>
      <c r="T36" s="224"/>
      <c r="U36" s="224"/>
      <c r="V36" s="224"/>
      <c r="W36" s="224"/>
      <c r="X36" s="225"/>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302</v>
      </c>
      <c r="AU36" s="274"/>
      <c r="AV36" s="274"/>
      <c r="AW36" s="274"/>
      <c r="AX36" s="275"/>
    </row>
    <row r="37" spans="1:50" ht="18.75" hidden="1" customHeight="1">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359</v>
      </c>
      <c r="AX37" s="109"/>
    </row>
    <row r="38" spans="1:50" ht="22.5" hidden="1" customHeight="1">
      <c r="A38" s="219"/>
      <c r="B38" s="217"/>
      <c r="C38" s="217"/>
      <c r="D38" s="217"/>
      <c r="E38" s="217"/>
      <c r="F38" s="218"/>
      <c r="G38" s="289"/>
      <c r="H38" s="290"/>
      <c r="I38" s="290"/>
      <c r="J38" s="290"/>
      <c r="K38" s="290"/>
      <c r="L38" s="290"/>
      <c r="M38" s="290"/>
      <c r="N38" s="290"/>
      <c r="O38" s="291"/>
      <c r="P38" s="198"/>
      <c r="Q38" s="198"/>
      <c r="R38" s="198"/>
      <c r="S38" s="198"/>
      <c r="T38" s="198"/>
      <c r="U38" s="198"/>
      <c r="V38" s="198"/>
      <c r="W38" s="198"/>
      <c r="X38" s="199"/>
      <c r="Y38" s="295" t="s">
        <v>14</v>
      </c>
      <c r="Z38" s="296"/>
      <c r="AA38" s="297"/>
      <c r="AB38" s="298"/>
      <c r="AC38" s="298"/>
      <c r="AD38" s="298"/>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4"/>
      <c r="B40" s="675"/>
      <c r="C40" s="675"/>
      <c r="D40" s="675"/>
      <c r="E40" s="675"/>
      <c r="F40" s="676"/>
      <c r="G40" s="324"/>
      <c r="H40" s="325"/>
      <c r="I40" s="325"/>
      <c r="J40" s="325"/>
      <c r="K40" s="325"/>
      <c r="L40" s="325"/>
      <c r="M40" s="325"/>
      <c r="N40" s="325"/>
      <c r="O40" s="326"/>
      <c r="P40" s="200"/>
      <c r="Q40" s="200"/>
      <c r="R40" s="200"/>
      <c r="S40" s="200"/>
      <c r="T40" s="200"/>
      <c r="U40" s="200"/>
      <c r="V40" s="200"/>
      <c r="W40" s="200"/>
      <c r="X40" s="201"/>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c r="A41" s="216" t="s">
        <v>13</v>
      </c>
      <c r="B41" s="217"/>
      <c r="C41" s="217"/>
      <c r="D41" s="217"/>
      <c r="E41" s="217"/>
      <c r="F41" s="218"/>
      <c r="G41" s="223" t="s">
        <v>318</v>
      </c>
      <c r="H41" s="224"/>
      <c r="I41" s="224"/>
      <c r="J41" s="224"/>
      <c r="K41" s="224"/>
      <c r="L41" s="224"/>
      <c r="M41" s="224"/>
      <c r="N41" s="224"/>
      <c r="O41" s="225"/>
      <c r="P41" s="243" t="s">
        <v>82</v>
      </c>
      <c r="Q41" s="224"/>
      <c r="R41" s="224"/>
      <c r="S41" s="224"/>
      <c r="T41" s="224"/>
      <c r="U41" s="224"/>
      <c r="V41" s="224"/>
      <c r="W41" s="224"/>
      <c r="X41" s="225"/>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302</v>
      </c>
      <c r="AU41" s="274"/>
      <c r="AV41" s="274"/>
      <c r="AW41" s="274"/>
      <c r="AX41" s="275"/>
    </row>
    <row r="42" spans="1:50" ht="18.75" hidden="1" customHeight="1">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359</v>
      </c>
      <c r="AX42" s="109"/>
    </row>
    <row r="43" spans="1:50" ht="22.5" hidden="1" customHeight="1">
      <c r="A43" s="219"/>
      <c r="B43" s="217"/>
      <c r="C43" s="217"/>
      <c r="D43" s="217"/>
      <c r="E43" s="217"/>
      <c r="F43" s="218"/>
      <c r="G43" s="289"/>
      <c r="H43" s="290"/>
      <c r="I43" s="290"/>
      <c r="J43" s="290"/>
      <c r="K43" s="290"/>
      <c r="L43" s="290"/>
      <c r="M43" s="290"/>
      <c r="N43" s="290"/>
      <c r="O43" s="291"/>
      <c r="P43" s="198"/>
      <c r="Q43" s="198"/>
      <c r="R43" s="198"/>
      <c r="S43" s="198"/>
      <c r="T43" s="198"/>
      <c r="U43" s="198"/>
      <c r="V43" s="198"/>
      <c r="W43" s="198"/>
      <c r="X43" s="199"/>
      <c r="Y43" s="295" t="s">
        <v>14</v>
      </c>
      <c r="Z43" s="296"/>
      <c r="AA43" s="297"/>
      <c r="AB43" s="298"/>
      <c r="AC43" s="298"/>
      <c r="AD43" s="298"/>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c r="A46" s="687" t="s">
        <v>321</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7" t="s">
        <v>319</v>
      </c>
      <c r="B47" s="689" t="s">
        <v>316</v>
      </c>
      <c r="C47" s="239"/>
      <c r="D47" s="239"/>
      <c r="E47" s="239"/>
      <c r="F47" s="240"/>
      <c r="G47" s="626" t="s">
        <v>310</v>
      </c>
      <c r="H47" s="626"/>
      <c r="I47" s="626"/>
      <c r="J47" s="626"/>
      <c r="K47" s="626"/>
      <c r="L47" s="626"/>
      <c r="M47" s="626"/>
      <c r="N47" s="626"/>
      <c r="O47" s="626"/>
      <c r="P47" s="626"/>
      <c r="Q47" s="626"/>
      <c r="R47" s="626"/>
      <c r="S47" s="626"/>
      <c r="T47" s="626"/>
      <c r="U47" s="626"/>
      <c r="V47" s="626"/>
      <c r="W47" s="626"/>
      <c r="X47" s="626"/>
      <c r="Y47" s="626"/>
      <c r="Z47" s="626"/>
      <c r="AA47" s="694"/>
      <c r="AB47" s="625" t="s">
        <v>309</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7"/>
      <c r="B48" s="689"/>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7"/>
      <c r="B49" s="689"/>
      <c r="C49" s="239"/>
      <c r="D49" s="239"/>
      <c r="E49" s="239"/>
      <c r="F49" s="240"/>
      <c r="G49" s="338"/>
      <c r="H49" s="338"/>
      <c r="I49" s="338"/>
      <c r="J49" s="338"/>
      <c r="K49" s="338"/>
      <c r="L49" s="338"/>
      <c r="M49" s="338"/>
      <c r="N49" s="338"/>
      <c r="O49" s="338"/>
      <c r="P49" s="338"/>
      <c r="Q49" s="338"/>
      <c r="R49" s="338"/>
      <c r="S49" s="338"/>
      <c r="T49" s="338"/>
      <c r="U49" s="338"/>
      <c r="V49" s="338"/>
      <c r="W49" s="338"/>
      <c r="X49" s="338"/>
      <c r="Y49" s="338"/>
      <c r="Z49" s="338"/>
      <c r="AA49" s="339"/>
      <c r="AB49" s="619"/>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0"/>
    </row>
    <row r="50" spans="1:50" ht="13.5" hidden="1" customHeight="1">
      <c r="A50" s="237"/>
      <c r="B50" s="689"/>
      <c r="C50" s="239"/>
      <c r="D50" s="239"/>
      <c r="E50" s="239"/>
      <c r="F50" s="240"/>
      <c r="G50" s="340"/>
      <c r="H50" s="340"/>
      <c r="I50" s="340"/>
      <c r="J50" s="340"/>
      <c r="K50" s="340"/>
      <c r="L50" s="340"/>
      <c r="M50" s="340"/>
      <c r="N50" s="340"/>
      <c r="O50" s="340"/>
      <c r="P50" s="340"/>
      <c r="Q50" s="340"/>
      <c r="R50" s="340"/>
      <c r="S50" s="340"/>
      <c r="T50" s="340"/>
      <c r="U50" s="340"/>
      <c r="V50" s="340"/>
      <c r="W50" s="340"/>
      <c r="X50" s="340"/>
      <c r="Y50" s="340"/>
      <c r="Z50" s="340"/>
      <c r="AA50" s="341"/>
      <c r="AB50" s="621"/>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2"/>
    </row>
    <row r="51" spans="1:50" ht="9" hidden="1" customHeight="1">
      <c r="A51" s="237"/>
      <c r="B51" s="690"/>
      <c r="C51" s="241"/>
      <c r="D51" s="241"/>
      <c r="E51" s="241"/>
      <c r="F51" s="242"/>
      <c r="G51" s="342"/>
      <c r="H51" s="342"/>
      <c r="I51" s="342"/>
      <c r="J51" s="342"/>
      <c r="K51" s="342"/>
      <c r="L51" s="342"/>
      <c r="M51" s="342"/>
      <c r="N51" s="342"/>
      <c r="O51" s="342"/>
      <c r="P51" s="342"/>
      <c r="Q51" s="342"/>
      <c r="R51" s="342"/>
      <c r="S51" s="342"/>
      <c r="T51" s="342"/>
      <c r="U51" s="342"/>
      <c r="V51" s="342"/>
      <c r="W51" s="342"/>
      <c r="X51" s="342"/>
      <c r="Y51" s="342"/>
      <c r="Z51" s="342"/>
      <c r="AA51" s="343"/>
      <c r="AB51" s="623"/>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4"/>
    </row>
    <row r="52" spans="1:50" ht="18.75" hidden="1" customHeight="1">
      <c r="A52" s="237"/>
      <c r="B52" s="239" t="s">
        <v>317</v>
      </c>
      <c r="C52" s="239"/>
      <c r="D52" s="239"/>
      <c r="E52" s="239"/>
      <c r="F52" s="240"/>
      <c r="G52" s="223" t="s">
        <v>84</v>
      </c>
      <c r="H52" s="224"/>
      <c r="I52" s="224"/>
      <c r="J52" s="224"/>
      <c r="K52" s="224"/>
      <c r="L52" s="224"/>
      <c r="M52" s="224"/>
      <c r="N52" s="224"/>
      <c r="O52" s="225"/>
      <c r="P52" s="243" t="s">
        <v>88</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302</v>
      </c>
      <c r="AU52" s="274"/>
      <c r="AV52" s="274"/>
      <c r="AW52" s="274"/>
      <c r="AX52" s="275"/>
    </row>
    <row r="53" spans="1:50" ht="11.25" hidden="1" customHeight="1">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359</v>
      </c>
      <c r="AX53" s="109"/>
    </row>
    <row r="54" spans="1:50" ht="28.5" hidden="1" customHeight="1">
      <c r="A54" s="237"/>
      <c r="B54" s="239"/>
      <c r="C54" s="239"/>
      <c r="D54" s="239"/>
      <c r="E54" s="239"/>
      <c r="F54" s="240"/>
      <c r="G54" s="276"/>
      <c r="H54" s="198"/>
      <c r="I54" s="198"/>
      <c r="J54" s="198"/>
      <c r="K54" s="198"/>
      <c r="L54" s="198"/>
      <c r="M54" s="198"/>
      <c r="N54" s="198"/>
      <c r="O54" s="199"/>
      <c r="P54" s="197"/>
      <c r="Q54" s="257"/>
      <c r="R54" s="257"/>
      <c r="S54" s="257"/>
      <c r="T54" s="257"/>
      <c r="U54" s="257"/>
      <c r="V54" s="257"/>
      <c r="W54" s="257"/>
      <c r="X54" s="258"/>
      <c r="Y54" s="263" t="s">
        <v>85</v>
      </c>
      <c r="Z54" s="264"/>
      <c r="AA54" s="265"/>
      <c r="AB54" s="370"/>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6.25" hidden="1" customHeight="1">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62"/>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7"/>
      <c r="B56" s="241"/>
      <c r="C56" s="241"/>
      <c r="D56" s="241"/>
      <c r="E56" s="241"/>
      <c r="F56" s="242"/>
      <c r="G56" s="280"/>
      <c r="H56" s="200"/>
      <c r="I56" s="200"/>
      <c r="J56" s="200"/>
      <c r="K56" s="200"/>
      <c r="L56" s="200"/>
      <c r="M56" s="200"/>
      <c r="N56" s="200"/>
      <c r="O56" s="201"/>
      <c r="P56" s="261"/>
      <c r="Q56" s="261"/>
      <c r="R56" s="261"/>
      <c r="S56" s="261"/>
      <c r="T56" s="261"/>
      <c r="U56" s="261"/>
      <c r="V56" s="261"/>
      <c r="W56" s="261"/>
      <c r="X56" s="262"/>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c r="A57" s="237"/>
      <c r="B57" s="239" t="s">
        <v>317</v>
      </c>
      <c r="C57" s="239"/>
      <c r="D57" s="239"/>
      <c r="E57" s="239"/>
      <c r="F57" s="240"/>
      <c r="G57" s="223" t="s">
        <v>84</v>
      </c>
      <c r="H57" s="224"/>
      <c r="I57" s="224"/>
      <c r="J57" s="224"/>
      <c r="K57" s="224"/>
      <c r="L57" s="224"/>
      <c r="M57" s="224"/>
      <c r="N57" s="224"/>
      <c r="O57" s="225"/>
      <c r="P57" s="243" t="s">
        <v>88</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302</v>
      </c>
      <c r="AU57" s="274"/>
      <c r="AV57" s="274"/>
      <c r="AW57" s="274"/>
      <c r="AX57" s="275"/>
    </row>
    <row r="58" spans="1:50" ht="18.75" hidden="1" customHeight="1">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359</v>
      </c>
      <c r="AX58" s="109"/>
    </row>
    <row r="59" spans="1:50" ht="13.5" hidden="1" customHeight="1">
      <c r="A59" s="237"/>
      <c r="B59" s="239"/>
      <c r="C59" s="239"/>
      <c r="D59" s="239"/>
      <c r="E59" s="239"/>
      <c r="F59" s="240"/>
      <c r="G59" s="276"/>
      <c r="H59" s="198"/>
      <c r="I59" s="198"/>
      <c r="J59" s="198"/>
      <c r="K59" s="198"/>
      <c r="L59" s="198"/>
      <c r="M59" s="198"/>
      <c r="N59" s="198"/>
      <c r="O59" s="199"/>
      <c r="P59" s="197"/>
      <c r="Q59" s="257"/>
      <c r="R59" s="257"/>
      <c r="S59" s="257"/>
      <c r="T59" s="257"/>
      <c r="U59" s="257"/>
      <c r="V59" s="257"/>
      <c r="W59" s="257"/>
      <c r="X59" s="258"/>
      <c r="Y59" s="263" t="s">
        <v>85</v>
      </c>
      <c r="Z59" s="264"/>
      <c r="AA59" s="265"/>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13.5" hidden="1" customHeight="1">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13.5" hidden="1" customHeight="1">
      <c r="A61" s="237"/>
      <c r="B61" s="241"/>
      <c r="C61" s="241"/>
      <c r="D61" s="241"/>
      <c r="E61" s="241"/>
      <c r="F61" s="242"/>
      <c r="G61" s="280"/>
      <c r="H61" s="200"/>
      <c r="I61" s="200"/>
      <c r="J61" s="200"/>
      <c r="K61" s="200"/>
      <c r="L61" s="200"/>
      <c r="M61" s="200"/>
      <c r="N61" s="200"/>
      <c r="O61" s="201"/>
      <c r="P61" s="261"/>
      <c r="Q61" s="261"/>
      <c r="R61" s="261"/>
      <c r="S61" s="261"/>
      <c r="T61" s="261"/>
      <c r="U61" s="261"/>
      <c r="V61" s="261"/>
      <c r="W61" s="261"/>
      <c r="X61" s="262"/>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0"/>
      <c r="AU61" s="271"/>
      <c r="AV61" s="271"/>
      <c r="AW61" s="271"/>
      <c r="AX61" s="272"/>
    </row>
    <row r="62" spans="1:50" ht="13.5" hidden="1" customHeight="1">
      <c r="A62" s="237"/>
      <c r="B62" s="239" t="s">
        <v>317</v>
      </c>
      <c r="C62" s="239"/>
      <c r="D62" s="239"/>
      <c r="E62" s="239"/>
      <c r="F62" s="240"/>
      <c r="G62" s="223" t="s">
        <v>84</v>
      </c>
      <c r="H62" s="224"/>
      <c r="I62" s="224"/>
      <c r="J62" s="224"/>
      <c r="K62" s="224"/>
      <c r="L62" s="224"/>
      <c r="M62" s="224"/>
      <c r="N62" s="224"/>
      <c r="O62" s="225"/>
      <c r="P62" s="243" t="s">
        <v>88</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302</v>
      </c>
      <c r="AU62" s="274"/>
      <c r="AV62" s="274"/>
      <c r="AW62" s="274"/>
      <c r="AX62" s="275"/>
    </row>
    <row r="63" spans="1:50" ht="13.5" hidden="1" customHeight="1">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359</v>
      </c>
      <c r="AX63" s="109"/>
    </row>
    <row r="64" spans="1:50" ht="13.5" hidden="1" customHeight="1">
      <c r="A64" s="237"/>
      <c r="B64" s="239"/>
      <c r="C64" s="239"/>
      <c r="D64" s="239"/>
      <c r="E64" s="239"/>
      <c r="F64" s="240"/>
      <c r="G64" s="276"/>
      <c r="H64" s="198"/>
      <c r="I64" s="198"/>
      <c r="J64" s="198"/>
      <c r="K64" s="198"/>
      <c r="L64" s="198"/>
      <c r="M64" s="198"/>
      <c r="N64" s="198"/>
      <c r="O64" s="199"/>
      <c r="P64" s="197"/>
      <c r="Q64" s="257"/>
      <c r="R64" s="257"/>
      <c r="S64" s="257"/>
      <c r="T64" s="257"/>
      <c r="U64" s="257"/>
      <c r="V64" s="257"/>
      <c r="W64" s="257"/>
      <c r="X64" s="258"/>
      <c r="Y64" s="263" t="s">
        <v>85</v>
      </c>
      <c r="Z64" s="264"/>
      <c r="AA64" s="265"/>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13.5" hidden="1" customHeight="1">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13.5" hidden="1" customHeight="1">
      <c r="A66" s="238"/>
      <c r="B66" s="241"/>
      <c r="C66" s="241"/>
      <c r="D66" s="241"/>
      <c r="E66" s="241"/>
      <c r="F66" s="242"/>
      <c r="G66" s="280"/>
      <c r="H66" s="200"/>
      <c r="I66" s="200"/>
      <c r="J66" s="200"/>
      <c r="K66" s="200"/>
      <c r="L66" s="200"/>
      <c r="M66" s="200"/>
      <c r="N66" s="200"/>
      <c r="O66" s="201"/>
      <c r="P66" s="261"/>
      <c r="Q66" s="261"/>
      <c r="R66" s="261"/>
      <c r="S66" s="261"/>
      <c r="T66" s="261"/>
      <c r="U66" s="261"/>
      <c r="V66" s="261"/>
      <c r="W66" s="261"/>
      <c r="X66" s="262"/>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0"/>
      <c r="AU66" s="271"/>
      <c r="AV66" s="271"/>
      <c r="AW66" s="271"/>
      <c r="AX66" s="272"/>
    </row>
    <row r="67" spans="1:60" ht="13.5" hidden="1" customHeight="1">
      <c r="A67" s="184" t="s">
        <v>87</v>
      </c>
      <c r="B67" s="185"/>
      <c r="C67" s="185"/>
      <c r="D67" s="185"/>
      <c r="E67" s="185"/>
      <c r="F67" s="186"/>
      <c r="G67" s="193" t="s">
        <v>83</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13.5" hidden="1" customHeight="1">
      <c r="A68" s="187"/>
      <c r="B68" s="188"/>
      <c r="C68" s="188"/>
      <c r="D68" s="188"/>
      <c r="E68" s="188"/>
      <c r="F68" s="189"/>
      <c r="G68" s="198"/>
      <c r="H68" s="198"/>
      <c r="I68" s="198"/>
      <c r="J68" s="198"/>
      <c r="K68" s="198"/>
      <c r="L68" s="198"/>
      <c r="M68" s="198"/>
      <c r="N68" s="198"/>
      <c r="O68" s="198"/>
      <c r="P68" s="198"/>
      <c r="Q68" s="198"/>
      <c r="R68" s="198"/>
      <c r="S68" s="198"/>
      <c r="T68" s="198"/>
      <c r="U68" s="198"/>
      <c r="V68" s="198"/>
      <c r="W68" s="198"/>
      <c r="X68" s="199"/>
      <c r="Y68" s="334" t="s">
        <v>66</v>
      </c>
      <c r="Z68" s="335"/>
      <c r="AA68" s="336"/>
      <c r="AB68" s="205"/>
      <c r="AC68" s="206"/>
      <c r="AD68" s="207"/>
      <c r="AE68" s="93"/>
      <c r="AF68" s="94"/>
      <c r="AG68" s="94"/>
      <c r="AH68" s="94"/>
      <c r="AI68" s="95"/>
      <c r="AJ68" s="93"/>
      <c r="AK68" s="94"/>
      <c r="AL68" s="94"/>
      <c r="AM68" s="94"/>
      <c r="AN68" s="95"/>
      <c r="AO68" s="93"/>
      <c r="AP68" s="94"/>
      <c r="AQ68" s="94"/>
      <c r="AR68" s="94"/>
      <c r="AS68" s="95"/>
      <c r="AT68" s="208"/>
      <c r="AU68" s="208"/>
      <c r="AV68" s="208"/>
      <c r="AW68" s="208"/>
      <c r="AX68" s="209"/>
      <c r="AY68" s="10"/>
      <c r="AZ68" s="10"/>
      <c r="BA68" s="10"/>
      <c r="BB68" s="10"/>
      <c r="BC68" s="10"/>
    </row>
    <row r="69" spans="1:60" ht="13.5" hidden="1" customHeight="1">
      <c r="A69" s="190"/>
      <c r="B69" s="191"/>
      <c r="C69" s="191"/>
      <c r="D69" s="191"/>
      <c r="E69" s="191"/>
      <c r="F69" s="192"/>
      <c r="G69" s="200"/>
      <c r="H69" s="200"/>
      <c r="I69" s="200"/>
      <c r="J69" s="200"/>
      <c r="K69" s="200"/>
      <c r="L69" s="200"/>
      <c r="M69" s="200"/>
      <c r="N69" s="200"/>
      <c r="O69" s="200"/>
      <c r="P69" s="200"/>
      <c r="Q69" s="200"/>
      <c r="R69" s="200"/>
      <c r="S69" s="200"/>
      <c r="T69" s="200"/>
      <c r="U69" s="200"/>
      <c r="V69" s="200"/>
      <c r="W69" s="200"/>
      <c r="X69" s="201"/>
      <c r="Y69" s="210" t="s">
        <v>67</v>
      </c>
      <c r="Z69" s="155"/>
      <c r="AA69" s="156"/>
      <c r="AB69" s="213"/>
      <c r="AC69" s="214"/>
      <c r="AD69" s="215"/>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13.5" hidden="1" customHeight="1">
      <c r="A70" s="184" t="s">
        <v>87</v>
      </c>
      <c r="B70" s="185"/>
      <c r="C70" s="185"/>
      <c r="D70" s="185"/>
      <c r="E70" s="185"/>
      <c r="F70" s="186"/>
      <c r="G70" s="193" t="s">
        <v>83</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13.5" hidden="1" customHeight="1">
      <c r="A71" s="187"/>
      <c r="B71" s="188"/>
      <c r="C71" s="188"/>
      <c r="D71" s="188"/>
      <c r="E71" s="188"/>
      <c r="F71" s="189"/>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13.5" hidden="1" customHeight="1">
      <c r="A72" s="190"/>
      <c r="B72" s="191"/>
      <c r="C72" s="191"/>
      <c r="D72" s="191"/>
      <c r="E72" s="191"/>
      <c r="F72" s="192"/>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13.5" hidden="1" customHeight="1">
      <c r="A73" s="184" t="s">
        <v>87</v>
      </c>
      <c r="B73" s="185"/>
      <c r="C73" s="185"/>
      <c r="D73" s="185"/>
      <c r="E73" s="185"/>
      <c r="F73" s="186"/>
      <c r="G73" s="193" t="s">
        <v>83</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13.5" hidden="1" customHeight="1">
      <c r="A74" s="187"/>
      <c r="B74" s="188"/>
      <c r="C74" s="188"/>
      <c r="D74" s="188"/>
      <c r="E74" s="188"/>
      <c r="F74" s="189"/>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13.5" hidden="1" customHeight="1">
      <c r="A75" s="190"/>
      <c r="B75" s="191"/>
      <c r="C75" s="191"/>
      <c r="D75" s="191"/>
      <c r="E75" s="191"/>
      <c r="F75" s="192"/>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13.5" hidden="1" customHeight="1">
      <c r="A76" s="184" t="s">
        <v>87</v>
      </c>
      <c r="B76" s="185"/>
      <c r="C76" s="185"/>
      <c r="D76" s="185"/>
      <c r="E76" s="185"/>
      <c r="F76" s="186"/>
      <c r="G76" s="193" t="s">
        <v>83</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13.5" hidden="1" customHeight="1">
      <c r="A77" s="187"/>
      <c r="B77" s="188"/>
      <c r="C77" s="188"/>
      <c r="D77" s="188"/>
      <c r="E77" s="188"/>
      <c r="F77" s="189"/>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33.75" hidden="1" customHeight="1">
      <c r="A78" s="190"/>
      <c r="B78" s="191"/>
      <c r="C78" s="191"/>
      <c r="D78" s="191"/>
      <c r="E78" s="191"/>
      <c r="F78" s="192"/>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17.25" customHeight="1">
      <c r="A79" s="184" t="s">
        <v>87</v>
      </c>
      <c r="B79" s="185"/>
      <c r="C79" s="185"/>
      <c r="D79" s="185"/>
      <c r="E79" s="185"/>
      <c r="F79" s="186"/>
      <c r="G79" s="193" t="s">
        <v>83</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30" customHeight="1">
      <c r="A80" s="187"/>
      <c r="B80" s="188"/>
      <c r="C80" s="188"/>
      <c r="D80" s="188"/>
      <c r="E80" s="188"/>
      <c r="F80" s="189"/>
      <c r="G80" s="197" t="s">
        <v>542</v>
      </c>
      <c r="H80" s="198"/>
      <c r="I80" s="198"/>
      <c r="J80" s="198"/>
      <c r="K80" s="198"/>
      <c r="L80" s="198"/>
      <c r="M80" s="198"/>
      <c r="N80" s="198"/>
      <c r="O80" s="198"/>
      <c r="P80" s="198"/>
      <c r="Q80" s="198"/>
      <c r="R80" s="198"/>
      <c r="S80" s="198"/>
      <c r="T80" s="198"/>
      <c r="U80" s="198"/>
      <c r="V80" s="198"/>
      <c r="W80" s="198"/>
      <c r="X80" s="199"/>
      <c r="Y80" s="202" t="s">
        <v>66</v>
      </c>
      <c r="Z80" s="203"/>
      <c r="AA80" s="204"/>
      <c r="AB80" s="205" t="s">
        <v>479</v>
      </c>
      <c r="AC80" s="206"/>
      <c r="AD80" s="207"/>
      <c r="AE80" s="93">
        <v>12</v>
      </c>
      <c r="AF80" s="94"/>
      <c r="AG80" s="94"/>
      <c r="AH80" s="94"/>
      <c r="AI80" s="95"/>
      <c r="AJ80" s="93">
        <v>9</v>
      </c>
      <c r="AK80" s="94"/>
      <c r="AL80" s="94"/>
      <c r="AM80" s="94"/>
      <c r="AN80" s="95"/>
      <c r="AO80" s="93">
        <v>13</v>
      </c>
      <c r="AP80" s="94"/>
      <c r="AQ80" s="94"/>
      <c r="AR80" s="94"/>
      <c r="AS80" s="95"/>
      <c r="AT80" s="208"/>
      <c r="AU80" s="208"/>
      <c r="AV80" s="208"/>
      <c r="AW80" s="208"/>
      <c r="AX80" s="209"/>
      <c r="AY80" s="10"/>
      <c r="AZ80" s="10"/>
      <c r="BA80" s="10"/>
      <c r="BB80" s="10"/>
      <c r="BC80" s="10"/>
    </row>
    <row r="81" spans="1:60" ht="28.5" customHeight="1">
      <c r="A81" s="190"/>
      <c r="B81" s="191"/>
      <c r="C81" s="191"/>
      <c r="D81" s="191"/>
      <c r="E81" s="191"/>
      <c r="F81" s="192"/>
      <c r="G81" s="200"/>
      <c r="H81" s="200"/>
      <c r="I81" s="200"/>
      <c r="J81" s="200"/>
      <c r="K81" s="200"/>
      <c r="L81" s="200"/>
      <c r="M81" s="200"/>
      <c r="N81" s="200"/>
      <c r="O81" s="200"/>
      <c r="P81" s="200"/>
      <c r="Q81" s="200"/>
      <c r="R81" s="200"/>
      <c r="S81" s="200"/>
      <c r="T81" s="200"/>
      <c r="U81" s="200"/>
      <c r="V81" s="200"/>
      <c r="W81" s="200"/>
      <c r="X81" s="201"/>
      <c r="Y81" s="210" t="s">
        <v>67</v>
      </c>
      <c r="Z81" s="211"/>
      <c r="AA81" s="212"/>
      <c r="AB81" s="213" t="s">
        <v>479</v>
      </c>
      <c r="AC81" s="214"/>
      <c r="AD81" s="215"/>
      <c r="AE81" s="93">
        <v>9</v>
      </c>
      <c r="AF81" s="94"/>
      <c r="AG81" s="94"/>
      <c r="AH81" s="94"/>
      <c r="AI81" s="95"/>
      <c r="AJ81" s="93">
        <v>6</v>
      </c>
      <c r="AK81" s="94"/>
      <c r="AL81" s="94"/>
      <c r="AM81" s="94"/>
      <c r="AN81" s="95"/>
      <c r="AO81" s="93">
        <v>8</v>
      </c>
      <c r="AP81" s="94"/>
      <c r="AQ81" s="94"/>
      <c r="AR81" s="94"/>
      <c r="AS81" s="95"/>
      <c r="AT81" s="93">
        <v>6</v>
      </c>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81" t="s">
        <v>501</v>
      </c>
      <c r="H83" s="181"/>
      <c r="I83" s="181"/>
      <c r="J83" s="181"/>
      <c r="K83" s="181"/>
      <c r="L83" s="181"/>
      <c r="M83" s="181"/>
      <c r="N83" s="181"/>
      <c r="O83" s="181"/>
      <c r="P83" s="181"/>
      <c r="Q83" s="181"/>
      <c r="R83" s="181"/>
      <c r="S83" s="181"/>
      <c r="T83" s="181"/>
      <c r="U83" s="181"/>
      <c r="V83" s="181"/>
      <c r="W83" s="181"/>
      <c r="X83" s="181"/>
      <c r="Y83" s="146" t="s">
        <v>17</v>
      </c>
      <c r="Z83" s="147"/>
      <c r="AA83" s="148"/>
      <c r="AB83" s="183" t="s">
        <v>480</v>
      </c>
      <c r="AC83" s="150"/>
      <c r="AD83" s="151"/>
      <c r="AE83" s="152">
        <v>7980305</v>
      </c>
      <c r="AF83" s="153"/>
      <c r="AG83" s="153"/>
      <c r="AH83" s="153"/>
      <c r="AI83" s="153"/>
      <c r="AJ83" s="152">
        <v>9141419</v>
      </c>
      <c r="AK83" s="153"/>
      <c r="AL83" s="153"/>
      <c r="AM83" s="153"/>
      <c r="AN83" s="153"/>
      <c r="AO83" s="152">
        <v>7983406</v>
      </c>
      <c r="AP83" s="153"/>
      <c r="AQ83" s="153"/>
      <c r="AR83" s="153"/>
      <c r="AS83" s="153"/>
      <c r="AT83" s="93">
        <v>17118167</v>
      </c>
      <c r="AU83" s="94"/>
      <c r="AV83" s="94"/>
      <c r="AW83" s="94"/>
      <c r="AX83" s="96"/>
    </row>
    <row r="84" spans="1:60" ht="37.5" customHeight="1">
      <c r="A84" s="130"/>
      <c r="B84" s="131"/>
      <c r="C84" s="131"/>
      <c r="D84" s="131"/>
      <c r="E84" s="131"/>
      <c r="F84" s="132"/>
      <c r="G84" s="182"/>
      <c r="H84" s="182"/>
      <c r="I84" s="182"/>
      <c r="J84" s="182"/>
      <c r="K84" s="182"/>
      <c r="L84" s="182"/>
      <c r="M84" s="182"/>
      <c r="N84" s="182"/>
      <c r="O84" s="182"/>
      <c r="P84" s="182"/>
      <c r="Q84" s="182"/>
      <c r="R84" s="182"/>
      <c r="S84" s="182"/>
      <c r="T84" s="182"/>
      <c r="U84" s="182"/>
      <c r="V84" s="182"/>
      <c r="W84" s="182"/>
      <c r="X84" s="182"/>
      <c r="Y84" s="154" t="s">
        <v>59</v>
      </c>
      <c r="Z84" s="155"/>
      <c r="AA84" s="156"/>
      <c r="AB84" s="157" t="s">
        <v>481</v>
      </c>
      <c r="AC84" s="158"/>
      <c r="AD84" s="159"/>
      <c r="AE84" s="157" t="s">
        <v>482</v>
      </c>
      <c r="AF84" s="158"/>
      <c r="AG84" s="158"/>
      <c r="AH84" s="158"/>
      <c r="AI84" s="159"/>
      <c r="AJ84" s="157" t="s">
        <v>483</v>
      </c>
      <c r="AK84" s="158"/>
      <c r="AL84" s="158"/>
      <c r="AM84" s="158"/>
      <c r="AN84" s="159"/>
      <c r="AO84" s="157" t="s">
        <v>548</v>
      </c>
      <c r="AP84" s="158"/>
      <c r="AQ84" s="158"/>
      <c r="AR84" s="158"/>
      <c r="AS84" s="159"/>
      <c r="AT84" s="157" t="s">
        <v>484</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7" t="s">
        <v>77</v>
      </c>
      <c r="B97" s="378"/>
      <c r="C97" s="350" t="s">
        <v>19</v>
      </c>
      <c r="D97" s="351"/>
      <c r="E97" s="351"/>
      <c r="F97" s="351"/>
      <c r="G97" s="351"/>
      <c r="H97" s="351"/>
      <c r="I97" s="351"/>
      <c r="J97" s="351"/>
      <c r="K97" s="352"/>
      <c r="L97" s="412" t="s">
        <v>76</v>
      </c>
      <c r="M97" s="412"/>
      <c r="N97" s="412"/>
      <c r="O97" s="412"/>
      <c r="P97" s="412"/>
      <c r="Q97" s="412"/>
      <c r="R97" s="413" t="s">
        <v>73</v>
      </c>
      <c r="S97" s="414"/>
      <c r="T97" s="414"/>
      <c r="U97" s="414"/>
      <c r="V97" s="414"/>
      <c r="W97" s="414"/>
      <c r="X97" s="415"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6"/>
    </row>
    <row r="98" spans="1:50" ht="22.5" customHeight="1">
      <c r="A98" s="379"/>
      <c r="B98" s="380"/>
      <c r="C98" s="417" t="s">
        <v>502</v>
      </c>
      <c r="D98" s="418"/>
      <c r="E98" s="418"/>
      <c r="F98" s="418"/>
      <c r="G98" s="418"/>
      <c r="H98" s="418"/>
      <c r="I98" s="418"/>
      <c r="J98" s="418"/>
      <c r="K98" s="419"/>
      <c r="L98" s="71">
        <v>2.4</v>
      </c>
      <c r="M98" s="72"/>
      <c r="N98" s="72"/>
      <c r="O98" s="72"/>
      <c r="P98" s="72"/>
      <c r="Q98" s="73"/>
      <c r="R98" s="71">
        <v>2.4</v>
      </c>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2.5" customHeight="1">
      <c r="A99" s="379"/>
      <c r="B99" s="380"/>
      <c r="C99" s="161" t="s">
        <v>503</v>
      </c>
      <c r="D99" s="162"/>
      <c r="E99" s="162"/>
      <c r="F99" s="162"/>
      <c r="G99" s="162"/>
      <c r="H99" s="162"/>
      <c r="I99" s="162"/>
      <c r="J99" s="162"/>
      <c r="K99" s="163"/>
      <c r="L99" s="71">
        <v>5.7</v>
      </c>
      <c r="M99" s="72"/>
      <c r="N99" s="72"/>
      <c r="O99" s="72"/>
      <c r="P99" s="72"/>
      <c r="Q99" s="73"/>
      <c r="R99" s="71">
        <v>7.7</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c r="A100" s="379"/>
      <c r="B100" s="380"/>
      <c r="C100" s="161" t="s">
        <v>504</v>
      </c>
      <c r="D100" s="162"/>
      <c r="E100" s="162"/>
      <c r="F100" s="162"/>
      <c r="G100" s="162"/>
      <c r="H100" s="162"/>
      <c r="I100" s="162"/>
      <c r="J100" s="162"/>
      <c r="K100" s="163"/>
      <c r="L100" s="71">
        <v>7.2</v>
      </c>
      <c r="M100" s="72"/>
      <c r="N100" s="72"/>
      <c r="O100" s="72"/>
      <c r="P100" s="72"/>
      <c r="Q100" s="73"/>
      <c r="R100" s="71">
        <v>5.9</v>
      </c>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c r="A101" s="379"/>
      <c r="B101" s="380"/>
      <c r="C101" s="161" t="s">
        <v>505</v>
      </c>
      <c r="D101" s="162"/>
      <c r="E101" s="162"/>
      <c r="F101" s="162"/>
      <c r="G101" s="162"/>
      <c r="H101" s="162"/>
      <c r="I101" s="162"/>
      <c r="J101" s="162"/>
      <c r="K101" s="163"/>
      <c r="L101" s="71">
        <v>9.3000000000000007</v>
      </c>
      <c r="M101" s="72"/>
      <c r="N101" s="72"/>
      <c r="O101" s="72"/>
      <c r="P101" s="72"/>
      <c r="Q101" s="73"/>
      <c r="R101" s="71">
        <v>11.5</v>
      </c>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33.75" customHeight="1">
      <c r="A102" s="379"/>
      <c r="B102" s="380"/>
      <c r="C102" s="161" t="s">
        <v>508</v>
      </c>
      <c r="D102" s="162"/>
      <c r="E102" s="162"/>
      <c r="F102" s="162"/>
      <c r="G102" s="162"/>
      <c r="H102" s="162"/>
      <c r="I102" s="162"/>
      <c r="J102" s="162"/>
      <c r="K102" s="163"/>
      <c r="L102" s="71">
        <v>2.5</v>
      </c>
      <c r="M102" s="72"/>
      <c r="N102" s="72"/>
      <c r="O102" s="72"/>
      <c r="P102" s="72"/>
      <c r="Q102" s="73"/>
      <c r="R102" s="71">
        <v>2.5</v>
      </c>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c r="A103" s="379"/>
      <c r="B103" s="380"/>
      <c r="C103" s="383" t="s">
        <v>506</v>
      </c>
      <c r="D103" s="384"/>
      <c r="E103" s="384"/>
      <c r="F103" s="384"/>
      <c r="G103" s="384"/>
      <c r="H103" s="384"/>
      <c r="I103" s="384"/>
      <c r="J103" s="384"/>
      <c r="K103" s="385"/>
      <c r="L103" s="71">
        <v>75.599999999999994</v>
      </c>
      <c r="M103" s="72"/>
      <c r="N103" s="72"/>
      <c r="O103" s="72"/>
      <c r="P103" s="72"/>
      <c r="Q103" s="73"/>
      <c r="R103" s="71">
        <v>72.7</v>
      </c>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1"/>
      <c r="B104" s="382"/>
      <c r="C104" s="371" t="s">
        <v>22</v>
      </c>
      <c r="D104" s="372"/>
      <c r="E104" s="372"/>
      <c r="F104" s="372"/>
      <c r="G104" s="372"/>
      <c r="H104" s="372"/>
      <c r="I104" s="372"/>
      <c r="J104" s="372"/>
      <c r="K104" s="373"/>
      <c r="L104" s="374">
        <f>SUM(L98:Q103)</f>
        <v>102.69999999999999</v>
      </c>
      <c r="M104" s="375"/>
      <c r="N104" s="375"/>
      <c r="O104" s="375"/>
      <c r="P104" s="375"/>
      <c r="Q104" s="376"/>
      <c r="R104" s="374">
        <f>SUM(R98:W103)</f>
        <v>102.7</v>
      </c>
      <c r="S104" s="375"/>
      <c r="T104" s="375"/>
      <c r="U104" s="375"/>
      <c r="V104" s="375"/>
      <c r="W104" s="376"/>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35.25" customHeight="1">
      <c r="A108" s="308" t="s">
        <v>311</v>
      </c>
      <c r="B108" s="309"/>
      <c r="C108" s="537" t="s">
        <v>312</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9" t="s">
        <v>471</v>
      </c>
      <c r="AE108" s="610"/>
      <c r="AF108" s="610"/>
      <c r="AG108" s="606" t="s">
        <v>490</v>
      </c>
      <c r="AH108" s="607"/>
      <c r="AI108" s="607"/>
      <c r="AJ108" s="607"/>
      <c r="AK108" s="607"/>
      <c r="AL108" s="607"/>
      <c r="AM108" s="607"/>
      <c r="AN108" s="607"/>
      <c r="AO108" s="607"/>
      <c r="AP108" s="607"/>
      <c r="AQ108" s="607"/>
      <c r="AR108" s="607"/>
      <c r="AS108" s="607"/>
      <c r="AT108" s="607"/>
      <c r="AU108" s="607"/>
      <c r="AV108" s="607"/>
      <c r="AW108" s="607"/>
      <c r="AX108" s="608"/>
    </row>
    <row r="109" spans="1:50" ht="47.25" customHeight="1">
      <c r="A109" s="310"/>
      <c r="B109" s="311"/>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471</v>
      </c>
      <c r="AE109" s="446"/>
      <c r="AF109" s="446"/>
      <c r="AG109" s="305" t="s">
        <v>491</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c r="A110" s="312"/>
      <c r="B110" s="313"/>
      <c r="C110" s="430" t="s">
        <v>313</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0" t="s">
        <v>471</v>
      </c>
      <c r="AE110" s="591"/>
      <c r="AF110" s="591"/>
      <c r="AG110" s="534" t="s">
        <v>493</v>
      </c>
      <c r="AH110" s="200"/>
      <c r="AI110" s="200"/>
      <c r="AJ110" s="200"/>
      <c r="AK110" s="200"/>
      <c r="AL110" s="200"/>
      <c r="AM110" s="200"/>
      <c r="AN110" s="200"/>
      <c r="AO110" s="200"/>
      <c r="AP110" s="200"/>
      <c r="AQ110" s="200"/>
      <c r="AR110" s="200"/>
      <c r="AS110" s="200"/>
      <c r="AT110" s="200"/>
      <c r="AU110" s="200"/>
      <c r="AV110" s="200"/>
      <c r="AW110" s="200"/>
      <c r="AX110" s="535"/>
    </row>
    <row r="111" spans="1:50" ht="50.25" customHeight="1">
      <c r="A111" s="554" t="s">
        <v>46</v>
      </c>
      <c r="B111" s="592"/>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471</v>
      </c>
      <c r="AE111" s="442"/>
      <c r="AF111" s="442"/>
      <c r="AG111" s="302" t="s">
        <v>494</v>
      </c>
      <c r="AH111" s="303"/>
      <c r="AI111" s="303"/>
      <c r="AJ111" s="303"/>
      <c r="AK111" s="303"/>
      <c r="AL111" s="303"/>
      <c r="AM111" s="303"/>
      <c r="AN111" s="303"/>
      <c r="AO111" s="303"/>
      <c r="AP111" s="303"/>
      <c r="AQ111" s="303"/>
      <c r="AR111" s="303"/>
      <c r="AS111" s="303"/>
      <c r="AT111" s="303"/>
      <c r="AU111" s="303"/>
      <c r="AV111" s="303"/>
      <c r="AW111" s="303"/>
      <c r="AX111" s="304"/>
    </row>
    <row r="112" spans="1:50" ht="34.5" customHeight="1">
      <c r="A112" s="593"/>
      <c r="B112" s="594"/>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471</v>
      </c>
      <c r="AE112" s="446"/>
      <c r="AF112" s="446"/>
      <c r="AG112" s="305" t="s">
        <v>543</v>
      </c>
      <c r="AH112" s="306"/>
      <c r="AI112" s="306"/>
      <c r="AJ112" s="306"/>
      <c r="AK112" s="306"/>
      <c r="AL112" s="306"/>
      <c r="AM112" s="306"/>
      <c r="AN112" s="306"/>
      <c r="AO112" s="306"/>
      <c r="AP112" s="306"/>
      <c r="AQ112" s="306"/>
      <c r="AR112" s="306"/>
      <c r="AS112" s="306"/>
      <c r="AT112" s="306"/>
      <c r="AU112" s="306"/>
      <c r="AV112" s="306"/>
      <c r="AW112" s="306"/>
      <c r="AX112" s="307"/>
    </row>
    <row r="113" spans="1:64" ht="36.75" customHeight="1">
      <c r="A113" s="593"/>
      <c r="B113" s="594"/>
      <c r="C113" s="509" t="s">
        <v>314</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471</v>
      </c>
      <c r="AE113" s="446"/>
      <c r="AF113" s="446"/>
      <c r="AG113" s="305" t="s">
        <v>500</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3"/>
      <c r="B114" s="594"/>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485</v>
      </c>
      <c r="AE114" s="446"/>
      <c r="AF114" s="446"/>
      <c r="AG114" s="536"/>
      <c r="AH114" s="306"/>
      <c r="AI114" s="306"/>
      <c r="AJ114" s="306"/>
      <c r="AK114" s="306"/>
      <c r="AL114" s="306"/>
      <c r="AM114" s="306"/>
      <c r="AN114" s="306"/>
      <c r="AO114" s="306"/>
      <c r="AP114" s="306"/>
      <c r="AQ114" s="306"/>
      <c r="AR114" s="306"/>
      <c r="AS114" s="306"/>
      <c r="AT114" s="306"/>
      <c r="AU114" s="306"/>
      <c r="AV114" s="306"/>
      <c r="AW114" s="306"/>
      <c r="AX114" s="307"/>
    </row>
    <row r="115" spans="1:64" ht="29.25" customHeight="1">
      <c r="A115" s="593"/>
      <c r="B115" s="594"/>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471</v>
      </c>
      <c r="AE115" s="446"/>
      <c r="AF115" s="446"/>
      <c r="AG115" s="305" t="s">
        <v>495</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3"/>
      <c r="B116" s="594"/>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8" t="s">
        <v>485</v>
      </c>
      <c r="AE116" s="639"/>
      <c r="AF116" s="639"/>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30.75" customHeight="1">
      <c r="A117" s="595"/>
      <c r="B117" s="596"/>
      <c r="C117" s="597" t="s">
        <v>81</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471</v>
      </c>
      <c r="AE117" s="591"/>
      <c r="AF117" s="600"/>
      <c r="AG117" s="604" t="s">
        <v>496</v>
      </c>
      <c r="AH117" s="439"/>
      <c r="AI117" s="439"/>
      <c r="AJ117" s="439"/>
      <c r="AK117" s="439"/>
      <c r="AL117" s="439"/>
      <c r="AM117" s="439"/>
      <c r="AN117" s="439"/>
      <c r="AO117" s="439"/>
      <c r="AP117" s="439"/>
      <c r="AQ117" s="439"/>
      <c r="AR117" s="439"/>
      <c r="AS117" s="439"/>
      <c r="AT117" s="439"/>
      <c r="AU117" s="439"/>
      <c r="AV117" s="439"/>
      <c r="AW117" s="439"/>
      <c r="AX117" s="605"/>
      <c r="BG117" s="10"/>
      <c r="BH117" s="10"/>
      <c r="BI117" s="10"/>
      <c r="BJ117" s="10"/>
    </row>
    <row r="118" spans="1:64" ht="22.5" customHeight="1">
      <c r="A118" s="554" t="s">
        <v>47</v>
      </c>
      <c r="B118" s="592"/>
      <c r="C118" s="640" t="s">
        <v>80</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1" t="s">
        <v>471</v>
      </c>
      <c r="AE118" s="442"/>
      <c r="AF118" s="643"/>
      <c r="AG118" s="302" t="s">
        <v>499</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485</v>
      </c>
      <c r="AE119" s="612"/>
      <c r="AF119" s="612"/>
      <c r="AG119" s="536"/>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93"/>
      <c r="B120" s="594"/>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471</v>
      </c>
      <c r="AE120" s="446"/>
      <c r="AF120" s="446"/>
      <c r="AG120" s="305" t="s">
        <v>497</v>
      </c>
      <c r="AH120" s="306"/>
      <c r="AI120" s="306"/>
      <c r="AJ120" s="306"/>
      <c r="AK120" s="306"/>
      <c r="AL120" s="306"/>
      <c r="AM120" s="306"/>
      <c r="AN120" s="306"/>
      <c r="AO120" s="306"/>
      <c r="AP120" s="306"/>
      <c r="AQ120" s="306"/>
      <c r="AR120" s="306"/>
      <c r="AS120" s="306"/>
      <c r="AT120" s="306"/>
      <c r="AU120" s="306"/>
      <c r="AV120" s="306"/>
      <c r="AW120" s="306"/>
      <c r="AX120" s="307"/>
    </row>
    <row r="121" spans="1:64" ht="48" customHeight="1">
      <c r="A121" s="595"/>
      <c r="B121" s="596"/>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471</v>
      </c>
      <c r="AE121" s="446"/>
      <c r="AF121" s="446"/>
      <c r="AG121" s="534" t="s">
        <v>498</v>
      </c>
      <c r="AH121" s="200"/>
      <c r="AI121" s="200"/>
      <c r="AJ121" s="200"/>
      <c r="AK121" s="200"/>
      <c r="AL121" s="200"/>
      <c r="AM121" s="200"/>
      <c r="AN121" s="200"/>
      <c r="AO121" s="200"/>
      <c r="AP121" s="200"/>
      <c r="AQ121" s="200"/>
      <c r="AR121" s="200"/>
      <c r="AS121" s="200"/>
      <c r="AT121" s="200"/>
      <c r="AU121" s="200"/>
      <c r="AV121" s="200"/>
      <c r="AW121" s="200"/>
      <c r="AX121" s="535"/>
    </row>
    <row r="122" spans="1:64" ht="33.6" customHeight="1">
      <c r="A122" s="628" t="s">
        <v>79</v>
      </c>
      <c r="B122" s="629"/>
      <c r="C122" s="443" t="s">
        <v>315</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485</v>
      </c>
      <c r="AE122" s="442"/>
      <c r="AF122" s="442"/>
      <c r="AG122" s="582"/>
      <c r="AH122" s="198"/>
      <c r="AI122" s="198"/>
      <c r="AJ122" s="198"/>
      <c r="AK122" s="198"/>
      <c r="AL122" s="198"/>
      <c r="AM122" s="198"/>
      <c r="AN122" s="198"/>
      <c r="AO122" s="198"/>
      <c r="AP122" s="198"/>
      <c r="AQ122" s="198"/>
      <c r="AR122" s="198"/>
      <c r="AS122" s="198"/>
      <c r="AT122" s="198"/>
      <c r="AU122" s="198"/>
      <c r="AV122" s="198"/>
      <c r="AW122" s="198"/>
      <c r="AX122" s="583"/>
    </row>
    <row r="123" spans="1:64" ht="15.75" customHeight="1">
      <c r="A123" s="630"/>
      <c r="B123" s="631"/>
      <c r="C123" s="657" t="s">
        <v>86</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8"/>
      <c r="AI123" s="278"/>
      <c r="AJ123" s="278"/>
      <c r="AK123" s="278"/>
      <c r="AL123" s="278"/>
      <c r="AM123" s="278"/>
      <c r="AN123" s="278"/>
      <c r="AO123" s="278"/>
      <c r="AP123" s="278"/>
      <c r="AQ123" s="278"/>
      <c r="AR123" s="278"/>
      <c r="AS123" s="278"/>
      <c r="AT123" s="278"/>
      <c r="AU123" s="278"/>
      <c r="AV123" s="278"/>
      <c r="AW123" s="278"/>
      <c r="AX123" s="585"/>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06"/>
      <c r="V124" s="306"/>
      <c r="W124" s="306"/>
      <c r="X124" s="306"/>
      <c r="Y124" s="306"/>
      <c r="Z124" s="306"/>
      <c r="AA124" s="306"/>
      <c r="AB124" s="306"/>
      <c r="AC124" s="306"/>
      <c r="AD124" s="306"/>
      <c r="AE124" s="306"/>
      <c r="AF124" s="637"/>
      <c r="AG124" s="584"/>
      <c r="AH124" s="278"/>
      <c r="AI124" s="278"/>
      <c r="AJ124" s="278"/>
      <c r="AK124" s="278"/>
      <c r="AL124" s="278"/>
      <c r="AM124" s="278"/>
      <c r="AN124" s="278"/>
      <c r="AO124" s="278"/>
      <c r="AP124" s="278"/>
      <c r="AQ124" s="278"/>
      <c r="AR124" s="278"/>
      <c r="AS124" s="278"/>
      <c r="AT124" s="278"/>
      <c r="AU124" s="278"/>
      <c r="AV124" s="278"/>
      <c r="AW124" s="278"/>
      <c r="AX124" s="585"/>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38"/>
      <c r="U125" s="439"/>
      <c r="V125" s="439"/>
      <c r="W125" s="439"/>
      <c r="X125" s="439"/>
      <c r="Y125" s="439"/>
      <c r="Z125" s="439"/>
      <c r="AA125" s="439"/>
      <c r="AB125" s="439"/>
      <c r="AC125" s="439"/>
      <c r="AD125" s="439"/>
      <c r="AE125" s="439"/>
      <c r="AF125" s="440"/>
      <c r="AG125" s="586"/>
      <c r="AH125" s="200"/>
      <c r="AI125" s="200"/>
      <c r="AJ125" s="200"/>
      <c r="AK125" s="200"/>
      <c r="AL125" s="200"/>
      <c r="AM125" s="200"/>
      <c r="AN125" s="200"/>
      <c r="AO125" s="200"/>
      <c r="AP125" s="200"/>
      <c r="AQ125" s="200"/>
      <c r="AR125" s="200"/>
      <c r="AS125" s="200"/>
      <c r="AT125" s="200"/>
      <c r="AU125" s="200"/>
      <c r="AV125" s="200"/>
      <c r="AW125" s="200"/>
      <c r="AX125" s="535"/>
    </row>
    <row r="126" spans="1:64" ht="57" customHeight="1">
      <c r="A126" s="554" t="s">
        <v>58</v>
      </c>
      <c r="B126" s="555"/>
      <c r="C126" s="393" t="s">
        <v>64</v>
      </c>
      <c r="D126" s="578"/>
      <c r="E126" s="578"/>
      <c r="F126" s="579"/>
      <c r="G126" s="548" t="s">
        <v>507</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c r="A127" s="556"/>
      <c r="B127" s="557"/>
      <c r="C127" s="362" t="s">
        <v>68</v>
      </c>
      <c r="D127" s="363"/>
      <c r="E127" s="363"/>
      <c r="F127" s="364"/>
      <c r="G127" s="365" t="s">
        <v>541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96" customHeight="1" thickBot="1">
      <c r="A129" s="577" t="s">
        <v>553</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96.75" customHeight="1" thickBot="1">
      <c r="A131" s="551" t="s">
        <v>305</v>
      </c>
      <c r="B131" s="552"/>
      <c r="C131" s="552"/>
      <c r="D131" s="552"/>
      <c r="E131" s="553"/>
      <c r="F131" s="572" t="s">
        <v>554</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c r="A133" s="435" t="s">
        <v>556</v>
      </c>
      <c r="B133" s="436"/>
      <c r="C133" s="436"/>
      <c r="D133" s="436"/>
      <c r="E133" s="437"/>
      <c r="F133" s="718" t="s">
        <v>555</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c r="A135" s="613" t="s">
        <v>544</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c r="A137" s="408" t="s">
        <v>223</v>
      </c>
      <c r="B137" s="409"/>
      <c r="C137" s="409"/>
      <c r="D137" s="409"/>
      <c r="E137" s="409"/>
      <c r="F137" s="409"/>
      <c r="G137" s="422" t="s">
        <v>486</v>
      </c>
      <c r="H137" s="423"/>
      <c r="I137" s="423"/>
      <c r="J137" s="423"/>
      <c r="K137" s="423"/>
      <c r="L137" s="423"/>
      <c r="M137" s="423"/>
      <c r="N137" s="423"/>
      <c r="O137" s="423"/>
      <c r="P137" s="424"/>
      <c r="Q137" s="409" t="s">
        <v>224</v>
      </c>
      <c r="R137" s="409"/>
      <c r="S137" s="409"/>
      <c r="T137" s="409"/>
      <c r="U137" s="409"/>
      <c r="V137" s="409"/>
      <c r="W137" s="422" t="s">
        <v>488</v>
      </c>
      <c r="X137" s="423"/>
      <c r="Y137" s="423"/>
      <c r="Z137" s="423"/>
      <c r="AA137" s="423"/>
      <c r="AB137" s="423"/>
      <c r="AC137" s="423"/>
      <c r="AD137" s="423"/>
      <c r="AE137" s="423"/>
      <c r="AF137" s="424"/>
      <c r="AG137" s="409" t="s">
        <v>225</v>
      </c>
      <c r="AH137" s="409"/>
      <c r="AI137" s="409"/>
      <c r="AJ137" s="409"/>
      <c r="AK137" s="409"/>
      <c r="AL137" s="409"/>
      <c r="AM137" s="405" t="s">
        <v>489</v>
      </c>
      <c r="AN137" s="406"/>
      <c r="AO137" s="406"/>
      <c r="AP137" s="406"/>
      <c r="AQ137" s="406"/>
      <c r="AR137" s="406"/>
      <c r="AS137" s="406"/>
      <c r="AT137" s="406"/>
      <c r="AU137" s="406"/>
      <c r="AV137" s="407"/>
      <c r="AW137" s="12"/>
      <c r="AX137" s="13"/>
    </row>
    <row r="138" spans="1:50" ht="19.899999999999999" customHeight="1" thickBot="1">
      <c r="A138" s="410" t="s">
        <v>226</v>
      </c>
      <c r="B138" s="411"/>
      <c r="C138" s="411"/>
      <c r="D138" s="411"/>
      <c r="E138" s="411"/>
      <c r="F138" s="411"/>
      <c r="G138" s="425" t="s">
        <v>487</v>
      </c>
      <c r="H138" s="426"/>
      <c r="I138" s="426"/>
      <c r="J138" s="426"/>
      <c r="K138" s="426"/>
      <c r="L138" s="426"/>
      <c r="M138" s="426"/>
      <c r="N138" s="426"/>
      <c r="O138" s="426"/>
      <c r="P138" s="427"/>
      <c r="Q138" s="411" t="s">
        <v>227</v>
      </c>
      <c r="R138" s="411"/>
      <c r="S138" s="411"/>
      <c r="T138" s="411"/>
      <c r="U138" s="411"/>
      <c r="V138" s="411"/>
      <c r="W138" s="425" t="s">
        <v>487</v>
      </c>
      <c r="X138" s="426"/>
      <c r="Y138" s="426"/>
      <c r="Z138" s="426"/>
      <c r="AA138" s="426"/>
      <c r="AB138" s="426"/>
      <c r="AC138" s="426"/>
      <c r="AD138" s="426"/>
      <c r="AE138" s="426"/>
      <c r="AF138" s="427"/>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c r="A139" s="561" t="s">
        <v>28</v>
      </c>
      <c r="B139" s="562"/>
      <c r="C139" s="562"/>
      <c r="D139" s="562"/>
      <c r="E139" s="562"/>
      <c r="F139" s="563"/>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0" t="s">
        <v>34</v>
      </c>
      <c r="B178" s="541"/>
      <c r="C178" s="541"/>
      <c r="D178" s="541"/>
      <c r="E178" s="541"/>
      <c r="F178" s="542"/>
      <c r="G178" s="389" t="s">
        <v>510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547</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c r="A179" s="126"/>
      <c r="B179" s="543"/>
      <c r="C179" s="543"/>
      <c r="D179" s="543"/>
      <c r="E179" s="543"/>
      <c r="F179" s="544"/>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c r="A180" s="126"/>
      <c r="B180" s="543"/>
      <c r="C180" s="543"/>
      <c r="D180" s="543"/>
      <c r="E180" s="543"/>
      <c r="F180" s="544"/>
      <c r="G180" s="97" t="s">
        <v>513</v>
      </c>
      <c r="H180" s="98"/>
      <c r="I180" s="98"/>
      <c r="J180" s="98"/>
      <c r="K180" s="99"/>
      <c r="L180" s="100" t="s">
        <v>523</v>
      </c>
      <c r="M180" s="101"/>
      <c r="N180" s="101"/>
      <c r="O180" s="101"/>
      <c r="P180" s="101"/>
      <c r="Q180" s="101"/>
      <c r="R180" s="101"/>
      <c r="S180" s="101"/>
      <c r="T180" s="101"/>
      <c r="U180" s="101"/>
      <c r="V180" s="101"/>
      <c r="W180" s="101"/>
      <c r="X180" s="102"/>
      <c r="Y180" s="103">
        <v>14.3</v>
      </c>
      <c r="Z180" s="104"/>
      <c r="AA180" s="104"/>
      <c r="AB180" s="105"/>
      <c r="AC180" s="97" t="s">
        <v>550</v>
      </c>
      <c r="AD180" s="98"/>
      <c r="AE180" s="98"/>
      <c r="AF180" s="98"/>
      <c r="AG180" s="99"/>
      <c r="AH180" s="100" t="s">
        <v>549</v>
      </c>
      <c r="AI180" s="101"/>
      <c r="AJ180" s="101"/>
      <c r="AK180" s="101"/>
      <c r="AL180" s="101"/>
      <c r="AM180" s="101"/>
      <c r="AN180" s="101"/>
      <c r="AO180" s="101"/>
      <c r="AP180" s="101"/>
      <c r="AQ180" s="101"/>
      <c r="AR180" s="101"/>
      <c r="AS180" s="101"/>
      <c r="AT180" s="102"/>
      <c r="AU180" s="103">
        <v>4.2</v>
      </c>
      <c r="AV180" s="104"/>
      <c r="AW180" s="104"/>
      <c r="AX180" s="401"/>
    </row>
    <row r="181" spans="1:50" ht="23.25" customHeight="1">
      <c r="A181" s="126"/>
      <c r="B181" s="543"/>
      <c r="C181" s="543"/>
      <c r="D181" s="543"/>
      <c r="E181" s="543"/>
      <c r="F181" s="544"/>
      <c r="G181" s="74" t="s">
        <v>514</v>
      </c>
      <c r="H181" s="75"/>
      <c r="I181" s="75"/>
      <c r="J181" s="75"/>
      <c r="K181" s="76"/>
      <c r="L181" s="77" t="s">
        <v>532</v>
      </c>
      <c r="M181" s="78"/>
      <c r="N181" s="78"/>
      <c r="O181" s="78"/>
      <c r="P181" s="78"/>
      <c r="Q181" s="78"/>
      <c r="R181" s="78"/>
      <c r="S181" s="78"/>
      <c r="T181" s="78"/>
      <c r="U181" s="78"/>
      <c r="V181" s="78"/>
      <c r="W181" s="78"/>
      <c r="X181" s="79"/>
      <c r="Y181" s="80">
        <v>11.1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43"/>
      <c r="C182" s="543"/>
      <c r="D182" s="543"/>
      <c r="E182" s="543"/>
      <c r="F182" s="544"/>
      <c r="G182" s="74" t="s">
        <v>515</v>
      </c>
      <c r="H182" s="75"/>
      <c r="I182" s="75"/>
      <c r="J182" s="75"/>
      <c r="K182" s="76"/>
      <c r="L182" s="77" t="s">
        <v>525</v>
      </c>
      <c r="M182" s="78"/>
      <c r="N182" s="78"/>
      <c r="O182" s="78"/>
      <c r="P182" s="78"/>
      <c r="Q182" s="78"/>
      <c r="R182" s="78"/>
      <c r="S182" s="78"/>
      <c r="T182" s="78"/>
      <c r="U182" s="78"/>
      <c r="V182" s="78"/>
      <c r="W182" s="78"/>
      <c r="X182" s="79"/>
      <c r="Y182" s="80">
        <v>6.6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43"/>
      <c r="C183" s="543"/>
      <c r="D183" s="543"/>
      <c r="E183" s="543"/>
      <c r="F183" s="544"/>
      <c r="G183" s="74" t="s">
        <v>516</v>
      </c>
      <c r="H183" s="75"/>
      <c r="I183" s="75"/>
      <c r="J183" s="75"/>
      <c r="K183" s="76"/>
      <c r="L183" s="77" t="s">
        <v>517</v>
      </c>
      <c r="M183" s="78"/>
      <c r="N183" s="78"/>
      <c r="O183" s="78"/>
      <c r="P183" s="78"/>
      <c r="Q183" s="78"/>
      <c r="R183" s="78"/>
      <c r="S183" s="78"/>
      <c r="T183" s="78"/>
      <c r="U183" s="78"/>
      <c r="V183" s="78"/>
      <c r="W183" s="78"/>
      <c r="X183" s="79"/>
      <c r="Y183" s="80">
        <v>5.0999999999999996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43"/>
      <c r="C184" s="543"/>
      <c r="D184" s="543"/>
      <c r="E184" s="543"/>
      <c r="F184" s="544"/>
      <c r="G184" s="74" t="s">
        <v>518</v>
      </c>
      <c r="H184" s="75"/>
      <c r="I184" s="75"/>
      <c r="J184" s="75"/>
      <c r="K184" s="76"/>
      <c r="L184" s="77" t="s">
        <v>524</v>
      </c>
      <c r="M184" s="78"/>
      <c r="N184" s="78"/>
      <c r="O184" s="78"/>
      <c r="P184" s="78"/>
      <c r="Q184" s="78"/>
      <c r="R184" s="78"/>
      <c r="S184" s="78"/>
      <c r="T184" s="78"/>
      <c r="U184" s="78"/>
      <c r="V184" s="78"/>
      <c r="W184" s="78"/>
      <c r="X184" s="79"/>
      <c r="Y184" s="80">
        <v>2.6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43"/>
      <c r="C185" s="543"/>
      <c r="D185" s="543"/>
      <c r="E185" s="543"/>
      <c r="F185" s="544"/>
      <c r="G185" s="74" t="s">
        <v>519</v>
      </c>
      <c r="H185" s="75"/>
      <c r="I185" s="75"/>
      <c r="J185" s="75"/>
      <c r="K185" s="76"/>
      <c r="L185" s="77" t="s">
        <v>522</v>
      </c>
      <c r="M185" s="78"/>
      <c r="N185" s="78"/>
      <c r="O185" s="78"/>
      <c r="P185" s="78"/>
      <c r="Q185" s="78"/>
      <c r="R185" s="78"/>
      <c r="S185" s="78"/>
      <c r="T185" s="78"/>
      <c r="U185" s="78"/>
      <c r="V185" s="78"/>
      <c r="W185" s="78"/>
      <c r="X185" s="79"/>
      <c r="Y185" s="80">
        <v>1.6</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43"/>
      <c r="C186" s="543"/>
      <c r="D186" s="543"/>
      <c r="E186" s="543"/>
      <c r="F186" s="544"/>
      <c r="G186" s="74" t="s">
        <v>520</v>
      </c>
      <c r="H186" s="75"/>
      <c r="I186" s="75"/>
      <c r="J186" s="75"/>
      <c r="K186" s="76"/>
      <c r="L186" s="402" t="s">
        <v>526</v>
      </c>
      <c r="M186" s="403"/>
      <c r="N186" s="403"/>
      <c r="O186" s="403"/>
      <c r="P186" s="403"/>
      <c r="Q186" s="403"/>
      <c r="R186" s="403"/>
      <c r="S186" s="403"/>
      <c r="T186" s="403"/>
      <c r="U186" s="403"/>
      <c r="V186" s="403"/>
      <c r="W186" s="403"/>
      <c r="X186" s="404"/>
      <c r="Y186" s="80">
        <v>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43"/>
      <c r="C187" s="543"/>
      <c r="D187" s="543"/>
      <c r="E187" s="543"/>
      <c r="F187" s="544"/>
      <c r="G187" s="74" t="s">
        <v>527</v>
      </c>
      <c r="H187" s="75"/>
      <c r="I187" s="75"/>
      <c r="J187" s="75"/>
      <c r="K187" s="76"/>
      <c r="L187" s="402" t="s">
        <v>529</v>
      </c>
      <c r="M187" s="567"/>
      <c r="N187" s="567"/>
      <c r="O187" s="567"/>
      <c r="P187" s="567"/>
      <c r="Q187" s="567"/>
      <c r="R187" s="567"/>
      <c r="S187" s="567"/>
      <c r="T187" s="567"/>
      <c r="U187" s="567"/>
      <c r="V187" s="567"/>
      <c r="W187" s="567"/>
      <c r="X187" s="568"/>
      <c r="Y187" s="80">
        <v>0.5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42.800000000000004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4.2</v>
      </c>
      <c r="AV190" s="89"/>
      <c r="AW190" s="89"/>
      <c r="AX190" s="91"/>
    </row>
    <row r="191" spans="1:50" ht="23.25" customHeight="1">
      <c r="A191" s="126"/>
      <c r="B191" s="543"/>
      <c r="C191" s="543"/>
      <c r="D191" s="543"/>
      <c r="E191" s="543"/>
      <c r="F191" s="544"/>
      <c r="G191" s="389" t="s">
        <v>511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c r="A192" s="126"/>
      <c r="B192" s="543"/>
      <c r="C192" s="543"/>
      <c r="D192" s="543"/>
      <c r="E192" s="543"/>
      <c r="F192" s="544"/>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c r="A193" s="126"/>
      <c r="B193" s="543"/>
      <c r="C193" s="543"/>
      <c r="D193" s="543"/>
      <c r="E193" s="543"/>
      <c r="F193" s="544"/>
      <c r="G193" s="97" t="s">
        <v>515</v>
      </c>
      <c r="H193" s="98"/>
      <c r="I193" s="98"/>
      <c r="J193" s="98"/>
      <c r="K193" s="99"/>
      <c r="L193" s="100" t="s">
        <v>525</v>
      </c>
      <c r="M193" s="101"/>
      <c r="N193" s="101"/>
      <c r="O193" s="101"/>
      <c r="P193" s="101"/>
      <c r="Q193" s="101"/>
      <c r="R193" s="101"/>
      <c r="S193" s="101"/>
      <c r="T193" s="101"/>
      <c r="U193" s="101"/>
      <c r="V193" s="101"/>
      <c r="W193" s="101"/>
      <c r="X193" s="102"/>
      <c r="Y193" s="103">
        <v>4.5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3.25" customHeight="1">
      <c r="A194" s="126"/>
      <c r="B194" s="543"/>
      <c r="C194" s="543"/>
      <c r="D194" s="543"/>
      <c r="E194" s="543"/>
      <c r="F194" s="544"/>
      <c r="G194" s="74" t="s">
        <v>513</v>
      </c>
      <c r="H194" s="75"/>
      <c r="I194" s="75"/>
      <c r="J194" s="75"/>
      <c r="K194" s="76"/>
      <c r="L194" s="77" t="s">
        <v>531</v>
      </c>
      <c r="M194" s="78"/>
      <c r="N194" s="78"/>
      <c r="O194" s="78"/>
      <c r="P194" s="78"/>
      <c r="Q194" s="78"/>
      <c r="R194" s="78"/>
      <c r="S194" s="78"/>
      <c r="T194" s="78"/>
      <c r="U194" s="78"/>
      <c r="V194" s="78"/>
      <c r="W194" s="78"/>
      <c r="X194" s="79"/>
      <c r="Y194" s="80">
        <v>0.9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43"/>
      <c r="C195" s="543"/>
      <c r="D195" s="543"/>
      <c r="E195" s="543"/>
      <c r="F195" s="544"/>
      <c r="G195" s="74" t="s">
        <v>518</v>
      </c>
      <c r="H195" s="75"/>
      <c r="I195" s="75"/>
      <c r="J195" s="75"/>
      <c r="K195" s="76"/>
      <c r="L195" s="77" t="s">
        <v>530</v>
      </c>
      <c r="M195" s="78"/>
      <c r="N195" s="78"/>
      <c r="O195" s="78"/>
      <c r="P195" s="78"/>
      <c r="Q195" s="78"/>
      <c r="R195" s="78"/>
      <c r="S195" s="78"/>
      <c r="T195" s="78"/>
      <c r="U195" s="78"/>
      <c r="V195" s="78"/>
      <c r="W195" s="78"/>
      <c r="X195" s="79"/>
      <c r="Y195" s="80">
        <v>0.9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43"/>
      <c r="C196" s="543"/>
      <c r="D196" s="543"/>
      <c r="E196" s="543"/>
      <c r="F196" s="544"/>
      <c r="G196" s="74" t="s">
        <v>514</v>
      </c>
      <c r="H196" s="75"/>
      <c r="I196" s="75"/>
      <c r="J196" s="75"/>
      <c r="K196" s="76"/>
      <c r="L196" s="77" t="s">
        <v>532</v>
      </c>
      <c r="M196" s="78"/>
      <c r="N196" s="78"/>
      <c r="O196" s="78"/>
      <c r="P196" s="78"/>
      <c r="Q196" s="78"/>
      <c r="R196" s="78"/>
      <c r="S196" s="78"/>
      <c r="T196" s="78"/>
      <c r="U196" s="78"/>
      <c r="V196" s="78"/>
      <c r="W196" s="78"/>
      <c r="X196" s="79"/>
      <c r="Y196" s="80">
        <v>0.7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43"/>
      <c r="C197" s="543"/>
      <c r="D197" s="543"/>
      <c r="E197" s="543"/>
      <c r="F197" s="544"/>
      <c r="G197" s="74" t="s">
        <v>527</v>
      </c>
      <c r="H197" s="75"/>
      <c r="I197" s="75"/>
      <c r="J197" s="75"/>
      <c r="K197" s="76"/>
      <c r="L197" s="77" t="s">
        <v>528</v>
      </c>
      <c r="M197" s="78"/>
      <c r="N197" s="78"/>
      <c r="O197" s="78"/>
      <c r="P197" s="78"/>
      <c r="Q197" s="78"/>
      <c r="R197" s="78"/>
      <c r="S197" s="78"/>
      <c r="T197" s="78"/>
      <c r="U197" s="78"/>
      <c r="V197" s="78"/>
      <c r="W197" s="78"/>
      <c r="X197" s="79"/>
      <c r="Y197" s="80">
        <v>0.3</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43"/>
      <c r="C198" s="543"/>
      <c r="D198" s="543"/>
      <c r="E198" s="543"/>
      <c r="F198" s="544"/>
      <c r="G198" s="74" t="s">
        <v>519</v>
      </c>
      <c r="H198" s="75"/>
      <c r="I198" s="75"/>
      <c r="J198" s="75"/>
      <c r="K198" s="76"/>
      <c r="L198" s="77" t="s">
        <v>521</v>
      </c>
      <c r="M198" s="78"/>
      <c r="N198" s="78"/>
      <c r="O198" s="78"/>
      <c r="P198" s="78"/>
      <c r="Q198" s="78"/>
      <c r="R198" s="78"/>
      <c r="S198" s="78"/>
      <c r="T198" s="78"/>
      <c r="U198" s="78"/>
      <c r="V198" s="78"/>
      <c r="W198" s="78"/>
      <c r="X198" s="79"/>
      <c r="Y198" s="80">
        <v>0.2</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43"/>
      <c r="C199" s="543"/>
      <c r="D199" s="543"/>
      <c r="E199" s="543"/>
      <c r="F199" s="544"/>
      <c r="G199" s="74" t="s">
        <v>516</v>
      </c>
      <c r="H199" s="75"/>
      <c r="I199" s="75"/>
      <c r="J199" s="75"/>
      <c r="K199" s="76"/>
      <c r="L199" s="77" t="s">
        <v>517</v>
      </c>
      <c r="M199" s="78"/>
      <c r="N199" s="78"/>
      <c r="O199" s="78"/>
      <c r="P199" s="78"/>
      <c r="Q199" s="78"/>
      <c r="R199" s="78"/>
      <c r="S199" s="78"/>
      <c r="T199" s="78"/>
      <c r="U199" s="78"/>
      <c r="V199" s="78"/>
      <c r="W199" s="78"/>
      <c r="X199" s="79"/>
      <c r="Y199" s="80">
        <v>0.2</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7.7000000000000011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43"/>
      <c r="C204" s="543"/>
      <c r="D204" s="543"/>
      <c r="E204" s="543"/>
      <c r="F204" s="544"/>
      <c r="G204" s="389" t="s">
        <v>512</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365</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c r="A205" s="126"/>
      <c r="B205" s="543"/>
      <c r="C205" s="543"/>
      <c r="D205" s="543"/>
      <c r="E205" s="543"/>
      <c r="F205" s="544"/>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c r="A206" s="126"/>
      <c r="B206" s="543"/>
      <c r="C206" s="543"/>
      <c r="D206" s="543"/>
      <c r="E206" s="543"/>
      <c r="F206" s="544"/>
      <c r="G206" s="97" t="s">
        <v>513</v>
      </c>
      <c r="H206" s="98"/>
      <c r="I206" s="98"/>
      <c r="J206" s="98"/>
      <c r="K206" s="99"/>
      <c r="L206" s="100" t="s">
        <v>540</v>
      </c>
      <c r="M206" s="101"/>
      <c r="N206" s="101"/>
      <c r="O206" s="101"/>
      <c r="P206" s="101"/>
      <c r="Q206" s="101"/>
      <c r="R206" s="101"/>
      <c r="S206" s="101"/>
      <c r="T206" s="101"/>
      <c r="U206" s="101"/>
      <c r="V206" s="101"/>
      <c r="W206" s="101"/>
      <c r="X206" s="102"/>
      <c r="Y206" s="103">
        <v>8.5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3.25" customHeight="1">
      <c r="A207" s="126"/>
      <c r="B207" s="543"/>
      <c r="C207" s="543"/>
      <c r="D207" s="543"/>
      <c r="E207" s="543"/>
      <c r="F207" s="544"/>
      <c r="G207" s="74" t="s">
        <v>515</v>
      </c>
      <c r="H207" s="75"/>
      <c r="I207" s="75"/>
      <c r="J207" s="75"/>
      <c r="K207" s="76"/>
      <c r="L207" s="77" t="s">
        <v>525</v>
      </c>
      <c r="M207" s="78"/>
      <c r="N207" s="78"/>
      <c r="O207" s="78"/>
      <c r="P207" s="78"/>
      <c r="Q207" s="78"/>
      <c r="R207" s="78"/>
      <c r="S207" s="78"/>
      <c r="T207" s="78"/>
      <c r="U207" s="78"/>
      <c r="V207" s="78"/>
      <c r="W207" s="78"/>
      <c r="X207" s="79"/>
      <c r="Y207" s="80">
        <v>5.9</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43"/>
      <c r="C208" s="543"/>
      <c r="D208" s="543"/>
      <c r="E208" s="543"/>
      <c r="F208" s="544"/>
      <c r="G208" s="74" t="s">
        <v>514</v>
      </c>
      <c r="H208" s="75"/>
      <c r="I208" s="75"/>
      <c r="J208" s="75"/>
      <c r="K208" s="76"/>
      <c r="L208" s="77" t="s">
        <v>532</v>
      </c>
      <c r="M208" s="78"/>
      <c r="N208" s="78"/>
      <c r="O208" s="78"/>
      <c r="P208" s="78"/>
      <c r="Q208" s="78"/>
      <c r="R208" s="78"/>
      <c r="S208" s="78"/>
      <c r="T208" s="78"/>
      <c r="U208" s="78"/>
      <c r="V208" s="78"/>
      <c r="W208" s="78"/>
      <c r="X208" s="79"/>
      <c r="Y208" s="80">
        <v>5.7</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43"/>
      <c r="C209" s="543"/>
      <c r="D209" s="543"/>
      <c r="E209" s="543"/>
      <c r="F209" s="544"/>
      <c r="G209" s="74" t="s">
        <v>516</v>
      </c>
      <c r="H209" s="75"/>
      <c r="I209" s="75"/>
      <c r="J209" s="75"/>
      <c r="K209" s="76"/>
      <c r="L209" s="77" t="s">
        <v>517</v>
      </c>
      <c r="M209" s="78"/>
      <c r="N209" s="78"/>
      <c r="O209" s="78"/>
      <c r="P209" s="78"/>
      <c r="Q209" s="78"/>
      <c r="R209" s="78"/>
      <c r="S209" s="78"/>
      <c r="T209" s="78"/>
      <c r="U209" s="78"/>
      <c r="V209" s="78"/>
      <c r="W209" s="78"/>
      <c r="X209" s="79"/>
      <c r="Y209" s="80">
        <v>2.8</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43"/>
      <c r="C210" s="543"/>
      <c r="D210" s="543"/>
      <c r="E210" s="543"/>
      <c r="F210" s="544"/>
      <c r="G210" s="74" t="s">
        <v>518</v>
      </c>
      <c r="H210" s="75"/>
      <c r="I210" s="75"/>
      <c r="J210" s="75"/>
      <c r="K210" s="76"/>
      <c r="L210" s="77" t="s">
        <v>533</v>
      </c>
      <c r="M210" s="78"/>
      <c r="N210" s="78"/>
      <c r="O210" s="78"/>
      <c r="P210" s="78"/>
      <c r="Q210" s="78"/>
      <c r="R210" s="78"/>
      <c r="S210" s="78"/>
      <c r="T210" s="78"/>
      <c r="U210" s="78"/>
      <c r="V210" s="78"/>
      <c r="W210" s="78"/>
      <c r="X210" s="79"/>
      <c r="Y210" s="80">
        <v>1</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43"/>
      <c r="C211" s="543"/>
      <c r="D211" s="543"/>
      <c r="E211" s="543"/>
      <c r="F211" s="544"/>
      <c r="G211" s="74" t="s">
        <v>520</v>
      </c>
      <c r="H211" s="75"/>
      <c r="I211" s="75"/>
      <c r="J211" s="75"/>
      <c r="K211" s="76"/>
      <c r="L211" s="77" t="s">
        <v>534</v>
      </c>
      <c r="M211" s="78"/>
      <c r="N211" s="78"/>
      <c r="O211" s="78"/>
      <c r="P211" s="78"/>
      <c r="Q211" s="78"/>
      <c r="R211" s="78"/>
      <c r="S211" s="78"/>
      <c r="T211" s="78"/>
      <c r="U211" s="78"/>
      <c r="V211" s="78"/>
      <c r="W211" s="78"/>
      <c r="X211" s="79"/>
      <c r="Y211" s="80">
        <v>0.1</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24.000000000000004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43"/>
      <c r="C217" s="543"/>
      <c r="D217" s="543"/>
      <c r="E217" s="543"/>
      <c r="F217" s="544"/>
      <c r="G217" s="389" t="s">
        <v>536</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366</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c r="A218" s="126"/>
      <c r="B218" s="543"/>
      <c r="C218" s="543"/>
      <c r="D218" s="543"/>
      <c r="E218" s="543"/>
      <c r="F218" s="544"/>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c r="A219" s="126"/>
      <c r="B219" s="543"/>
      <c r="C219" s="543"/>
      <c r="D219" s="543"/>
      <c r="E219" s="543"/>
      <c r="F219" s="544"/>
      <c r="G219" s="97" t="s">
        <v>519</v>
      </c>
      <c r="H219" s="98"/>
      <c r="I219" s="98"/>
      <c r="J219" s="98"/>
      <c r="K219" s="99"/>
      <c r="L219" s="100" t="s">
        <v>535</v>
      </c>
      <c r="M219" s="101"/>
      <c r="N219" s="101"/>
      <c r="O219" s="101"/>
      <c r="P219" s="101"/>
      <c r="Q219" s="101"/>
      <c r="R219" s="101"/>
      <c r="S219" s="101"/>
      <c r="T219" s="101"/>
      <c r="U219" s="101"/>
      <c r="V219" s="101"/>
      <c r="W219" s="101"/>
      <c r="X219" s="102"/>
      <c r="Y219" s="103">
        <v>0.8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3.25" customHeight="1">
      <c r="A220" s="126"/>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6" t="s">
        <v>320</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545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537</v>
      </c>
      <c r="D302" s="113"/>
      <c r="E302" s="113"/>
      <c r="F302" s="113"/>
      <c r="G302" s="113"/>
      <c r="H302" s="113"/>
      <c r="I302" s="113"/>
      <c r="J302" s="113"/>
      <c r="K302" s="113"/>
      <c r="L302" s="113"/>
      <c r="M302" s="117" t="s">
        <v>539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4.2</v>
      </c>
      <c r="AL302" s="115"/>
      <c r="AM302" s="115"/>
      <c r="AN302" s="115"/>
      <c r="AO302" s="115"/>
      <c r="AP302" s="116"/>
      <c r="AQ302" s="117">
        <v>4</v>
      </c>
      <c r="AR302" s="113"/>
      <c r="AS302" s="113"/>
      <c r="AT302" s="113"/>
      <c r="AU302" s="114" t="s">
        <v>538</v>
      </c>
      <c r="AV302" s="115"/>
      <c r="AW302" s="115"/>
      <c r="AX302" s="116"/>
    </row>
    <row r="303" spans="1:50" ht="21.95"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1.95"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1.95"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1.95"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1.95"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1.95"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1.95"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1.95"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1.95"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17.25" customHeight="1">
      <c r="A497" s="691" t="s">
        <v>322</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row r="498" spans="1:50" ht="13.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W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P15:V15">
    <cfRule type="expression" dxfId="745" priority="1">
      <formula>IF(RIGHT(TEXT(P15,"0.#"),1)=".",FALSE,TRUE)</formula>
    </cfRule>
    <cfRule type="expression" dxfId="744" priority="2">
      <formula>IF(RIGHT(TEXT(P15,"0.#"),1)=".",TRUE,FALSE)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Width="0" fitToHeight="5" orientation="portrait" cellComments="asDisplayed" r:id="rId1"/>
  <headerFooter differentFirst="1" alignWithMargins="0"/>
  <rowBreaks count="4" manualBreakCount="4">
    <brk id="105" max="49" man="1"/>
    <brk id="138" max="49"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76200</xdr:rowOff>
                  </from>
                  <to>
                    <xdr:col>47</xdr:col>
                    <xdr:colOff>142875</xdr:colOff>
                    <xdr:row>78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228</xdr:row>
                    <xdr:rowOff>200025</xdr:rowOff>
                  </from>
                  <to>
                    <xdr:col>43</xdr:col>
                    <xdr:colOff>190500</xdr:colOff>
                    <xdr:row>229</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496</xdr:row>
                    <xdr:rowOff>95250</xdr:rowOff>
                  </from>
                  <to>
                    <xdr:col>43</xdr:col>
                    <xdr:colOff>190500</xdr:colOff>
                    <xdr:row>497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2" sqref="A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customWidth="1"/>
    <col min="9" max="9" width="13.625" style="15"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t="s">
        <v>471</v>
      </c>
      <c r="R2" s="15" t="str">
        <f>IF(Q2="","",P2)</f>
        <v>直接実施</v>
      </c>
      <c r="S2" s="15" t="str">
        <f>IF(R2="","",IF(S1&lt;&gt;"",CONCATENATE(S1,"、",R2),R2))</f>
        <v>直接実施</v>
      </c>
      <c r="T2" s="15"/>
      <c r="U2" s="44" t="s">
        <v>457</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c r="A6" s="16" t="s">
        <v>237</v>
      </c>
      <c r="B6" s="17" t="s">
        <v>471</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6" t="s">
        <v>13</v>
      </c>
      <c r="B2" s="217"/>
      <c r="C2" s="217"/>
      <c r="D2" s="217"/>
      <c r="E2" s="217"/>
      <c r="F2" s="218"/>
      <c r="G2" s="223" t="s">
        <v>318</v>
      </c>
      <c r="H2" s="224"/>
      <c r="I2" s="224"/>
      <c r="J2" s="224"/>
      <c r="K2" s="224"/>
      <c r="L2" s="224"/>
      <c r="M2" s="224"/>
      <c r="N2" s="224"/>
      <c r="O2" s="225"/>
      <c r="P2" s="243" t="s">
        <v>82</v>
      </c>
      <c r="Q2" s="224"/>
      <c r="R2" s="224"/>
      <c r="S2" s="224"/>
      <c r="T2" s="224"/>
      <c r="U2" s="224"/>
      <c r="V2" s="224"/>
      <c r="W2" s="224"/>
      <c r="X2" s="225"/>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302</v>
      </c>
      <c r="AU2" s="274"/>
      <c r="AV2" s="274"/>
      <c r="AW2" s="274"/>
      <c r="AX2" s="275"/>
    </row>
    <row r="3" spans="1:50" ht="18.75" customHeight="1">
      <c r="A3" s="216"/>
      <c r="B3" s="217"/>
      <c r="C3" s="217"/>
      <c r="D3" s="217"/>
      <c r="E3" s="217"/>
      <c r="F3" s="218"/>
      <c r="G3" s="226"/>
      <c r="H3" s="108"/>
      <c r="I3" s="108"/>
      <c r="J3" s="108"/>
      <c r="K3" s="108"/>
      <c r="L3" s="108"/>
      <c r="M3" s="108"/>
      <c r="N3" s="108"/>
      <c r="O3" s="227"/>
      <c r="P3" s="244"/>
      <c r="Q3" s="108"/>
      <c r="R3" s="108"/>
      <c r="S3" s="108"/>
      <c r="T3" s="108"/>
      <c r="U3" s="108"/>
      <c r="V3" s="108"/>
      <c r="W3" s="108"/>
      <c r="X3" s="227"/>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460</v>
      </c>
      <c r="AX3" s="109"/>
    </row>
    <row r="4" spans="1:50" ht="22.5" customHeight="1">
      <c r="A4" s="219"/>
      <c r="B4" s="217"/>
      <c r="C4" s="217"/>
      <c r="D4" s="217"/>
      <c r="E4" s="217"/>
      <c r="F4" s="218"/>
      <c r="G4" s="323"/>
      <c r="H4" s="290"/>
      <c r="I4" s="290"/>
      <c r="J4" s="290"/>
      <c r="K4" s="290"/>
      <c r="L4" s="290"/>
      <c r="M4" s="290"/>
      <c r="N4" s="290"/>
      <c r="O4" s="291"/>
      <c r="P4" s="197"/>
      <c r="Q4" s="198"/>
      <c r="R4" s="198"/>
      <c r="S4" s="198"/>
      <c r="T4" s="198"/>
      <c r="U4" s="198"/>
      <c r="V4" s="198"/>
      <c r="W4" s="198"/>
      <c r="X4" s="199"/>
      <c r="Y4" s="295" t="s">
        <v>14</v>
      </c>
      <c r="Z4" s="296"/>
      <c r="AA4" s="297"/>
      <c r="AB4" s="664"/>
      <c r="AC4" s="298"/>
      <c r="AD4" s="298"/>
      <c r="AE4" s="93"/>
      <c r="AF4" s="94"/>
      <c r="AG4" s="94"/>
      <c r="AH4" s="94"/>
      <c r="AI4" s="95"/>
      <c r="AJ4" s="93"/>
      <c r="AK4" s="94"/>
      <c r="AL4" s="94"/>
      <c r="AM4" s="94"/>
      <c r="AN4" s="95"/>
      <c r="AO4" s="93"/>
      <c r="AP4" s="94"/>
      <c r="AQ4" s="94"/>
      <c r="AR4" s="94"/>
      <c r="AS4" s="95"/>
      <c r="AT4" s="229"/>
      <c r="AU4" s="229"/>
      <c r="AV4" s="229"/>
      <c r="AW4" s="229"/>
      <c r="AX4" s="230"/>
    </row>
    <row r="5" spans="1:50" ht="22.5" customHeight="1">
      <c r="A5" s="220"/>
      <c r="B5" s="221"/>
      <c r="C5" s="221"/>
      <c r="D5" s="221"/>
      <c r="E5" s="221"/>
      <c r="F5" s="222"/>
      <c r="G5" s="292"/>
      <c r="H5" s="293"/>
      <c r="I5" s="293"/>
      <c r="J5" s="293"/>
      <c r="K5" s="293"/>
      <c r="L5" s="293"/>
      <c r="M5" s="293"/>
      <c r="N5" s="293"/>
      <c r="O5" s="294"/>
      <c r="P5" s="278"/>
      <c r="Q5" s="278"/>
      <c r="R5" s="278"/>
      <c r="S5" s="278"/>
      <c r="T5" s="278"/>
      <c r="U5" s="278"/>
      <c r="V5" s="278"/>
      <c r="W5" s="278"/>
      <c r="X5" s="279"/>
      <c r="Y5" s="175" t="s">
        <v>65</v>
      </c>
      <c r="Z5" s="121"/>
      <c r="AA5" s="171"/>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c r="A6" s="674"/>
      <c r="B6" s="675"/>
      <c r="C6" s="675"/>
      <c r="D6" s="675"/>
      <c r="E6" s="675"/>
      <c r="F6" s="676"/>
      <c r="G6" s="324"/>
      <c r="H6" s="325"/>
      <c r="I6" s="325"/>
      <c r="J6" s="325"/>
      <c r="K6" s="325"/>
      <c r="L6" s="325"/>
      <c r="M6" s="325"/>
      <c r="N6" s="325"/>
      <c r="O6" s="326"/>
      <c r="P6" s="200"/>
      <c r="Q6" s="200"/>
      <c r="R6" s="200"/>
      <c r="S6" s="200"/>
      <c r="T6" s="200"/>
      <c r="U6" s="200"/>
      <c r="V6" s="200"/>
      <c r="W6" s="200"/>
      <c r="X6" s="201"/>
      <c r="Y6" s="120" t="s">
        <v>15</v>
      </c>
      <c r="Z6" s="121"/>
      <c r="AA6" s="171"/>
      <c r="AB6" s="686" t="s">
        <v>461</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c r="A7" s="216" t="s">
        <v>13</v>
      </c>
      <c r="B7" s="217"/>
      <c r="C7" s="217"/>
      <c r="D7" s="217"/>
      <c r="E7" s="217"/>
      <c r="F7" s="218"/>
      <c r="G7" s="223" t="s">
        <v>318</v>
      </c>
      <c r="H7" s="224"/>
      <c r="I7" s="224"/>
      <c r="J7" s="224"/>
      <c r="K7" s="224"/>
      <c r="L7" s="224"/>
      <c r="M7" s="224"/>
      <c r="N7" s="224"/>
      <c r="O7" s="225"/>
      <c r="P7" s="243" t="s">
        <v>82</v>
      </c>
      <c r="Q7" s="224"/>
      <c r="R7" s="224"/>
      <c r="S7" s="224"/>
      <c r="T7" s="224"/>
      <c r="U7" s="224"/>
      <c r="V7" s="224"/>
      <c r="W7" s="224"/>
      <c r="X7" s="225"/>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302</v>
      </c>
      <c r="AU7" s="274"/>
      <c r="AV7" s="274"/>
      <c r="AW7" s="274"/>
      <c r="AX7" s="275"/>
    </row>
    <row r="8" spans="1:50" ht="18.75" customHeight="1">
      <c r="A8" s="216"/>
      <c r="B8" s="217"/>
      <c r="C8" s="217"/>
      <c r="D8" s="217"/>
      <c r="E8" s="217"/>
      <c r="F8" s="218"/>
      <c r="G8" s="226"/>
      <c r="H8" s="108"/>
      <c r="I8" s="108"/>
      <c r="J8" s="108"/>
      <c r="K8" s="108"/>
      <c r="L8" s="108"/>
      <c r="M8" s="108"/>
      <c r="N8" s="108"/>
      <c r="O8" s="227"/>
      <c r="P8" s="244"/>
      <c r="Q8" s="108"/>
      <c r="R8" s="108"/>
      <c r="S8" s="108"/>
      <c r="T8" s="108"/>
      <c r="U8" s="108"/>
      <c r="V8" s="108"/>
      <c r="W8" s="108"/>
      <c r="X8" s="227"/>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359</v>
      </c>
      <c r="AX8" s="109"/>
    </row>
    <row r="9" spans="1:50" ht="22.5" customHeight="1">
      <c r="A9" s="219"/>
      <c r="B9" s="217"/>
      <c r="C9" s="217"/>
      <c r="D9" s="217"/>
      <c r="E9" s="217"/>
      <c r="F9" s="218"/>
      <c r="G9" s="323"/>
      <c r="H9" s="290"/>
      <c r="I9" s="290"/>
      <c r="J9" s="290"/>
      <c r="K9" s="290"/>
      <c r="L9" s="290"/>
      <c r="M9" s="290"/>
      <c r="N9" s="290"/>
      <c r="O9" s="291"/>
      <c r="P9" s="197"/>
      <c r="Q9" s="198"/>
      <c r="R9" s="198"/>
      <c r="S9" s="198"/>
      <c r="T9" s="198"/>
      <c r="U9" s="198"/>
      <c r="V9" s="198"/>
      <c r="W9" s="198"/>
      <c r="X9" s="199"/>
      <c r="Y9" s="295" t="s">
        <v>14</v>
      </c>
      <c r="Z9" s="296"/>
      <c r="AA9" s="297"/>
      <c r="AB9" s="664"/>
      <c r="AC9" s="298"/>
      <c r="AD9" s="298"/>
      <c r="AE9" s="93"/>
      <c r="AF9" s="94"/>
      <c r="AG9" s="94"/>
      <c r="AH9" s="94"/>
      <c r="AI9" s="95"/>
      <c r="AJ9" s="93"/>
      <c r="AK9" s="94"/>
      <c r="AL9" s="94"/>
      <c r="AM9" s="94"/>
      <c r="AN9" s="95"/>
      <c r="AO9" s="93"/>
      <c r="AP9" s="94"/>
      <c r="AQ9" s="94"/>
      <c r="AR9" s="94"/>
      <c r="AS9" s="95"/>
      <c r="AT9" s="229"/>
      <c r="AU9" s="229"/>
      <c r="AV9" s="229"/>
      <c r="AW9" s="229"/>
      <c r="AX9" s="230"/>
    </row>
    <row r="10" spans="1:50" ht="22.5" customHeight="1">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5" t="s">
        <v>65</v>
      </c>
      <c r="Z10" s="121"/>
      <c r="AA10" s="171"/>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4"/>
      <c r="B11" s="675"/>
      <c r="C11" s="675"/>
      <c r="D11" s="675"/>
      <c r="E11" s="675"/>
      <c r="F11" s="676"/>
      <c r="G11" s="324"/>
      <c r="H11" s="325"/>
      <c r="I11" s="325"/>
      <c r="J11" s="325"/>
      <c r="K11" s="325"/>
      <c r="L11" s="325"/>
      <c r="M11" s="325"/>
      <c r="N11" s="325"/>
      <c r="O11" s="326"/>
      <c r="P11" s="200"/>
      <c r="Q11" s="200"/>
      <c r="R11" s="200"/>
      <c r="S11" s="200"/>
      <c r="T11" s="200"/>
      <c r="U11" s="200"/>
      <c r="V11" s="200"/>
      <c r="W11" s="200"/>
      <c r="X11" s="201"/>
      <c r="Y11" s="120" t="s">
        <v>15</v>
      </c>
      <c r="Z11" s="121"/>
      <c r="AA11" s="171"/>
      <c r="AB11" s="686"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6" t="s">
        <v>13</v>
      </c>
      <c r="B12" s="217"/>
      <c r="C12" s="217"/>
      <c r="D12" s="217"/>
      <c r="E12" s="217"/>
      <c r="F12" s="218"/>
      <c r="G12" s="223" t="s">
        <v>318</v>
      </c>
      <c r="H12" s="224"/>
      <c r="I12" s="224"/>
      <c r="J12" s="224"/>
      <c r="K12" s="224"/>
      <c r="L12" s="224"/>
      <c r="M12" s="224"/>
      <c r="N12" s="224"/>
      <c r="O12" s="225"/>
      <c r="P12" s="243" t="s">
        <v>82</v>
      </c>
      <c r="Q12" s="224"/>
      <c r="R12" s="224"/>
      <c r="S12" s="224"/>
      <c r="T12" s="224"/>
      <c r="U12" s="224"/>
      <c r="V12" s="224"/>
      <c r="W12" s="224"/>
      <c r="X12" s="225"/>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302</v>
      </c>
      <c r="AU12" s="274"/>
      <c r="AV12" s="274"/>
      <c r="AW12" s="274"/>
      <c r="AX12" s="275"/>
    </row>
    <row r="13" spans="1:50" ht="18.75" customHeight="1">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359</v>
      </c>
      <c r="AX13" s="109"/>
    </row>
    <row r="14" spans="1:50" ht="22.5" customHeight="1">
      <c r="A14" s="219"/>
      <c r="B14" s="217"/>
      <c r="C14" s="217"/>
      <c r="D14" s="217"/>
      <c r="E14" s="217"/>
      <c r="F14" s="218"/>
      <c r="G14" s="323"/>
      <c r="H14" s="290"/>
      <c r="I14" s="290"/>
      <c r="J14" s="290"/>
      <c r="K14" s="290"/>
      <c r="L14" s="290"/>
      <c r="M14" s="290"/>
      <c r="N14" s="290"/>
      <c r="O14" s="291"/>
      <c r="P14" s="197"/>
      <c r="Q14" s="198"/>
      <c r="R14" s="198"/>
      <c r="S14" s="198"/>
      <c r="T14" s="198"/>
      <c r="U14" s="198"/>
      <c r="V14" s="198"/>
      <c r="W14" s="198"/>
      <c r="X14" s="199"/>
      <c r="Y14" s="295" t="s">
        <v>14</v>
      </c>
      <c r="Z14" s="296"/>
      <c r="AA14" s="297"/>
      <c r="AB14" s="664"/>
      <c r="AC14" s="298"/>
      <c r="AD14" s="298"/>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5" t="s">
        <v>65</v>
      </c>
      <c r="Z15" s="121"/>
      <c r="AA15" s="171"/>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4"/>
      <c r="B16" s="675"/>
      <c r="C16" s="675"/>
      <c r="D16" s="675"/>
      <c r="E16" s="675"/>
      <c r="F16" s="676"/>
      <c r="G16" s="324"/>
      <c r="H16" s="325"/>
      <c r="I16" s="325"/>
      <c r="J16" s="325"/>
      <c r="K16" s="325"/>
      <c r="L16" s="325"/>
      <c r="M16" s="325"/>
      <c r="N16" s="325"/>
      <c r="O16" s="326"/>
      <c r="P16" s="200"/>
      <c r="Q16" s="200"/>
      <c r="R16" s="200"/>
      <c r="S16" s="200"/>
      <c r="T16" s="200"/>
      <c r="U16" s="200"/>
      <c r="V16" s="200"/>
      <c r="W16" s="200"/>
      <c r="X16" s="201"/>
      <c r="Y16" s="120" t="s">
        <v>15</v>
      </c>
      <c r="Z16" s="121"/>
      <c r="AA16" s="171"/>
      <c r="AB16" s="686"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6" t="s">
        <v>13</v>
      </c>
      <c r="B17" s="217"/>
      <c r="C17" s="217"/>
      <c r="D17" s="217"/>
      <c r="E17" s="217"/>
      <c r="F17" s="218"/>
      <c r="G17" s="223" t="s">
        <v>318</v>
      </c>
      <c r="H17" s="224"/>
      <c r="I17" s="224"/>
      <c r="J17" s="224"/>
      <c r="K17" s="224"/>
      <c r="L17" s="224"/>
      <c r="M17" s="224"/>
      <c r="N17" s="224"/>
      <c r="O17" s="225"/>
      <c r="P17" s="243" t="s">
        <v>82</v>
      </c>
      <c r="Q17" s="224"/>
      <c r="R17" s="224"/>
      <c r="S17" s="224"/>
      <c r="T17" s="224"/>
      <c r="U17" s="224"/>
      <c r="V17" s="224"/>
      <c r="W17" s="224"/>
      <c r="X17" s="225"/>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302</v>
      </c>
      <c r="AU17" s="274"/>
      <c r="AV17" s="274"/>
      <c r="AW17" s="274"/>
      <c r="AX17" s="275"/>
    </row>
    <row r="18" spans="1:50" ht="18.75" customHeight="1">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359</v>
      </c>
      <c r="AX18" s="109"/>
    </row>
    <row r="19" spans="1:50" ht="22.5" customHeight="1">
      <c r="A19" s="219"/>
      <c r="B19" s="217"/>
      <c r="C19" s="217"/>
      <c r="D19" s="217"/>
      <c r="E19" s="217"/>
      <c r="F19" s="218"/>
      <c r="G19" s="323"/>
      <c r="H19" s="290"/>
      <c r="I19" s="290"/>
      <c r="J19" s="290"/>
      <c r="K19" s="290"/>
      <c r="L19" s="290"/>
      <c r="M19" s="290"/>
      <c r="N19" s="290"/>
      <c r="O19" s="291"/>
      <c r="P19" s="197"/>
      <c r="Q19" s="198"/>
      <c r="R19" s="198"/>
      <c r="S19" s="198"/>
      <c r="T19" s="198"/>
      <c r="U19" s="198"/>
      <c r="V19" s="198"/>
      <c r="W19" s="198"/>
      <c r="X19" s="199"/>
      <c r="Y19" s="295" t="s">
        <v>14</v>
      </c>
      <c r="Z19" s="296"/>
      <c r="AA19" s="297"/>
      <c r="AB19" s="664"/>
      <c r="AC19" s="298"/>
      <c r="AD19" s="298"/>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5" t="s">
        <v>65</v>
      </c>
      <c r="Z20" s="121"/>
      <c r="AA20" s="171"/>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4"/>
      <c r="B21" s="675"/>
      <c r="C21" s="675"/>
      <c r="D21" s="675"/>
      <c r="E21" s="675"/>
      <c r="F21" s="676"/>
      <c r="G21" s="324"/>
      <c r="H21" s="325"/>
      <c r="I21" s="325"/>
      <c r="J21" s="325"/>
      <c r="K21" s="325"/>
      <c r="L21" s="325"/>
      <c r="M21" s="325"/>
      <c r="N21" s="325"/>
      <c r="O21" s="326"/>
      <c r="P21" s="200"/>
      <c r="Q21" s="200"/>
      <c r="R21" s="200"/>
      <c r="S21" s="200"/>
      <c r="T21" s="200"/>
      <c r="U21" s="200"/>
      <c r="V21" s="200"/>
      <c r="W21" s="200"/>
      <c r="X21" s="201"/>
      <c r="Y21" s="120" t="s">
        <v>15</v>
      </c>
      <c r="Z21" s="121"/>
      <c r="AA21" s="171"/>
      <c r="AB21" s="686" t="s">
        <v>462</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6" t="s">
        <v>13</v>
      </c>
      <c r="B22" s="217"/>
      <c r="C22" s="217"/>
      <c r="D22" s="217"/>
      <c r="E22" s="217"/>
      <c r="F22" s="218"/>
      <c r="G22" s="223" t="s">
        <v>318</v>
      </c>
      <c r="H22" s="224"/>
      <c r="I22" s="224"/>
      <c r="J22" s="224"/>
      <c r="K22" s="224"/>
      <c r="L22" s="224"/>
      <c r="M22" s="224"/>
      <c r="N22" s="224"/>
      <c r="O22" s="225"/>
      <c r="P22" s="243" t="s">
        <v>82</v>
      </c>
      <c r="Q22" s="224"/>
      <c r="R22" s="224"/>
      <c r="S22" s="224"/>
      <c r="T22" s="224"/>
      <c r="U22" s="224"/>
      <c r="V22" s="224"/>
      <c r="W22" s="224"/>
      <c r="X22" s="225"/>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302</v>
      </c>
      <c r="AU22" s="274"/>
      <c r="AV22" s="274"/>
      <c r="AW22" s="274"/>
      <c r="AX22" s="275"/>
    </row>
    <row r="23" spans="1:50" ht="18.75" customHeight="1">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463</v>
      </c>
      <c r="AX23" s="109"/>
    </row>
    <row r="24" spans="1:50" ht="22.5" customHeight="1">
      <c r="A24" s="219"/>
      <c r="B24" s="217"/>
      <c r="C24" s="217"/>
      <c r="D24" s="217"/>
      <c r="E24" s="217"/>
      <c r="F24" s="218"/>
      <c r="G24" s="323"/>
      <c r="H24" s="290"/>
      <c r="I24" s="290"/>
      <c r="J24" s="290"/>
      <c r="K24" s="290"/>
      <c r="L24" s="290"/>
      <c r="M24" s="290"/>
      <c r="N24" s="290"/>
      <c r="O24" s="291"/>
      <c r="P24" s="197"/>
      <c r="Q24" s="198"/>
      <c r="R24" s="198"/>
      <c r="S24" s="198"/>
      <c r="T24" s="198"/>
      <c r="U24" s="198"/>
      <c r="V24" s="198"/>
      <c r="W24" s="198"/>
      <c r="X24" s="199"/>
      <c r="Y24" s="295" t="s">
        <v>14</v>
      </c>
      <c r="Z24" s="296"/>
      <c r="AA24" s="297"/>
      <c r="AB24" s="664"/>
      <c r="AC24" s="298"/>
      <c r="AD24" s="298"/>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5" t="s">
        <v>65</v>
      </c>
      <c r="Z25" s="121"/>
      <c r="AA25" s="171"/>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4"/>
      <c r="B26" s="675"/>
      <c r="C26" s="675"/>
      <c r="D26" s="675"/>
      <c r="E26" s="675"/>
      <c r="F26" s="676"/>
      <c r="G26" s="324"/>
      <c r="H26" s="325"/>
      <c r="I26" s="325"/>
      <c r="J26" s="325"/>
      <c r="K26" s="325"/>
      <c r="L26" s="325"/>
      <c r="M26" s="325"/>
      <c r="N26" s="325"/>
      <c r="O26" s="326"/>
      <c r="P26" s="200"/>
      <c r="Q26" s="200"/>
      <c r="R26" s="200"/>
      <c r="S26" s="200"/>
      <c r="T26" s="200"/>
      <c r="U26" s="200"/>
      <c r="V26" s="200"/>
      <c r="W26" s="200"/>
      <c r="X26" s="201"/>
      <c r="Y26" s="120" t="s">
        <v>15</v>
      </c>
      <c r="Z26" s="121"/>
      <c r="AA26" s="171"/>
      <c r="AB26" s="686" t="s">
        <v>462</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6" t="s">
        <v>13</v>
      </c>
      <c r="B27" s="217"/>
      <c r="C27" s="217"/>
      <c r="D27" s="217"/>
      <c r="E27" s="217"/>
      <c r="F27" s="218"/>
      <c r="G27" s="223" t="s">
        <v>318</v>
      </c>
      <c r="H27" s="224"/>
      <c r="I27" s="224"/>
      <c r="J27" s="224"/>
      <c r="K27" s="224"/>
      <c r="L27" s="224"/>
      <c r="M27" s="224"/>
      <c r="N27" s="224"/>
      <c r="O27" s="225"/>
      <c r="P27" s="243" t="s">
        <v>82</v>
      </c>
      <c r="Q27" s="224"/>
      <c r="R27" s="224"/>
      <c r="S27" s="224"/>
      <c r="T27" s="224"/>
      <c r="U27" s="224"/>
      <c r="V27" s="224"/>
      <c r="W27" s="224"/>
      <c r="X27" s="225"/>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302</v>
      </c>
      <c r="AU27" s="274"/>
      <c r="AV27" s="274"/>
      <c r="AW27" s="274"/>
      <c r="AX27" s="275"/>
    </row>
    <row r="28" spans="1:50" ht="18.75" customHeight="1">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460</v>
      </c>
      <c r="AX28" s="109"/>
    </row>
    <row r="29" spans="1:50" ht="22.5" customHeight="1">
      <c r="A29" s="219"/>
      <c r="B29" s="217"/>
      <c r="C29" s="217"/>
      <c r="D29" s="217"/>
      <c r="E29" s="217"/>
      <c r="F29" s="218"/>
      <c r="G29" s="323"/>
      <c r="H29" s="290"/>
      <c r="I29" s="290"/>
      <c r="J29" s="290"/>
      <c r="K29" s="290"/>
      <c r="L29" s="290"/>
      <c r="M29" s="290"/>
      <c r="N29" s="290"/>
      <c r="O29" s="291"/>
      <c r="P29" s="197"/>
      <c r="Q29" s="198"/>
      <c r="R29" s="198"/>
      <c r="S29" s="198"/>
      <c r="T29" s="198"/>
      <c r="U29" s="198"/>
      <c r="V29" s="198"/>
      <c r="W29" s="198"/>
      <c r="X29" s="199"/>
      <c r="Y29" s="295" t="s">
        <v>14</v>
      </c>
      <c r="Z29" s="296"/>
      <c r="AA29" s="297"/>
      <c r="AB29" s="664"/>
      <c r="AC29" s="298"/>
      <c r="AD29" s="298"/>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5" t="s">
        <v>65</v>
      </c>
      <c r="Z30" s="121"/>
      <c r="AA30" s="171"/>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4"/>
      <c r="B31" s="675"/>
      <c r="C31" s="675"/>
      <c r="D31" s="675"/>
      <c r="E31" s="675"/>
      <c r="F31" s="676"/>
      <c r="G31" s="324"/>
      <c r="H31" s="325"/>
      <c r="I31" s="325"/>
      <c r="J31" s="325"/>
      <c r="K31" s="325"/>
      <c r="L31" s="325"/>
      <c r="M31" s="325"/>
      <c r="N31" s="325"/>
      <c r="O31" s="326"/>
      <c r="P31" s="200"/>
      <c r="Q31" s="200"/>
      <c r="R31" s="200"/>
      <c r="S31" s="200"/>
      <c r="T31" s="200"/>
      <c r="U31" s="200"/>
      <c r="V31" s="200"/>
      <c r="W31" s="200"/>
      <c r="X31" s="201"/>
      <c r="Y31" s="120" t="s">
        <v>15</v>
      </c>
      <c r="Z31" s="121"/>
      <c r="AA31" s="171"/>
      <c r="AB31" s="686" t="s">
        <v>461</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6" t="s">
        <v>13</v>
      </c>
      <c r="B32" s="217"/>
      <c r="C32" s="217"/>
      <c r="D32" s="217"/>
      <c r="E32" s="217"/>
      <c r="F32" s="218"/>
      <c r="G32" s="223" t="s">
        <v>318</v>
      </c>
      <c r="H32" s="224"/>
      <c r="I32" s="224"/>
      <c r="J32" s="224"/>
      <c r="K32" s="224"/>
      <c r="L32" s="224"/>
      <c r="M32" s="224"/>
      <c r="N32" s="224"/>
      <c r="O32" s="225"/>
      <c r="P32" s="243" t="s">
        <v>82</v>
      </c>
      <c r="Q32" s="224"/>
      <c r="R32" s="224"/>
      <c r="S32" s="224"/>
      <c r="T32" s="224"/>
      <c r="U32" s="224"/>
      <c r="V32" s="224"/>
      <c r="W32" s="224"/>
      <c r="X32" s="225"/>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302</v>
      </c>
      <c r="AU32" s="274"/>
      <c r="AV32" s="274"/>
      <c r="AW32" s="274"/>
      <c r="AX32" s="275"/>
    </row>
    <row r="33" spans="1:50" ht="18.75" customHeight="1">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463</v>
      </c>
      <c r="AX33" s="109"/>
    </row>
    <row r="34" spans="1:50" ht="22.5" customHeight="1">
      <c r="A34" s="219"/>
      <c r="B34" s="217"/>
      <c r="C34" s="217"/>
      <c r="D34" s="217"/>
      <c r="E34" s="217"/>
      <c r="F34" s="218"/>
      <c r="G34" s="323"/>
      <c r="H34" s="290"/>
      <c r="I34" s="290"/>
      <c r="J34" s="290"/>
      <c r="K34" s="290"/>
      <c r="L34" s="290"/>
      <c r="M34" s="290"/>
      <c r="N34" s="290"/>
      <c r="O34" s="291"/>
      <c r="P34" s="197"/>
      <c r="Q34" s="198"/>
      <c r="R34" s="198"/>
      <c r="S34" s="198"/>
      <c r="T34" s="198"/>
      <c r="U34" s="198"/>
      <c r="V34" s="198"/>
      <c r="W34" s="198"/>
      <c r="X34" s="199"/>
      <c r="Y34" s="295" t="s">
        <v>14</v>
      </c>
      <c r="Z34" s="296"/>
      <c r="AA34" s="297"/>
      <c r="AB34" s="664"/>
      <c r="AC34" s="298"/>
      <c r="AD34" s="298"/>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5" t="s">
        <v>65</v>
      </c>
      <c r="Z35" s="121"/>
      <c r="AA35" s="171"/>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4"/>
      <c r="B36" s="675"/>
      <c r="C36" s="675"/>
      <c r="D36" s="675"/>
      <c r="E36" s="675"/>
      <c r="F36" s="676"/>
      <c r="G36" s="324"/>
      <c r="H36" s="325"/>
      <c r="I36" s="325"/>
      <c r="J36" s="325"/>
      <c r="K36" s="325"/>
      <c r="L36" s="325"/>
      <c r="M36" s="325"/>
      <c r="N36" s="325"/>
      <c r="O36" s="326"/>
      <c r="P36" s="200"/>
      <c r="Q36" s="200"/>
      <c r="R36" s="200"/>
      <c r="S36" s="200"/>
      <c r="T36" s="200"/>
      <c r="U36" s="200"/>
      <c r="V36" s="200"/>
      <c r="W36" s="200"/>
      <c r="X36" s="201"/>
      <c r="Y36" s="120" t="s">
        <v>15</v>
      </c>
      <c r="Z36" s="121"/>
      <c r="AA36" s="171"/>
      <c r="AB36" s="686" t="s">
        <v>462</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6" t="s">
        <v>13</v>
      </c>
      <c r="B37" s="217"/>
      <c r="C37" s="217"/>
      <c r="D37" s="217"/>
      <c r="E37" s="217"/>
      <c r="F37" s="218"/>
      <c r="G37" s="223" t="s">
        <v>318</v>
      </c>
      <c r="H37" s="224"/>
      <c r="I37" s="224"/>
      <c r="J37" s="224"/>
      <c r="K37" s="224"/>
      <c r="L37" s="224"/>
      <c r="M37" s="224"/>
      <c r="N37" s="224"/>
      <c r="O37" s="225"/>
      <c r="P37" s="243" t="s">
        <v>82</v>
      </c>
      <c r="Q37" s="224"/>
      <c r="R37" s="224"/>
      <c r="S37" s="224"/>
      <c r="T37" s="224"/>
      <c r="U37" s="224"/>
      <c r="V37" s="224"/>
      <c r="W37" s="224"/>
      <c r="X37" s="225"/>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302</v>
      </c>
      <c r="AU37" s="274"/>
      <c r="AV37" s="274"/>
      <c r="AW37" s="274"/>
      <c r="AX37" s="275"/>
    </row>
    <row r="38" spans="1:50" ht="18.75" customHeight="1">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463</v>
      </c>
      <c r="AX38" s="109"/>
    </row>
    <row r="39" spans="1:50" ht="22.5" customHeight="1">
      <c r="A39" s="219"/>
      <c r="B39" s="217"/>
      <c r="C39" s="217"/>
      <c r="D39" s="217"/>
      <c r="E39" s="217"/>
      <c r="F39" s="218"/>
      <c r="G39" s="323"/>
      <c r="H39" s="290"/>
      <c r="I39" s="290"/>
      <c r="J39" s="290"/>
      <c r="K39" s="290"/>
      <c r="L39" s="290"/>
      <c r="M39" s="290"/>
      <c r="N39" s="290"/>
      <c r="O39" s="291"/>
      <c r="P39" s="197"/>
      <c r="Q39" s="198"/>
      <c r="R39" s="198"/>
      <c r="S39" s="198"/>
      <c r="T39" s="198"/>
      <c r="U39" s="198"/>
      <c r="V39" s="198"/>
      <c r="W39" s="198"/>
      <c r="X39" s="199"/>
      <c r="Y39" s="295" t="s">
        <v>14</v>
      </c>
      <c r="Z39" s="296"/>
      <c r="AA39" s="297"/>
      <c r="AB39" s="664"/>
      <c r="AC39" s="298"/>
      <c r="AD39" s="298"/>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5" t="s">
        <v>65</v>
      </c>
      <c r="Z40" s="121"/>
      <c r="AA40" s="171"/>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4"/>
      <c r="B41" s="675"/>
      <c r="C41" s="675"/>
      <c r="D41" s="675"/>
      <c r="E41" s="675"/>
      <c r="F41" s="676"/>
      <c r="G41" s="324"/>
      <c r="H41" s="325"/>
      <c r="I41" s="325"/>
      <c r="J41" s="325"/>
      <c r="K41" s="325"/>
      <c r="L41" s="325"/>
      <c r="M41" s="325"/>
      <c r="N41" s="325"/>
      <c r="O41" s="326"/>
      <c r="P41" s="200"/>
      <c r="Q41" s="200"/>
      <c r="R41" s="200"/>
      <c r="S41" s="200"/>
      <c r="T41" s="200"/>
      <c r="U41" s="200"/>
      <c r="V41" s="200"/>
      <c r="W41" s="200"/>
      <c r="X41" s="201"/>
      <c r="Y41" s="120" t="s">
        <v>15</v>
      </c>
      <c r="Z41" s="121"/>
      <c r="AA41" s="171"/>
      <c r="AB41" s="686" t="s">
        <v>462</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6" t="s">
        <v>13</v>
      </c>
      <c r="B42" s="217"/>
      <c r="C42" s="217"/>
      <c r="D42" s="217"/>
      <c r="E42" s="217"/>
      <c r="F42" s="218"/>
      <c r="G42" s="223" t="s">
        <v>318</v>
      </c>
      <c r="H42" s="224"/>
      <c r="I42" s="224"/>
      <c r="J42" s="224"/>
      <c r="K42" s="224"/>
      <c r="L42" s="224"/>
      <c r="M42" s="224"/>
      <c r="N42" s="224"/>
      <c r="O42" s="225"/>
      <c r="P42" s="243" t="s">
        <v>82</v>
      </c>
      <c r="Q42" s="224"/>
      <c r="R42" s="224"/>
      <c r="S42" s="224"/>
      <c r="T42" s="224"/>
      <c r="U42" s="224"/>
      <c r="V42" s="224"/>
      <c r="W42" s="224"/>
      <c r="X42" s="225"/>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302</v>
      </c>
      <c r="AU42" s="274"/>
      <c r="AV42" s="274"/>
      <c r="AW42" s="274"/>
      <c r="AX42" s="275"/>
    </row>
    <row r="43" spans="1:50" ht="18.75" customHeight="1">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463</v>
      </c>
      <c r="AX43" s="109"/>
    </row>
    <row r="44" spans="1:50" ht="22.5" customHeight="1">
      <c r="A44" s="219"/>
      <c r="B44" s="217"/>
      <c r="C44" s="217"/>
      <c r="D44" s="217"/>
      <c r="E44" s="217"/>
      <c r="F44" s="218"/>
      <c r="G44" s="323"/>
      <c r="H44" s="290"/>
      <c r="I44" s="290"/>
      <c r="J44" s="290"/>
      <c r="K44" s="290"/>
      <c r="L44" s="290"/>
      <c r="M44" s="290"/>
      <c r="N44" s="290"/>
      <c r="O44" s="291"/>
      <c r="P44" s="197"/>
      <c r="Q44" s="198"/>
      <c r="R44" s="198"/>
      <c r="S44" s="198"/>
      <c r="T44" s="198"/>
      <c r="U44" s="198"/>
      <c r="V44" s="198"/>
      <c r="W44" s="198"/>
      <c r="X44" s="199"/>
      <c r="Y44" s="295" t="s">
        <v>14</v>
      </c>
      <c r="Z44" s="296"/>
      <c r="AA44" s="297"/>
      <c r="AB44" s="664"/>
      <c r="AC44" s="298"/>
      <c r="AD44" s="298"/>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5" t="s">
        <v>65</v>
      </c>
      <c r="Z45" s="121"/>
      <c r="AA45" s="171"/>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4"/>
      <c r="B46" s="675"/>
      <c r="C46" s="675"/>
      <c r="D46" s="675"/>
      <c r="E46" s="675"/>
      <c r="F46" s="676"/>
      <c r="G46" s="324"/>
      <c r="H46" s="325"/>
      <c r="I46" s="325"/>
      <c r="J46" s="325"/>
      <c r="K46" s="325"/>
      <c r="L46" s="325"/>
      <c r="M46" s="325"/>
      <c r="N46" s="325"/>
      <c r="O46" s="326"/>
      <c r="P46" s="200"/>
      <c r="Q46" s="200"/>
      <c r="R46" s="200"/>
      <c r="S46" s="200"/>
      <c r="T46" s="200"/>
      <c r="U46" s="200"/>
      <c r="V46" s="200"/>
      <c r="W46" s="200"/>
      <c r="X46" s="201"/>
      <c r="Y46" s="120" t="s">
        <v>15</v>
      </c>
      <c r="Z46" s="121"/>
      <c r="AA46" s="171"/>
      <c r="AB46" s="686" t="s">
        <v>462</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6" t="s">
        <v>13</v>
      </c>
      <c r="B47" s="217"/>
      <c r="C47" s="217"/>
      <c r="D47" s="217"/>
      <c r="E47" s="217"/>
      <c r="F47" s="218"/>
      <c r="G47" s="223" t="s">
        <v>318</v>
      </c>
      <c r="H47" s="224"/>
      <c r="I47" s="224"/>
      <c r="J47" s="224"/>
      <c r="K47" s="224"/>
      <c r="L47" s="224"/>
      <c r="M47" s="224"/>
      <c r="N47" s="224"/>
      <c r="O47" s="225"/>
      <c r="P47" s="243" t="s">
        <v>82</v>
      </c>
      <c r="Q47" s="224"/>
      <c r="R47" s="224"/>
      <c r="S47" s="224"/>
      <c r="T47" s="224"/>
      <c r="U47" s="224"/>
      <c r="V47" s="224"/>
      <c r="W47" s="224"/>
      <c r="X47" s="225"/>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302</v>
      </c>
      <c r="AU47" s="274"/>
      <c r="AV47" s="274"/>
      <c r="AW47" s="274"/>
      <c r="AX47" s="275"/>
    </row>
    <row r="48" spans="1:50" ht="18.75" customHeight="1">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460</v>
      </c>
      <c r="AX48" s="109"/>
    </row>
    <row r="49" spans="1:50" ht="22.5" customHeight="1">
      <c r="A49" s="219"/>
      <c r="B49" s="217"/>
      <c r="C49" s="217"/>
      <c r="D49" s="217"/>
      <c r="E49" s="217"/>
      <c r="F49" s="218"/>
      <c r="G49" s="323"/>
      <c r="H49" s="290"/>
      <c r="I49" s="290"/>
      <c r="J49" s="290"/>
      <c r="K49" s="290"/>
      <c r="L49" s="290"/>
      <c r="M49" s="290"/>
      <c r="N49" s="290"/>
      <c r="O49" s="291"/>
      <c r="P49" s="197"/>
      <c r="Q49" s="198"/>
      <c r="R49" s="198"/>
      <c r="S49" s="198"/>
      <c r="T49" s="198"/>
      <c r="U49" s="198"/>
      <c r="V49" s="198"/>
      <c r="W49" s="198"/>
      <c r="X49" s="199"/>
      <c r="Y49" s="295" t="s">
        <v>14</v>
      </c>
      <c r="Z49" s="296"/>
      <c r="AA49" s="297"/>
      <c r="AB49" s="664"/>
      <c r="AC49" s="298"/>
      <c r="AD49" s="298"/>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5" t="s">
        <v>65</v>
      </c>
      <c r="Z50" s="121"/>
      <c r="AA50" s="171"/>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4"/>
      <c r="B51" s="675"/>
      <c r="C51" s="675"/>
      <c r="D51" s="675"/>
      <c r="E51" s="675"/>
      <c r="F51" s="676"/>
      <c r="G51" s="324"/>
      <c r="H51" s="325"/>
      <c r="I51" s="325"/>
      <c r="J51" s="325"/>
      <c r="K51" s="325"/>
      <c r="L51" s="325"/>
      <c r="M51" s="325"/>
      <c r="N51" s="325"/>
      <c r="O51" s="326"/>
      <c r="P51" s="200"/>
      <c r="Q51" s="200"/>
      <c r="R51" s="200"/>
      <c r="S51" s="200"/>
      <c r="T51" s="200"/>
      <c r="U51" s="200"/>
      <c r="V51" s="200"/>
      <c r="W51" s="200"/>
      <c r="X51" s="201"/>
      <c r="Y51" s="120" t="s">
        <v>15</v>
      </c>
      <c r="Z51" s="121"/>
      <c r="AA51" s="171"/>
      <c r="AB51" s="695" t="s">
        <v>461</v>
      </c>
      <c r="AC51" s="696"/>
      <c r="AD51" s="696"/>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89" t="s">
        <v>369</v>
      </c>
      <c r="H2" s="390"/>
      <c r="I2" s="390"/>
      <c r="J2" s="390"/>
      <c r="K2" s="390"/>
      <c r="L2" s="390"/>
      <c r="M2" s="390"/>
      <c r="N2" s="390"/>
      <c r="O2" s="390"/>
      <c r="P2" s="390"/>
      <c r="Q2" s="390"/>
      <c r="R2" s="390"/>
      <c r="S2" s="390"/>
      <c r="T2" s="390"/>
      <c r="U2" s="390"/>
      <c r="V2" s="390"/>
      <c r="W2" s="390"/>
      <c r="X2" s="390"/>
      <c r="Y2" s="390"/>
      <c r="Z2" s="390"/>
      <c r="AA2" s="390"/>
      <c r="AB2" s="391"/>
      <c r="AC2" s="389" t="s">
        <v>458</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700"/>
      <c r="B3" s="701"/>
      <c r="C3" s="701"/>
      <c r="D3" s="701"/>
      <c r="E3" s="701"/>
      <c r="F3" s="702"/>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0"/>
      <c r="B15" s="701"/>
      <c r="C15" s="701"/>
      <c r="D15" s="701"/>
      <c r="E15" s="701"/>
      <c r="F15" s="702"/>
      <c r="G15" s="389" t="s">
        <v>370</v>
      </c>
      <c r="H15" s="390"/>
      <c r="I15" s="390"/>
      <c r="J15" s="390"/>
      <c r="K15" s="390"/>
      <c r="L15" s="390"/>
      <c r="M15" s="390"/>
      <c r="N15" s="390"/>
      <c r="O15" s="390"/>
      <c r="P15" s="390"/>
      <c r="Q15" s="390"/>
      <c r="R15" s="390"/>
      <c r="S15" s="390"/>
      <c r="T15" s="390"/>
      <c r="U15" s="390"/>
      <c r="V15" s="390"/>
      <c r="W15" s="390"/>
      <c r="X15" s="390"/>
      <c r="Y15" s="390"/>
      <c r="Z15" s="390"/>
      <c r="AA15" s="390"/>
      <c r="AB15" s="391"/>
      <c r="AC15" s="389" t="s">
        <v>371</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700"/>
      <c r="B16" s="701"/>
      <c r="C16" s="701"/>
      <c r="D16" s="701"/>
      <c r="E16" s="701"/>
      <c r="F16" s="702"/>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0"/>
      <c r="B28" s="701"/>
      <c r="C28" s="701"/>
      <c r="D28" s="701"/>
      <c r="E28" s="701"/>
      <c r="F28" s="702"/>
      <c r="G28" s="389" t="s">
        <v>372</v>
      </c>
      <c r="H28" s="390"/>
      <c r="I28" s="390"/>
      <c r="J28" s="390"/>
      <c r="K28" s="390"/>
      <c r="L28" s="390"/>
      <c r="M28" s="390"/>
      <c r="N28" s="390"/>
      <c r="O28" s="390"/>
      <c r="P28" s="390"/>
      <c r="Q28" s="390"/>
      <c r="R28" s="390"/>
      <c r="S28" s="390"/>
      <c r="T28" s="390"/>
      <c r="U28" s="390"/>
      <c r="V28" s="390"/>
      <c r="W28" s="390"/>
      <c r="X28" s="390"/>
      <c r="Y28" s="390"/>
      <c r="Z28" s="390"/>
      <c r="AA28" s="390"/>
      <c r="AB28" s="391"/>
      <c r="AC28" s="389" t="s">
        <v>373</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700"/>
      <c r="B29" s="701"/>
      <c r="C29" s="701"/>
      <c r="D29" s="701"/>
      <c r="E29" s="701"/>
      <c r="F29" s="702"/>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0"/>
      <c r="B41" s="701"/>
      <c r="C41" s="701"/>
      <c r="D41" s="701"/>
      <c r="E41" s="701"/>
      <c r="F41" s="702"/>
      <c r="G41" s="389" t="s">
        <v>374</v>
      </c>
      <c r="H41" s="390"/>
      <c r="I41" s="390"/>
      <c r="J41" s="390"/>
      <c r="K41" s="390"/>
      <c r="L41" s="390"/>
      <c r="M41" s="390"/>
      <c r="N41" s="390"/>
      <c r="O41" s="390"/>
      <c r="P41" s="390"/>
      <c r="Q41" s="390"/>
      <c r="R41" s="390"/>
      <c r="S41" s="390"/>
      <c r="T41" s="390"/>
      <c r="U41" s="390"/>
      <c r="V41" s="390"/>
      <c r="W41" s="390"/>
      <c r="X41" s="390"/>
      <c r="Y41" s="390"/>
      <c r="Z41" s="390"/>
      <c r="AA41" s="390"/>
      <c r="AB41" s="391"/>
      <c r="AC41" s="389" t="s">
        <v>375</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700"/>
      <c r="B42" s="701"/>
      <c r="C42" s="701"/>
      <c r="D42" s="701"/>
      <c r="E42" s="701"/>
      <c r="F42" s="702"/>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697" t="s">
        <v>34</v>
      </c>
      <c r="B55" s="698"/>
      <c r="C55" s="698"/>
      <c r="D55" s="698"/>
      <c r="E55" s="698"/>
      <c r="F55" s="699"/>
      <c r="G55" s="389" t="s">
        <v>376</v>
      </c>
      <c r="H55" s="390"/>
      <c r="I55" s="390"/>
      <c r="J55" s="390"/>
      <c r="K55" s="390"/>
      <c r="L55" s="390"/>
      <c r="M55" s="390"/>
      <c r="N55" s="390"/>
      <c r="O55" s="390"/>
      <c r="P55" s="390"/>
      <c r="Q55" s="390"/>
      <c r="R55" s="390"/>
      <c r="S55" s="390"/>
      <c r="T55" s="390"/>
      <c r="U55" s="390"/>
      <c r="V55" s="390"/>
      <c r="W55" s="390"/>
      <c r="X55" s="390"/>
      <c r="Y55" s="390"/>
      <c r="Z55" s="390"/>
      <c r="AA55" s="390"/>
      <c r="AB55" s="391"/>
      <c r="AC55" s="389" t="s">
        <v>377</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700"/>
      <c r="B56" s="701"/>
      <c r="C56" s="701"/>
      <c r="D56" s="701"/>
      <c r="E56" s="701"/>
      <c r="F56" s="702"/>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0"/>
      <c r="B68" s="701"/>
      <c r="C68" s="701"/>
      <c r="D68" s="701"/>
      <c r="E68" s="701"/>
      <c r="F68" s="702"/>
      <c r="G68" s="389" t="s">
        <v>378</v>
      </c>
      <c r="H68" s="390"/>
      <c r="I68" s="390"/>
      <c r="J68" s="390"/>
      <c r="K68" s="390"/>
      <c r="L68" s="390"/>
      <c r="M68" s="390"/>
      <c r="N68" s="390"/>
      <c r="O68" s="390"/>
      <c r="P68" s="390"/>
      <c r="Q68" s="390"/>
      <c r="R68" s="390"/>
      <c r="S68" s="390"/>
      <c r="T68" s="390"/>
      <c r="U68" s="390"/>
      <c r="V68" s="390"/>
      <c r="W68" s="390"/>
      <c r="X68" s="390"/>
      <c r="Y68" s="390"/>
      <c r="Z68" s="390"/>
      <c r="AA68" s="390"/>
      <c r="AB68" s="391"/>
      <c r="AC68" s="389" t="s">
        <v>379</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700"/>
      <c r="B69" s="701"/>
      <c r="C69" s="701"/>
      <c r="D69" s="701"/>
      <c r="E69" s="701"/>
      <c r="F69" s="702"/>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0"/>
      <c r="B81" s="701"/>
      <c r="C81" s="701"/>
      <c r="D81" s="701"/>
      <c r="E81" s="701"/>
      <c r="F81" s="702"/>
      <c r="G81" s="389" t="s">
        <v>380</v>
      </c>
      <c r="H81" s="390"/>
      <c r="I81" s="390"/>
      <c r="J81" s="390"/>
      <c r="K81" s="390"/>
      <c r="L81" s="390"/>
      <c r="M81" s="390"/>
      <c r="N81" s="390"/>
      <c r="O81" s="390"/>
      <c r="P81" s="390"/>
      <c r="Q81" s="390"/>
      <c r="R81" s="390"/>
      <c r="S81" s="390"/>
      <c r="T81" s="390"/>
      <c r="U81" s="390"/>
      <c r="V81" s="390"/>
      <c r="W81" s="390"/>
      <c r="X81" s="390"/>
      <c r="Y81" s="390"/>
      <c r="Z81" s="390"/>
      <c r="AA81" s="390"/>
      <c r="AB81" s="391"/>
      <c r="AC81" s="389" t="s">
        <v>381</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700"/>
      <c r="B82" s="701"/>
      <c r="C82" s="701"/>
      <c r="D82" s="701"/>
      <c r="E82" s="701"/>
      <c r="F82" s="702"/>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0"/>
      <c r="B94" s="701"/>
      <c r="C94" s="701"/>
      <c r="D94" s="701"/>
      <c r="E94" s="701"/>
      <c r="F94" s="702"/>
      <c r="G94" s="389" t="s">
        <v>382</v>
      </c>
      <c r="H94" s="390"/>
      <c r="I94" s="390"/>
      <c r="J94" s="390"/>
      <c r="K94" s="390"/>
      <c r="L94" s="390"/>
      <c r="M94" s="390"/>
      <c r="N94" s="390"/>
      <c r="O94" s="390"/>
      <c r="P94" s="390"/>
      <c r="Q94" s="390"/>
      <c r="R94" s="390"/>
      <c r="S94" s="390"/>
      <c r="T94" s="390"/>
      <c r="U94" s="390"/>
      <c r="V94" s="390"/>
      <c r="W94" s="390"/>
      <c r="X94" s="390"/>
      <c r="Y94" s="390"/>
      <c r="Z94" s="390"/>
      <c r="AA94" s="390"/>
      <c r="AB94" s="391"/>
      <c r="AC94" s="389" t="s">
        <v>383</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700"/>
      <c r="B95" s="701"/>
      <c r="C95" s="701"/>
      <c r="D95" s="701"/>
      <c r="E95" s="701"/>
      <c r="F95" s="702"/>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697" t="s">
        <v>34</v>
      </c>
      <c r="B108" s="698"/>
      <c r="C108" s="698"/>
      <c r="D108" s="698"/>
      <c r="E108" s="698"/>
      <c r="F108" s="699"/>
      <c r="G108" s="389" t="s">
        <v>384</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385</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700"/>
      <c r="B109" s="701"/>
      <c r="C109" s="701"/>
      <c r="D109" s="701"/>
      <c r="E109" s="701"/>
      <c r="F109" s="702"/>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0"/>
      <c r="B121" s="701"/>
      <c r="C121" s="701"/>
      <c r="D121" s="701"/>
      <c r="E121" s="701"/>
      <c r="F121" s="702"/>
      <c r="G121" s="389" t="s">
        <v>406</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386</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700"/>
      <c r="B122" s="701"/>
      <c r="C122" s="701"/>
      <c r="D122" s="701"/>
      <c r="E122" s="701"/>
      <c r="F122" s="702"/>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0"/>
      <c r="B134" s="701"/>
      <c r="C134" s="701"/>
      <c r="D134" s="701"/>
      <c r="E134" s="701"/>
      <c r="F134" s="702"/>
      <c r="G134" s="389" t="s">
        <v>387</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388</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700"/>
      <c r="B135" s="701"/>
      <c r="C135" s="701"/>
      <c r="D135" s="701"/>
      <c r="E135" s="701"/>
      <c r="F135" s="702"/>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0"/>
      <c r="B147" s="701"/>
      <c r="C147" s="701"/>
      <c r="D147" s="701"/>
      <c r="E147" s="701"/>
      <c r="F147" s="702"/>
      <c r="G147" s="389" t="s">
        <v>389</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390</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700"/>
      <c r="B148" s="701"/>
      <c r="C148" s="701"/>
      <c r="D148" s="701"/>
      <c r="E148" s="701"/>
      <c r="F148" s="702"/>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697" t="s">
        <v>34</v>
      </c>
      <c r="B161" s="698"/>
      <c r="C161" s="698"/>
      <c r="D161" s="698"/>
      <c r="E161" s="698"/>
      <c r="F161" s="699"/>
      <c r="G161" s="389" t="s">
        <v>391</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392</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700"/>
      <c r="B162" s="701"/>
      <c r="C162" s="701"/>
      <c r="D162" s="701"/>
      <c r="E162" s="701"/>
      <c r="F162" s="702"/>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0"/>
      <c r="B174" s="701"/>
      <c r="C174" s="701"/>
      <c r="D174" s="701"/>
      <c r="E174" s="701"/>
      <c r="F174" s="702"/>
      <c r="G174" s="389" t="s">
        <v>393</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394</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700"/>
      <c r="B175" s="701"/>
      <c r="C175" s="701"/>
      <c r="D175" s="701"/>
      <c r="E175" s="701"/>
      <c r="F175" s="702"/>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0"/>
      <c r="B187" s="701"/>
      <c r="C187" s="701"/>
      <c r="D187" s="701"/>
      <c r="E187" s="701"/>
      <c r="F187" s="702"/>
      <c r="G187" s="389" t="s">
        <v>395</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396</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700"/>
      <c r="B188" s="701"/>
      <c r="C188" s="701"/>
      <c r="D188" s="701"/>
      <c r="E188" s="701"/>
      <c r="F188" s="702"/>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0"/>
      <c r="B200" s="701"/>
      <c r="C200" s="701"/>
      <c r="D200" s="701"/>
      <c r="E200" s="701"/>
      <c r="F200" s="702"/>
      <c r="G200" s="389" t="s">
        <v>347</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397</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700"/>
      <c r="B201" s="701"/>
      <c r="C201" s="701"/>
      <c r="D201" s="701"/>
      <c r="E201" s="701"/>
      <c r="F201" s="702"/>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89" t="s">
        <v>398</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399</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700"/>
      <c r="B215" s="701"/>
      <c r="C215" s="701"/>
      <c r="D215" s="701"/>
      <c r="E215" s="701"/>
      <c r="F215" s="702"/>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0"/>
      <c r="B227" s="701"/>
      <c r="C227" s="701"/>
      <c r="D227" s="701"/>
      <c r="E227" s="701"/>
      <c r="F227" s="702"/>
      <c r="G227" s="389" t="s">
        <v>400</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401</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700"/>
      <c r="B228" s="701"/>
      <c r="C228" s="701"/>
      <c r="D228" s="701"/>
      <c r="E228" s="701"/>
      <c r="F228" s="702"/>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0"/>
      <c r="B240" s="701"/>
      <c r="C240" s="701"/>
      <c r="D240" s="701"/>
      <c r="E240" s="701"/>
      <c r="F240" s="702"/>
      <c r="G240" s="389" t="s">
        <v>402</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403</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700"/>
      <c r="B241" s="701"/>
      <c r="C241" s="701"/>
      <c r="D241" s="701"/>
      <c r="E241" s="701"/>
      <c r="F241" s="702"/>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0"/>
      <c r="B253" s="701"/>
      <c r="C253" s="701"/>
      <c r="D253" s="701"/>
      <c r="E253" s="701"/>
      <c r="F253" s="702"/>
      <c r="G253" s="389" t="s">
        <v>404</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405</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700"/>
      <c r="B254" s="701"/>
      <c r="C254" s="701"/>
      <c r="D254" s="701"/>
      <c r="E254" s="701"/>
      <c r="F254" s="702"/>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平成27年度行政事業レビュー_政策研究機能高度化推進経費</dc:title>
  <dc:creator>文部科学省</dc:creator>
  <cp:lastModifiedBy>文部科学省</cp:lastModifiedBy>
  <cp:lastPrinted>2015-06-17T11:25:16Z</cp:lastPrinted>
  <dcterms:created xsi:type="dcterms:W3CDTF">2012-03-13T00:50:25Z</dcterms:created>
  <dcterms:modified xsi:type="dcterms:W3CDTF">2015-08-31T00:02:07Z</dcterms:modified>
</cp:coreProperties>
</file>