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62" sheetId="1" r:id="rId1"/>
  </sheets>
  <definedNames>
    <definedName name="_xlnm.Print_Area" localSheetId="0">'0362'!$A$1:$AX$796</definedName>
  </definedNames>
  <calcPr fullCalcOnLoad="1"/>
</workbook>
</file>

<file path=xl/sharedStrings.xml><?xml version="1.0" encoding="utf-8"?>
<sst xmlns="http://schemas.openxmlformats.org/spreadsheetml/2006/main" count="548" uniqueCount="264">
  <si>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</si>
  <si>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</si>
  <si>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</si>
  <si>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</si>
  <si>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</si>
  <si>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</si>
  <si>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</si>
  <si>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</si>
  <si>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</si>
  <si>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</si>
  <si>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</si>
  <si>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</si>
  <si>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</si>
  <si>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</si>
  <si>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</si>
  <si>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</si>
  <si>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</si>
  <si>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</si>
  <si>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</si>
  <si>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</si>
  <si>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</si>
  <si>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</si>
  <si>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</si>
  <si>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</si>
  <si>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</si>
  <si>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</si>
  <si>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</si>
  <si>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</si>
  <si>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</si>
  <si>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</si>
  <si>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</si>
  <si>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</si>
  <si>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</si>
  <si>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</si>
  <si>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</si>
  <si>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</si>
  <si>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</si>
  <si>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</si>
  <si>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</si>
  <si>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</si>
  <si>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</si>
  <si>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</si>
  <si>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</si>
  <si>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</si>
  <si>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</si>
  <si>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</si>
  <si>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</si>
  <si>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</si>
  <si>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</si>
  <si>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</si>
  <si>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</si>
  <si>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</si>
  <si>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</si>
  <si>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</si>
  <si>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</si>
  <si>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</si>
  <si>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</si>
  <si>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</si>
  <si>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</si>
  <si>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</si>
  <si>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</si>
  <si>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</si>
  <si>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</si>
  <si>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</si>
  <si>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</si>
  <si>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</si>
  <si>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</si>
  <si>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</si>
  <si>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</si>
  <si>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</si>
  <si>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</si>
  <si>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</si>
  <si>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</si>
  <si>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</si>
  <si>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</si>
  <si>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</si>
  <si>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</si>
  <si>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</si>
  <si>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</si>
  <si>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</si>
  <si>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</si>
  <si>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</si>
  <si>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</si>
  <si>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</si>
  <si>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</si>
  <si>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</si>
  <si>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</si>
  <si>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</si>
  <si>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</si>
  <si>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</si>
  <si>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</si>
  <si>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</si>
  <si>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</si>
  <si>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</si>
  <si>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</si>
  <si>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</si>
  <si>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メディア芸術の創造・発信</t>
  </si>
  <si>
    <t>0377</t>
  </si>
  <si>
    <t>0401</t>
  </si>
  <si>
    <t>0367</t>
  </si>
  <si>
    <t>文化芸術振興基本法 第9条</t>
  </si>
  <si>
    <t>文化部芸術文化課</t>
  </si>
  <si>
    <t>　メディア芸術の創造とその発展を図り、もって我が国文化の向上と振興に資するため、メディア芸術の総合的発信、推進拠点とネットワークの強化、創作活動の促進に資する事業を実施する。</t>
  </si>
  <si>
    <t>□直接実施　　　　　■委託・請負　　　　　■補助　　　　　□負担　　　　　□交付　　　　　□貸付　　　　　□その他</t>
  </si>
  <si>
    <t>-</t>
  </si>
  <si>
    <t>文化庁メディア芸術祭への応募数</t>
  </si>
  <si>
    <t>文化庁メディア芸術祭への来場者数</t>
  </si>
  <si>
    <t>人</t>
  </si>
  <si>
    <t>諸謝金</t>
  </si>
  <si>
    <t>芸能賞金</t>
  </si>
  <si>
    <t>職員旅費</t>
  </si>
  <si>
    <t>委員等旅費</t>
  </si>
  <si>
    <t>庁費</t>
  </si>
  <si>
    <r>
      <t>文化芸</t>
    </r>
    <r>
      <rPr>
        <sz val="11"/>
        <rFont val="ＭＳ Ｐゴシック"/>
        <family val="3"/>
      </rPr>
      <t>術振興委託費</t>
    </r>
  </si>
  <si>
    <r>
      <t>文化芸</t>
    </r>
    <r>
      <rPr>
        <sz val="11"/>
        <rFont val="ＭＳ Ｐゴシック"/>
        <family val="3"/>
      </rPr>
      <t>術振興費補助金</t>
    </r>
  </si>
  <si>
    <t>○</t>
  </si>
  <si>
    <t>・文化芸術振興基本法において、国はメディア芸術の振興を図るため必要な施策を講ずることとされている。また、日本再興戦略にも明記されているクールジャパン推進会議アクションプランにおいて、メディア芸術の総合的な振興を図ることとされており、知的財産推進計画においても、メディア芸術の対外発信やデジタルアーカイブ化の推進が位置付けられている。
・国際的なメディア芸術の総合的フェスティバルであるメディア芸術祭や、我が国の優れたメディア芸術作品の保存のためのデータベース及びデジタルアーカイブ化の推進、メディア芸術に関する関連機関等の連携・協力の拠点機能を果たす情報拠点・コンソーシアムの構築といった事業について、各分野を横断し、あるいは関係機関等の連携を図りながら一体的に実施し得るのは国以外にはない。</t>
  </si>
  <si>
    <t>・委託先の選定は、競争性を確保するため、公募による企画競争により実施しており、応募案件について、外部有識者等で構成する選定委員会により複数の項目を５段階で評価し、上位の点数を獲得した者を委託者に決定している。
・契約における予算費目については事業実施に必要なものに限り設定している。</t>
  </si>
  <si>
    <t>－</t>
  </si>
  <si>
    <t>・文化庁メディア芸術祭は、国際的なメディア芸術の総合的フェスティバルとして国内外より多数の応募が寄せられており、優れた作品の発掘、顕彰の場として広く認知されている。また、優れたアニメーション映画の製作活動支援を行うとともに、我が国の優れたメディア芸術作品の保存のためのデータベース及びデジタルアーカイブ化の推進、関連団体等の連携・協力の拠点機能を果たす情報拠点・コンソーシアムの構築について、関係機関等を有機的に連携させながら実施することにより相乗効果が図られ、メディア芸術の創造とその発展を図り、もって我が国文化の向上と振興に資するという当該事業の目的を達成できる実効性の高い事業内容となっている。
・我が国におけるメディア芸術の振興状況及びメディア芸術作品の創作状況を測る指標として、メディア芸術祭への応募数を設定しており、年々着実に増加している。</t>
  </si>
  <si>
    <t xml:space="preserve">
アニメーション映画製作支援事業
（150百万円）</t>
  </si>
  <si>
    <t>雑役務費</t>
  </si>
  <si>
    <t>会場設営費、翻訳費、印刷費、同時通訳費</t>
  </si>
  <si>
    <t>人件費</t>
  </si>
  <si>
    <t>事務局人件費</t>
  </si>
  <si>
    <t>その他</t>
  </si>
  <si>
    <t>諸謝金、旅費、会議費、収入（自己調達額）等</t>
  </si>
  <si>
    <t>一般管理費</t>
  </si>
  <si>
    <t>Ｍ.</t>
  </si>
  <si>
    <t>助成金</t>
  </si>
  <si>
    <t>補助金</t>
  </si>
  <si>
    <t>映画制作費</t>
  </si>
  <si>
    <t>Ｊ.独立行政法人日本芸術文化振興会</t>
  </si>
  <si>
    <t>Ｎ.</t>
  </si>
  <si>
    <t>Ｏ.</t>
  </si>
  <si>
    <t>Ｐ.</t>
  </si>
  <si>
    <t>支出先上位１０者リスト</t>
  </si>
  <si>
    <t>A.</t>
  </si>
  <si>
    <t>支　出　先</t>
  </si>
  <si>
    <t>業　務　概　要</t>
  </si>
  <si>
    <t>支　出　額
（百万円）</t>
  </si>
  <si>
    <t>企画競争</t>
  </si>
  <si>
    <t>－</t>
  </si>
  <si>
    <t>B.</t>
  </si>
  <si>
    <t>C.</t>
  </si>
  <si>
    <t>D.</t>
  </si>
  <si>
    <t>株式会社富士通総研</t>
  </si>
  <si>
    <t>世界メディア芸術コンベンション開催事業の企画・運営</t>
  </si>
  <si>
    <t>E.</t>
  </si>
  <si>
    <t>F.</t>
  </si>
  <si>
    <t>G.</t>
  </si>
  <si>
    <t>H.</t>
  </si>
  <si>
    <t>I.</t>
  </si>
  <si>
    <t>J.</t>
  </si>
  <si>
    <t>独立行政法人　日本芸術文化振興会</t>
  </si>
  <si>
    <t>アニメーション映画製作支援</t>
  </si>
  <si>
    <t>※補助事業</t>
  </si>
  <si>
    <t>K.</t>
  </si>
  <si>
    <t>映画製作</t>
  </si>
  <si>
    <t>株式会社サンライズ</t>
  </si>
  <si>
    <t>L.</t>
  </si>
  <si>
    <t>東映株式会社</t>
  </si>
  <si>
    <t>国際共同映画製作</t>
  </si>
  <si>
    <t>Ｋ.キングレコード株式会社</t>
  </si>
  <si>
    <t>Ｌ.ルーセント・ピクチャーズエンタテインメント株式会社</t>
  </si>
  <si>
    <t>キングレコード株式会社</t>
  </si>
  <si>
    <t>株式会社ゴンゾ</t>
  </si>
  <si>
    <t>東宝株式会社</t>
  </si>
  <si>
    <t>有限会社アイトゥーン</t>
  </si>
  <si>
    <t>株式会社手塚プロダクション</t>
  </si>
  <si>
    <t>ルーセント・ピクチャーズエンタテインメント株式会社</t>
  </si>
  <si>
    <t>ＡｎｃｉeｎｔＭｏｎｔｈ</t>
  </si>
  <si>
    <t>ｋｕｍａ　ｆｉｌｍｓ</t>
  </si>
  <si>
    <t>ネコサオリカ</t>
  </si>
  <si>
    <t>E.株式会社富士通総研</t>
  </si>
  <si>
    <t>A.公益財団法人画像情報教育振興協会</t>
  </si>
  <si>
    <t>会場設営費、印刷費、webサイト構築費等</t>
  </si>
  <si>
    <t>借損料</t>
  </si>
  <si>
    <t>機材レンタル費、会場借料等</t>
  </si>
  <si>
    <t>通信運搬費</t>
  </si>
  <si>
    <t>資料発送費、作品輸送費等</t>
  </si>
  <si>
    <t>審査謝金、原稿料等</t>
  </si>
  <si>
    <t>旅費</t>
  </si>
  <si>
    <t>会議出席旅費、受賞者旅費等</t>
  </si>
  <si>
    <t>消耗品費</t>
  </si>
  <si>
    <t>資料購入費、事務局消耗品費</t>
  </si>
  <si>
    <t>会議費、保険料等</t>
  </si>
  <si>
    <t>収入</t>
  </si>
  <si>
    <t>受賞作品集等売上</t>
  </si>
  <si>
    <t>会場設営費、印刷費、運営スタッフ費等</t>
  </si>
  <si>
    <t>機材レンタル費、会場借料</t>
  </si>
  <si>
    <t>展示・上映謝金、出演謝金</t>
  </si>
  <si>
    <t>人件費</t>
  </si>
  <si>
    <t>パネル等制作費、印刷費等</t>
  </si>
  <si>
    <t>出演者旅費、事務局旅費</t>
  </si>
  <si>
    <t>G.財団法人NHKインターナショナル</t>
  </si>
  <si>
    <t>H.凸版印刷株式会社</t>
  </si>
  <si>
    <t>データ収集費、データ入力費等</t>
  </si>
  <si>
    <t>事務局旅費</t>
  </si>
  <si>
    <t>諸謝金等</t>
  </si>
  <si>
    <t>自己調達額</t>
  </si>
  <si>
    <t>※　表示単位未満四捨五入の関係で、積み上げと合計は一致しない</t>
  </si>
  <si>
    <t>Ｉ.森ビル株式会社</t>
  </si>
  <si>
    <t>Webｻｲﾄ更新費、ﾜｰｸｼｮｯﾌ等運営費、印刷費等</t>
  </si>
  <si>
    <t>事務所借料、会場借料等</t>
  </si>
  <si>
    <t>会議出席謝金等</t>
  </si>
  <si>
    <t>会議出席旅費等</t>
  </si>
  <si>
    <t>消耗品費、会議費、通信運搬費等</t>
  </si>
  <si>
    <t>出演者旅費</t>
  </si>
  <si>
    <t>作品輸送費等</t>
  </si>
  <si>
    <t>消耗品、保険料等</t>
  </si>
  <si>
    <t>会場設営費、印刷費等</t>
  </si>
  <si>
    <t>借損料、通信運搬費、旅費等</t>
  </si>
  <si>
    <t>借損料、消耗品費、通信運搬費等</t>
  </si>
  <si>
    <t>会場借料</t>
  </si>
  <si>
    <t>印刷費等</t>
  </si>
  <si>
    <t>借損料</t>
  </si>
  <si>
    <t>機材レンタル費等</t>
  </si>
  <si>
    <t>消耗品費</t>
  </si>
  <si>
    <t>資料購入費、事務局消耗品費等</t>
  </si>
  <si>
    <t>資料購入費、事務局消耗品費等</t>
  </si>
  <si>
    <t>保険料、収入（自己調達額）等</t>
  </si>
  <si>
    <t>旅費、消耗品費、通信運搬費、収入（自己調達額）等</t>
  </si>
  <si>
    <t>0362</t>
  </si>
  <si>
    <t>　12　　文化による心豊かな社会の実現
　12-1　芸術文化の振興</t>
  </si>
  <si>
    <t>公益財団法人画像情報教育振興協会</t>
  </si>
  <si>
    <t>B.株式会社ユー・ティー・ワイ企画</t>
  </si>
  <si>
    <t>.株式会社ユー・ティー・ワイ企画</t>
  </si>
  <si>
    <t>C.名古屋ショーケース株式会社</t>
  </si>
  <si>
    <t>名古屋ショーケース株式会社</t>
  </si>
  <si>
    <t>D.ＮＴＴ北海道グループ共同事業体　
代表者　テルウェル東日本株式会社</t>
  </si>
  <si>
    <t>F.財団法人NHKインターナショナル</t>
  </si>
  <si>
    <t>財団法人NHKインターナショナル</t>
  </si>
  <si>
    <t>凸版印刷株式会社</t>
  </si>
  <si>
    <t>森ビル株式会社</t>
  </si>
  <si>
    <t>文化庁メディア芸術祭の企画・運営</t>
  </si>
  <si>
    <t>文化庁メディア芸術祭地方展の企画・運営</t>
  </si>
  <si>
    <t>文化庁メディア芸術祭国内巡回事業の企画・運営</t>
  </si>
  <si>
    <t>業　務　概　要</t>
  </si>
  <si>
    <t>文化庁メディア芸術祭海外展の企画・運営</t>
  </si>
  <si>
    <t>メディア芸術デジタルアーカイブ事業</t>
  </si>
  <si>
    <t>メディア芸術情報拠点・コンソーシアム構築事業</t>
  </si>
  <si>
    <t>本事業は、メディア芸術の創造とその発展を図り、もって我が国文化の向上と振興に資するため、本事業を実施する意義は非常に大きいが、概算要求及び予算執行にあっては、事業の見直しと効率化により改善を図る必要がある。そのため、レビューを通じて事業の再点検を行っており、平成２６年度予算については、各事業の予算額を大幅に見直すとともに、世界メディア芸術コンベンションを廃止するなどして▲２５百万円、メディア芸術デジタルアーカイブ及びメディア芸術情報拠点・コンソーシアム構築事業を統合し効率化を図るなどして▲３８百万円の縮減を図ってきたところである。</t>
  </si>
  <si>
    <t>今後とも効率的な経費執行に努めながら、適切に事業を実施していく必要がある。なお、我が国のメディア芸術分野の振興を図るため、国内外におけるメディア芸術祭の一層の認知向上を促進するとともに、受賞作品展を充実させることが必要であり、国内外の有力なフェスティバルや関連イベントとの連携を図っていくことが有効である。</t>
  </si>
  <si>
    <t>ＮＴＴ北海道グループ共同事業体　代表者　テルウェル東日本株式会社</t>
  </si>
  <si>
    <t>文化庁メディア芸術祭実施費用÷文化庁メディア芸術祭開催回数</t>
  </si>
  <si>
    <t>272百万円</t>
  </si>
  <si>
    <t>235百万円</t>
  </si>
  <si>
    <t>230百万円</t>
  </si>
  <si>
    <t>272百万円/1回</t>
  </si>
  <si>
    <t>235百万円/1回</t>
  </si>
  <si>
    <t>230百万円/1回</t>
  </si>
  <si>
    <t>百万円</t>
  </si>
  <si>
    <t>-</t>
  </si>
  <si>
    <t>平成９年度・終了（予定）なし</t>
  </si>
  <si>
    <t>目標値
（26年度）</t>
  </si>
  <si>
    <t>作品</t>
  </si>
  <si>
    <t>芸術文化課長
加藤　敬</t>
  </si>
  <si>
    <t>　文化庁メディア芸術祭の開催により優れた作品を発掘・顕彰し、地方展、国内巡回事業の実施により国民の鑑賞機会を提供するとともに、海外で開催されるメディア芸術関連フェスティバル等への参加・出展を通して、最新の我が国のメディア芸術を発信する。また、世界のメディア芸術関係者等によるコンベンションを開催する。さらに、散逸、劣化の危険性の高い作品の保存に資するよう、メディア芸術作品に係るデータベースを整備し、デジタル・アーカイブ化を推進するとともに、メディア芸術に関する情報収集・発信や関連の文化施設、大学等の連携・協力の拠点機能を果たす情報拠点・コンソーシアムの構築、優れたアニメーション映画の製作活動の支援（定額補助）を実施する。</t>
  </si>
  <si>
    <t>-</t>
  </si>
  <si>
    <t>１．事業評価の観点：本事業は、メディア芸術祭等事業やメディア芸術のデジタルアーカイブ化、メディア芸術情報拠点・コンソーシアム構築の委託、アニメーション映画製作支援の補助事業により構成されており、事業成果等の観点から検証を行った。
２．所見：平成２５年度及び平成２６年度当初予算において積算の見直しを行っているところであり、引き続き積算の見直しなどのコスト削減に努めつつも、メディア芸術祭への応募数の着実な増加等も見られ、今後も事業の有効性の把握に留意をしながら、当面は現行の事業内容を維持すべきである。</t>
  </si>
  <si>
    <t>現状通り</t>
  </si>
  <si>
    <t>-</t>
  </si>
  <si>
    <t>※外部有識者による点検対象外</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</si>
</sst>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 "/>
    <numFmt numFmtId="183" formatCode="#,##0;&quot;△ &quot;#,##0"/>
    <numFmt numFmtId="184" formatCode="0.00000000"/>
    <numFmt numFmtId="185" formatCode="0.0000000"/>
    <numFmt numFmtId="186" formatCode="0.000000"/>
    <numFmt numFmtId="187" formatCode="0.00000"/>
    <numFmt numFmtId="188" formatCode="0.0000"/>
    <numFmt numFmtId="189" formatCode="0.000000000"/>
    <numFmt numFmtId="190" formatCode="0.0000000000"/>
    <numFmt numFmtId="191" formatCode="0.00000000000"/>
    <numFmt numFmtId="192" formatCode="0.0%"/>
    <numFmt numFmtId="193" formatCode="#,##0.0&quot; 百万円 &quot;"/>
    <numFmt numFmtId="194" formatCode="#,##0&quot; 百万円 &quot;"/>
    <numFmt numFmtId="195" formatCode="#,##0.00&quot; 百万円 &quot;"/>
    <numFmt numFmtId="196" formatCode="#,##0.0"/>
    <numFmt numFmtId="197" formatCode="#,##0.000_ "/>
    <numFmt numFmtId="198" formatCode="#,##0.0;&quot;▲ &quot;#,##0.0"/>
    <numFmt numFmtId="199" formatCode="#,##0.0_ "/>
    <numFmt numFmtId="200" formatCode="#,##0.00_ "/>
    <numFmt numFmtId="201" formatCode="#,##0.00;&quot;▲ &quot;#,##0.00"/>
    <numFmt numFmtId="202" formatCode="#,##0_);[Red]\(#,##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sz val="8"/>
      <color indexed="8"/>
      <name val="ＭＳ Ｐゴシック"/>
      <family val="3"/>
    </font>
    <font>
      <sz val="8"/>
      <color indexed="8"/>
      <name val="Arial"/>
      <family val="2"/>
    </font>
    <font>
      <sz val="8"/>
      <color indexed="8"/>
      <name val="Calibri"/>
      <family val="2"/>
    </font>
    <font>
      <sz val="10"/>
      <color indexed="8"/>
      <name val="Calibri"/>
      <family val="2"/>
    </font>
    <font>
      <sz val="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0"/>
      <color theme="1"/>
      <name val="ＭＳ Ｐゴシック"/>
      <family val="3"/>
    </font>
    <font>
      <sz val="14"/>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color indexed="63"/>
      </bottom>
    </border>
    <border>
      <left>
        <color indexed="63"/>
      </left>
      <right style="double"/>
      <top style="medium"/>
      <bottom>
        <color indexed="63"/>
      </bottom>
    </border>
    <border>
      <left>
        <color indexed="63"/>
      </left>
      <right style="double"/>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style="medium">
        <color indexed="63"/>
      </left>
      <right>
        <color indexed="63"/>
      </right>
      <top style="medium"/>
      <bottom>
        <color indexed="63"/>
      </bottom>
    </border>
    <border>
      <left style="medium">
        <color indexed="63"/>
      </left>
      <right>
        <color indexed="63"/>
      </right>
      <top>
        <color indexed="63"/>
      </top>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style="thin"/>
      <right>
        <color indexed="63"/>
      </right>
      <top style="hair"/>
      <bottom style="hair"/>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color indexed="63"/>
      </right>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double"/>
      <top style="hair"/>
      <bottom>
        <color indexed="63"/>
      </bottom>
    </border>
    <border>
      <left>
        <color indexed="63"/>
      </left>
      <right>
        <color indexed="63"/>
      </right>
      <top style="thin"/>
      <bottom style="medium"/>
    </border>
    <border>
      <left>
        <color indexed="63"/>
      </left>
      <right style="medium">
        <color indexed="63"/>
      </right>
      <top style="thin"/>
      <bottom style="medium"/>
    </border>
    <border>
      <left style="medium">
        <color indexed="63"/>
      </left>
      <right>
        <color indexed="63"/>
      </right>
      <top style="thin"/>
      <bottom style="medium"/>
    </border>
    <border>
      <left>
        <color indexed="63"/>
      </left>
      <right style="dashed"/>
      <top style="thin"/>
      <bottom style="medium"/>
    </border>
    <border>
      <left>
        <color indexed="63"/>
      </left>
      <right style="medium">
        <color indexed="63"/>
      </right>
      <top style="thin"/>
      <bottom style="thin"/>
    </border>
    <border>
      <left>
        <color indexed="63"/>
      </left>
      <right>
        <color indexed="63"/>
      </right>
      <top style="thin"/>
      <bottom style="dashed"/>
    </border>
    <border>
      <left style="thin"/>
      <right>
        <color indexed="63"/>
      </right>
      <top style="thin"/>
      <bottom style="hair"/>
    </border>
    <border>
      <left>
        <color indexed="63"/>
      </left>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double"/>
      <top style="thin"/>
      <bottom style="thin"/>
    </border>
    <border>
      <left style="double"/>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color indexed="63"/>
      </right>
      <top style="hair"/>
      <bottom style="thin"/>
    </border>
    <border>
      <left style="double"/>
      <right>
        <color indexed="63"/>
      </right>
      <top style="thin"/>
      <bottom style="hair"/>
    </border>
    <border>
      <left>
        <color indexed="63"/>
      </left>
      <right style="thin"/>
      <top style="thin"/>
      <bottom style="hair"/>
    </border>
    <border>
      <left>
        <color indexed="63"/>
      </left>
      <right style="double"/>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style="medium">
        <color indexed="63"/>
      </right>
      <top>
        <color indexed="63"/>
      </top>
      <bottom style="hair"/>
    </border>
    <border>
      <left>
        <color indexed="63"/>
      </left>
      <right style="medium"/>
      <top style="hair"/>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color indexed="63"/>
      </right>
      <top>
        <color indexed="63"/>
      </top>
      <bottom style="thin"/>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color indexed="63"/>
      </right>
      <top style="thin"/>
      <bottom>
        <color indexed="63"/>
      </bottom>
    </border>
    <border>
      <left>
        <color indexed="63"/>
      </left>
      <right style="medium">
        <color indexed="63"/>
      </right>
      <top style="thin"/>
      <bottom>
        <color indexed="63"/>
      </bottom>
    </border>
    <border diagonalUp="1">
      <left style="thin"/>
      <right style="thin"/>
      <top style="thin"/>
      <bottom>
        <color indexed="63"/>
      </bottom>
      <diagonal style="thin"/>
    </border>
    <border diagonalUp="1">
      <left style="thin"/>
      <right>
        <color indexed="63"/>
      </right>
      <top style="thin"/>
      <bottom>
        <color indexed="63"/>
      </bottom>
      <diagonal style="thin"/>
    </border>
    <border diagonalUp="1">
      <left style="thin"/>
      <right style="thin"/>
      <top style="thin"/>
      <bottom style="thin"/>
      <diagonal style="thin"/>
    </border>
    <border>
      <left style="thin"/>
      <right style="thin"/>
      <top style="thin"/>
      <bottom>
        <color indexed="63"/>
      </bottom>
    </border>
    <border diagonalUp="1">
      <left style="thin"/>
      <right style="medium">
        <color indexed="63"/>
      </right>
      <top style="thin"/>
      <bottom>
        <color indexed="63"/>
      </bottom>
      <diagonal style="thin"/>
    </border>
    <border>
      <left>
        <color indexed="63"/>
      </left>
      <right style="double"/>
      <top style="thin"/>
      <bottom>
        <color indexed="63"/>
      </bottom>
    </border>
    <border>
      <left style="double"/>
      <right>
        <color indexed="63"/>
      </right>
      <top style="thin"/>
      <bottom>
        <color indexed="63"/>
      </bottom>
    </border>
    <border>
      <left>
        <color indexed="63"/>
      </left>
      <right style="thin"/>
      <top>
        <color indexed="63"/>
      </top>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medium">
        <color indexed="63"/>
      </right>
      <top style="thin"/>
      <bottom style="thin"/>
      <diagonal style="thin"/>
    </border>
    <border>
      <left style="double"/>
      <right style="thin"/>
      <top style="thin"/>
      <bottom style="thin"/>
    </border>
    <border>
      <left style="thin"/>
      <right style="medium">
        <color indexed="63"/>
      </right>
      <top style="thin"/>
      <bottom style="thin"/>
    </border>
    <border>
      <left>
        <color indexed="63"/>
      </left>
      <right style="thin"/>
      <top>
        <color indexed="63"/>
      </top>
      <bottom>
        <color indexed="63"/>
      </bottom>
    </border>
    <border>
      <left style="thin"/>
      <right style="thin"/>
      <top style="hair"/>
      <bottom style="thin"/>
    </border>
    <border>
      <left style="thin"/>
      <right style="medium">
        <color indexed="63"/>
      </right>
      <top style="hair"/>
      <bottom style="thin"/>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color indexed="63"/>
      </right>
      <top>
        <color indexed="63"/>
      </top>
      <bottom style="thin"/>
    </border>
    <border>
      <left style="medium">
        <color indexed="63"/>
      </left>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medium"/>
      <bottom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diagonalUp="1">
      <left style="medium">
        <color indexed="63"/>
      </left>
      <right>
        <color indexed="63"/>
      </right>
      <top style="thin"/>
      <bottom style="medium"/>
      <diagonal style="thin"/>
    </border>
    <border>
      <left style="dashed"/>
      <right>
        <color indexed="63"/>
      </right>
      <top style="thin"/>
      <bottom style="medium"/>
    </border>
    <border>
      <left style="thin"/>
      <right>
        <color indexed="63"/>
      </right>
      <top style="thin"/>
      <bottom style="dashed"/>
    </border>
    <border>
      <left>
        <color indexed="63"/>
      </left>
      <right style="medium">
        <color indexed="63"/>
      </right>
      <top style="thin"/>
      <bottom style="dashed"/>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70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0"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protection/>
    </xf>
    <xf numFmtId="0" fontId="0" fillId="0" borderId="0" xfId="0" applyBorder="1" applyAlignment="1">
      <alignment vertical="center"/>
    </xf>
    <xf numFmtId="0" fontId="12" fillId="33" borderId="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21" fillId="0" borderId="0" xfId="0" applyFont="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12" fillId="33" borderId="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176" fontId="65" fillId="0" borderId="0" xfId="0" applyNumberFormat="1" applyFont="1" applyBorder="1" applyAlignment="1">
      <alignment horizontal="right" vertical="center"/>
    </xf>
    <xf numFmtId="0" fontId="12" fillId="33" borderId="23" xfId="0" applyFont="1" applyFill="1" applyBorder="1" applyAlignment="1">
      <alignment horizontal="center" vertical="center" wrapText="1"/>
    </xf>
    <xf numFmtId="0" fontId="14" fillId="0" borderId="23" xfId="0" applyFont="1" applyFill="1" applyBorder="1" applyAlignment="1">
      <alignment horizontal="center" vertical="center" textRotation="255" wrapText="1"/>
    </xf>
    <xf numFmtId="0" fontId="12" fillId="33" borderId="24" xfId="0" applyFont="1" applyFill="1" applyBorder="1" applyAlignment="1">
      <alignment horizontal="center" vertical="center" textRotation="255" wrapText="1"/>
    </xf>
    <xf numFmtId="0" fontId="0" fillId="34" borderId="23" xfId="0" applyFont="1" applyFill="1" applyBorder="1" applyAlignment="1">
      <alignment horizontal="left" vertical="center"/>
    </xf>
    <xf numFmtId="0" fontId="8" fillId="0" borderId="25" xfId="63" applyFont="1" applyFill="1" applyBorder="1" applyAlignment="1" applyProtection="1">
      <alignment horizontal="center" vertical="center" wrapText="1"/>
      <protection/>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0" borderId="28" xfId="0" applyFont="1" applyFill="1" applyBorder="1" applyAlignment="1">
      <alignment horizontal="center" vertical="top"/>
    </xf>
    <xf numFmtId="0" fontId="0" fillId="34" borderId="28" xfId="0" applyFont="1" applyFill="1" applyBorder="1" applyAlignment="1">
      <alignment horizontal="left" vertical="center"/>
    </xf>
    <xf numFmtId="0" fontId="10" fillId="0" borderId="29"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10" fillId="0" borderId="30" xfId="61" applyFont="1" applyFill="1" applyBorder="1" applyAlignment="1" applyProtection="1">
      <alignment vertical="top"/>
      <protection/>
    </xf>
    <xf numFmtId="0" fontId="10" fillId="0" borderId="31" xfId="61" applyFont="1" applyFill="1" applyBorder="1" applyAlignment="1" applyProtection="1">
      <alignment vertical="top"/>
      <protection/>
    </xf>
    <xf numFmtId="192" fontId="0" fillId="0" borderId="32" xfId="0" applyNumberFormat="1" applyBorder="1" applyAlignment="1">
      <alignment horizontal="center" vertical="center"/>
    </xf>
    <xf numFmtId="0" fontId="0" fillId="0" borderId="32" xfId="0" applyBorder="1" applyAlignment="1">
      <alignment vertical="center"/>
    </xf>
    <xf numFmtId="0" fontId="0" fillId="33" borderId="32"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32" xfId="0" applyFill="1" applyBorder="1" applyAlignment="1">
      <alignment vertical="center"/>
    </xf>
    <xf numFmtId="0" fontId="0" fillId="0" borderId="32" xfId="0" applyFont="1" applyFill="1" applyBorder="1" applyAlignment="1">
      <alignment vertical="center"/>
    </xf>
    <xf numFmtId="0" fontId="0" fillId="0" borderId="32" xfId="0" applyFont="1" applyFill="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33" borderId="32" xfId="0" applyFont="1" applyFill="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wrapText="1"/>
    </xf>
    <xf numFmtId="0" fontId="0" fillId="0" borderId="32"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22" fillId="0" borderId="39" xfId="0" applyFont="1" applyBorder="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4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41"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76" fontId="0" fillId="0" borderId="4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52" xfId="0" applyFont="1" applyBorder="1" applyAlignment="1">
      <alignment vertical="center" textRotation="255"/>
    </xf>
    <xf numFmtId="0" fontId="0" fillId="0" borderId="52" xfId="0" applyFont="1" applyBorder="1" applyAlignment="1">
      <alignment vertical="center" textRotation="255"/>
    </xf>
    <xf numFmtId="0" fontId="0" fillId="0" borderId="53" xfId="0" applyFont="1" applyBorder="1" applyAlignment="1">
      <alignment vertical="center" textRotation="255"/>
    </xf>
    <xf numFmtId="0" fontId="0" fillId="0" borderId="54" xfId="0" applyFont="1" applyFill="1" applyBorder="1" applyAlignment="1">
      <alignment vertical="center" textRotation="255"/>
    </xf>
    <xf numFmtId="0" fontId="0" fillId="0" borderId="55" xfId="0" applyFont="1" applyBorder="1" applyAlignment="1">
      <alignment vertical="center" textRotation="255"/>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7" fillId="33" borderId="25"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31" xfId="0" applyFont="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41" xfId="0" applyBorder="1" applyAlignment="1">
      <alignment horizontal="center" vertical="center"/>
    </xf>
    <xf numFmtId="0" fontId="0" fillId="0" borderId="54" xfId="0" applyFont="1" applyFill="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7"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41"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176" fontId="0" fillId="0" borderId="41"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1" xfId="0" applyNumberFormat="1" applyBorder="1" applyAlignment="1">
      <alignment horizontal="right" vertical="center"/>
    </xf>
    <xf numFmtId="176" fontId="0" fillId="0" borderId="34" xfId="0" applyNumberFormat="1" applyBorder="1" applyAlignment="1">
      <alignment horizontal="right" vertical="center"/>
    </xf>
    <xf numFmtId="176" fontId="0" fillId="0" borderId="42" xfId="0" applyNumberForma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8" fillId="0" borderId="61"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56" xfId="0" applyFont="1" applyBorder="1" applyAlignment="1">
      <alignment horizontal="center" vertical="center" wrapText="1"/>
    </xf>
    <xf numFmtId="0" fontId="0" fillId="0" borderId="63" xfId="0" applyFont="1" applyBorder="1" applyAlignment="1">
      <alignment horizontal="center" vertical="center"/>
    </xf>
    <xf numFmtId="0" fontId="0" fillId="0" borderId="52"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176" fontId="0" fillId="0" borderId="68"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70" xfId="0" applyNumberFormat="1" applyFont="1" applyBorder="1" applyAlignment="1">
      <alignment horizontal="right" vertical="center"/>
    </xf>
    <xf numFmtId="199" fontId="0" fillId="0" borderId="41" xfId="0" applyNumberFormat="1" applyFont="1" applyBorder="1" applyAlignment="1">
      <alignment horizontal="right" vertical="center"/>
    </xf>
    <xf numFmtId="199" fontId="0" fillId="0" borderId="34" xfId="0" applyNumberFormat="1" applyFont="1" applyBorder="1" applyAlignment="1">
      <alignment horizontal="right" vertical="center"/>
    </xf>
    <xf numFmtId="199" fontId="0" fillId="0" borderId="42" xfId="0" applyNumberFormat="1" applyFont="1" applyBorder="1" applyAlignment="1">
      <alignment horizontal="righ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71" xfId="0" applyFont="1" applyBorder="1" applyAlignment="1">
      <alignment horizontal="center" vertical="center"/>
    </xf>
    <xf numFmtId="0" fontId="0" fillId="0" borderId="59" xfId="0" applyFont="1" applyBorder="1" applyAlignment="1">
      <alignment horizontal="center" vertical="center"/>
    </xf>
    <xf numFmtId="0" fontId="0" fillId="0" borderId="72" xfId="0" applyFont="1" applyBorder="1" applyAlignment="1">
      <alignment horizontal="center" vertical="center"/>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0" fontId="10" fillId="0" borderId="72" xfId="0" applyFont="1" applyBorder="1" applyAlignment="1">
      <alignment horizontal="left" vertical="center" wrapText="1"/>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1" xfId="0" applyBorder="1" applyAlignment="1">
      <alignment horizontal="center" vertical="center"/>
    </xf>
    <xf numFmtId="0" fontId="0" fillId="0" borderId="59" xfId="0" applyBorder="1" applyAlignment="1">
      <alignment horizontal="center" vertical="center"/>
    </xf>
    <xf numFmtId="0" fontId="0" fillId="0" borderId="72" xfId="0" applyBorder="1" applyAlignment="1">
      <alignment horizontal="center" vertical="center"/>
    </xf>
    <xf numFmtId="0" fontId="0" fillId="0" borderId="59" xfId="0" applyBorder="1" applyAlignment="1">
      <alignment horizontal="left" vertical="center"/>
    </xf>
    <xf numFmtId="0" fontId="0" fillId="0" borderId="72" xfId="0" applyBorder="1" applyAlignment="1">
      <alignment horizontal="left" vertical="center"/>
    </xf>
    <xf numFmtId="0" fontId="2" fillId="0" borderId="61"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62" xfId="0" applyFont="1" applyFill="1" applyBorder="1" applyAlignment="1">
      <alignment horizontal="center" vertical="center"/>
    </xf>
    <xf numFmtId="0" fontId="0" fillId="0" borderId="61" xfId="0" applyFont="1" applyBorder="1" applyAlignment="1">
      <alignment horizontal="center" vertical="center"/>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176" fontId="0" fillId="0" borderId="62" xfId="0" applyNumberFormat="1" applyFont="1" applyBorder="1" applyAlignment="1">
      <alignment horizontal="right" vertical="center"/>
    </xf>
    <xf numFmtId="0" fontId="10" fillId="0" borderId="77"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176" fontId="0" fillId="0" borderId="77"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66" fillId="0" borderId="33" xfId="0" applyFont="1" applyBorder="1" applyAlignment="1">
      <alignment horizontal="center" vertical="center"/>
    </xf>
    <xf numFmtId="0" fontId="66" fillId="0" borderId="34" xfId="0" applyFont="1" applyBorder="1" applyAlignment="1">
      <alignment horizontal="center" vertical="center"/>
    </xf>
    <xf numFmtId="0" fontId="66" fillId="0" borderId="35" xfId="0" applyFont="1" applyBorder="1" applyAlignment="1">
      <alignment horizontal="center" vertical="center"/>
    </xf>
    <xf numFmtId="0" fontId="67" fillId="0" borderId="41" xfId="0" applyFont="1" applyBorder="1" applyAlignment="1">
      <alignment horizontal="left" vertical="center" wrapText="1"/>
    </xf>
    <xf numFmtId="0" fontId="67" fillId="0" borderId="34" xfId="0" applyFont="1" applyBorder="1" applyAlignment="1">
      <alignment horizontal="left" vertical="center" wrapText="1"/>
    </xf>
    <xf numFmtId="0" fontId="67" fillId="0" borderId="35" xfId="0" applyFont="1" applyBorder="1" applyAlignment="1">
      <alignment horizontal="left" vertical="center" wrapText="1"/>
    </xf>
    <xf numFmtId="176" fontId="66" fillId="0" borderId="41" xfId="0" applyNumberFormat="1" applyFont="1" applyBorder="1" applyAlignment="1">
      <alignment horizontal="right" vertical="center"/>
    </xf>
    <xf numFmtId="176" fontId="66" fillId="0" borderId="34" xfId="0" applyNumberFormat="1" applyFont="1" applyBorder="1" applyAlignment="1">
      <alignment horizontal="right" vertical="center"/>
    </xf>
    <xf numFmtId="176" fontId="66" fillId="0" borderId="42" xfId="0" applyNumberFormat="1" applyFont="1" applyBorder="1" applyAlignment="1">
      <alignment horizontal="right" vertical="center"/>
    </xf>
    <xf numFmtId="0" fontId="66" fillId="0" borderId="71" xfId="0" applyFont="1" applyBorder="1" applyAlignment="1">
      <alignment horizontal="center" vertical="center"/>
    </xf>
    <xf numFmtId="0" fontId="66" fillId="0" borderId="59" xfId="0" applyFont="1" applyBorder="1" applyAlignment="1">
      <alignment horizontal="center" vertical="center"/>
    </xf>
    <xf numFmtId="0" fontId="66" fillId="0" borderId="72" xfId="0" applyFont="1" applyBorder="1" applyAlignment="1">
      <alignment horizontal="center" vertical="center"/>
    </xf>
    <xf numFmtId="0" fontId="67" fillId="0" borderId="58" xfId="0" applyFont="1" applyBorder="1" applyAlignment="1">
      <alignment horizontal="left" vertical="center" wrapText="1"/>
    </xf>
    <xf numFmtId="0" fontId="67" fillId="0" borderId="59" xfId="0" applyFont="1" applyBorder="1" applyAlignment="1">
      <alignment horizontal="left" vertical="center" wrapText="1"/>
    </xf>
    <xf numFmtId="0" fontId="67" fillId="0" borderId="72" xfId="0" applyFont="1" applyBorder="1" applyAlignment="1">
      <alignment horizontal="left" vertical="center" wrapText="1"/>
    </xf>
    <xf numFmtId="176" fontId="66" fillId="0" borderId="58" xfId="0" applyNumberFormat="1" applyFont="1" applyBorder="1" applyAlignment="1">
      <alignment horizontal="right" vertical="center"/>
    </xf>
    <xf numFmtId="176" fontId="66" fillId="0" borderId="59" xfId="0" applyNumberFormat="1" applyFont="1" applyBorder="1" applyAlignment="1">
      <alignment horizontal="right" vertical="center"/>
    </xf>
    <xf numFmtId="176" fontId="66" fillId="0" borderId="73"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68" fillId="0" borderId="61" xfId="0" applyFont="1" applyFill="1" applyBorder="1" applyAlignment="1">
      <alignment horizontal="center" vertical="center"/>
    </xf>
    <xf numFmtId="0" fontId="68" fillId="0" borderId="18" xfId="0" applyFont="1" applyFill="1" applyBorder="1" applyAlignment="1">
      <alignment horizontal="center" vertical="center"/>
    </xf>
    <xf numFmtId="0" fontId="68" fillId="0" borderId="62"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81" xfId="0" applyFont="1" applyFill="1" applyBorder="1" applyAlignment="1">
      <alignment horizontal="center" vertical="center"/>
    </xf>
    <xf numFmtId="0" fontId="18" fillId="0" borderId="82" xfId="0" applyFont="1" applyFill="1" applyBorder="1" applyAlignment="1">
      <alignment horizontal="center" vertical="center"/>
    </xf>
    <xf numFmtId="0" fontId="66" fillId="0" borderId="61"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17" xfId="0" applyFont="1" applyFill="1" applyBorder="1" applyAlignment="1">
      <alignment horizontal="center" vertical="center"/>
    </xf>
    <xf numFmtId="0" fontId="67" fillId="0" borderId="17"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62" xfId="0" applyFont="1" applyBorder="1" applyAlignment="1">
      <alignment horizontal="center" vertical="center" wrapText="1"/>
    </xf>
    <xf numFmtId="0" fontId="0" fillId="0" borderId="6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9" xfId="0" applyNumberFormat="1" applyFont="1" applyBorder="1" applyAlignment="1">
      <alignment horizontal="right" vertical="center"/>
    </xf>
    <xf numFmtId="199" fontId="0" fillId="0" borderId="46" xfId="0" applyNumberFormat="1" applyFont="1" applyBorder="1" applyAlignment="1">
      <alignment horizontal="right" vertical="center"/>
    </xf>
    <xf numFmtId="176" fontId="66" fillId="0" borderId="79" xfId="0" applyNumberFormat="1" applyFont="1" applyBorder="1" applyAlignment="1">
      <alignment horizontal="right" vertical="center"/>
    </xf>
    <xf numFmtId="0" fontId="69" fillId="0" borderId="41" xfId="0" applyFont="1" applyBorder="1" applyAlignment="1">
      <alignment horizontal="left" vertical="center" wrapText="1"/>
    </xf>
    <xf numFmtId="0" fontId="69" fillId="0" borderId="34" xfId="0" applyFont="1" applyBorder="1" applyAlignment="1">
      <alignment horizontal="left" vertical="center" wrapText="1"/>
    </xf>
    <xf numFmtId="0" fontId="69" fillId="0" borderId="35" xfId="0" applyFont="1" applyBorder="1" applyAlignment="1">
      <alignment horizontal="left" vertical="center" wrapText="1"/>
    </xf>
    <xf numFmtId="0" fontId="0" fillId="0" borderId="6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176" fontId="0" fillId="0" borderId="35" xfId="0" applyNumberFormat="1" applyFont="1" applyBorder="1" applyAlignment="1">
      <alignment horizontal="right" vertical="center"/>
    </xf>
    <xf numFmtId="196" fontId="0" fillId="0" borderId="41" xfId="0" applyNumberFormat="1" applyFont="1" applyBorder="1" applyAlignment="1">
      <alignment horizontal="right" vertical="center"/>
    </xf>
    <xf numFmtId="196" fontId="0" fillId="0" borderId="34" xfId="0" applyNumberFormat="1" applyFont="1" applyBorder="1" applyAlignment="1">
      <alignment horizontal="right" vertical="center"/>
    </xf>
    <xf numFmtId="196" fontId="0" fillId="0" borderId="46" xfId="0" applyNumberFormat="1" applyFont="1" applyBorder="1" applyAlignment="1">
      <alignment horizontal="right" vertical="center"/>
    </xf>
    <xf numFmtId="0" fontId="0" fillId="0" borderId="59" xfId="0" applyFont="1" applyBorder="1" applyAlignment="1">
      <alignment horizontal="left" vertical="center"/>
    </xf>
    <xf numFmtId="0" fontId="0" fillId="0" borderId="72" xfId="0" applyFont="1" applyBorder="1" applyAlignment="1">
      <alignment horizontal="left" vertical="center"/>
    </xf>
    <xf numFmtId="176" fontId="0" fillId="0" borderId="72" xfId="0" applyNumberFormat="1" applyFont="1" applyBorder="1" applyAlignment="1">
      <alignment horizontal="right" vertical="center"/>
    </xf>
    <xf numFmtId="0" fontId="0" fillId="0" borderId="59" xfId="0" applyFont="1" applyBorder="1" applyAlignment="1">
      <alignment horizontal="center" vertical="center"/>
    </xf>
    <xf numFmtId="0" fontId="0" fillId="0" borderId="72" xfId="0" applyFont="1" applyBorder="1" applyAlignment="1">
      <alignment horizontal="center" vertical="center"/>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181" fontId="0" fillId="0" borderId="90" xfId="0" applyNumberFormat="1" applyFill="1" applyBorder="1" applyAlignment="1">
      <alignment horizontal="center" vertical="center"/>
    </xf>
    <xf numFmtId="181" fontId="0" fillId="0" borderId="34" xfId="0" applyNumberFormat="1" applyFill="1" applyBorder="1" applyAlignment="1">
      <alignment horizontal="center" vertical="center"/>
    </xf>
    <xf numFmtId="181" fontId="0" fillId="0" borderId="35" xfId="0" applyNumberFormat="1" applyFill="1" applyBorder="1" applyAlignment="1">
      <alignment horizontal="center" vertical="center"/>
    </xf>
    <xf numFmtId="194" fontId="0" fillId="0" borderId="91" xfId="0" applyNumberFormat="1" applyFont="1" applyFill="1" applyBorder="1" applyAlignment="1">
      <alignment vertical="center"/>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28"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34" borderId="95"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64" xfId="0" applyFont="1" applyFill="1" applyBorder="1" applyAlignment="1">
      <alignment horizontal="center" vertical="center"/>
    </xf>
    <xf numFmtId="194" fontId="0" fillId="0" borderId="68" xfId="0" applyNumberFormat="1" applyFont="1" applyFill="1" applyBorder="1" applyAlignment="1">
      <alignment vertical="center"/>
    </xf>
    <xf numFmtId="194" fontId="0" fillId="0" borderId="52" xfId="0" applyNumberFormat="1" applyFont="1" applyFill="1" applyBorder="1" applyAlignment="1">
      <alignment vertical="center"/>
    </xf>
    <xf numFmtId="194" fontId="0" fillId="0" borderId="64" xfId="0" applyNumberFormat="1" applyFont="1" applyFill="1" applyBorder="1" applyAlignment="1">
      <alignment vertical="center"/>
    </xf>
    <xf numFmtId="181" fontId="0" fillId="0" borderId="34"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0" fillId="0" borderId="96" xfId="0" applyFont="1" applyFill="1" applyBorder="1" applyAlignment="1">
      <alignment horizontal="center" vertical="top"/>
    </xf>
    <xf numFmtId="0" fontId="0" fillId="0" borderId="16" xfId="0" applyFont="1" applyFill="1" applyBorder="1" applyAlignment="1">
      <alignment horizontal="center" vertical="top"/>
    </xf>
    <xf numFmtId="0" fontId="0" fillId="0" borderId="30" xfId="0" applyFont="1" applyFill="1" applyBorder="1" applyAlignment="1">
      <alignment horizontal="center" vertical="top"/>
    </xf>
    <xf numFmtId="0" fontId="14" fillId="33" borderId="97"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99"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00" xfId="0" applyFont="1" applyFill="1" applyBorder="1" applyAlignment="1">
      <alignment horizontal="center" vertical="center" textRotation="255" wrapText="1"/>
    </xf>
    <xf numFmtId="195" fontId="0" fillId="0" borderId="91" xfId="0" applyNumberFormat="1" applyFont="1" applyFill="1" applyBorder="1" applyAlignment="1">
      <alignment horizontal="right" vertical="center"/>
    </xf>
    <xf numFmtId="181" fontId="0" fillId="0" borderId="101" xfId="0" applyNumberFormat="1" applyFill="1" applyBorder="1" applyAlignment="1">
      <alignment horizontal="center" vertical="center"/>
    </xf>
    <xf numFmtId="181" fontId="0" fillId="0" borderId="102" xfId="0" applyNumberFormat="1" applyFont="1" applyFill="1" applyBorder="1" applyAlignment="1">
      <alignment horizontal="center" vertical="center"/>
    </xf>
    <xf numFmtId="181" fontId="0" fillId="0" borderId="103" xfId="0" applyNumberFormat="1" applyFont="1" applyFill="1" applyBorder="1" applyAlignment="1">
      <alignment horizontal="center" vertical="center"/>
    </xf>
    <xf numFmtId="193" fontId="0" fillId="0" borderId="104" xfId="0" applyNumberFormat="1" applyFont="1" applyFill="1" applyBorder="1" applyAlignment="1">
      <alignment vertical="center"/>
    </xf>
    <xf numFmtId="0" fontId="0" fillId="0" borderId="105" xfId="0" applyFont="1" applyFill="1" applyBorder="1" applyAlignment="1">
      <alignment horizontal="center" vertical="top"/>
    </xf>
    <xf numFmtId="0" fontId="0" fillId="0" borderId="102" xfId="0" applyFont="1" applyFill="1" applyBorder="1" applyAlignment="1">
      <alignment horizontal="center" vertical="top"/>
    </xf>
    <xf numFmtId="0" fontId="0" fillId="0" borderId="106" xfId="0" applyFont="1" applyFill="1" applyBorder="1" applyAlignment="1">
      <alignment horizontal="center" vertical="top"/>
    </xf>
    <xf numFmtId="181" fontId="0" fillId="0" borderId="90"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10" fillId="33" borderId="17"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38" fontId="0" fillId="0" borderId="18" xfId="49" applyFont="1" applyBorder="1" applyAlignment="1">
      <alignment horizontal="center" vertical="center"/>
    </xf>
    <xf numFmtId="38" fontId="0" fillId="0" borderId="56" xfId="49" applyFont="1" applyBorder="1" applyAlignment="1">
      <alignment horizontal="center" vertical="center"/>
    </xf>
    <xf numFmtId="38" fontId="0" fillId="0" borderId="110" xfId="49" applyFont="1" applyBorder="1" applyAlignment="1">
      <alignment horizontal="center" vertical="center"/>
    </xf>
    <xf numFmtId="38" fontId="0" fillId="0" borderId="32" xfId="49" applyFont="1" applyBorder="1" applyAlignment="1">
      <alignment horizontal="center" vertical="center"/>
    </xf>
    <xf numFmtId="0" fontId="0" fillId="0" borderId="111" xfId="0" applyFont="1" applyBorder="1" applyAlignment="1">
      <alignment horizontal="center" vertical="center"/>
    </xf>
    <xf numFmtId="0" fontId="12" fillId="33" borderId="97"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17" xfId="0" applyFont="1" applyFill="1" applyBorder="1" applyAlignment="1">
      <alignment horizontal="center" vertical="center"/>
    </xf>
    <xf numFmtId="0" fontId="0" fillId="0" borderId="113"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14" xfId="0" applyFont="1" applyBorder="1" applyAlignment="1">
      <alignment horizontal="center" vertical="center"/>
    </xf>
    <xf numFmtId="0" fontId="15" fillId="33" borderId="105" xfId="0" applyFont="1" applyFill="1" applyBorder="1" applyAlignment="1">
      <alignment horizontal="center" vertical="center" wrapText="1"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15" fillId="33"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05" xfId="0" applyFont="1" applyBorder="1" applyAlignment="1">
      <alignment horizontal="center" vertical="center" shrinkToFit="1"/>
    </xf>
    <xf numFmtId="38" fontId="0" fillId="0" borderId="32" xfId="49" applyFont="1" applyBorder="1" applyAlignment="1">
      <alignment horizontal="center" vertical="center"/>
    </xf>
    <xf numFmtId="192" fontId="0" fillId="0" borderId="110" xfId="0" applyNumberFormat="1" applyFont="1" applyBorder="1" applyAlignment="1">
      <alignment horizontal="center" vertical="center"/>
    </xf>
    <xf numFmtId="0" fontId="0" fillId="0" borderId="110" xfId="0" applyFont="1" applyBorder="1" applyAlignment="1">
      <alignment horizontal="center" vertical="center"/>
    </xf>
    <xf numFmtId="192" fontId="0" fillId="0" borderId="110" xfId="0" applyNumberFormat="1" applyFont="1" applyBorder="1" applyAlignment="1">
      <alignment horizontal="center" vertical="center"/>
    </xf>
    <xf numFmtId="0" fontId="0" fillId="33" borderId="17" xfId="0" applyFont="1" applyFill="1" applyBorder="1" applyAlignment="1">
      <alignment horizontal="center" vertical="center"/>
    </xf>
    <xf numFmtId="0" fontId="0" fillId="34" borderId="110" xfId="0" applyFont="1" applyFill="1" applyBorder="1" applyAlignment="1">
      <alignment horizontal="center" vertical="center"/>
    </xf>
    <xf numFmtId="38" fontId="0" fillId="34" borderId="110" xfId="49" applyFont="1" applyFill="1" applyBorder="1" applyAlignment="1">
      <alignment horizontal="center" vertical="center"/>
    </xf>
    <xf numFmtId="0" fontId="12" fillId="33" borderId="115"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18"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181" fontId="0" fillId="0" borderId="91"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92" fontId="0" fillId="0" borderId="32" xfId="42" applyNumberFormat="1"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2" xfId="0" applyFont="1" applyBorder="1" applyAlignment="1">
      <alignment horizontal="center" vertical="center"/>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32" xfId="0" applyFont="1" applyBorder="1" applyAlignment="1">
      <alignment horizontal="center" vertical="center" shrinkToFit="1"/>
    </xf>
    <xf numFmtId="192" fontId="66" fillId="0" borderId="32" xfId="42" applyNumberFormat="1" applyFont="1" applyFill="1" applyBorder="1" applyAlignment="1">
      <alignment horizontal="center" vertical="center"/>
    </xf>
    <xf numFmtId="0" fontId="0" fillId="0" borderId="109" xfId="0" applyFont="1" applyBorder="1" applyAlignment="1">
      <alignment horizontal="center" vertical="center"/>
    </xf>
    <xf numFmtId="0" fontId="0" fillId="0" borderId="119" xfId="0" applyFont="1" applyBorder="1" applyAlignment="1">
      <alignment horizontal="center" vertical="center"/>
    </xf>
    <xf numFmtId="181"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181" fontId="0" fillId="0" borderId="72" xfId="0" applyNumberFormat="1" applyFont="1" applyFill="1" applyBorder="1" applyAlignment="1">
      <alignment horizontal="center" vertical="center"/>
    </xf>
    <xf numFmtId="181" fontId="0" fillId="0" borderId="125" xfId="0"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201" fontId="0" fillId="0" borderId="91" xfId="0" applyNumberFormat="1"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0" fillId="33" borderId="10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11" fillId="33" borderId="105"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8" fillId="33" borderId="12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10" fillId="0" borderId="61" xfId="61" applyFont="1" applyFill="1" applyBorder="1" applyAlignment="1" applyProtection="1">
      <alignment vertical="center" wrapText="1"/>
      <protection/>
    </xf>
    <xf numFmtId="0" fontId="10" fillId="0" borderId="18" xfId="61" applyFont="1" applyFill="1" applyBorder="1" applyAlignment="1" applyProtection="1">
      <alignment vertical="center" wrapText="1"/>
      <protection/>
    </xf>
    <xf numFmtId="0" fontId="10" fillId="0" borderId="56" xfId="61" applyFont="1" applyFill="1" applyBorder="1" applyAlignment="1" applyProtection="1">
      <alignment vertical="center" wrapText="1"/>
      <protection/>
    </xf>
    <xf numFmtId="0" fontId="8" fillId="33" borderId="62"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97"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12" fillId="33" borderId="97" xfId="63" applyFont="1" applyFill="1" applyBorder="1" applyAlignment="1" applyProtection="1">
      <alignment horizontal="center" vertical="center" wrapText="1" shrinkToFit="1"/>
      <protection/>
    </xf>
    <xf numFmtId="0" fontId="12" fillId="33" borderId="102" xfId="63" applyFont="1" applyFill="1" applyBorder="1" applyAlignment="1" applyProtection="1">
      <alignment horizontal="center" vertical="center" wrapText="1" shrinkToFit="1"/>
      <protection/>
    </xf>
    <xf numFmtId="0" fontId="12" fillId="0" borderId="113" xfId="63" applyFont="1" applyFill="1" applyBorder="1" applyAlignment="1" applyProtection="1">
      <alignment horizontal="center" vertical="center" wrapText="1" shrinkToFit="1"/>
      <protection/>
    </xf>
    <xf numFmtId="0" fontId="12" fillId="0" borderId="102"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wrapText="1"/>
    </xf>
    <xf numFmtId="0" fontId="8" fillId="33" borderId="17" xfId="61" applyNumberFormat="1" applyFont="1" applyFill="1" applyBorder="1" applyAlignment="1" applyProtection="1">
      <alignment horizontal="center" vertical="center" wrapText="1"/>
      <protection/>
    </xf>
    <xf numFmtId="0" fontId="0" fillId="0" borderId="102" xfId="61" applyFont="1" applyFill="1" applyBorder="1" applyAlignment="1">
      <alignment horizontal="center" vertical="center" wrapText="1" shrinkToFit="1"/>
      <protection/>
    </xf>
    <xf numFmtId="0" fontId="0" fillId="0" borderId="102" xfId="0" applyFont="1" applyBorder="1" applyAlignment="1">
      <alignment horizontal="center" vertical="center" shrinkToFit="1"/>
    </xf>
    <xf numFmtId="0" fontId="0" fillId="0" borderId="106" xfId="0" applyFont="1" applyBorder="1" applyAlignment="1">
      <alignment horizontal="center" vertical="center" shrinkToFit="1"/>
    </xf>
    <xf numFmtId="0" fontId="8" fillId="0" borderId="61"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8" fillId="33" borderId="17"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7" xfId="62" applyFont="1" applyFill="1" applyBorder="1" applyAlignment="1" applyProtection="1">
      <alignment horizontal="center" vertical="center" wrapText="1" shrinkToFit="1"/>
      <protection/>
    </xf>
    <xf numFmtId="0" fontId="11" fillId="0" borderId="18"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12" fillId="33" borderId="129" xfId="63" applyFont="1" applyFill="1" applyBorder="1" applyAlignment="1" applyProtection="1">
      <alignment horizontal="center" vertical="center"/>
      <protection/>
    </xf>
    <xf numFmtId="0" fontId="12" fillId="33" borderId="18" xfId="63" applyFont="1" applyFill="1" applyBorder="1" applyAlignment="1" applyProtection="1">
      <alignment horizontal="center" vertical="center"/>
      <protection/>
    </xf>
    <xf numFmtId="0" fontId="8" fillId="0" borderId="61" xfId="61"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11" fillId="0" borderId="17" xfId="62" applyFont="1" applyFill="1" applyBorder="1" applyAlignment="1" applyProtection="1">
      <alignment horizontal="left" vertical="center" wrapText="1"/>
      <protection/>
    </xf>
    <xf numFmtId="0" fontId="11" fillId="0" borderId="18" xfId="62" applyFont="1" applyFill="1" applyBorder="1" applyAlignment="1" applyProtection="1">
      <alignment horizontal="left" vertical="center" wrapText="1"/>
      <protection/>
    </xf>
    <xf numFmtId="0" fontId="0" fillId="0" borderId="18" xfId="0" applyFont="1" applyBorder="1" applyAlignment="1">
      <alignment horizontal="left" vertical="center"/>
    </xf>
    <xf numFmtId="0" fontId="0" fillId="0" borderId="56" xfId="0" applyFont="1" applyBorder="1" applyAlignment="1">
      <alignment horizontal="left"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36" xfId="0" applyFont="1" applyFill="1" applyBorder="1" applyAlignment="1">
      <alignment vertical="center"/>
    </xf>
    <xf numFmtId="0" fontId="0" fillId="0" borderId="37" xfId="0" applyFont="1" applyBorder="1" applyAlignment="1">
      <alignment vertical="center"/>
    </xf>
    <xf numFmtId="0" fontId="9" fillId="0" borderId="131" xfId="61" applyFont="1" applyFill="1" applyBorder="1" applyAlignment="1" applyProtection="1">
      <alignment horizontal="center" vertical="center" wrapText="1" shrinkToFit="1"/>
      <protection/>
    </xf>
    <xf numFmtId="0" fontId="9" fillId="0" borderId="88" xfId="61" applyFont="1" applyFill="1" applyBorder="1" applyAlignment="1" applyProtection="1">
      <alignment horizontal="center" vertical="center" wrapText="1" shrinkToFit="1"/>
      <protection/>
    </xf>
    <xf numFmtId="0" fontId="9" fillId="0" borderId="132" xfId="61" applyFont="1" applyFill="1" applyBorder="1" applyAlignment="1" applyProtection="1">
      <alignment horizontal="center" vertical="center" wrapText="1" shrinkToFit="1"/>
      <protection/>
    </xf>
    <xf numFmtId="0" fontId="8" fillId="33" borderId="133" xfId="61"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32" xfId="0" applyFont="1" applyBorder="1" applyAlignment="1">
      <alignment horizontal="center" vertical="center"/>
    </xf>
    <xf numFmtId="0" fontId="10" fillId="0" borderId="88" xfId="0" applyFont="1" applyBorder="1" applyAlignment="1">
      <alignment horizontal="center" vertical="center"/>
    </xf>
    <xf numFmtId="0" fontId="8" fillId="33" borderId="133" xfId="61" applyFont="1" applyFill="1" applyBorder="1" applyAlignment="1" applyProtection="1">
      <alignment horizontal="center" vertical="center"/>
      <protection/>
    </xf>
    <xf numFmtId="0" fontId="0" fillId="0" borderId="89" xfId="0" applyFont="1" applyBorder="1" applyAlignment="1">
      <alignment horizontal="center" vertical="center"/>
    </xf>
    <xf numFmtId="0" fontId="9" fillId="33" borderId="129"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62" xfId="63" applyFont="1" applyFill="1" applyBorder="1" applyAlignment="1" applyProtection="1">
      <alignment horizontal="center" vertical="center" shrinkToFit="1"/>
      <protection/>
    </xf>
    <xf numFmtId="0" fontId="18" fillId="0" borderId="131"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134" xfId="0" applyFont="1" applyFill="1" applyBorder="1" applyAlignment="1">
      <alignment horizontal="center" vertical="center"/>
    </xf>
    <xf numFmtId="0" fontId="18" fillId="0" borderId="89" xfId="0" applyFont="1" applyFill="1" applyBorder="1" applyAlignment="1">
      <alignment horizontal="center" vertical="center"/>
    </xf>
    <xf numFmtId="49" fontId="0" fillId="0" borderId="52" xfId="0" applyNumberFormat="1" applyFont="1" applyBorder="1" applyAlignment="1">
      <alignment horizontal="left" vertical="center"/>
    </xf>
    <xf numFmtId="49" fontId="0" fillId="0" borderId="52" xfId="0" applyNumberFormat="1" applyFont="1" applyBorder="1" applyAlignment="1">
      <alignment horizontal="left" vertical="center"/>
    </xf>
    <xf numFmtId="49" fontId="0" fillId="0" borderId="53" xfId="0" applyNumberFormat="1" applyFont="1" applyBorder="1" applyAlignment="1">
      <alignment horizontal="left" vertical="center"/>
    </xf>
    <xf numFmtId="0" fontId="0" fillId="0" borderId="135" xfId="0" applyFont="1" applyFill="1" applyBorder="1" applyAlignment="1">
      <alignment vertical="center" wrapText="1"/>
    </xf>
    <xf numFmtId="0" fontId="0" fillId="0" borderId="136" xfId="0" applyFont="1" applyBorder="1" applyAlignment="1">
      <alignment vertical="center" wrapText="1"/>
    </xf>
    <xf numFmtId="0" fontId="0" fillId="0" borderId="136" xfId="0" applyFont="1" applyBorder="1" applyAlignment="1">
      <alignment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71" xfId="0" applyFont="1" applyFill="1" applyBorder="1" applyAlignment="1">
      <alignment vertical="center"/>
    </xf>
    <xf numFmtId="0" fontId="0" fillId="0" borderId="59" xfId="0" applyFont="1" applyBorder="1" applyAlignment="1">
      <alignment vertical="center"/>
    </xf>
    <xf numFmtId="0" fontId="0" fillId="0" borderId="58" xfId="0" applyFont="1" applyBorder="1" applyAlignment="1">
      <alignment vertical="center"/>
    </xf>
    <xf numFmtId="0" fontId="0" fillId="35" borderId="68"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64"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6"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12" fillId="34" borderId="9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6" xfId="0" applyFont="1" applyFill="1" applyBorder="1" applyAlignment="1">
      <alignment horizontal="center" vertical="center"/>
    </xf>
    <xf numFmtId="0" fontId="0" fillId="0" borderId="58" xfId="0" applyBorder="1" applyAlignment="1">
      <alignment horizontal="center" vertical="center"/>
    </xf>
    <xf numFmtId="0" fontId="0" fillId="0" borderId="71" xfId="0" applyFont="1" applyFill="1" applyBorder="1" applyAlignment="1">
      <alignment vertical="center" wrapText="1"/>
    </xf>
    <xf numFmtId="0" fontId="0" fillId="0" borderId="59" xfId="0" applyFont="1" applyBorder="1" applyAlignment="1">
      <alignment vertical="center" wrapText="1"/>
    </xf>
    <xf numFmtId="0" fontId="0" fillId="0" borderId="72" xfId="0" applyFont="1" applyBorder="1" applyAlignment="1">
      <alignment vertical="center" wrapText="1"/>
    </xf>
    <xf numFmtId="0" fontId="0" fillId="0" borderId="55" xfId="0" applyFont="1" applyBorder="1" applyAlignment="1">
      <alignment vertical="center"/>
    </xf>
    <xf numFmtId="0" fontId="12" fillId="33" borderId="97" xfId="0" applyFont="1" applyFill="1" applyBorder="1" applyAlignment="1">
      <alignment horizontal="center" vertical="center" textRotation="255" wrapText="1"/>
    </xf>
    <xf numFmtId="0" fontId="12" fillId="33" borderId="112"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22" xfId="0" applyBorder="1" applyAlignment="1">
      <alignment horizontal="center" vertical="center" textRotation="255"/>
    </xf>
    <xf numFmtId="0" fontId="0" fillId="34" borderId="113" xfId="0" applyFont="1" applyFill="1" applyBorder="1" applyAlignment="1">
      <alignment horizontal="center" vertical="center"/>
    </xf>
    <xf numFmtId="0" fontId="0" fillId="34" borderId="102" xfId="0" applyFill="1" applyBorder="1" applyAlignment="1">
      <alignment horizontal="center" vertical="center"/>
    </xf>
    <xf numFmtId="0" fontId="0" fillId="34" borderId="103" xfId="0" applyFill="1" applyBorder="1" applyAlignment="1">
      <alignment horizontal="center" vertical="center"/>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139" xfId="0" applyFont="1" applyFill="1" applyBorder="1" applyAlignment="1">
      <alignment vertical="center" wrapText="1"/>
    </xf>
    <xf numFmtId="0" fontId="0" fillId="0" borderId="71" xfId="0" applyFont="1" applyFill="1" applyBorder="1" applyAlignment="1">
      <alignment horizontal="left" vertical="center" wrapText="1"/>
    </xf>
    <xf numFmtId="0" fontId="0" fillId="0" borderId="59" xfId="0" applyFont="1" applyBorder="1" applyAlignment="1">
      <alignment horizontal="left" vertical="center" wrapText="1"/>
    </xf>
    <xf numFmtId="0" fontId="15" fillId="0" borderId="105" xfId="0" applyFont="1" applyFill="1" applyBorder="1" applyAlignment="1">
      <alignment horizontal="left" vertical="center" wrapText="1"/>
    </xf>
    <xf numFmtId="0" fontId="15" fillId="0" borderId="102" xfId="0" applyFont="1" applyBorder="1" applyAlignment="1">
      <alignment horizontal="left" vertical="center"/>
    </xf>
    <xf numFmtId="0" fontId="15" fillId="0" borderId="106" xfId="0" applyFont="1" applyBorder="1" applyAlignment="1">
      <alignment horizontal="left" vertical="center"/>
    </xf>
    <xf numFmtId="0" fontId="15" fillId="0" borderId="92" xfId="0" applyFont="1" applyBorder="1" applyAlignment="1">
      <alignment horizontal="left" vertical="center"/>
    </xf>
    <xf numFmtId="0" fontId="15" fillId="0" borderId="0" xfId="0" applyFont="1" applyBorder="1" applyAlignment="1">
      <alignment horizontal="left" vertical="center"/>
    </xf>
    <xf numFmtId="0" fontId="15" fillId="0" borderId="28" xfId="0" applyFont="1" applyBorder="1" applyAlignment="1">
      <alignment horizontal="left" vertical="center"/>
    </xf>
    <xf numFmtId="0" fontId="15" fillId="0" borderId="128" xfId="0" applyFont="1" applyBorder="1" applyAlignment="1">
      <alignment horizontal="left" vertical="center"/>
    </xf>
    <xf numFmtId="0" fontId="15" fillId="0" borderId="81" xfId="0" applyFont="1" applyBorder="1" applyAlignment="1">
      <alignment horizontal="left" vertical="center"/>
    </xf>
    <xf numFmtId="0" fontId="15" fillId="0" borderId="82" xfId="0" applyFont="1" applyBorder="1" applyAlignment="1">
      <alignment horizontal="left" vertical="center"/>
    </xf>
    <xf numFmtId="0" fontId="0" fillId="0" borderId="112" xfId="0" applyFont="1" applyBorder="1" applyAlignment="1">
      <alignment horizontal="center" vertical="center" textRotation="255" wrapText="1"/>
    </xf>
    <xf numFmtId="0" fontId="16" fillId="33" borderId="85"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140" xfId="0" applyBorder="1" applyAlignment="1">
      <alignment horizontal="center" vertical="center"/>
    </xf>
    <xf numFmtId="0" fontId="0" fillId="0" borderId="136" xfId="0" applyFont="1" applyBorder="1" applyAlignment="1">
      <alignment horizontal="center"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39" xfId="0" applyBorder="1" applyAlignment="1">
      <alignment horizontal="center" vertical="center"/>
    </xf>
    <xf numFmtId="0" fontId="0" fillId="35" borderId="143" xfId="0" applyFont="1" applyFill="1" applyBorder="1" applyAlignment="1">
      <alignment horizontal="center" vertical="center" wrapText="1"/>
    </xf>
    <xf numFmtId="0" fontId="0" fillId="0" borderId="0" xfId="0" applyFont="1" applyBorder="1" applyAlignment="1">
      <alignment vertical="center"/>
    </xf>
    <xf numFmtId="0" fontId="19" fillId="0" borderId="144" xfId="0" applyFont="1" applyFill="1" applyBorder="1" applyAlignment="1">
      <alignment vertical="center"/>
    </xf>
    <xf numFmtId="0" fontId="0" fillId="0" borderId="145" xfId="0" applyFont="1" applyBorder="1" applyAlignment="1">
      <alignment vertical="center"/>
    </xf>
    <xf numFmtId="0" fontId="19" fillId="0" borderId="146" xfId="0" applyFont="1" applyFill="1" applyBorder="1" applyAlignment="1">
      <alignment vertical="center"/>
    </xf>
    <xf numFmtId="0" fontId="0" fillId="0" borderId="147" xfId="0" applyFont="1" applyBorder="1" applyAlignment="1">
      <alignment vertical="center"/>
    </xf>
    <xf numFmtId="49" fontId="0" fillId="0" borderId="52" xfId="0" applyNumberFormat="1" applyFont="1" applyFill="1" applyBorder="1" applyAlignment="1">
      <alignment horizontal="left" vertical="center"/>
    </xf>
    <xf numFmtId="49" fontId="0" fillId="0" borderId="52" xfId="0" applyNumberFormat="1" applyFont="1" applyFill="1" applyBorder="1" applyAlignment="1">
      <alignment horizontal="left" vertical="center"/>
    </xf>
    <xf numFmtId="49" fontId="0" fillId="0" borderId="68" xfId="0" applyNumberFormat="1" applyFont="1" applyFill="1" applyBorder="1" applyAlignment="1">
      <alignment horizontal="left" vertical="center"/>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148" xfId="0" applyFont="1" applyFill="1" applyBorder="1" applyAlignment="1">
      <alignment horizontal="left" vertical="center"/>
    </xf>
    <xf numFmtId="0" fontId="0" fillId="0" borderId="66" xfId="0" applyFont="1" applyFill="1" applyBorder="1" applyAlignment="1">
      <alignment horizontal="left" vertical="center"/>
    </xf>
    <xf numFmtId="0" fontId="0" fillId="0" borderId="149"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8" fillId="33" borderId="25"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52"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2" xfId="0" applyFont="1" applyBorder="1" applyAlignment="1">
      <alignment horizontal="center" vertical="center" wrapText="1"/>
    </xf>
    <xf numFmtId="0" fontId="0" fillId="0" borderId="146" xfId="0" applyFont="1" applyBorder="1" applyAlignment="1">
      <alignment vertical="center"/>
    </xf>
    <xf numFmtId="0" fontId="0" fillId="0" borderId="153" xfId="0" applyFont="1" applyBorder="1" applyAlignment="1">
      <alignment vertical="center"/>
    </xf>
    <xf numFmtId="0" fontId="0" fillId="0" borderId="81" xfId="0" applyFont="1" applyBorder="1" applyAlignment="1">
      <alignment vertical="center"/>
    </xf>
    <xf numFmtId="0" fontId="19" fillId="0" borderId="154" xfId="0" applyFont="1" applyFill="1" applyBorder="1" applyAlignment="1">
      <alignment vertical="center"/>
    </xf>
    <xf numFmtId="0" fontId="0" fillId="0" borderId="155" xfId="0" applyFont="1" applyBorder="1" applyAlignment="1">
      <alignment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92" xfId="0" applyFont="1" applyBorder="1" applyAlignment="1">
      <alignment horizontal="center" vertical="center"/>
    </xf>
    <xf numFmtId="0" fontId="0" fillId="0" borderId="28" xfId="0" applyFont="1" applyBorder="1" applyAlignment="1">
      <alignment horizontal="center" vertical="center"/>
    </xf>
    <xf numFmtId="0" fontId="0" fillId="0" borderId="128" xfId="0" applyFont="1" applyBorder="1" applyAlignment="1">
      <alignment horizontal="center" vertical="center"/>
    </xf>
    <xf numFmtId="0" fontId="0" fillId="0" borderId="82" xfId="0" applyFont="1" applyBorder="1" applyAlignment="1">
      <alignment horizontal="center" vertical="center"/>
    </xf>
    <xf numFmtId="0" fontId="0" fillId="0" borderId="102" xfId="0" applyFont="1" applyFill="1" applyBorder="1" applyAlignment="1">
      <alignment horizontal="center" vertical="center" wrapText="1"/>
    </xf>
    <xf numFmtId="0" fontId="12" fillId="0" borderId="102" xfId="0" applyFont="1" applyFill="1" applyBorder="1" applyAlignment="1">
      <alignment horizontal="center" vertical="center" wrapText="1"/>
    </xf>
    <xf numFmtId="0" fontId="0" fillId="0" borderId="81" xfId="0" applyFill="1" applyBorder="1" applyAlignment="1">
      <alignment horizontal="center" vertical="center" wrapTex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0" fillId="0" borderId="18" xfId="0" applyFill="1" applyBorder="1" applyAlignment="1">
      <alignment horizontal="center" vertical="center"/>
    </xf>
    <xf numFmtId="0" fontId="0" fillId="0" borderId="56" xfId="0"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0" fillId="35" borderId="103" xfId="0" applyFont="1" applyFill="1" applyBorder="1" applyAlignment="1">
      <alignment horizontal="center" vertical="center"/>
    </xf>
    <xf numFmtId="0" fontId="1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106"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34" xfId="0" applyFill="1" applyBorder="1" applyAlignment="1">
      <alignment horizontal="center" vertical="center"/>
    </xf>
    <xf numFmtId="0" fontId="0" fillId="34" borderId="46" xfId="0" applyFill="1" applyBorder="1" applyAlignment="1">
      <alignment horizontal="center" vertical="center"/>
    </xf>
    <xf numFmtId="38" fontId="0" fillId="0" borderId="32" xfId="49" applyFont="1" applyFill="1" applyBorder="1" applyAlignment="1">
      <alignment horizontal="center" vertical="center"/>
    </xf>
    <xf numFmtId="38" fontId="0" fillId="0" borderId="121" xfId="49" applyFont="1" applyFill="1" applyBorder="1" applyAlignment="1">
      <alignment horizontal="center" vertical="center"/>
    </xf>
    <xf numFmtId="0" fontId="0" fillId="34" borderId="156" xfId="0" applyFont="1" applyFill="1" applyBorder="1" applyAlignment="1">
      <alignment horizontal="center" vertical="center"/>
    </xf>
    <xf numFmtId="0" fontId="0" fillId="34" borderId="157" xfId="0" applyFill="1" applyBorder="1" applyAlignment="1">
      <alignment horizontal="center" vertical="center"/>
    </xf>
    <xf numFmtId="0" fontId="0" fillId="34" borderId="158" xfId="0" applyFill="1" applyBorder="1" applyAlignment="1">
      <alignment horizontal="center" vertical="center"/>
    </xf>
    <xf numFmtId="0" fontId="0" fillId="0" borderId="17" xfId="0"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4" borderId="126" xfId="0" applyFont="1" applyFill="1" applyBorder="1" applyAlignment="1">
      <alignment horizontal="center" vertical="center"/>
    </xf>
    <xf numFmtId="0" fontId="0" fillId="34" borderId="127" xfId="0" applyFont="1" applyFill="1" applyBorder="1" applyAlignment="1">
      <alignment horizontal="center" vertical="center"/>
    </xf>
    <xf numFmtId="0" fontId="0" fillId="0" borderId="102" xfId="0" applyBorder="1" applyAlignment="1">
      <alignment horizontal="center" vertical="center"/>
    </xf>
    <xf numFmtId="0" fontId="0" fillId="0" borderId="11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85" xfId="0" applyBorder="1" applyAlignment="1">
      <alignment horizontal="center" vertical="center"/>
    </xf>
    <xf numFmtId="0" fontId="0" fillId="0" borderId="81" xfId="0" applyBorder="1" applyAlignment="1">
      <alignment horizontal="center" vertical="center"/>
    </xf>
    <xf numFmtId="0" fontId="0" fillId="0" borderId="86" xfId="0"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shrinkToFit="1"/>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19" xfId="0" applyFill="1" applyBorder="1" applyAlignment="1">
      <alignment horizontal="center" vertic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20" fillId="33" borderId="17" xfId="0" applyFont="1" applyFill="1" applyBorder="1" applyAlignment="1">
      <alignment horizontal="center" vertical="center" wrapText="1" shrinkToFit="1"/>
    </xf>
    <xf numFmtId="0" fontId="20" fillId="33" borderId="18" xfId="0" applyFont="1" applyFill="1" applyBorder="1" applyAlignment="1">
      <alignment horizontal="center" vertical="center" shrinkToFit="1"/>
    </xf>
    <xf numFmtId="0" fontId="20" fillId="33" borderId="19" xfId="0" applyFont="1" applyFill="1" applyBorder="1" applyAlignment="1">
      <alignment horizontal="center" vertical="center" shrinkToFit="1"/>
    </xf>
    <xf numFmtId="0" fontId="0" fillId="34" borderId="159" xfId="0" applyFont="1" applyFill="1" applyBorder="1" applyAlignment="1">
      <alignment horizontal="center" vertical="center" wrapText="1"/>
    </xf>
    <xf numFmtId="0" fontId="0" fillId="34" borderId="160" xfId="0" applyFill="1" applyBorder="1" applyAlignment="1">
      <alignment horizontal="center" vertical="center"/>
    </xf>
    <xf numFmtId="0" fontId="0" fillId="34" borderId="161" xfId="0" applyFill="1" applyBorder="1" applyAlignment="1">
      <alignment horizontal="center" vertical="center"/>
    </xf>
    <xf numFmtId="0" fontId="0" fillId="34" borderId="162" xfId="0" applyFill="1" applyBorder="1" applyAlignment="1">
      <alignment vertical="center" wrapText="1"/>
    </xf>
    <xf numFmtId="0" fontId="0" fillId="34" borderId="160" xfId="0" applyFill="1" applyBorder="1" applyAlignment="1">
      <alignment vertical="center" wrapText="1"/>
    </xf>
    <xf numFmtId="0" fontId="0" fillId="34" borderId="163" xfId="0" applyFill="1" applyBorder="1" applyAlignment="1">
      <alignment vertical="center" wrapText="1"/>
    </xf>
    <xf numFmtId="194" fontId="0" fillId="0" borderId="39" xfId="0" applyNumberFormat="1" applyFont="1" applyFill="1" applyBorder="1" applyAlignment="1">
      <alignment vertical="center"/>
    </xf>
    <xf numFmtId="194" fontId="0" fillId="0" borderId="37" xfId="0" applyNumberFormat="1" applyFont="1" applyFill="1" applyBorder="1" applyAlignment="1">
      <alignment vertical="center"/>
    </xf>
    <xf numFmtId="194" fontId="0" fillId="0" borderId="38" xfId="0" applyNumberFormat="1" applyFont="1" applyFill="1" applyBorder="1" applyAlignment="1">
      <alignment vertical="center"/>
    </xf>
    <xf numFmtId="181" fontId="0" fillId="0" borderId="164" xfId="0" applyNumberFormat="1" applyFont="1" applyFill="1" applyBorder="1" applyAlignment="1">
      <alignment horizontal="center" vertical="center" shrinkToFit="1"/>
    </xf>
    <xf numFmtId="181" fontId="0" fillId="0" borderId="37" xfId="0" applyNumberFormat="1" applyFont="1" applyFill="1" applyBorder="1" applyAlignment="1">
      <alignment horizontal="center" vertical="center" shrinkToFit="1"/>
    </xf>
    <xf numFmtId="181" fontId="0" fillId="0" borderId="38" xfId="0" applyNumberFormat="1" applyFont="1" applyFill="1" applyBorder="1" applyAlignment="1">
      <alignment horizontal="center" vertical="center" shrinkToFit="1"/>
    </xf>
    <xf numFmtId="0" fontId="15" fillId="0" borderId="165" xfId="0" applyFont="1" applyFill="1" applyBorder="1" applyAlignment="1">
      <alignment horizontal="left" vertical="center" wrapText="1"/>
    </xf>
    <xf numFmtId="0" fontId="15" fillId="0" borderId="166" xfId="0" applyFont="1" applyFill="1" applyBorder="1" applyAlignment="1">
      <alignment horizontal="left" vertical="center"/>
    </xf>
    <xf numFmtId="0" fontId="15" fillId="0" borderId="167" xfId="0" applyFont="1" applyFill="1" applyBorder="1" applyAlignment="1">
      <alignment horizontal="left" vertical="center"/>
    </xf>
    <xf numFmtId="0" fontId="15" fillId="0" borderId="9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8" xfId="0" applyFont="1" applyFill="1" applyBorder="1" applyAlignment="1">
      <alignment horizontal="left" vertical="center"/>
    </xf>
    <xf numFmtId="0" fontId="15" fillId="0" borderId="128" xfId="0" applyFont="1" applyFill="1" applyBorder="1" applyAlignment="1">
      <alignment horizontal="left" vertical="center"/>
    </xf>
    <xf numFmtId="0" fontId="15" fillId="0" borderId="81" xfId="0" applyFont="1" applyFill="1" applyBorder="1" applyAlignment="1">
      <alignment horizontal="left" vertical="center"/>
    </xf>
    <xf numFmtId="0" fontId="15" fillId="0" borderId="82" xfId="0" applyFont="1" applyFill="1" applyBorder="1" applyAlignment="1">
      <alignment horizontal="left" vertical="center"/>
    </xf>
    <xf numFmtId="0" fontId="19" fillId="35" borderId="168" xfId="0" applyFont="1" applyFill="1" applyBorder="1" applyAlignment="1">
      <alignment horizontal="center" vertical="center" wrapText="1"/>
    </xf>
    <xf numFmtId="0" fontId="0" fillId="35" borderId="169" xfId="0" applyFont="1" applyFill="1" applyBorder="1" applyAlignment="1">
      <alignment horizontal="center" vertical="center" wrapText="1"/>
    </xf>
    <xf numFmtId="0" fontId="19" fillId="35" borderId="170"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171" xfId="0" applyFont="1" applyBorder="1" applyAlignment="1">
      <alignment horizontal="center" vertical="center" wrapText="1"/>
    </xf>
    <xf numFmtId="0" fontId="0" fillId="0" borderId="71" xfId="0" applyFont="1" applyBorder="1" applyAlignment="1">
      <alignment horizontal="center"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73"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0" xfId="0" applyNumberFormat="1" applyBorder="1" applyAlignment="1">
      <alignment horizontal="right" vertical="center"/>
    </xf>
    <xf numFmtId="0" fontId="0" fillId="0" borderId="113" xfId="0" applyBorder="1" applyAlignment="1">
      <alignment horizontal="center" vertical="center"/>
    </xf>
    <xf numFmtId="0" fontId="0" fillId="0" borderId="103" xfId="0" applyBorder="1" applyAlignment="1">
      <alignment horizontal="center" vertical="center"/>
    </xf>
    <xf numFmtId="0" fontId="10" fillId="0" borderId="108" xfId="0" applyFont="1" applyBorder="1" applyAlignment="1">
      <alignment horizontal="center" vertical="center" wrapText="1"/>
    </xf>
    <xf numFmtId="0" fontId="10" fillId="0" borderId="172" xfId="0" applyFont="1" applyBorder="1" applyAlignment="1">
      <alignment horizontal="center" vertical="center" wrapText="1"/>
    </xf>
    <xf numFmtId="0" fontId="10" fillId="0" borderId="173" xfId="0" applyFont="1" applyBorder="1" applyAlignment="1">
      <alignment horizontal="center" vertical="center" wrapText="1"/>
    </xf>
    <xf numFmtId="176" fontId="0" fillId="0" borderId="105" xfId="0" applyNumberFormat="1" applyFill="1" applyBorder="1" applyAlignment="1">
      <alignment horizontal="right" vertical="center"/>
    </xf>
    <xf numFmtId="176" fontId="0" fillId="0" borderId="102" xfId="0" applyNumberFormat="1" applyFill="1" applyBorder="1" applyAlignment="1">
      <alignment horizontal="right" vertical="center"/>
    </xf>
    <xf numFmtId="176" fontId="0" fillId="0" borderId="112" xfId="0" applyNumberFormat="1" applyFill="1" applyBorder="1" applyAlignment="1">
      <alignment horizontal="right" vertical="center"/>
    </xf>
    <xf numFmtId="0" fontId="0" fillId="33" borderId="32" xfId="0" applyFont="1" applyFill="1" applyBorder="1" applyAlignment="1">
      <alignment horizontal="center" vertical="center" wrapText="1"/>
    </xf>
    <xf numFmtId="0" fontId="0" fillId="0" borderId="19" xfId="0" applyFont="1" applyBorder="1" applyAlignment="1">
      <alignment vertical="center"/>
    </xf>
    <xf numFmtId="0" fontId="0" fillId="0" borderId="17" xfId="0"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32" xfId="0" applyFont="1" applyFill="1" applyBorder="1" applyAlignment="1">
      <alignment vertical="center" wrapText="1"/>
    </xf>
    <xf numFmtId="0" fontId="0" fillId="0" borderId="32" xfId="0" applyFont="1" applyFill="1" applyBorder="1" applyAlignment="1">
      <alignment vertical="center"/>
    </xf>
    <xf numFmtId="0" fontId="0" fillId="0" borderId="17" xfId="0" applyBorder="1" applyAlignment="1">
      <alignment vertical="center"/>
    </xf>
    <xf numFmtId="0" fontId="0" fillId="0" borderId="18" xfId="0" applyFont="1" applyBorder="1" applyAlignment="1">
      <alignment vertical="center"/>
    </xf>
    <xf numFmtId="0" fontId="0" fillId="0" borderId="32" xfId="0" applyBorder="1" applyAlignment="1">
      <alignment vertical="center" wrapText="1"/>
    </xf>
    <xf numFmtId="0" fontId="0" fillId="0" borderId="17" xfId="0"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7" xfId="0" applyFill="1" applyBorder="1" applyAlignment="1">
      <alignment vertical="center" shrinkToFit="1"/>
    </xf>
    <xf numFmtId="0" fontId="0" fillId="0" borderId="18" xfId="0" applyFont="1" applyFill="1" applyBorder="1" applyAlignment="1">
      <alignment vertical="center" shrinkToFit="1"/>
    </xf>
    <xf numFmtId="0" fontId="0" fillId="0" borderId="19" xfId="0"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137</xdr:row>
      <xdr:rowOff>0</xdr:rowOff>
    </xdr:from>
    <xdr:to>
      <xdr:col>12</xdr:col>
      <xdr:colOff>38100</xdr:colOff>
      <xdr:row>138</xdr:row>
      <xdr:rowOff>38100</xdr:rowOff>
    </xdr:to>
    <xdr:sp fLocksText="0">
      <xdr:nvSpPr>
        <xdr:cNvPr id="1" name="テキスト ボックス 12"/>
        <xdr:cNvSpPr txBox="1">
          <a:spLocks noChangeArrowheads="1"/>
        </xdr:cNvSpPr>
      </xdr:nvSpPr>
      <xdr:spPr>
        <a:xfrm>
          <a:off x="2257425" y="414147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137</xdr:row>
      <xdr:rowOff>0</xdr:rowOff>
    </xdr:from>
    <xdr:to>
      <xdr:col>19</xdr:col>
      <xdr:colOff>9525</xdr:colOff>
      <xdr:row>138</xdr:row>
      <xdr:rowOff>38100</xdr:rowOff>
    </xdr:to>
    <xdr:sp fLocksText="0">
      <xdr:nvSpPr>
        <xdr:cNvPr id="2" name="テキスト ボックス 30"/>
        <xdr:cNvSpPr txBox="1">
          <a:spLocks noChangeArrowheads="1"/>
        </xdr:cNvSpPr>
      </xdr:nvSpPr>
      <xdr:spPr>
        <a:xfrm>
          <a:off x="3619500" y="414147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190500</xdr:colOff>
      <xdr:row>76</xdr:row>
      <xdr:rowOff>161925</xdr:rowOff>
    </xdr:from>
    <xdr:to>
      <xdr:col>41</xdr:col>
      <xdr:colOff>152400</xdr:colOff>
      <xdr:row>81</xdr:row>
      <xdr:rowOff>9525</xdr:rowOff>
    </xdr:to>
    <xdr:sp>
      <xdr:nvSpPr>
        <xdr:cNvPr id="3" name="AutoShape 6"/>
        <xdr:cNvSpPr>
          <a:spLocks/>
        </xdr:cNvSpPr>
      </xdr:nvSpPr>
      <xdr:spPr>
        <a:xfrm>
          <a:off x="2790825" y="30537150"/>
          <a:ext cx="5562600" cy="7524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0</xdr:colOff>
      <xdr:row>71</xdr:row>
      <xdr:rowOff>47625</xdr:rowOff>
    </xdr:from>
    <xdr:to>
      <xdr:col>35</xdr:col>
      <xdr:colOff>123825</xdr:colOff>
      <xdr:row>73</xdr:row>
      <xdr:rowOff>57150</xdr:rowOff>
    </xdr:to>
    <xdr:sp>
      <xdr:nvSpPr>
        <xdr:cNvPr id="4" name="Rectangle 4"/>
        <xdr:cNvSpPr>
          <a:spLocks/>
        </xdr:cNvSpPr>
      </xdr:nvSpPr>
      <xdr:spPr>
        <a:xfrm>
          <a:off x="3800475" y="29517975"/>
          <a:ext cx="3324225" cy="3714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文化庁　</a:t>
          </a:r>
          <a:r>
            <a:rPr lang="en-US" cap="none" sz="1200" b="0" i="0" u="none" baseline="0">
              <a:solidFill>
                <a:srgbClr val="000000"/>
              </a:solidFill>
              <a:latin typeface="ＭＳ Ｐゴシック"/>
              <a:ea typeface="ＭＳ Ｐゴシック"/>
              <a:cs typeface="ＭＳ Ｐゴシック"/>
            </a:rPr>
            <a:t>834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19</xdr:col>
      <xdr:colOff>9525</xdr:colOff>
      <xdr:row>74</xdr:row>
      <xdr:rowOff>123825</xdr:rowOff>
    </xdr:from>
    <xdr:to>
      <xdr:col>34</xdr:col>
      <xdr:colOff>76200</xdr:colOff>
      <xdr:row>76</xdr:row>
      <xdr:rowOff>133350</xdr:rowOff>
    </xdr:to>
    <xdr:sp>
      <xdr:nvSpPr>
        <xdr:cNvPr id="5" name="Rectangle 4"/>
        <xdr:cNvSpPr>
          <a:spLocks/>
        </xdr:cNvSpPr>
      </xdr:nvSpPr>
      <xdr:spPr>
        <a:xfrm>
          <a:off x="3810000" y="30137100"/>
          <a:ext cx="3067050" cy="37147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メディア芸術祭等事業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375</a:t>
          </a:r>
          <a:r>
            <a:rPr lang="en-US" cap="none" sz="1000" b="0" i="0" u="none" baseline="0">
              <a:solidFill>
                <a:srgbClr val="000000"/>
              </a:solidFill>
              <a:latin typeface="ＭＳ Ｐゴシック"/>
              <a:ea typeface="ＭＳ Ｐゴシック"/>
              <a:cs typeface="ＭＳ Ｐゴシック"/>
            </a:rPr>
            <a:t>百万</a:t>
          </a:r>
          <a:r>
            <a:rPr lang="en-US" cap="none" sz="1000" b="0" i="0" u="none" baseline="0">
              <a:solidFill>
                <a:srgbClr val="000000"/>
              </a:solidFill>
              <a:latin typeface="ＭＳ Ｐゴシック"/>
              <a:ea typeface="ＭＳ Ｐゴシック"/>
              <a:cs typeface="ＭＳ Ｐゴシック"/>
            </a:rPr>
            <a:t>円</a:t>
          </a:r>
        </a:p>
      </xdr:txBody>
    </xdr:sp>
    <xdr:clientData/>
  </xdr:twoCellAnchor>
  <xdr:twoCellAnchor editAs="absolute">
    <xdr:from>
      <xdr:col>14</xdr:col>
      <xdr:colOff>85725</xdr:colOff>
      <xdr:row>77</xdr:row>
      <xdr:rowOff>76200</xdr:rowOff>
    </xdr:from>
    <xdr:to>
      <xdr:col>41</xdr:col>
      <xdr:colOff>114300</xdr:colOff>
      <xdr:row>81</xdr:row>
      <xdr:rowOff>85725</xdr:rowOff>
    </xdr:to>
    <xdr:sp>
      <xdr:nvSpPr>
        <xdr:cNvPr id="6" name="Text Box 5"/>
        <xdr:cNvSpPr txBox="1">
          <a:spLocks noChangeArrowheads="1"/>
        </xdr:cNvSpPr>
      </xdr:nvSpPr>
      <xdr:spPr>
        <a:xfrm>
          <a:off x="2886075" y="30632400"/>
          <a:ext cx="5429250" cy="7334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文化庁メディア芸術祭を開催し、優れた作品を発掘、顕彰するとともに、アジアをはじめ海外で開催されるメディア芸術祭への参加や海外展の実施等を通して、最新の我が国のメディア芸術を広く発信する。</a:t>
          </a:r>
        </a:p>
      </xdr:txBody>
    </xdr:sp>
    <xdr:clientData/>
  </xdr:twoCellAnchor>
  <xdr:twoCellAnchor editAs="absolute">
    <xdr:from>
      <xdr:col>12</xdr:col>
      <xdr:colOff>0</xdr:colOff>
      <xdr:row>81</xdr:row>
      <xdr:rowOff>85725</xdr:rowOff>
    </xdr:from>
    <xdr:to>
      <xdr:col>41</xdr:col>
      <xdr:colOff>152400</xdr:colOff>
      <xdr:row>83</xdr:row>
      <xdr:rowOff>152400</xdr:rowOff>
    </xdr:to>
    <xdr:grpSp>
      <xdr:nvGrpSpPr>
        <xdr:cNvPr id="7" name="グループ化 112"/>
        <xdr:cNvGrpSpPr>
          <a:grpSpLocks/>
        </xdr:cNvGrpSpPr>
      </xdr:nvGrpSpPr>
      <xdr:grpSpPr>
        <a:xfrm>
          <a:off x="2400300" y="31365825"/>
          <a:ext cx="5953125" cy="428625"/>
          <a:chOff x="2332367" y="29807678"/>
          <a:chExt cx="5286085" cy="433935"/>
        </a:xfrm>
        <a:solidFill>
          <a:srgbClr val="FFFFFF"/>
        </a:solidFill>
      </xdr:grpSpPr>
      <xdr:grpSp>
        <xdr:nvGrpSpPr>
          <xdr:cNvPr id="8" name="グループ化 101"/>
          <xdr:cNvGrpSpPr>
            <a:grpSpLocks/>
          </xdr:cNvGrpSpPr>
        </xdr:nvGrpSpPr>
        <xdr:grpSpPr>
          <a:xfrm>
            <a:off x="2332367" y="29807678"/>
            <a:ext cx="5282120" cy="433935"/>
            <a:chOff x="2268426" y="31400857"/>
            <a:chExt cx="5419692" cy="1001702"/>
          </a:xfrm>
          <a:solidFill>
            <a:srgbClr val="FFFFFF"/>
          </a:solidFill>
        </xdr:grpSpPr>
        <xdr:sp>
          <xdr:nvSpPr>
            <xdr:cNvPr id="9" name="直線矢印コネクタ 228"/>
            <xdr:cNvSpPr>
              <a:spLocks/>
            </xdr:cNvSpPr>
          </xdr:nvSpPr>
          <xdr:spPr>
            <a:xfrm rot="5400000">
              <a:off x="4509469" y="31901708"/>
              <a:ext cx="100128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229"/>
            <xdr:cNvSpPr>
              <a:spLocks/>
            </xdr:cNvSpPr>
          </xdr:nvSpPr>
          <xdr:spPr>
            <a:xfrm rot="16200000" flipH="1">
              <a:off x="3570507" y="31890689"/>
              <a:ext cx="0" cy="51187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230"/>
            <xdr:cNvSpPr>
              <a:spLocks/>
            </xdr:cNvSpPr>
          </xdr:nvSpPr>
          <xdr:spPr>
            <a:xfrm rot="16200000" flipH="1">
              <a:off x="2268426" y="31890689"/>
              <a:ext cx="0" cy="51187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231"/>
            <xdr:cNvSpPr>
              <a:spLocks/>
            </xdr:cNvSpPr>
          </xdr:nvSpPr>
          <xdr:spPr>
            <a:xfrm rot="5400000">
              <a:off x="6117762" y="32146624"/>
              <a:ext cx="51216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232"/>
            <xdr:cNvSpPr>
              <a:spLocks/>
            </xdr:cNvSpPr>
          </xdr:nvSpPr>
          <xdr:spPr>
            <a:xfrm rot="5400000">
              <a:off x="7427973" y="32146624"/>
              <a:ext cx="51216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4" name="直線コネクタ 227"/>
          <xdr:cNvSpPr>
            <a:spLocks/>
          </xdr:cNvSpPr>
        </xdr:nvSpPr>
        <xdr:spPr>
          <a:xfrm>
            <a:off x="2332367" y="30029419"/>
            <a:ext cx="528608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8</xdr:col>
      <xdr:colOff>190500</xdr:colOff>
      <xdr:row>84</xdr:row>
      <xdr:rowOff>47625</xdr:rowOff>
    </xdr:from>
    <xdr:to>
      <xdr:col>43</xdr:col>
      <xdr:colOff>133350</xdr:colOff>
      <xdr:row>97</xdr:row>
      <xdr:rowOff>38100</xdr:rowOff>
    </xdr:to>
    <xdr:grpSp>
      <xdr:nvGrpSpPr>
        <xdr:cNvPr id="15" name="グループ化 96"/>
        <xdr:cNvGrpSpPr>
          <a:grpSpLocks/>
        </xdr:cNvGrpSpPr>
      </xdr:nvGrpSpPr>
      <xdr:grpSpPr>
        <a:xfrm>
          <a:off x="1790700" y="31870650"/>
          <a:ext cx="6943725" cy="2343150"/>
          <a:chOff x="1726009" y="30073614"/>
          <a:chExt cx="6465697" cy="2287593"/>
        </a:xfrm>
        <a:solidFill>
          <a:srgbClr val="FFFFFF"/>
        </a:solidFill>
      </xdr:grpSpPr>
      <xdr:sp>
        <xdr:nvSpPr>
          <xdr:cNvPr id="16" name="Rectangle 5"/>
          <xdr:cNvSpPr>
            <a:spLocks/>
          </xdr:cNvSpPr>
        </xdr:nvSpPr>
        <xdr:spPr>
          <a:xfrm>
            <a:off x="1805214" y="30073614"/>
            <a:ext cx="948841" cy="585624"/>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事業①</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（文化庁メディア芸術祭の企画・運営）</a:t>
            </a:r>
          </a:p>
        </xdr:txBody>
      </xdr:sp>
      <xdr:sp>
        <xdr:nvSpPr>
          <xdr:cNvPr id="17" name="Rectangle 6"/>
          <xdr:cNvSpPr>
            <a:spLocks/>
          </xdr:cNvSpPr>
        </xdr:nvSpPr>
        <xdr:spPr>
          <a:xfrm>
            <a:off x="5938411" y="30073614"/>
            <a:ext cx="958540" cy="585624"/>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事業④</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文化庁</a:t>
            </a:r>
            <a:r>
              <a:rPr lang="en-US" cap="none" sz="800" b="0" i="0" u="none" baseline="0">
                <a:solidFill>
                  <a:srgbClr val="000000"/>
                </a:solidFill>
                <a:latin typeface="ＭＳ Ｐゴシック"/>
                <a:ea typeface="ＭＳ Ｐゴシック"/>
                <a:cs typeface="ＭＳ Ｐゴシック"/>
              </a:rPr>
              <a:t>メディア芸術祭国内巡回事業の企画・運営）</a:t>
            </a:r>
            <a:r>
              <a:rPr lang="en-US" cap="none" sz="800" b="0" i="0" u="none" baseline="0">
                <a:solidFill>
                  <a:srgbClr val="000000"/>
                </a:solidFill>
              </a:rPr>
              <a:t>
</a:t>
            </a:r>
          </a:p>
        </xdr:txBody>
      </xdr:sp>
      <xdr:sp>
        <xdr:nvSpPr>
          <xdr:cNvPr id="18" name="Rectangle 7"/>
          <xdr:cNvSpPr>
            <a:spLocks/>
          </xdr:cNvSpPr>
        </xdr:nvSpPr>
        <xdr:spPr>
          <a:xfrm>
            <a:off x="4554751" y="30073614"/>
            <a:ext cx="958540" cy="585624"/>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事業③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（世界メディア芸術コンベンション開催事業</a:t>
            </a:r>
            <a:r>
              <a:rPr lang="en-US" cap="none" sz="800" b="0" i="0" u="none" baseline="0">
                <a:solidFill>
                  <a:srgbClr val="000000"/>
                </a:solidFill>
                <a:latin typeface="ＭＳ Ｐゴシック"/>
                <a:ea typeface="ＭＳ Ｐゴシック"/>
                <a:cs typeface="ＭＳ Ｐゴシック"/>
              </a:rPr>
              <a:t>の企画・運営</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p>
        </xdr:txBody>
      </xdr:sp>
      <xdr:sp>
        <xdr:nvSpPr>
          <xdr:cNvPr id="19" name="Rectangle 8"/>
          <xdr:cNvSpPr>
            <a:spLocks/>
          </xdr:cNvSpPr>
        </xdr:nvSpPr>
        <xdr:spPr>
          <a:xfrm>
            <a:off x="3127449" y="30073614"/>
            <a:ext cx="940759" cy="585624"/>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事業②</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（文化庁メディア芸術祭地方展の企画・運営）</a:t>
            </a:r>
          </a:p>
        </xdr:txBody>
      </xdr:sp>
      <xdr:sp>
        <xdr:nvSpPr>
          <xdr:cNvPr id="20" name="Rectangle 8"/>
          <xdr:cNvSpPr>
            <a:spLocks/>
          </xdr:cNvSpPr>
        </xdr:nvSpPr>
        <xdr:spPr>
          <a:xfrm>
            <a:off x="7242865" y="30073614"/>
            <a:ext cx="948841" cy="585624"/>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事業⑤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文化庁</a:t>
            </a:r>
            <a:r>
              <a:rPr lang="en-US" cap="none" sz="800" b="0" i="0" u="none" baseline="0">
                <a:solidFill>
                  <a:srgbClr val="000000"/>
                </a:solidFill>
                <a:latin typeface="ＭＳ Ｐゴシック"/>
                <a:ea typeface="ＭＳ Ｐゴシック"/>
                <a:cs typeface="ＭＳ Ｐゴシック"/>
              </a:rPr>
              <a:t>メディア芸術海外展の企画・運営）</a:t>
            </a:r>
          </a:p>
        </xdr:txBody>
      </xdr:sp>
      <xdr:sp>
        <xdr:nvSpPr>
          <xdr:cNvPr id="21" name="Text Box 9"/>
          <xdr:cNvSpPr txBox="1">
            <a:spLocks noChangeArrowheads="1"/>
          </xdr:cNvSpPr>
        </xdr:nvSpPr>
        <xdr:spPr>
          <a:xfrm>
            <a:off x="1726009" y="30752457"/>
            <a:ext cx="1055525" cy="1608750"/>
          </a:xfrm>
          <a:prstGeom prst="rect">
            <a:avLst/>
          </a:prstGeom>
          <a:noFill/>
          <a:ln w="9525" cmpd="sng">
            <a:noFill/>
          </a:ln>
        </xdr:spPr>
        <xdr:txBody>
          <a:bodyPr vertOverflow="clip" wrap="square"/>
          <a:p>
            <a:pPr algn="l">
              <a:defRPr/>
            </a:pPr>
            <a:r>
              <a:rPr lang="en-US" cap="none" sz="750" b="0" i="0" u="none" baseline="0">
                <a:solidFill>
                  <a:srgbClr val="000000"/>
                </a:solidFill>
                <a:latin typeface="ＭＳ Ｐゴシック"/>
                <a:ea typeface="ＭＳ Ｐゴシック"/>
                <a:cs typeface="ＭＳ Ｐゴシック"/>
              </a:rPr>
              <a:t>アート、エンターテインメント、アニメーション、マンガの４部門で優れた作品を公募し、分野毎大賞、優秀賞、新人賞を選定し、受賞作品展を開催。</a:t>
            </a:r>
          </a:p>
        </xdr:txBody>
      </xdr:sp>
      <xdr:sp>
        <xdr:nvSpPr>
          <xdr:cNvPr id="22" name="AutoShape 10"/>
          <xdr:cNvSpPr>
            <a:spLocks/>
          </xdr:cNvSpPr>
        </xdr:nvSpPr>
        <xdr:spPr>
          <a:xfrm>
            <a:off x="1784200" y="30679826"/>
            <a:ext cx="947225" cy="120098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23" name="Text Box 9"/>
          <xdr:cNvSpPr txBox="1">
            <a:spLocks noChangeArrowheads="1"/>
          </xdr:cNvSpPr>
        </xdr:nvSpPr>
        <xdr:spPr>
          <a:xfrm>
            <a:off x="4501409" y="30710709"/>
            <a:ext cx="1015114" cy="1027129"/>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10"/>
          <xdr:cNvSpPr>
            <a:spLocks/>
          </xdr:cNvSpPr>
        </xdr:nvSpPr>
        <xdr:spPr>
          <a:xfrm>
            <a:off x="5961041" y="30679826"/>
            <a:ext cx="953690" cy="121985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Text Box 9"/>
          <xdr:cNvSpPr txBox="1">
            <a:spLocks noChangeArrowheads="1"/>
          </xdr:cNvSpPr>
        </xdr:nvSpPr>
        <xdr:spPr>
          <a:xfrm>
            <a:off x="4572532" y="30761608"/>
            <a:ext cx="1019964" cy="390607"/>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世界のメディア芸術祭関係者等によるコンベンションを開催</a:t>
            </a:r>
          </a:p>
        </xdr:txBody>
      </xdr:sp>
      <xdr:sp>
        <xdr:nvSpPr>
          <xdr:cNvPr id="26" name="AutoShape 10"/>
          <xdr:cNvSpPr>
            <a:spLocks/>
          </xdr:cNvSpPr>
        </xdr:nvSpPr>
        <xdr:spPr>
          <a:xfrm>
            <a:off x="4582231" y="30679826"/>
            <a:ext cx="939142" cy="121985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Text Box 9"/>
          <xdr:cNvSpPr txBox="1">
            <a:spLocks noChangeArrowheads="1"/>
          </xdr:cNvSpPr>
        </xdr:nvSpPr>
        <xdr:spPr>
          <a:xfrm>
            <a:off x="3109668" y="30743307"/>
            <a:ext cx="994101" cy="1608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文化庁メディア芸術祭地方展を開催することで、地方において優れたメディア芸術を鑑賞する機会を提供。</a:t>
            </a:r>
          </a:p>
        </xdr:txBody>
      </xdr:sp>
      <xdr:sp>
        <xdr:nvSpPr>
          <xdr:cNvPr id="28" name="AutoShape 10"/>
          <xdr:cNvSpPr>
            <a:spLocks/>
          </xdr:cNvSpPr>
        </xdr:nvSpPr>
        <xdr:spPr>
          <a:xfrm>
            <a:off x="3122600" y="30679826"/>
            <a:ext cx="952074" cy="121013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utoShape 10"/>
          <xdr:cNvSpPr>
            <a:spLocks/>
          </xdr:cNvSpPr>
        </xdr:nvSpPr>
        <xdr:spPr>
          <a:xfrm>
            <a:off x="7239632" y="30679826"/>
            <a:ext cx="948841" cy="121985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8</xdr:col>
      <xdr:colOff>190500</xdr:colOff>
      <xdr:row>95</xdr:row>
      <xdr:rowOff>57150</xdr:rowOff>
    </xdr:from>
    <xdr:to>
      <xdr:col>44</xdr:col>
      <xdr:colOff>66675</xdr:colOff>
      <xdr:row>100</xdr:row>
      <xdr:rowOff>95250</xdr:rowOff>
    </xdr:to>
    <xdr:grpSp>
      <xdr:nvGrpSpPr>
        <xdr:cNvPr id="30" name="グループ化 126"/>
        <xdr:cNvGrpSpPr>
          <a:grpSpLocks/>
        </xdr:cNvGrpSpPr>
      </xdr:nvGrpSpPr>
      <xdr:grpSpPr>
        <a:xfrm>
          <a:off x="1790700" y="33870900"/>
          <a:ext cx="7077075" cy="942975"/>
          <a:chOff x="9122239" y="31149797"/>
          <a:chExt cx="6516339" cy="941236"/>
        </a:xfrm>
        <a:solidFill>
          <a:srgbClr val="FFFFFF"/>
        </a:solidFill>
      </xdr:grpSpPr>
      <xdr:grpSp>
        <xdr:nvGrpSpPr>
          <xdr:cNvPr id="31" name="グループ化 122"/>
          <xdr:cNvGrpSpPr>
            <a:grpSpLocks/>
          </xdr:cNvGrpSpPr>
        </xdr:nvGrpSpPr>
        <xdr:grpSpPr>
          <a:xfrm>
            <a:off x="9122239" y="31368399"/>
            <a:ext cx="6516339" cy="722634"/>
            <a:chOff x="9308708" y="31243174"/>
            <a:chExt cx="6620812" cy="723278"/>
          </a:xfrm>
          <a:solidFill>
            <a:srgbClr val="FFFFFF"/>
          </a:solidFill>
        </xdr:grpSpPr>
        <xdr:sp>
          <xdr:nvSpPr>
            <xdr:cNvPr id="32" name="Rectangle 13"/>
            <xdr:cNvSpPr>
              <a:spLocks/>
            </xdr:cNvSpPr>
          </xdr:nvSpPr>
          <xdr:spPr>
            <a:xfrm>
              <a:off x="13630443" y="31243174"/>
              <a:ext cx="998087" cy="72327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F:</a:t>
              </a:r>
              <a:r>
                <a:rPr lang="en-US" cap="none" sz="800" b="0" i="0" u="none" baseline="0">
                  <a:solidFill>
                    <a:srgbClr val="000000"/>
                  </a:solidFill>
                  <a:latin typeface="ＭＳ Ｐゴシック"/>
                  <a:ea typeface="ＭＳ Ｐゴシック"/>
                  <a:cs typeface="ＭＳ Ｐゴシック"/>
                </a:rPr>
                <a:t>財団法人</a:t>
              </a:r>
              <a:r>
                <a:rPr lang="en-US" cap="none" sz="800" b="0" i="0" u="none" baseline="0">
                  <a:solidFill>
                    <a:srgbClr val="000000"/>
                  </a:solidFill>
                  <a:latin typeface="ＭＳ Ｐゴシック"/>
                  <a:ea typeface="ＭＳ Ｐゴシック"/>
                  <a:cs typeface="ＭＳ Ｐゴシック"/>
                </a:rPr>
                <a:t>NHK</a:t>
              </a:r>
              <a:r>
                <a:rPr lang="en-US" cap="none" sz="800" b="0" i="0" u="none" baseline="0">
                  <a:solidFill>
                    <a:srgbClr val="000000"/>
                  </a:solidFill>
                  <a:latin typeface="ＭＳ Ｐゴシック"/>
                  <a:ea typeface="ＭＳ Ｐゴシック"/>
                  <a:cs typeface="ＭＳ Ｐゴシック"/>
                </a:rPr>
                <a:t>インターナショナル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12</a:t>
              </a:r>
              <a:r>
                <a:rPr lang="en-US" cap="none" sz="800" b="0" i="0" u="none" baseline="0">
                  <a:solidFill>
                    <a:srgbClr val="000000"/>
                  </a:solidFill>
                  <a:latin typeface="ＭＳ Ｐゴシック"/>
                  <a:ea typeface="ＭＳ Ｐゴシック"/>
                  <a:cs typeface="ＭＳ Ｐゴシック"/>
                </a:rPr>
                <a:t>百万円</a:t>
              </a:r>
            </a:p>
          </xdr:txBody>
        </xdr:sp>
        <xdr:sp>
          <xdr:nvSpPr>
            <xdr:cNvPr id="33" name="Rectangle 23"/>
            <xdr:cNvSpPr>
              <a:spLocks/>
            </xdr:cNvSpPr>
          </xdr:nvSpPr>
          <xdr:spPr>
            <a:xfrm>
              <a:off x="14923157" y="31243174"/>
              <a:ext cx="1006363" cy="72327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G:</a:t>
              </a:r>
              <a:r>
                <a:rPr lang="en-US" cap="none" sz="800" b="0" i="0" u="none" baseline="0">
                  <a:solidFill>
                    <a:srgbClr val="000000"/>
                  </a:solidFill>
                  <a:latin typeface="ＭＳ Ｐゴシック"/>
                  <a:ea typeface="ＭＳ Ｐゴシック"/>
                  <a:cs typeface="ＭＳ Ｐゴシック"/>
                </a:rPr>
                <a:t>財団法人</a:t>
              </a:r>
              <a:r>
                <a:rPr lang="en-US" cap="none" sz="800" b="0" i="0" u="none" baseline="0">
                  <a:solidFill>
                    <a:srgbClr val="000000"/>
                  </a:solidFill>
                </a:rPr>
                <a:t>NHK</a:t>
              </a:r>
              <a:r>
                <a:rPr lang="en-US" cap="none" sz="800" b="0" i="0" u="none" baseline="0">
                  <a:solidFill>
                    <a:srgbClr val="000000"/>
                  </a:solidFill>
                  <a:latin typeface="ＭＳ Ｐゴシック"/>
                  <a:ea typeface="ＭＳ Ｐゴシック"/>
                  <a:cs typeface="ＭＳ Ｐゴシック"/>
                </a:rPr>
                <a:t>インターナショナル</a:t>
              </a:r>
              <a:r>
                <a:rPr lang="en-US" cap="none" sz="800" b="0" i="0" u="none" baseline="0">
                  <a:solidFill>
                    <a:srgbClr val="000000"/>
                  </a:solidFill>
                </a:rPr>
                <a:t>
</a:t>
              </a:r>
              <a:r>
                <a:rPr lang="en-US" cap="none" sz="800" b="0" i="0" u="none" baseline="0">
                  <a:solidFill>
                    <a:srgbClr val="000000"/>
                  </a:solidFill>
                </a:rPr>
                <a:t>53</a:t>
              </a:r>
              <a:r>
                <a:rPr lang="en-US" cap="none" sz="800" b="0" i="0" u="none" baseline="0">
                  <a:solidFill>
                    <a:srgbClr val="000000"/>
                  </a:solidFill>
                  <a:latin typeface="ＭＳ Ｐゴシック"/>
                  <a:ea typeface="ＭＳ Ｐゴシック"/>
                  <a:cs typeface="ＭＳ Ｐゴシック"/>
                </a:rPr>
                <a:t>百万円</a:t>
              </a:r>
            </a:p>
          </xdr:txBody>
        </xdr:sp>
        <xdr:sp>
          <xdr:nvSpPr>
            <xdr:cNvPr id="34" name="Rectangle 8"/>
            <xdr:cNvSpPr>
              <a:spLocks/>
            </xdr:cNvSpPr>
          </xdr:nvSpPr>
          <xdr:spPr>
            <a:xfrm>
              <a:off x="9308708" y="31243174"/>
              <a:ext cx="1006363" cy="72327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公益財団法人画像情報教育振興協会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230</a:t>
              </a:r>
              <a:r>
                <a:rPr lang="en-US" cap="none" sz="800" b="0" i="0" u="none" baseline="0">
                  <a:solidFill>
                    <a:srgbClr val="000000"/>
                  </a:solidFill>
                  <a:latin typeface="ＭＳ Ｐゴシック"/>
                  <a:ea typeface="ＭＳ Ｐゴシック"/>
                  <a:cs typeface="ＭＳ Ｐゴシック"/>
                </a:rPr>
                <a:t>百万円</a:t>
              </a:r>
            </a:p>
          </xdr:txBody>
        </xdr:sp>
      </xdr:grpSp>
      <xdr:grpSp>
        <xdr:nvGrpSpPr>
          <xdr:cNvPr id="35" name="グループ化 98"/>
          <xdr:cNvGrpSpPr>
            <a:grpSpLocks/>
          </xdr:cNvGrpSpPr>
        </xdr:nvGrpSpPr>
        <xdr:grpSpPr>
          <a:xfrm>
            <a:off x="9130384" y="31149797"/>
            <a:ext cx="6495161" cy="256722"/>
            <a:chOff x="1356454" y="32437855"/>
            <a:chExt cx="6377106" cy="256822"/>
          </a:xfrm>
          <a:solidFill>
            <a:srgbClr val="FFFFFF"/>
          </a:solidFill>
        </xdr:grpSpPr>
        <xdr:sp>
          <xdr:nvSpPr>
            <xdr:cNvPr id="36" name="Text Box 16"/>
            <xdr:cNvSpPr txBox="1">
              <a:spLocks noChangeArrowheads="1"/>
            </xdr:cNvSpPr>
          </xdr:nvSpPr>
          <xdr:spPr>
            <a:xfrm>
              <a:off x="5488819" y="32437855"/>
              <a:ext cx="1015554" cy="256822"/>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sp>
          <xdr:nvSpPr>
            <xdr:cNvPr id="37" name="Text Box 20"/>
            <xdr:cNvSpPr txBox="1">
              <a:spLocks noChangeArrowheads="1"/>
            </xdr:cNvSpPr>
          </xdr:nvSpPr>
          <xdr:spPr>
            <a:xfrm>
              <a:off x="6737137" y="32437855"/>
              <a:ext cx="998017" cy="256822"/>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sp>
          <xdr:nvSpPr>
            <xdr:cNvPr id="38" name="Text Box 12"/>
            <xdr:cNvSpPr txBox="1">
              <a:spLocks noChangeArrowheads="1"/>
            </xdr:cNvSpPr>
          </xdr:nvSpPr>
          <xdr:spPr>
            <a:xfrm>
              <a:off x="4103392" y="32437855"/>
              <a:ext cx="998017" cy="256822"/>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sp>
          <xdr:nvSpPr>
            <xdr:cNvPr id="39" name="Text Box 12"/>
            <xdr:cNvSpPr txBox="1">
              <a:spLocks noChangeArrowheads="1"/>
            </xdr:cNvSpPr>
          </xdr:nvSpPr>
          <xdr:spPr>
            <a:xfrm>
              <a:off x="1356454" y="32437855"/>
              <a:ext cx="998017" cy="256822"/>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grpSp>
    </xdr:grpSp>
    <xdr:clientData/>
  </xdr:twoCellAnchor>
  <xdr:twoCellAnchor editAs="absolute">
    <xdr:from>
      <xdr:col>7</xdr:col>
      <xdr:colOff>0</xdr:colOff>
      <xdr:row>112</xdr:row>
      <xdr:rowOff>28575</xdr:rowOff>
    </xdr:from>
    <xdr:to>
      <xdr:col>32</xdr:col>
      <xdr:colOff>0</xdr:colOff>
      <xdr:row>129</xdr:row>
      <xdr:rowOff>114300</xdr:rowOff>
    </xdr:to>
    <xdr:grpSp>
      <xdr:nvGrpSpPr>
        <xdr:cNvPr id="40" name="グループ化 161"/>
        <xdr:cNvGrpSpPr>
          <a:grpSpLocks/>
        </xdr:cNvGrpSpPr>
      </xdr:nvGrpSpPr>
      <xdr:grpSpPr>
        <a:xfrm>
          <a:off x="1400175" y="36918900"/>
          <a:ext cx="5000625" cy="3162300"/>
          <a:chOff x="5066875" y="37021906"/>
          <a:chExt cx="4343473" cy="3161511"/>
        </a:xfrm>
        <a:solidFill>
          <a:srgbClr val="FFFFFF"/>
        </a:solidFill>
      </xdr:grpSpPr>
      <xdr:sp>
        <xdr:nvSpPr>
          <xdr:cNvPr id="41" name="直線矢印コネクタ 259"/>
          <xdr:cNvSpPr>
            <a:spLocks/>
          </xdr:cNvSpPr>
        </xdr:nvSpPr>
        <xdr:spPr>
          <a:xfrm rot="16200000" flipH="1">
            <a:off x="6051758" y="39193074"/>
            <a:ext cx="0" cy="21893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矢印コネクタ 260"/>
          <xdr:cNvSpPr>
            <a:spLocks/>
          </xdr:cNvSpPr>
        </xdr:nvSpPr>
        <xdr:spPr>
          <a:xfrm rot="5400000">
            <a:off x="8349455" y="39302936"/>
            <a:ext cx="21934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Rectangle 8"/>
          <xdr:cNvSpPr>
            <a:spLocks/>
          </xdr:cNvSpPr>
        </xdr:nvSpPr>
        <xdr:spPr>
          <a:xfrm>
            <a:off x="5405666" y="37678710"/>
            <a:ext cx="1364936" cy="53350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事業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（メディア芸術デジタルアーカイブ事業）</a:t>
            </a:r>
          </a:p>
        </xdr:txBody>
      </xdr:sp>
      <xdr:sp>
        <xdr:nvSpPr>
          <xdr:cNvPr id="44" name="Rectangle 8"/>
          <xdr:cNvSpPr>
            <a:spLocks/>
          </xdr:cNvSpPr>
        </xdr:nvSpPr>
        <xdr:spPr>
          <a:xfrm>
            <a:off x="7755485" y="37678710"/>
            <a:ext cx="1364936" cy="53350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事業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（メディア芸術情報拠点・コンソーシアム構築事業）</a:t>
            </a:r>
          </a:p>
        </xdr:txBody>
      </xdr:sp>
      <xdr:sp>
        <xdr:nvSpPr>
          <xdr:cNvPr id="45" name="Rectangle 4"/>
          <xdr:cNvSpPr>
            <a:spLocks/>
          </xdr:cNvSpPr>
        </xdr:nvSpPr>
        <xdr:spPr>
          <a:xfrm>
            <a:off x="7432982" y="37021906"/>
            <a:ext cx="1977366" cy="609381"/>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メディア芸術情報拠点・コンソーシアム構築事業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136</a:t>
            </a:r>
            <a:r>
              <a:rPr lang="en-US" cap="none" sz="1000" b="0" i="0" u="none" baseline="0">
                <a:solidFill>
                  <a:srgbClr val="000000"/>
                </a:solidFill>
                <a:latin typeface="ＭＳ Ｐゴシック"/>
                <a:ea typeface="ＭＳ Ｐゴシック"/>
                <a:cs typeface="ＭＳ Ｐゴシック"/>
              </a:rPr>
              <a:t>百万円</a:t>
            </a:r>
          </a:p>
        </xdr:txBody>
      </xdr:sp>
      <xdr:sp>
        <xdr:nvSpPr>
          <xdr:cNvPr id="46" name="Rectangle 4"/>
          <xdr:cNvSpPr>
            <a:spLocks/>
          </xdr:cNvSpPr>
        </xdr:nvSpPr>
        <xdr:spPr>
          <a:xfrm>
            <a:off x="5066875" y="37021906"/>
            <a:ext cx="1993654" cy="609381"/>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メディア芸術</a:t>
            </a:r>
            <a:r>
              <a:rPr lang="en-US" cap="none" sz="1000" b="0" i="0" u="none" baseline="0">
                <a:solidFill>
                  <a:srgbClr val="000000"/>
                </a:solidFill>
                <a:latin typeface="ＭＳ Ｐゴシック"/>
                <a:ea typeface="ＭＳ Ｐゴシック"/>
                <a:cs typeface="ＭＳ Ｐゴシック"/>
              </a:rPr>
              <a:t>デジタルアーカイブ事業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180</a:t>
            </a:r>
            <a:r>
              <a:rPr lang="en-US" cap="none" sz="1000" b="0" i="0" u="none" baseline="0">
                <a:solidFill>
                  <a:srgbClr val="000000"/>
                </a:solidFill>
                <a:latin typeface="ＭＳ Ｐゴシック"/>
                <a:ea typeface="ＭＳ Ｐゴシック"/>
                <a:cs typeface="ＭＳ Ｐゴシック"/>
              </a:rPr>
              <a:t>百万円</a:t>
            </a:r>
          </a:p>
        </xdr:txBody>
      </xdr:sp>
      <xdr:sp>
        <xdr:nvSpPr>
          <xdr:cNvPr id="47" name="AutoShape 10"/>
          <xdr:cNvSpPr>
            <a:spLocks/>
          </xdr:cNvSpPr>
        </xdr:nvSpPr>
        <xdr:spPr>
          <a:xfrm>
            <a:off x="7714222" y="38249363"/>
            <a:ext cx="1471351" cy="93580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AutoShape 10"/>
          <xdr:cNvSpPr>
            <a:spLocks/>
          </xdr:cNvSpPr>
        </xdr:nvSpPr>
        <xdr:spPr>
          <a:xfrm>
            <a:off x="5323140" y="38249363"/>
            <a:ext cx="1476781" cy="93580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Text Box 9"/>
          <xdr:cNvSpPr txBox="1">
            <a:spLocks noChangeArrowheads="1"/>
          </xdr:cNvSpPr>
        </xdr:nvSpPr>
        <xdr:spPr>
          <a:xfrm>
            <a:off x="5281877" y="38288091"/>
            <a:ext cx="1563650" cy="942921"/>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散逸、劣化の危険性の高い作品の保存に資するよう、メディア芸術作品に係るデータベースを整備するとともに、デジタル・アーカイブ化を推進する。</a:t>
            </a:r>
          </a:p>
        </xdr:txBody>
      </xdr:sp>
      <xdr:sp>
        <xdr:nvSpPr>
          <xdr:cNvPr id="50" name="Text Box 9"/>
          <xdr:cNvSpPr txBox="1">
            <a:spLocks noChangeArrowheads="1"/>
          </xdr:cNvSpPr>
        </xdr:nvSpPr>
        <xdr:spPr>
          <a:xfrm>
            <a:off x="7672959" y="38288091"/>
            <a:ext cx="1554963" cy="942921"/>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メディア芸術に関する情報収集・発信や関連の文化施設、大学等の連携・協力の拠点機能を果たす情報拠点・コンソーシアムを構築。</a:t>
            </a:r>
          </a:p>
        </xdr:txBody>
      </xdr:sp>
      <xdr:sp>
        <xdr:nvSpPr>
          <xdr:cNvPr id="51" name="Rectangle 13"/>
          <xdr:cNvSpPr>
            <a:spLocks/>
          </xdr:cNvSpPr>
        </xdr:nvSpPr>
        <xdr:spPr>
          <a:xfrm>
            <a:off x="5398065" y="39640427"/>
            <a:ext cx="1348648" cy="54299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H:</a:t>
            </a:r>
            <a:r>
              <a:rPr lang="en-US" cap="none" sz="800" b="0" i="0" u="none" baseline="0">
                <a:solidFill>
                  <a:srgbClr val="000000"/>
                </a:solidFill>
                <a:latin typeface="ＭＳ Ｐゴシック"/>
                <a:ea typeface="ＭＳ Ｐゴシック"/>
                <a:cs typeface="ＭＳ Ｐゴシック"/>
              </a:rPr>
              <a:t>凸版印刷株式会社</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180</a:t>
            </a:r>
            <a:r>
              <a:rPr lang="en-US" cap="none" sz="800" b="0" i="0" u="none" baseline="0">
                <a:solidFill>
                  <a:srgbClr val="000000"/>
                </a:solidFill>
                <a:latin typeface="ＭＳ Ｐゴシック"/>
                <a:ea typeface="ＭＳ Ｐゴシック"/>
                <a:cs typeface="ＭＳ Ｐゴシック"/>
              </a:rPr>
              <a:t>百万円</a:t>
            </a:r>
          </a:p>
        </xdr:txBody>
      </xdr:sp>
      <xdr:sp>
        <xdr:nvSpPr>
          <xdr:cNvPr id="52" name="Rectangle 13"/>
          <xdr:cNvSpPr>
            <a:spLocks/>
          </xdr:cNvSpPr>
        </xdr:nvSpPr>
        <xdr:spPr>
          <a:xfrm>
            <a:off x="7764172" y="39640427"/>
            <a:ext cx="1364936" cy="54299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I</a:t>
            </a:r>
            <a:r>
              <a:rPr lang="en-US" cap="none" sz="800" b="0" i="0" u="none" baseline="0">
                <a:solidFill>
                  <a:srgbClr val="000000"/>
                </a:solidFill>
                <a:latin typeface="ＭＳ Ｐゴシック"/>
                <a:ea typeface="ＭＳ Ｐゴシック"/>
                <a:cs typeface="ＭＳ Ｐゴシック"/>
              </a:rPr>
              <a:t>：森ビル株式会社</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136</a:t>
            </a:r>
            <a:r>
              <a:rPr lang="en-US" cap="none" sz="800" b="0" i="0" u="none" baseline="0">
                <a:solidFill>
                  <a:srgbClr val="000000"/>
                </a:solidFill>
                <a:latin typeface="ＭＳ Ｐゴシック"/>
                <a:ea typeface="ＭＳ Ｐゴシック"/>
                <a:cs typeface="ＭＳ Ｐゴシック"/>
              </a:rPr>
              <a:t>百万円</a:t>
            </a:r>
          </a:p>
        </xdr:txBody>
      </xdr:sp>
      <xdr:sp>
        <xdr:nvSpPr>
          <xdr:cNvPr id="53" name="Text Box 25"/>
          <xdr:cNvSpPr txBox="1">
            <a:spLocks noChangeArrowheads="1"/>
          </xdr:cNvSpPr>
        </xdr:nvSpPr>
        <xdr:spPr>
          <a:xfrm>
            <a:off x="5571804" y="39402524"/>
            <a:ext cx="1001171" cy="256873"/>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sp>
        <xdr:nvSpPr>
          <xdr:cNvPr id="54" name="Text Box 25"/>
          <xdr:cNvSpPr txBox="1">
            <a:spLocks noChangeArrowheads="1"/>
          </xdr:cNvSpPr>
        </xdr:nvSpPr>
        <xdr:spPr>
          <a:xfrm>
            <a:off x="7764172" y="39402524"/>
            <a:ext cx="1357335" cy="256873"/>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40</xdr:col>
      <xdr:colOff>38100</xdr:colOff>
      <xdr:row>110</xdr:row>
      <xdr:rowOff>9525</xdr:rowOff>
    </xdr:from>
    <xdr:to>
      <xdr:col>40</xdr:col>
      <xdr:colOff>38100</xdr:colOff>
      <xdr:row>112</xdr:row>
      <xdr:rowOff>9525</xdr:rowOff>
    </xdr:to>
    <xdr:sp>
      <xdr:nvSpPr>
        <xdr:cNvPr id="55" name="直線矢印コネクタ 273"/>
        <xdr:cNvSpPr>
          <a:spLocks/>
        </xdr:cNvSpPr>
      </xdr:nvSpPr>
      <xdr:spPr>
        <a:xfrm rot="5400000">
          <a:off x="8039100" y="365379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0</xdr:colOff>
      <xdr:row>108</xdr:row>
      <xdr:rowOff>76200</xdr:rowOff>
    </xdr:from>
    <xdr:to>
      <xdr:col>26</xdr:col>
      <xdr:colOff>0</xdr:colOff>
      <xdr:row>112</xdr:row>
      <xdr:rowOff>0</xdr:rowOff>
    </xdr:to>
    <xdr:sp>
      <xdr:nvSpPr>
        <xdr:cNvPr id="56" name="直線矢印コネクタ 274"/>
        <xdr:cNvSpPr>
          <a:spLocks/>
        </xdr:cNvSpPr>
      </xdr:nvSpPr>
      <xdr:spPr>
        <a:xfrm>
          <a:off x="5200650" y="36242625"/>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47</xdr:col>
      <xdr:colOff>152400</xdr:colOff>
      <xdr:row>73</xdr:row>
      <xdr:rowOff>152400</xdr:rowOff>
    </xdr:from>
    <xdr:to>
      <xdr:col>47</xdr:col>
      <xdr:colOff>152400</xdr:colOff>
      <xdr:row>108</xdr:row>
      <xdr:rowOff>76200</xdr:rowOff>
    </xdr:to>
    <xdr:sp>
      <xdr:nvSpPr>
        <xdr:cNvPr id="57" name="直線矢印コネクタ 275"/>
        <xdr:cNvSpPr>
          <a:spLocks/>
        </xdr:cNvSpPr>
      </xdr:nvSpPr>
      <xdr:spPr>
        <a:xfrm>
          <a:off x="9553575" y="29984700"/>
          <a:ext cx="0" cy="62579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123825</xdr:colOff>
      <xdr:row>73</xdr:row>
      <xdr:rowOff>161925</xdr:rowOff>
    </xdr:from>
    <xdr:to>
      <xdr:col>47</xdr:col>
      <xdr:colOff>152400</xdr:colOff>
      <xdr:row>73</xdr:row>
      <xdr:rowOff>161925</xdr:rowOff>
    </xdr:to>
    <xdr:sp>
      <xdr:nvSpPr>
        <xdr:cNvPr id="58" name="直線コネクタ 276"/>
        <xdr:cNvSpPr>
          <a:spLocks/>
        </xdr:cNvSpPr>
      </xdr:nvSpPr>
      <xdr:spPr>
        <a:xfrm>
          <a:off x="5524500" y="29994225"/>
          <a:ext cx="402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114300</xdr:colOff>
      <xdr:row>73</xdr:row>
      <xdr:rowOff>57150</xdr:rowOff>
    </xdr:from>
    <xdr:to>
      <xdr:col>27</xdr:col>
      <xdr:colOff>114300</xdr:colOff>
      <xdr:row>74</xdr:row>
      <xdr:rowOff>114300</xdr:rowOff>
    </xdr:to>
    <xdr:sp>
      <xdr:nvSpPr>
        <xdr:cNvPr id="59" name="直線矢印コネクタ 277"/>
        <xdr:cNvSpPr>
          <a:spLocks/>
        </xdr:cNvSpPr>
      </xdr:nvSpPr>
      <xdr:spPr>
        <a:xfrm>
          <a:off x="5514975" y="29889450"/>
          <a:ext cx="0" cy="2381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0</xdr:colOff>
      <xdr:row>108</xdr:row>
      <xdr:rowOff>85725</xdr:rowOff>
    </xdr:from>
    <xdr:to>
      <xdr:col>47</xdr:col>
      <xdr:colOff>142875</xdr:colOff>
      <xdr:row>108</xdr:row>
      <xdr:rowOff>85725</xdr:rowOff>
    </xdr:to>
    <xdr:sp>
      <xdr:nvSpPr>
        <xdr:cNvPr id="60" name="直線コネクタ 278"/>
        <xdr:cNvSpPr>
          <a:spLocks/>
        </xdr:cNvSpPr>
      </xdr:nvSpPr>
      <xdr:spPr>
        <a:xfrm flipV="1">
          <a:off x="5200650" y="36252150"/>
          <a:ext cx="434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123825</xdr:colOff>
      <xdr:row>71</xdr:row>
      <xdr:rowOff>47625</xdr:rowOff>
    </xdr:from>
    <xdr:to>
      <xdr:col>20</xdr:col>
      <xdr:colOff>57150</xdr:colOff>
      <xdr:row>76</xdr:row>
      <xdr:rowOff>171450</xdr:rowOff>
    </xdr:to>
    <xdr:sp>
      <xdr:nvSpPr>
        <xdr:cNvPr id="61" name="Text Box 32"/>
        <xdr:cNvSpPr txBox="1">
          <a:spLocks noChangeArrowheads="1"/>
        </xdr:cNvSpPr>
      </xdr:nvSpPr>
      <xdr:spPr>
        <a:xfrm>
          <a:off x="1323975" y="29517975"/>
          <a:ext cx="2733675" cy="1028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諸謝金</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芸能賞金　　　</a:t>
          </a:r>
          <a:r>
            <a:rPr lang="en-US" cap="none" sz="1000" b="0" i="0" u="none" baseline="0">
              <a:solidFill>
                <a:srgbClr val="000000"/>
              </a:solidFill>
              <a:latin typeface="ＭＳ Ｐゴシック"/>
              <a:ea typeface="ＭＳ Ｐゴシック"/>
              <a:cs typeface="ＭＳ Ｐゴシック"/>
            </a:rPr>
            <a:t>9.6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　　　を含む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16</xdr:col>
      <xdr:colOff>66675</xdr:colOff>
      <xdr:row>95</xdr:row>
      <xdr:rowOff>57150</xdr:rowOff>
    </xdr:from>
    <xdr:to>
      <xdr:col>22</xdr:col>
      <xdr:colOff>76200</xdr:colOff>
      <xdr:row>96</xdr:row>
      <xdr:rowOff>133350</xdr:rowOff>
    </xdr:to>
    <xdr:sp>
      <xdr:nvSpPr>
        <xdr:cNvPr id="62" name="Text Box 12"/>
        <xdr:cNvSpPr txBox="1">
          <a:spLocks noChangeArrowheads="1"/>
        </xdr:cNvSpPr>
      </xdr:nvSpPr>
      <xdr:spPr>
        <a:xfrm>
          <a:off x="3267075" y="33870900"/>
          <a:ext cx="1209675"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16</xdr:col>
      <xdr:colOff>57150</xdr:colOff>
      <xdr:row>96</xdr:row>
      <xdr:rowOff>95250</xdr:rowOff>
    </xdr:from>
    <xdr:to>
      <xdr:col>22</xdr:col>
      <xdr:colOff>19050</xdr:colOff>
      <xdr:row>108</xdr:row>
      <xdr:rowOff>66675</xdr:rowOff>
    </xdr:to>
    <xdr:sp>
      <xdr:nvSpPr>
        <xdr:cNvPr id="63" name="Rectangle 8"/>
        <xdr:cNvSpPr>
          <a:spLocks/>
        </xdr:cNvSpPr>
      </xdr:nvSpPr>
      <xdr:spPr>
        <a:xfrm>
          <a:off x="3257550" y="34089975"/>
          <a:ext cx="1162050" cy="2143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株式会社ユー・ティー・ワイ企画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15</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C:</a:t>
          </a:r>
          <a:r>
            <a:rPr lang="en-US" cap="none" sz="800" b="0" i="0" u="none" baseline="0">
              <a:solidFill>
                <a:srgbClr val="000000"/>
              </a:solidFill>
              <a:latin typeface="ＭＳ Ｐゴシック"/>
              <a:ea typeface="ＭＳ Ｐゴシック"/>
              <a:cs typeface="ＭＳ Ｐゴシック"/>
            </a:rPr>
            <a:t>名古屋ショーケース株式会社</a:t>
          </a:r>
          <a:r>
            <a:rPr lang="en-US" cap="none" sz="800" b="0" i="0" u="none" baseline="0">
              <a:solidFill>
                <a:srgbClr val="000000"/>
              </a:solidFill>
            </a:rPr>
            <a:t>
</a:t>
          </a:r>
          <a:r>
            <a:rPr lang="en-US" cap="none" sz="800" b="0" i="0" u="none" baseline="0">
              <a:solidFill>
                <a:srgbClr val="000000"/>
              </a:solidFill>
            </a:rPr>
            <a:t>15</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D:</a:t>
          </a:r>
          <a:r>
            <a:rPr lang="en-US" cap="none" sz="800" b="0" i="0" u="none" baseline="0">
              <a:solidFill>
                <a:srgbClr val="000000"/>
              </a:solidFill>
              <a:latin typeface="ＭＳ Ｐゴシック"/>
              <a:ea typeface="ＭＳ Ｐゴシック"/>
              <a:cs typeface="ＭＳ Ｐゴシック"/>
            </a:rPr>
            <a:t>ＮＴＴ北海道グループ共同事業体　代表者　テルウェル東日本株式会社</a:t>
          </a:r>
          <a:r>
            <a:rPr lang="en-US" cap="none" sz="800" b="0" i="0" u="none" baseline="0">
              <a:solidFill>
                <a:srgbClr val="000000"/>
              </a:solidFill>
            </a:rPr>
            <a:t>
</a:t>
          </a:r>
          <a:r>
            <a:rPr lang="en-US" cap="none" sz="800" b="0" i="0" u="none" baseline="0">
              <a:solidFill>
                <a:srgbClr val="000000"/>
              </a:solidFill>
            </a:rPr>
            <a:t>15</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editAs="absolute">
    <xdr:from>
      <xdr:col>13</xdr:col>
      <xdr:colOff>0</xdr:colOff>
      <xdr:row>110</xdr:row>
      <xdr:rowOff>9525</xdr:rowOff>
    </xdr:from>
    <xdr:to>
      <xdr:col>40</xdr:col>
      <xdr:colOff>47625</xdr:colOff>
      <xdr:row>110</xdr:row>
      <xdr:rowOff>9525</xdr:rowOff>
    </xdr:to>
    <xdr:sp>
      <xdr:nvSpPr>
        <xdr:cNvPr id="64" name="直線コネクタ 285"/>
        <xdr:cNvSpPr>
          <a:spLocks/>
        </xdr:cNvSpPr>
      </xdr:nvSpPr>
      <xdr:spPr>
        <a:xfrm>
          <a:off x="2600325" y="36537900"/>
          <a:ext cx="544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9525</xdr:colOff>
      <xdr:row>110</xdr:row>
      <xdr:rowOff>19050</xdr:rowOff>
    </xdr:from>
    <xdr:to>
      <xdr:col>13</xdr:col>
      <xdr:colOff>9525</xdr:colOff>
      <xdr:row>112</xdr:row>
      <xdr:rowOff>19050</xdr:rowOff>
    </xdr:to>
    <xdr:sp>
      <xdr:nvSpPr>
        <xdr:cNvPr id="65" name="直線矢印コネクタ 286"/>
        <xdr:cNvSpPr>
          <a:spLocks/>
        </xdr:cNvSpPr>
      </xdr:nvSpPr>
      <xdr:spPr>
        <a:xfrm rot="5400000">
          <a:off x="2609850" y="365474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133350</xdr:colOff>
      <xdr:row>93</xdr:row>
      <xdr:rowOff>57150</xdr:rowOff>
    </xdr:from>
    <xdr:to>
      <xdr:col>41</xdr:col>
      <xdr:colOff>47625</xdr:colOff>
      <xdr:row>95</xdr:row>
      <xdr:rowOff>76200</xdr:rowOff>
    </xdr:to>
    <xdr:grpSp>
      <xdr:nvGrpSpPr>
        <xdr:cNvPr id="66" name="グループ化 162"/>
        <xdr:cNvGrpSpPr>
          <a:grpSpLocks/>
        </xdr:cNvGrpSpPr>
      </xdr:nvGrpSpPr>
      <xdr:grpSpPr>
        <a:xfrm>
          <a:off x="2333625" y="33508950"/>
          <a:ext cx="5915025" cy="381000"/>
          <a:chOff x="1838325" y="32604075"/>
          <a:chExt cx="4210525" cy="380997"/>
        </a:xfrm>
        <a:solidFill>
          <a:srgbClr val="FFFFFF"/>
        </a:solidFill>
      </xdr:grpSpPr>
      <xdr:sp>
        <xdr:nvSpPr>
          <xdr:cNvPr id="67" name="直線矢印コネクタ 288"/>
          <xdr:cNvSpPr>
            <a:spLocks/>
          </xdr:cNvSpPr>
        </xdr:nvSpPr>
        <xdr:spPr>
          <a:xfrm>
            <a:off x="6048850" y="32613600"/>
            <a:ext cx="0" cy="36194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直線矢印コネクタ 289"/>
          <xdr:cNvSpPr>
            <a:spLocks/>
          </xdr:cNvSpPr>
        </xdr:nvSpPr>
        <xdr:spPr>
          <a:xfrm>
            <a:off x="5065692" y="32623125"/>
            <a:ext cx="0" cy="36194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直線矢印コネクタ 290"/>
          <xdr:cNvSpPr>
            <a:spLocks/>
          </xdr:cNvSpPr>
        </xdr:nvSpPr>
        <xdr:spPr>
          <a:xfrm>
            <a:off x="3987798" y="32604075"/>
            <a:ext cx="0" cy="36194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0" name="直線矢印コネクタ 291"/>
          <xdr:cNvSpPr>
            <a:spLocks/>
          </xdr:cNvSpPr>
        </xdr:nvSpPr>
        <xdr:spPr>
          <a:xfrm>
            <a:off x="2876219" y="32604075"/>
            <a:ext cx="0" cy="36194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1" name="直線矢印コネクタ 292"/>
          <xdr:cNvSpPr>
            <a:spLocks/>
          </xdr:cNvSpPr>
        </xdr:nvSpPr>
        <xdr:spPr>
          <a:xfrm>
            <a:off x="1838325" y="32623125"/>
            <a:ext cx="0" cy="36194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33</xdr:col>
      <xdr:colOff>76200</xdr:colOff>
      <xdr:row>112</xdr:row>
      <xdr:rowOff>28575</xdr:rowOff>
    </xdr:from>
    <xdr:to>
      <xdr:col>49</xdr:col>
      <xdr:colOff>104775</xdr:colOff>
      <xdr:row>136</xdr:row>
      <xdr:rowOff>0</xdr:rowOff>
    </xdr:to>
    <xdr:grpSp>
      <xdr:nvGrpSpPr>
        <xdr:cNvPr id="72" name="グループ化 372"/>
        <xdr:cNvGrpSpPr>
          <a:grpSpLocks/>
        </xdr:cNvGrpSpPr>
      </xdr:nvGrpSpPr>
      <xdr:grpSpPr>
        <a:xfrm>
          <a:off x="6677025" y="36918900"/>
          <a:ext cx="3228975" cy="4314825"/>
          <a:chOff x="6732494" y="39470479"/>
          <a:chExt cx="3255869" cy="4274484"/>
        </a:xfrm>
        <a:solidFill>
          <a:srgbClr val="FFFFFF"/>
        </a:solidFill>
      </xdr:grpSpPr>
      <xdr:sp>
        <xdr:nvSpPr>
          <xdr:cNvPr id="73" name="テキスト ボックス 294"/>
          <xdr:cNvSpPr txBox="1">
            <a:spLocks noChangeArrowheads="1"/>
          </xdr:cNvSpPr>
        </xdr:nvSpPr>
        <xdr:spPr>
          <a:xfrm>
            <a:off x="7318550" y="40121269"/>
            <a:ext cx="1594562" cy="50011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（アニメーション映画製作支事業）</a:t>
            </a:r>
            <a:r>
              <a:rPr lang="en-US" cap="none" sz="800" b="0" i="0" u="none" baseline="0">
                <a:solidFill>
                  <a:srgbClr val="000000"/>
                </a:solidFill>
                <a:latin typeface="Calibri"/>
                <a:ea typeface="Calibri"/>
                <a:cs typeface="Calibri"/>
              </a:rPr>
              <a:t>
</a:t>
            </a:r>
          </a:p>
        </xdr:txBody>
      </xdr:sp>
      <xdr:sp>
        <xdr:nvSpPr>
          <xdr:cNvPr id="74" name="テキスト ボックス 295"/>
          <xdr:cNvSpPr txBox="1">
            <a:spLocks noChangeArrowheads="1"/>
          </xdr:cNvSpPr>
        </xdr:nvSpPr>
        <xdr:spPr>
          <a:xfrm>
            <a:off x="7030406" y="39470479"/>
            <a:ext cx="2151315" cy="556752"/>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アニメーション映画製作支援事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143</a:t>
            </a:r>
            <a:r>
              <a:rPr lang="en-US" cap="none" sz="1000" b="0" i="0" u="none" baseline="0">
                <a:solidFill>
                  <a:srgbClr val="000000"/>
                </a:solidFill>
                <a:latin typeface="ＭＳ Ｐゴシック"/>
                <a:ea typeface="ＭＳ Ｐゴシック"/>
                <a:cs typeface="ＭＳ Ｐゴシック"/>
              </a:rPr>
              <a:t>百万円</a:t>
            </a:r>
          </a:p>
        </xdr:txBody>
      </xdr:sp>
      <xdr:grpSp>
        <xdr:nvGrpSpPr>
          <xdr:cNvPr id="75" name="グループ化 161"/>
          <xdr:cNvGrpSpPr>
            <a:grpSpLocks/>
          </xdr:cNvGrpSpPr>
        </xdr:nvGrpSpPr>
        <xdr:grpSpPr>
          <a:xfrm>
            <a:off x="6732494" y="40649168"/>
            <a:ext cx="3255869" cy="3095795"/>
            <a:chOff x="6096000" y="39071550"/>
            <a:chExt cx="3190874" cy="3124200"/>
          </a:xfrm>
          <a:solidFill>
            <a:srgbClr val="FFFFFF"/>
          </a:solidFill>
        </xdr:grpSpPr>
        <xdr:sp>
          <xdr:nvSpPr>
            <xdr:cNvPr id="76" name="Text Box 9"/>
            <xdr:cNvSpPr txBox="1">
              <a:spLocks noChangeArrowheads="1"/>
            </xdr:cNvSpPr>
          </xdr:nvSpPr>
          <xdr:spPr>
            <a:xfrm>
              <a:off x="6679930" y="39072331"/>
              <a:ext cx="1581078" cy="942727"/>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優れたアニメーション映画の製作活動を支援。また、国際共同製作に対する支援制度を充実し、映画を通じた国際文化交流や、海外における上映機会の獲得等を推進。</a:t>
              </a:r>
            </a:p>
          </xdr:txBody>
        </xdr:sp>
        <xdr:sp>
          <xdr:nvSpPr>
            <xdr:cNvPr id="77" name="AutoShape 10"/>
            <xdr:cNvSpPr>
              <a:spLocks/>
            </xdr:cNvSpPr>
          </xdr:nvSpPr>
          <xdr:spPr>
            <a:xfrm>
              <a:off x="6705457" y="39071550"/>
              <a:ext cx="1486150" cy="93335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直線矢印コネクタ 299"/>
            <xdr:cNvSpPr>
              <a:spLocks/>
            </xdr:cNvSpPr>
          </xdr:nvSpPr>
          <xdr:spPr>
            <a:xfrm rot="5400000">
              <a:off x="6711041" y="41400641"/>
              <a:ext cx="219373"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Text Box 25"/>
            <xdr:cNvSpPr txBox="1">
              <a:spLocks noChangeArrowheads="1"/>
            </xdr:cNvSpPr>
          </xdr:nvSpPr>
          <xdr:spPr>
            <a:xfrm>
              <a:off x="6143065" y="40338413"/>
              <a:ext cx="1374469" cy="25696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a:t>
              </a:r>
              <a:r>
                <a:rPr lang="en-US" cap="none" sz="1000" b="0" i="0" u="none" baseline="0">
                  <a:solidFill>
                    <a:srgbClr val="000000"/>
                  </a:solidFill>
                  <a:latin typeface="ＭＳ Ｐゴシック"/>
                  <a:ea typeface="ＭＳ Ｐゴシック"/>
                  <a:cs typeface="ＭＳ Ｐゴシック"/>
                </a:rPr>
                <a:t>】</a:t>
              </a:r>
            </a:p>
          </xdr:txBody>
        </xdr:sp>
        <xdr:sp>
          <xdr:nvSpPr>
            <xdr:cNvPr id="80" name="Rectangle 13"/>
            <xdr:cNvSpPr>
              <a:spLocks/>
            </xdr:cNvSpPr>
          </xdr:nvSpPr>
          <xdr:spPr>
            <a:xfrm>
              <a:off x="6123920" y="40614905"/>
              <a:ext cx="1384042" cy="599846"/>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J</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独立行政法人　日本芸術文化振興会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93</a:t>
              </a:r>
              <a:r>
                <a:rPr lang="en-US" cap="none" sz="800" b="0" i="0" u="none" baseline="0">
                  <a:solidFill>
                    <a:srgbClr val="000000"/>
                  </a:solidFill>
                  <a:latin typeface="ＭＳ Ｐゴシック"/>
                  <a:ea typeface="ＭＳ Ｐゴシック"/>
                  <a:cs typeface="ＭＳ Ｐゴシック"/>
                </a:rPr>
                <a:t>百万円</a:t>
              </a:r>
            </a:p>
          </xdr:txBody>
        </xdr:sp>
        <xdr:sp>
          <xdr:nvSpPr>
            <xdr:cNvPr id="81" name="Rectangle 13"/>
            <xdr:cNvSpPr>
              <a:spLocks/>
            </xdr:cNvSpPr>
          </xdr:nvSpPr>
          <xdr:spPr>
            <a:xfrm>
              <a:off x="7602093" y="40624277"/>
              <a:ext cx="1684781" cy="581101"/>
            </a:xfrm>
            <a:prstGeom prst="rect">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L</a:t>
              </a:r>
              <a:r>
                <a:rPr lang="en-US" cap="none" sz="800" b="0" i="0" u="none" baseline="0">
                  <a:solidFill>
                    <a:srgbClr val="000000"/>
                  </a:solidFill>
                  <a:latin typeface="ＭＳ Ｐゴシック"/>
                  <a:ea typeface="ＭＳ Ｐゴシック"/>
                  <a:cs typeface="ＭＳ Ｐゴシック"/>
                </a:rPr>
                <a:t>：国際共同製作映画支援事業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50</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ルーセント・ピクチャーズエンタテインメント株式会社</a:t>
              </a:r>
            </a:p>
          </xdr:txBody>
        </xdr:sp>
        <xdr:sp>
          <xdr:nvSpPr>
            <xdr:cNvPr id="82" name="Text Box 25"/>
            <xdr:cNvSpPr txBox="1">
              <a:spLocks noChangeArrowheads="1"/>
            </xdr:cNvSpPr>
          </xdr:nvSpPr>
          <xdr:spPr>
            <a:xfrm>
              <a:off x="7668303" y="40357939"/>
              <a:ext cx="1374469" cy="25696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公募・補助</a:t>
              </a:r>
              <a:r>
                <a:rPr lang="en-US" cap="none" sz="1000" b="0" i="0" u="none" baseline="0">
                  <a:solidFill>
                    <a:srgbClr val="000000"/>
                  </a:solidFill>
                  <a:latin typeface="ＭＳ Ｐゴシック"/>
                  <a:ea typeface="ＭＳ Ｐゴシック"/>
                  <a:cs typeface="ＭＳ Ｐゴシック"/>
                </a:rPr>
                <a:t>】</a:t>
              </a:r>
            </a:p>
          </xdr:txBody>
        </xdr:sp>
        <xdr:sp>
          <xdr:nvSpPr>
            <xdr:cNvPr id="83" name="カギ線コネクタ 304"/>
            <xdr:cNvSpPr>
              <a:spLocks/>
            </xdr:cNvSpPr>
          </xdr:nvSpPr>
          <xdr:spPr>
            <a:xfrm rot="5400000">
              <a:off x="6988647" y="39856505"/>
              <a:ext cx="323874" cy="63968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4" name="図形 361"/>
            <xdr:cNvSpPr>
              <a:spLocks/>
            </xdr:cNvSpPr>
          </xdr:nvSpPr>
          <xdr:spPr>
            <a:xfrm>
              <a:off x="7441751" y="40176736"/>
              <a:ext cx="913388" cy="181204"/>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5" name="Rectangle 13"/>
            <xdr:cNvSpPr>
              <a:spLocks/>
            </xdr:cNvSpPr>
          </xdr:nvSpPr>
          <xdr:spPr>
            <a:xfrm>
              <a:off x="6133493" y="41700564"/>
              <a:ext cx="1384042" cy="495186"/>
            </a:xfrm>
            <a:prstGeom prst="rect">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K</a:t>
              </a:r>
              <a:r>
                <a:rPr lang="en-US" cap="none" sz="800" b="0" i="0" u="none" baseline="0">
                  <a:solidFill>
                    <a:srgbClr val="000000"/>
                  </a:solidFill>
                  <a:latin typeface="ＭＳ Ｐゴシック"/>
                  <a:ea typeface="ＭＳ Ｐゴシック"/>
                  <a:cs typeface="ＭＳ Ｐゴシック"/>
                </a:rPr>
                <a:t>：アニメーション映画製作への支援事業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93</a:t>
              </a:r>
              <a:r>
                <a:rPr lang="en-US" cap="none" sz="800" b="0" i="0" u="none" baseline="0">
                  <a:solidFill>
                    <a:srgbClr val="000000"/>
                  </a:solidFill>
                  <a:latin typeface="ＭＳ Ｐゴシック"/>
                  <a:ea typeface="ＭＳ Ｐゴシック"/>
                  <a:cs typeface="ＭＳ Ｐゴシック"/>
                </a:rPr>
                <a:t>百万円　　全</a:t>
              </a:r>
              <a:r>
                <a:rPr lang="en-US" cap="none" sz="800" b="0" i="0" u="none" baseline="0">
                  <a:solidFill>
                    <a:srgbClr val="000000"/>
                  </a:solidFill>
                  <a:latin typeface="ＭＳ Ｐゴシック"/>
                  <a:ea typeface="ＭＳ Ｐゴシック"/>
                  <a:cs typeface="ＭＳ Ｐゴシック"/>
                </a:rPr>
                <a:t>11</a:t>
              </a:r>
              <a:r>
                <a:rPr lang="en-US" cap="none" sz="800" b="0" i="0" u="none" baseline="0">
                  <a:solidFill>
                    <a:srgbClr val="000000"/>
                  </a:solidFill>
                  <a:latin typeface="ＭＳ Ｐゴシック"/>
                  <a:ea typeface="ＭＳ Ｐゴシック"/>
                  <a:cs typeface="ＭＳ Ｐゴシック"/>
                </a:rPr>
                <a:t>団体</a:t>
              </a:r>
            </a:p>
          </xdr:txBody>
        </xdr:sp>
        <xdr:sp>
          <xdr:nvSpPr>
            <xdr:cNvPr id="86" name="Text Box 25"/>
            <xdr:cNvSpPr txBox="1">
              <a:spLocks noChangeArrowheads="1"/>
            </xdr:cNvSpPr>
          </xdr:nvSpPr>
          <xdr:spPr>
            <a:xfrm>
              <a:off x="6096000" y="41500616"/>
              <a:ext cx="1374469" cy="25696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公募・補助</a:t>
              </a:r>
              <a:r>
                <a:rPr lang="en-US" cap="none" sz="1000" b="0" i="0" u="none" baseline="0">
                  <a:solidFill>
                    <a:srgbClr val="000000"/>
                  </a:solidFill>
                  <a:latin typeface="ＭＳ Ｐゴシック"/>
                  <a:ea typeface="ＭＳ Ｐゴシック"/>
                  <a:cs typeface="ＭＳ Ｐゴシック"/>
                </a:rPr>
                <a:t>】</a:t>
              </a:r>
            </a:p>
          </xdr:txBody>
        </xdr:sp>
      </xdr:grpSp>
    </xdr:grpSp>
    <xdr:clientData/>
  </xdr:twoCellAnchor>
  <xdr:twoCellAnchor editAs="absolute">
    <xdr:from>
      <xdr:col>31</xdr:col>
      <xdr:colOff>123825</xdr:colOff>
      <xdr:row>88</xdr:row>
      <xdr:rowOff>9525</xdr:rowOff>
    </xdr:from>
    <xdr:to>
      <xdr:col>37</xdr:col>
      <xdr:colOff>38100</xdr:colOff>
      <xdr:row>97</xdr:row>
      <xdr:rowOff>0</xdr:rowOff>
    </xdr:to>
    <xdr:sp>
      <xdr:nvSpPr>
        <xdr:cNvPr id="87" name="Text Box 9"/>
        <xdr:cNvSpPr txBox="1">
          <a:spLocks noChangeArrowheads="1"/>
        </xdr:cNvSpPr>
      </xdr:nvSpPr>
      <xdr:spPr>
        <a:xfrm>
          <a:off x="6324600" y="32556450"/>
          <a:ext cx="1114425" cy="16192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国内各地においてメディア芸術を鑑賞する機会を提供するとともに、出展作家等に発表の機会を提供。</a:t>
          </a:r>
        </a:p>
      </xdr:txBody>
    </xdr:sp>
    <xdr:clientData/>
  </xdr:twoCellAnchor>
  <xdr:twoCellAnchor editAs="absolute">
    <xdr:from>
      <xdr:col>38</xdr:col>
      <xdr:colOff>95250</xdr:colOff>
      <xdr:row>88</xdr:row>
      <xdr:rowOff>19050</xdr:rowOff>
    </xdr:from>
    <xdr:to>
      <xdr:col>44</xdr:col>
      <xdr:colOff>9525</xdr:colOff>
      <xdr:row>97</xdr:row>
      <xdr:rowOff>9525</xdr:rowOff>
    </xdr:to>
    <xdr:sp>
      <xdr:nvSpPr>
        <xdr:cNvPr id="88" name="Text Box 9"/>
        <xdr:cNvSpPr txBox="1">
          <a:spLocks noChangeArrowheads="1"/>
        </xdr:cNvSpPr>
      </xdr:nvSpPr>
      <xdr:spPr>
        <a:xfrm>
          <a:off x="7696200" y="32565975"/>
          <a:ext cx="1114425" cy="16192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文化庁メディア芸術祭海外展を開催。また、海外のフェスティバル・展覧会等へメディア芸術祭受賞作品等の出品を行う。</a:t>
          </a:r>
          <a:r>
            <a:rPr lang="en-US" cap="none" sz="800" b="0" i="0" u="none" baseline="0">
              <a:solidFill>
                <a:srgbClr val="000000"/>
              </a:solidFill>
              <a:latin typeface="Arial"/>
              <a:ea typeface="Arial"/>
              <a:cs typeface="Arial"/>
            </a:rPr>
            <a:t>
</a:t>
          </a:r>
        </a:p>
      </xdr:txBody>
    </xdr:sp>
    <xdr:clientData/>
  </xdr:twoCellAnchor>
  <xdr:twoCellAnchor editAs="absolute">
    <xdr:from>
      <xdr:col>23</xdr:col>
      <xdr:colOff>180975</xdr:colOff>
      <xdr:row>96</xdr:row>
      <xdr:rowOff>85725</xdr:rowOff>
    </xdr:from>
    <xdr:to>
      <xdr:col>29</xdr:col>
      <xdr:colOff>161925</xdr:colOff>
      <xdr:row>100</xdr:row>
      <xdr:rowOff>85725</xdr:rowOff>
    </xdr:to>
    <xdr:sp>
      <xdr:nvSpPr>
        <xdr:cNvPr id="89" name="Rectangle 8"/>
        <xdr:cNvSpPr>
          <a:spLocks/>
        </xdr:cNvSpPr>
      </xdr:nvSpPr>
      <xdr:spPr>
        <a:xfrm>
          <a:off x="4781550" y="34080450"/>
          <a:ext cx="1181100" cy="723900"/>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E:</a:t>
          </a:r>
          <a:r>
            <a:rPr lang="en-US" cap="none" sz="800" b="0" i="0" u="none" baseline="0">
              <a:solidFill>
                <a:srgbClr val="000000"/>
              </a:solidFill>
              <a:latin typeface="ＭＳ Ｐゴシック"/>
              <a:ea typeface="ＭＳ Ｐゴシック"/>
              <a:cs typeface="ＭＳ Ｐゴシック"/>
            </a:rPr>
            <a:t>株式会社富士通総研</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24</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796"/>
  <sheetViews>
    <sheetView tabSelected="1" view="pageBreakPreview" zoomScale="85" zoomScaleNormal="75" zoomScaleSheetLayoutView="85" zoomScalePageLayoutView="70" workbookViewId="0" topLeftCell="A1">
      <selection activeCell="A62" sqref="A62:AX62"/>
    </sheetView>
  </sheetViews>
  <sheetFormatPr defaultColWidth="9.00390625" defaultRowHeight="13.5"/>
  <cols>
    <col min="1" max="50" width="2.625" style="0" customWidth="1"/>
    <col min="51" max="56" width="2.25390625" style="0" customWidth="1"/>
  </cols>
  <sheetData>
    <row r="1" spans="42:49" ht="14.25" customHeight="1">
      <c r="AP1" s="471"/>
      <c r="AQ1" s="471"/>
      <c r="AR1" s="471"/>
      <c r="AS1" s="471"/>
      <c r="AT1" s="471"/>
      <c r="AU1" s="471"/>
      <c r="AV1" s="471"/>
      <c r="AW1" s="6"/>
    </row>
    <row r="2" spans="36:50" ht="21.75" customHeight="1" thickBot="1">
      <c r="AJ2" s="472" t="s">
        <v>0</v>
      </c>
      <c r="AK2" s="472"/>
      <c r="AL2" s="472"/>
      <c r="AM2" s="472"/>
      <c r="AN2" s="472"/>
      <c r="AO2" s="472"/>
      <c r="AP2" s="472"/>
      <c r="AQ2" s="473" t="s">
        <v>223</v>
      </c>
      <c r="AR2" s="473"/>
      <c r="AS2" s="473"/>
      <c r="AT2" s="473"/>
      <c r="AU2" s="473"/>
      <c r="AV2" s="473"/>
      <c r="AW2" s="473"/>
      <c r="AX2" s="473"/>
    </row>
    <row r="3" spans="1:50" ht="21" customHeight="1" thickBot="1">
      <c r="A3" s="129" t="s">
        <v>65</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1" t="s">
        <v>94</v>
      </c>
      <c r="AP3" s="130"/>
      <c r="AQ3" s="130"/>
      <c r="AR3" s="130"/>
      <c r="AS3" s="130"/>
      <c r="AT3" s="130"/>
      <c r="AU3" s="130"/>
      <c r="AV3" s="130"/>
      <c r="AW3" s="130"/>
      <c r="AX3" s="132"/>
    </row>
    <row r="4" spans="1:50" ht="24.75" customHeight="1">
      <c r="A4" s="459" t="s">
        <v>30</v>
      </c>
      <c r="B4" s="460"/>
      <c r="C4" s="460"/>
      <c r="D4" s="460"/>
      <c r="E4" s="460"/>
      <c r="F4" s="460"/>
      <c r="G4" s="476" t="s">
        <v>96</v>
      </c>
      <c r="H4" s="477"/>
      <c r="I4" s="477"/>
      <c r="J4" s="477"/>
      <c r="K4" s="477"/>
      <c r="L4" s="477"/>
      <c r="M4" s="477"/>
      <c r="N4" s="477"/>
      <c r="O4" s="477"/>
      <c r="P4" s="477"/>
      <c r="Q4" s="477"/>
      <c r="R4" s="477"/>
      <c r="S4" s="477"/>
      <c r="T4" s="477"/>
      <c r="U4" s="477"/>
      <c r="V4" s="477"/>
      <c r="W4" s="477"/>
      <c r="X4" s="478"/>
      <c r="Y4" s="479" t="s">
        <v>1</v>
      </c>
      <c r="Z4" s="480"/>
      <c r="AA4" s="480"/>
      <c r="AB4" s="480"/>
      <c r="AC4" s="480"/>
      <c r="AD4" s="481"/>
      <c r="AE4" s="482" t="s">
        <v>90</v>
      </c>
      <c r="AF4" s="480"/>
      <c r="AG4" s="480"/>
      <c r="AH4" s="480"/>
      <c r="AI4" s="480"/>
      <c r="AJ4" s="480"/>
      <c r="AK4" s="480"/>
      <c r="AL4" s="480"/>
      <c r="AM4" s="480"/>
      <c r="AN4" s="480"/>
      <c r="AO4" s="480"/>
      <c r="AP4" s="481"/>
      <c r="AQ4" s="483" t="s">
        <v>2</v>
      </c>
      <c r="AR4" s="480"/>
      <c r="AS4" s="480"/>
      <c r="AT4" s="480"/>
      <c r="AU4" s="480"/>
      <c r="AV4" s="480"/>
      <c r="AW4" s="480"/>
      <c r="AX4" s="484"/>
    </row>
    <row r="5" spans="1:50" ht="30" customHeight="1">
      <c r="A5" s="485" t="s">
        <v>31</v>
      </c>
      <c r="B5" s="486"/>
      <c r="C5" s="486"/>
      <c r="D5" s="486"/>
      <c r="E5" s="486"/>
      <c r="F5" s="487"/>
      <c r="G5" s="451" t="s">
        <v>254</v>
      </c>
      <c r="H5" s="452"/>
      <c r="I5" s="452"/>
      <c r="J5" s="452"/>
      <c r="K5" s="452"/>
      <c r="L5" s="452"/>
      <c r="M5" s="452"/>
      <c r="N5" s="452"/>
      <c r="O5" s="452"/>
      <c r="P5" s="452"/>
      <c r="Q5" s="452"/>
      <c r="R5" s="452"/>
      <c r="S5" s="452"/>
      <c r="T5" s="452"/>
      <c r="U5" s="452"/>
      <c r="V5" s="68"/>
      <c r="W5" s="68"/>
      <c r="X5" s="68"/>
      <c r="Y5" s="453" t="s">
        <v>3</v>
      </c>
      <c r="Z5" s="454"/>
      <c r="AA5" s="454"/>
      <c r="AB5" s="454"/>
      <c r="AC5" s="454"/>
      <c r="AD5" s="455"/>
      <c r="AE5" s="454" t="s">
        <v>101</v>
      </c>
      <c r="AF5" s="454"/>
      <c r="AG5" s="454"/>
      <c r="AH5" s="454"/>
      <c r="AI5" s="454"/>
      <c r="AJ5" s="454"/>
      <c r="AK5" s="454"/>
      <c r="AL5" s="454"/>
      <c r="AM5" s="454"/>
      <c r="AN5" s="454"/>
      <c r="AO5" s="454"/>
      <c r="AP5" s="455"/>
      <c r="AQ5" s="456" t="s">
        <v>257</v>
      </c>
      <c r="AR5" s="457"/>
      <c r="AS5" s="457"/>
      <c r="AT5" s="457"/>
      <c r="AU5" s="457"/>
      <c r="AV5" s="457"/>
      <c r="AW5" s="457"/>
      <c r="AX5" s="458"/>
    </row>
    <row r="6" spans="1:50" ht="30" customHeight="1">
      <c r="A6" s="461" t="s">
        <v>4</v>
      </c>
      <c r="B6" s="462"/>
      <c r="C6" s="462"/>
      <c r="D6" s="462"/>
      <c r="E6" s="462"/>
      <c r="F6" s="462"/>
      <c r="G6" s="463" t="s">
        <v>91</v>
      </c>
      <c r="H6" s="68"/>
      <c r="I6" s="68"/>
      <c r="J6" s="68"/>
      <c r="K6" s="68"/>
      <c r="L6" s="68"/>
      <c r="M6" s="68"/>
      <c r="N6" s="68"/>
      <c r="O6" s="68"/>
      <c r="P6" s="68"/>
      <c r="Q6" s="68"/>
      <c r="R6" s="68"/>
      <c r="S6" s="68"/>
      <c r="T6" s="68"/>
      <c r="U6" s="68"/>
      <c r="V6" s="68"/>
      <c r="W6" s="68"/>
      <c r="X6" s="68"/>
      <c r="Y6" s="464" t="s">
        <v>64</v>
      </c>
      <c r="Z6" s="465"/>
      <c r="AA6" s="465"/>
      <c r="AB6" s="465"/>
      <c r="AC6" s="465"/>
      <c r="AD6" s="466"/>
      <c r="AE6" s="467" t="s">
        <v>224</v>
      </c>
      <c r="AF6" s="468"/>
      <c r="AG6" s="468"/>
      <c r="AH6" s="468"/>
      <c r="AI6" s="468"/>
      <c r="AJ6" s="468"/>
      <c r="AK6" s="468"/>
      <c r="AL6" s="468"/>
      <c r="AM6" s="468"/>
      <c r="AN6" s="468"/>
      <c r="AO6" s="468"/>
      <c r="AP6" s="468"/>
      <c r="AQ6" s="469"/>
      <c r="AR6" s="469"/>
      <c r="AS6" s="469"/>
      <c r="AT6" s="469"/>
      <c r="AU6" s="469"/>
      <c r="AV6" s="469"/>
      <c r="AW6" s="469"/>
      <c r="AX6" s="470"/>
    </row>
    <row r="7" spans="1:50" ht="39.75" customHeight="1">
      <c r="A7" s="442" t="s">
        <v>25</v>
      </c>
      <c r="B7" s="443"/>
      <c r="C7" s="443"/>
      <c r="D7" s="443"/>
      <c r="E7" s="443"/>
      <c r="F7" s="443"/>
      <c r="G7" s="444" t="s">
        <v>100</v>
      </c>
      <c r="H7" s="445"/>
      <c r="I7" s="445"/>
      <c r="J7" s="445"/>
      <c r="K7" s="445"/>
      <c r="L7" s="445"/>
      <c r="M7" s="445"/>
      <c r="N7" s="445"/>
      <c r="O7" s="445"/>
      <c r="P7" s="445"/>
      <c r="Q7" s="445"/>
      <c r="R7" s="445"/>
      <c r="S7" s="445"/>
      <c r="T7" s="445"/>
      <c r="U7" s="445"/>
      <c r="V7" s="446"/>
      <c r="W7" s="446"/>
      <c r="X7" s="446"/>
      <c r="Y7" s="447" t="s">
        <v>5</v>
      </c>
      <c r="Z7" s="68"/>
      <c r="AA7" s="68"/>
      <c r="AB7" s="68"/>
      <c r="AC7" s="68"/>
      <c r="AD7" s="69"/>
      <c r="AE7" s="448" t="s">
        <v>95</v>
      </c>
      <c r="AF7" s="449"/>
      <c r="AG7" s="449"/>
      <c r="AH7" s="449"/>
      <c r="AI7" s="449"/>
      <c r="AJ7" s="449"/>
      <c r="AK7" s="449"/>
      <c r="AL7" s="449"/>
      <c r="AM7" s="449"/>
      <c r="AN7" s="449"/>
      <c r="AO7" s="449"/>
      <c r="AP7" s="449"/>
      <c r="AQ7" s="449"/>
      <c r="AR7" s="449"/>
      <c r="AS7" s="449"/>
      <c r="AT7" s="449"/>
      <c r="AU7" s="449"/>
      <c r="AV7" s="449"/>
      <c r="AW7" s="449"/>
      <c r="AX7" s="450"/>
    </row>
    <row r="8" spans="1:50" ht="103.5" customHeight="1">
      <c r="A8" s="422" t="s">
        <v>26</v>
      </c>
      <c r="B8" s="423"/>
      <c r="C8" s="423"/>
      <c r="D8" s="423"/>
      <c r="E8" s="423"/>
      <c r="F8" s="423"/>
      <c r="G8" s="424" t="s">
        <v>102</v>
      </c>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6"/>
    </row>
    <row r="9" spans="1:50" ht="137.25" customHeight="1">
      <c r="A9" s="422" t="s">
        <v>34</v>
      </c>
      <c r="B9" s="423"/>
      <c r="C9" s="423"/>
      <c r="D9" s="423"/>
      <c r="E9" s="423"/>
      <c r="F9" s="423"/>
      <c r="G9" s="424" t="s">
        <v>258</v>
      </c>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6"/>
    </row>
    <row r="10" spans="1:50" ht="29.25" customHeight="1">
      <c r="A10" s="422" t="s">
        <v>6</v>
      </c>
      <c r="B10" s="423"/>
      <c r="C10" s="423"/>
      <c r="D10" s="423"/>
      <c r="E10" s="423"/>
      <c r="F10" s="427"/>
      <c r="G10" s="428" t="s">
        <v>103</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30"/>
    </row>
    <row r="11" spans="1:50" ht="21" customHeight="1">
      <c r="A11" s="431" t="s">
        <v>27</v>
      </c>
      <c r="B11" s="432"/>
      <c r="C11" s="432"/>
      <c r="D11" s="432"/>
      <c r="E11" s="432"/>
      <c r="F11" s="433"/>
      <c r="G11" s="440"/>
      <c r="H11" s="441"/>
      <c r="I11" s="441"/>
      <c r="J11" s="441"/>
      <c r="K11" s="441"/>
      <c r="L11" s="441"/>
      <c r="M11" s="441"/>
      <c r="N11" s="441"/>
      <c r="O11" s="441"/>
      <c r="P11" s="365" t="s">
        <v>66</v>
      </c>
      <c r="Q11" s="342"/>
      <c r="R11" s="342"/>
      <c r="S11" s="342"/>
      <c r="T11" s="342"/>
      <c r="U11" s="342"/>
      <c r="V11" s="343"/>
      <c r="W11" s="365" t="s">
        <v>67</v>
      </c>
      <c r="X11" s="342"/>
      <c r="Y11" s="342"/>
      <c r="Z11" s="342"/>
      <c r="AA11" s="342"/>
      <c r="AB11" s="342"/>
      <c r="AC11" s="343"/>
      <c r="AD11" s="365" t="s">
        <v>68</v>
      </c>
      <c r="AE11" s="342"/>
      <c r="AF11" s="342"/>
      <c r="AG11" s="342"/>
      <c r="AH11" s="342"/>
      <c r="AI11" s="342"/>
      <c r="AJ11" s="343"/>
      <c r="AK11" s="365" t="s">
        <v>69</v>
      </c>
      <c r="AL11" s="342"/>
      <c r="AM11" s="342"/>
      <c r="AN11" s="342"/>
      <c r="AO11" s="342"/>
      <c r="AP11" s="342"/>
      <c r="AQ11" s="343"/>
      <c r="AR11" s="365" t="s">
        <v>70</v>
      </c>
      <c r="AS11" s="342"/>
      <c r="AT11" s="342"/>
      <c r="AU11" s="342"/>
      <c r="AV11" s="342"/>
      <c r="AW11" s="342"/>
      <c r="AX11" s="412"/>
    </row>
    <row r="12" spans="1:50" ht="21" customHeight="1">
      <c r="A12" s="434"/>
      <c r="B12" s="435"/>
      <c r="C12" s="435"/>
      <c r="D12" s="435"/>
      <c r="E12" s="435"/>
      <c r="F12" s="436"/>
      <c r="G12" s="413" t="s">
        <v>7</v>
      </c>
      <c r="H12" s="414"/>
      <c r="I12" s="419" t="s">
        <v>8</v>
      </c>
      <c r="J12" s="420"/>
      <c r="K12" s="420"/>
      <c r="L12" s="420"/>
      <c r="M12" s="420"/>
      <c r="N12" s="420"/>
      <c r="O12" s="421"/>
      <c r="P12" s="379">
        <v>1159.35</v>
      </c>
      <c r="Q12" s="379"/>
      <c r="R12" s="379"/>
      <c r="S12" s="379"/>
      <c r="T12" s="379"/>
      <c r="U12" s="379"/>
      <c r="V12" s="379"/>
      <c r="W12" s="379">
        <v>870.488</v>
      </c>
      <c r="X12" s="379"/>
      <c r="Y12" s="379"/>
      <c r="Z12" s="379"/>
      <c r="AA12" s="379"/>
      <c r="AB12" s="379"/>
      <c r="AC12" s="379"/>
      <c r="AD12" s="379">
        <v>834.442</v>
      </c>
      <c r="AE12" s="379"/>
      <c r="AF12" s="379"/>
      <c r="AG12" s="379"/>
      <c r="AH12" s="379"/>
      <c r="AI12" s="379"/>
      <c r="AJ12" s="379"/>
      <c r="AK12" s="379">
        <v>757</v>
      </c>
      <c r="AL12" s="379"/>
      <c r="AM12" s="379"/>
      <c r="AN12" s="379"/>
      <c r="AO12" s="379"/>
      <c r="AP12" s="379"/>
      <c r="AQ12" s="379"/>
      <c r="AR12" s="402">
        <f>R38</f>
        <v>1086.825</v>
      </c>
      <c r="AS12" s="379"/>
      <c r="AT12" s="379"/>
      <c r="AU12" s="379"/>
      <c r="AV12" s="379"/>
      <c r="AW12" s="379"/>
      <c r="AX12" s="403"/>
    </row>
    <row r="13" spans="1:50" ht="21" customHeight="1">
      <c r="A13" s="434"/>
      <c r="B13" s="435"/>
      <c r="C13" s="435"/>
      <c r="D13" s="435"/>
      <c r="E13" s="435"/>
      <c r="F13" s="436"/>
      <c r="G13" s="415"/>
      <c r="H13" s="416"/>
      <c r="I13" s="375" t="s">
        <v>9</v>
      </c>
      <c r="J13" s="404"/>
      <c r="K13" s="404"/>
      <c r="L13" s="404"/>
      <c r="M13" s="404"/>
      <c r="N13" s="404"/>
      <c r="O13" s="405"/>
      <c r="P13" s="378" t="s">
        <v>104</v>
      </c>
      <c r="Q13" s="378"/>
      <c r="R13" s="378"/>
      <c r="S13" s="378"/>
      <c r="T13" s="378"/>
      <c r="U13" s="378"/>
      <c r="V13" s="378"/>
      <c r="W13" s="408">
        <v>-0.039</v>
      </c>
      <c r="X13" s="408"/>
      <c r="Y13" s="408"/>
      <c r="Z13" s="408"/>
      <c r="AA13" s="408"/>
      <c r="AB13" s="408"/>
      <c r="AC13" s="408"/>
      <c r="AD13" s="378" t="s">
        <v>104</v>
      </c>
      <c r="AE13" s="378"/>
      <c r="AF13" s="378"/>
      <c r="AG13" s="378"/>
      <c r="AH13" s="378"/>
      <c r="AI13" s="378"/>
      <c r="AJ13" s="378"/>
      <c r="AK13" s="378" t="s">
        <v>104</v>
      </c>
      <c r="AL13" s="378"/>
      <c r="AM13" s="378"/>
      <c r="AN13" s="378"/>
      <c r="AO13" s="378"/>
      <c r="AP13" s="378"/>
      <c r="AQ13" s="378"/>
      <c r="AR13" s="406"/>
      <c r="AS13" s="406"/>
      <c r="AT13" s="406"/>
      <c r="AU13" s="406"/>
      <c r="AV13" s="406"/>
      <c r="AW13" s="406"/>
      <c r="AX13" s="407"/>
    </row>
    <row r="14" spans="1:50" ht="21" customHeight="1">
      <c r="A14" s="434"/>
      <c r="B14" s="435"/>
      <c r="C14" s="435"/>
      <c r="D14" s="435"/>
      <c r="E14" s="435"/>
      <c r="F14" s="436"/>
      <c r="G14" s="415"/>
      <c r="H14" s="416"/>
      <c r="I14" s="375" t="s">
        <v>82</v>
      </c>
      <c r="J14" s="376"/>
      <c r="K14" s="376"/>
      <c r="L14" s="376"/>
      <c r="M14" s="376"/>
      <c r="N14" s="376"/>
      <c r="O14" s="377"/>
      <c r="P14" s="378" t="s">
        <v>104</v>
      </c>
      <c r="Q14" s="378"/>
      <c r="R14" s="378"/>
      <c r="S14" s="378"/>
      <c r="T14" s="378"/>
      <c r="U14" s="378"/>
      <c r="V14" s="378"/>
      <c r="W14" s="378" t="s">
        <v>104</v>
      </c>
      <c r="X14" s="378"/>
      <c r="Y14" s="378"/>
      <c r="Z14" s="378"/>
      <c r="AA14" s="378"/>
      <c r="AB14" s="378"/>
      <c r="AC14" s="378"/>
      <c r="AD14" s="378" t="s">
        <v>104</v>
      </c>
      <c r="AE14" s="378"/>
      <c r="AF14" s="378"/>
      <c r="AG14" s="378"/>
      <c r="AH14" s="378"/>
      <c r="AI14" s="378"/>
      <c r="AJ14" s="378"/>
      <c r="AK14" s="378" t="s">
        <v>104</v>
      </c>
      <c r="AL14" s="378"/>
      <c r="AM14" s="378"/>
      <c r="AN14" s="378"/>
      <c r="AO14" s="378"/>
      <c r="AP14" s="378"/>
      <c r="AQ14" s="378"/>
      <c r="AR14" s="611" t="s">
        <v>104</v>
      </c>
      <c r="AS14" s="612"/>
      <c r="AT14" s="612"/>
      <c r="AU14" s="612"/>
      <c r="AV14" s="612"/>
      <c r="AW14" s="612"/>
      <c r="AX14" s="613"/>
    </row>
    <row r="15" spans="1:50" ht="21" customHeight="1">
      <c r="A15" s="434"/>
      <c r="B15" s="435"/>
      <c r="C15" s="435"/>
      <c r="D15" s="435"/>
      <c r="E15" s="435"/>
      <c r="F15" s="436"/>
      <c r="G15" s="415"/>
      <c r="H15" s="416"/>
      <c r="I15" s="375" t="s">
        <v>83</v>
      </c>
      <c r="J15" s="376"/>
      <c r="K15" s="376"/>
      <c r="L15" s="376"/>
      <c r="M15" s="376"/>
      <c r="N15" s="376"/>
      <c r="O15" s="377"/>
      <c r="P15" s="378" t="s">
        <v>104</v>
      </c>
      <c r="Q15" s="378"/>
      <c r="R15" s="378"/>
      <c r="S15" s="378"/>
      <c r="T15" s="378"/>
      <c r="U15" s="378"/>
      <c r="V15" s="378"/>
      <c r="W15" s="378" t="s">
        <v>104</v>
      </c>
      <c r="X15" s="378"/>
      <c r="Y15" s="378"/>
      <c r="Z15" s="378"/>
      <c r="AA15" s="378"/>
      <c r="AB15" s="378"/>
      <c r="AC15" s="378"/>
      <c r="AD15" s="378" t="s">
        <v>104</v>
      </c>
      <c r="AE15" s="378"/>
      <c r="AF15" s="378"/>
      <c r="AG15" s="378"/>
      <c r="AH15" s="378"/>
      <c r="AI15" s="378"/>
      <c r="AJ15" s="378"/>
      <c r="AK15" s="378" t="s">
        <v>104</v>
      </c>
      <c r="AL15" s="378"/>
      <c r="AM15" s="378"/>
      <c r="AN15" s="378"/>
      <c r="AO15" s="378"/>
      <c r="AP15" s="378"/>
      <c r="AQ15" s="378"/>
      <c r="AR15" s="616"/>
      <c r="AS15" s="617"/>
      <c r="AT15" s="617"/>
      <c r="AU15" s="617"/>
      <c r="AV15" s="617"/>
      <c r="AW15" s="617"/>
      <c r="AX15" s="618"/>
    </row>
    <row r="16" spans="1:50" ht="24.75" customHeight="1">
      <c r="A16" s="434"/>
      <c r="B16" s="435"/>
      <c r="C16" s="435"/>
      <c r="D16" s="435"/>
      <c r="E16" s="435"/>
      <c r="F16" s="436"/>
      <c r="G16" s="415"/>
      <c r="H16" s="416"/>
      <c r="I16" s="375" t="s">
        <v>81</v>
      </c>
      <c r="J16" s="404"/>
      <c r="K16" s="404"/>
      <c r="L16" s="404"/>
      <c r="M16" s="404"/>
      <c r="N16" s="404"/>
      <c r="O16" s="405"/>
      <c r="P16" s="378" t="s">
        <v>104</v>
      </c>
      <c r="Q16" s="378"/>
      <c r="R16" s="378"/>
      <c r="S16" s="378"/>
      <c r="T16" s="378"/>
      <c r="U16" s="378"/>
      <c r="V16" s="378"/>
      <c r="W16" s="378" t="s">
        <v>104</v>
      </c>
      <c r="X16" s="378"/>
      <c r="Y16" s="378"/>
      <c r="Z16" s="378"/>
      <c r="AA16" s="378"/>
      <c r="AB16" s="378"/>
      <c r="AC16" s="378"/>
      <c r="AD16" s="378" t="s">
        <v>104</v>
      </c>
      <c r="AE16" s="378"/>
      <c r="AF16" s="378"/>
      <c r="AG16" s="378"/>
      <c r="AH16" s="378"/>
      <c r="AI16" s="378"/>
      <c r="AJ16" s="378"/>
      <c r="AK16" s="378" t="s">
        <v>104</v>
      </c>
      <c r="AL16" s="378"/>
      <c r="AM16" s="378"/>
      <c r="AN16" s="378"/>
      <c r="AO16" s="378"/>
      <c r="AP16" s="378"/>
      <c r="AQ16" s="378"/>
      <c r="AR16" s="622"/>
      <c r="AS16" s="622"/>
      <c r="AT16" s="622"/>
      <c r="AU16" s="622"/>
      <c r="AV16" s="622"/>
      <c r="AW16" s="622"/>
      <c r="AX16" s="623"/>
    </row>
    <row r="17" spans="1:50" ht="24.75" customHeight="1">
      <c r="A17" s="434"/>
      <c r="B17" s="435"/>
      <c r="C17" s="435"/>
      <c r="D17" s="435"/>
      <c r="E17" s="435"/>
      <c r="F17" s="436"/>
      <c r="G17" s="417"/>
      <c r="H17" s="418"/>
      <c r="I17" s="409" t="s">
        <v>22</v>
      </c>
      <c r="J17" s="410"/>
      <c r="K17" s="410"/>
      <c r="L17" s="410"/>
      <c r="M17" s="410"/>
      <c r="N17" s="410"/>
      <c r="O17" s="411"/>
      <c r="P17" s="398">
        <f>P12</f>
        <v>1159.35</v>
      </c>
      <c r="Q17" s="398"/>
      <c r="R17" s="398"/>
      <c r="S17" s="398"/>
      <c r="T17" s="398"/>
      <c r="U17" s="398"/>
      <c r="V17" s="398"/>
      <c r="W17" s="398">
        <f>W12</f>
        <v>870.488</v>
      </c>
      <c r="X17" s="398"/>
      <c r="Y17" s="398"/>
      <c r="Z17" s="398"/>
      <c r="AA17" s="398"/>
      <c r="AB17" s="398"/>
      <c r="AC17" s="398"/>
      <c r="AD17" s="398">
        <f>AD12</f>
        <v>834.442</v>
      </c>
      <c r="AE17" s="398"/>
      <c r="AF17" s="398"/>
      <c r="AG17" s="398"/>
      <c r="AH17" s="398"/>
      <c r="AI17" s="398"/>
      <c r="AJ17" s="398"/>
      <c r="AK17" s="398">
        <f>AK12</f>
        <v>757</v>
      </c>
      <c r="AL17" s="398"/>
      <c r="AM17" s="398"/>
      <c r="AN17" s="398"/>
      <c r="AO17" s="398"/>
      <c r="AP17" s="398"/>
      <c r="AQ17" s="398"/>
      <c r="AR17" s="399" t="s">
        <v>259</v>
      </c>
      <c r="AS17" s="400"/>
      <c r="AT17" s="400"/>
      <c r="AU17" s="400"/>
      <c r="AV17" s="400"/>
      <c r="AW17" s="400"/>
      <c r="AX17" s="401"/>
    </row>
    <row r="18" spans="1:50" ht="24.75" customHeight="1">
      <c r="A18" s="434"/>
      <c r="B18" s="435"/>
      <c r="C18" s="435"/>
      <c r="D18" s="435"/>
      <c r="E18" s="435"/>
      <c r="F18" s="436"/>
      <c r="G18" s="383" t="s">
        <v>10</v>
      </c>
      <c r="H18" s="384"/>
      <c r="I18" s="384"/>
      <c r="J18" s="384"/>
      <c r="K18" s="384"/>
      <c r="L18" s="384"/>
      <c r="M18" s="384"/>
      <c r="N18" s="384"/>
      <c r="O18" s="384"/>
      <c r="P18" s="379">
        <v>1043.652</v>
      </c>
      <c r="Q18" s="379"/>
      <c r="R18" s="379"/>
      <c r="S18" s="379"/>
      <c r="T18" s="379"/>
      <c r="U18" s="379"/>
      <c r="V18" s="379"/>
      <c r="W18" s="380">
        <v>878.852</v>
      </c>
      <c r="X18" s="380"/>
      <c r="Y18" s="380"/>
      <c r="Z18" s="380"/>
      <c r="AA18" s="380"/>
      <c r="AB18" s="380"/>
      <c r="AC18" s="380"/>
      <c r="AD18" s="380">
        <v>833.848</v>
      </c>
      <c r="AE18" s="380"/>
      <c r="AF18" s="380"/>
      <c r="AG18" s="380"/>
      <c r="AH18" s="380"/>
      <c r="AI18" s="380"/>
      <c r="AJ18" s="380"/>
      <c r="AK18" s="381"/>
      <c r="AL18" s="381"/>
      <c r="AM18" s="381"/>
      <c r="AN18" s="381"/>
      <c r="AO18" s="381"/>
      <c r="AP18" s="381"/>
      <c r="AQ18" s="381"/>
      <c r="AR18" s="381"/>
      <c r="AS18" s="381"/>
      <c r="AT18" s="381"/>
      <c r="AU18" s="381"/>
      <c r="AV18" s="381"/>
      <c r="AW18" s="381"/>
      <c r="AX18" s="382"/>
    </row>
    <row r="19" spans="1:50" ht="24.75" customHeight="1">
      <c r="A19" s="437"/>
      <c r="B19" s="438"/>
      <c r="C19" s="438"/>
      <c r="D19" s="438"/>
      <c r="E19" s="438"/>
      <c r="F19" s="439"/>
      <c r="G19" s="383" t="s">
        <v>11</v>
      </c>
      <c r="H19" s="384"/>
      <c r="I19" s="384"/>
      <c r="J19" s="384"/>
      <c r="K19" s="384"/>
      <c r="L19" s="384"/>
      <c r="M19" s="384"/>
      <c r="N19" s="384"/>
      <c r="O19" s="384"/>
      <c r="P19" s="385">
        <f>P18/P17</f>
        <v>0.9002044248932592</v>
      </c>
      <c r="Q19" s="385"/>
      <c r="R19" s="385"/>
      <c r="S19" s="385"/>
      <c r="T19" s="385"/>
      <c r="U19" s="385"/>
      <c r="V19" s="385"/>
      <c r="W19" s="385">
        <f>W18/W17</f>
        <v>1.0096084035621398</v>
      </c>
      <c r="X19" s="385"/>
      <c r="Y19" s="385"/>
      <c r="Z19" s="385"/>
      <c r="AA19" s="385"/>
      <c r="AB19" s="385"/>
      <c r="AC19" s="385"/>
      <c r="AD19" s="395">
        <f>AD18/AD17</f>
        <v>0.9992881470491657</v>
      </c>
      <c r="AE19" s="395"/>
      <c r="AF19" s="395"/>
      <c r="AG19" s="395"/>
      <c r="AH19" s="395"/>
      <c r="AI19" s="395"/>
      <c r="AJ19" s="395"/>
      <c r="AK19" s="381"/>
      <c r="AL19" s="381"/>
      <c r="AM19" s="381"/>
      <c r="AN19" s="381"/>
      <c r="AO19" s="381"/>
      <c r="AP19" s="381"/>
      <c r="AQ19" s="381"/>
      <c r="AR19" s="381"/>
      <c r="AS19" s="381"/>
      <c r="AT19" s="381"/>
      <c r="AU19" s="381"/>
      <c r="AV19" s="381"/>
      <c r="AW19" s="381"/>
      <c r="AX19" s="382"/>
    </row>
    <row r="20" spans="1:50" ht="31.5" customHeight="1">
      <c r="A20" s="368" t="s">
        <v>13</v>
      </c>
      <c r="B20" s="369"/>
      <c r="C20" s="369"/>
      <c r="D20" s="369"/>
      <c r="E20" s="369"/>
      <c r="F20" s="370"/>
      <c r="G20" s="341" t="s">
        <v>37</v>
      </c>
      <c r="H20" s="342"/>
      <c r="I20" s="342"/>
      <c r="J20" s="342"/>
      <c r="K20" s="342"/>
      <c r="L20" s="342"/>
      <c r="M20" s="342"/>
      <c r="N20" s="342"/>
      <c r="O20" s="342"/>
      <c r="P20" s="342"/>
      <c r="Q20" s="342"/>
      <c r="R20" s="342"/>
      <c r="S20" s="342"/>
      <c r="T20" s="342"/>
      <c r="U20" s="342"/>
      <c r="V20" s="342"/>
      <c r="W20" s="342"/>
      <c r="X20" s="343"/>
      <c r="Y20" s="344"/>
      <c r="Z20" s="345"/>
      <c r="AA20" s="346"/>
      <c r="AB20" s="347" t="s">
        <v>12</v>
      </c>
      <c r="AC20" s="342"/>
      <c r="AD20" s="343"/>
      <c r="AE20" s="320" t="s">
        <v>66</v>
      </c>
      <c r="AF20" s="70"/>
      <c r="AG20" s="70"/>
      <c r="AH20" s="70"/>
      <c r="AI20" s="70"/>
      <c r="AJ20" s="320" t="s">
        <v>67</v>
      </c>
      <c r="AK20" s="70"/>
      <c r="AL20" s="70"/>
      <c r="AM20" s="70"/>
      <c r="AN20" s="70"/>
      <c r="AO20" s="320" t="s">
        <v>68</v>
      </c>
      <c r="AP20" s="70"/>
      <c r="AQ20" s="70"/>
      <c r="AR20" s="70"/>
      <c r="AS20" s="70"/>
      <c r="AT20" s="386" t="s">
        <v>255</v>
      </c>
      <c r="AU20" s="70"/>
      <c r="AV20" s="70"/>
      <c r="AW20" s="70"/>
      <c r="AX20" s="387"/>
    </row>
    <row r="21" spans="1:50" ht="28.5" customHeight="1">
      <c r="A21" s="371"/>
      <c r="B21" s="369"/>
      <c r="C21" s="369"/>
      <c r="D21" s="369"/>
      <c r="E21" s="369"/>
      <c r="F21" s="370"/>
      <c r="G21" s="348" t="s">
        <v>105</v>
      </c>
      <c r="H21" s="349"/>
      <c r="I21" s="349"/>
      <c r="J21" s="349"/>
      <c r="K21" s="349"/>
      <c r="L21" s="349"/>
      <c r="M21" s="349"/>
      <c r="N21" s="349"/>
      <c r="O21" s="349"/>
      <c r="P21" s="349"/>
      <c r="Q21" s="349"/>
      <c r="R21" s="349"/>
      <c r="S21" s="349"/>
      <c r="T21" s="349"/>
      <c r="U21" s="349"/>
      <c r="V21" s="349"/>
      <c r="W21" s="349"/>
      <c r="X21" s="350"/>
      <c r="Y21" s="391" t="s">
        <v>14</v>
      </c>
      <c r="Z21" s="392"/>
      <c r="AA21" s="393"/>
      <c r="AB21" s="394" t="s">
        <v>256</v>
      </c>
      <c r="AC21" s="394"/>
      <c r="AD21" s="394"/>
      <c r="AE21" s="361">
        <v>2714</v>
      </c>
      <c r="AF21" s="361"/>
      <c r="AG21" s="361"/>
      <c r="AH21" s="361"/>
      <c r="AI21" s="361"/>
      <c r="AJ21" s="361">
        <v>3503</v>
      </c>
      <c r="AK21" s="361"/>
      <c r="AL21" s="361"/>
      <c r="AM21" s="361"/>
      <c r="AN21" s="361"/>
      <c r="AO21" s="361">
        <v>4347</v>
      </c>
      <c r="AP21" s="361"/>
      <c r="AQ21" s="361"/>
      <c r="AR21" s="361"/>
      <c r="AS21" s="361"/>
      <c r="AT21" s="396"/>
      <c r="AU21" s="396"/>
      <c r="AV21" s="396"/>
      <c r="AW21" s="396"/>
      <c r="AX21" s="397"/>
    </row>
    <row r="22" spans="1:50" ht="28.5" customHeight="1">
      <c r="A22" s="372"/>
      <c r="B22" s="373"/>
      <c r="C22" s="373"/>
      <c r="D22" s="373"/>
      <c r="E22" s="373"/>
      <c r="F22" s="374"/>
      <c r="G22" s="388"/>
      <c r="H22" s="389"/>
      <c r="I22" s="389"/>
      <c r="J22" s="389"/>
      <c r="K22" s="389"/>
      <c r="L22" s="389"/>
      <c r="M22" s="389"/>
      <c r="N22" s="389"/>
      <c r="O22" s="389"/>
      <c r="P22" s="389"/>
      <c r="Q22" s="389"/>
      <c r="R22" s="389"/>
      <c r="S22" s="389"/>
      <c r="T22" s="389"/>
      <c r="U22" s="389"/>
      <c r="V22" s="389"/>
      <c r="W22" s="389"/>
      <c r="X22" s="390"/>
      <c r="Y22" s="365" t="s">
        <v>85</v>
      </c>
      <c r="Z22" s="342"/>
      <c r="AA22" s="343"/>
      <c r="AB22" s="366" t="s">
        <v>256</v>
      </c>
      <c r="AC22" s="366"/>
      <c r="AD22" s="366"/>
      <c r="AE22" s="367">
        <v>2645</v>
      </c>
      <c r="AF22" s="367"/>
      <c r="AG22" s="367"/>
      <c r="AH22" s="367"/>
      <c r="AI22" s="367"/>
      <c r="AJ22" s="367">
        <v>2713</v>
      </c>
      <c r="AK22" s="367"/>
      <c r="AL22" s="367"/>
      <c r="AM22" s="367"/>
      <c r="AN22" s="367"/>
      <c r="AO22" s="367">
        <v>2890</v>
      </c>
      <c r="AP22" s="367"/>
      <c r="AQ22" s="367"/>
      <c r="AR22" s="367"/>
      <c r="AS22" s="367"/>
      <c r="AT22" s="614">
        <v>2749</v>
      </c>
      <c r="AU22" s="614"/>
      <c r="AV22" s="614"/>
      <c r="AW22" s="614"/>
      <c r="AX22" s="615"/>
    </row>
    <row r="23" spans="1:50" ht="28.5" customHeight="1">
      <c r="A23" s="372"/>
      <c r="B23" s="373"/>
      <c r="C23" s="373"/>
      <c r="D23" s="373"/>
      <c r="E23" s="373"/>
      <c r="F23" s="374"/>
      <c r="G23" s="351"/>
      <c r="H23" s="352"/>
      <c r="I23" s="352"/>
      <c r="J23" s="352"/>
      <c r="K23" s="352"/>
      <c r="L23" s="352"/>
      <c r="M23" s="352"/>
      <c r="N23" s="352"/>
      <c r="O23" s="352"/>
      <c r="P23" s="352"/>
      <c r="Q23" s="352"/>
      <c r="R23" s="352"/>
      <c r="S23" s="352"/>
      <c r="T23" s="352"/>
      <c r="U23" s="352"/>
      <c r="V23" s="352"/>
      <c r="W23" s="352"/>
      <c r="X23" s="353"/>
      <c r="Y23" s="347" t="s">
        <v>15</v>
      </c>
      <c r="Z23" s="342"/>
      <c r="AA23" s="343"/>
      <c r="AB23" s="363" t="s">
        <v>16</v>
      </c>
      <c r="AC23" s="363"/>
      <c r="AD23" s="363"/>
      <c r="AE23" s="364">
        <v>1.026</v>
      </c>
      <c r="AF23" s="364"/>
      <c r="AG23" s="364"/>
      <c r="AH23" s="364"/>
      <c r="AI23" s="364"/>
      <c r="AJ23" s="362">
        <v>1.291</v>
      </c>
      <c r="AK23" s="362"/>
      <c r="AL23" s="362"/>
      <c r="AM23" s="362"/>
      <c r="AN23" s="362"/>
      <c r="AO23" s="362">
        <v>1.504</v>
      </c>
      <c r="AP23" s="362"/>
      <c r="AQ23" s="362"/>
      <c r="AR23" s="362"/>
      <c r="AS23" s="362"/>
      <c r="AT23" s="324"/>
      <c r="AU23" s="324"/>
      <c r="AV23" s="324"/>
      <c r="AW23" s="324"/>
      <c r="AX23" s="331"/>
    </row>
    <row r="24" spans="1:50" ht="31.5" customHeight="1">
      <c r="A24" s="332" t="s">
        <v>32</v>
      </c>
      <c r="B24" s="333"/>
      <c r="C24" s="333"/>
      <c r="D24" s="333"/>
      <c r="E24" s="333"/>
      <c r="F24" s="334"/>
      <c r="G24" s="341" t="s">
        <v>35</v>
      </c>
      <c r="H24" s="342"/>
      <c r="I24" s="342"/>
      <c r="J24" s="342"/>
      <c r="K24" s="342"/>
      <c r="L24" s="342"/>
      <c r="M24" s="342"/>
      <c r="N24" s="342"/>
      <c r="O24" s="342"/>
      <c r="P24" s="342"/>
      <c r="Q24" s="342"/>
      <c r="R24" s="342"/>
      <c r="S24" s="342"/>
      <c r="T24" s="342"/>
      <c r="U24" s="342"/>
      <c r="V24" s="342"/>
      <c r="W24" s="342"/>
      <c r="X24" s="343"/>
      <c r="Y24" s="344"/>
      <c r="Z24" s="345"/>
      <c r="AA24" s="346"/>
      <c r="AB24" s="347" t="s">
        <v>12</v>
      </c>
      <c r="AC24" s="342"/>
      <c r="AD24" s="343"/>
      <c r="AE24" s="320" t="s">
        <v>66</v>
      </c>
      <c r="AF24" s="70"/>
      <c r="AG24" s="70"/>
      <c r="AH24" s="70"/>
      <c r="AI24" s="70"/>
      <c r="AJ24" s="320" t="s">
        <v>67</v>
      </c>
      <c r="AK24" s="70"/>
      <c r="AL24" s="70"/>
      <c r="AM24" s="70"/>
      <c r="AN24" s="70"/>
      <c r="AO24" s="320" t="s">
        <v>68</v>
      </c>
      <c r="AP24" s="70"/>
      <c r="AQ24" s="70"/>
      <c r="AR24" s="70"/>
      <c r="AS24" s="70"/>
      <c r="AT24" s="321" t="s">
        <v>71</v>
      </c>
      <c r="AU24" s="322"/>
      <c r="AV24" s="322"/>
      <c r="AW24" s="322"/>
      <c r="AX24" s="323"/>
    </row>
    <row r="25" spans="1:55" ht="28.5" customHeight="1">
      <c r="A25" s="335"/>
      <c r="B25" s="336"/>
      <c r="C25" s="336"/>
      <c r="D25" s="336"/>
      <c r="E25" s="336"/>
      <c r="F25" s="337"/>
      <c r="G25" s="348" t="s">
        <v>106</v>
      </c>
      <c r="H25" s="349"/>
      <c r="I25" s="349"/>
      <c r="J25" s="349"/>
      <c r="K25" s="349"/>
      <c r="L25" s="349"/>
      <c r="M25" s="349"/>
      <c r="N25" s="349"/>
      <c r="O25" s="349"/>
      <c r="P25" s="349"/>
      <c r="Q25" s="349"/>
      <c r="R25" s="349"/>
      <c r="S25" s="349"/>
      <c r="T25" s="349"/>
      <c r="U25" s="349"/>
      <c r="V25" s="349"/>
      <c r="W25" s="349"/>
      <c r="X25" s="350"/>
      <c r="Y25" s="354" t="s">
        <v>86</v>
      </c>
      <c r="Z25" s="355"/>
      <c r="AA25" s="356"/>
      <c r="AB25" s="360" t="s">
        <v>107</v>
      </c>
      <c r="AC25" s="355"/>
      <c r="AD25" s="356"/>
      <c r="AE25" s="329">
        <v>51828</v>
      </c>
      <c r="AF25" s="329"/>
      <c r="AG25" s="329"/>
      <c r="AH25" s="329"/>
      <c r="AI25" s="329"/>
      <c r="AJ25" s="330">
        <v>60170</v>
      </c>
      <c r="AK25" s="330"/>
      <c r="AL25" s="330"/>
      <c r="AM25" s="330"/>
      <c r="AN25" s="330"/>
      <c r="AO25" s="330">
        <v>56760</v>
      </c>
      <c r="AP25" s="330"/>
      <c r="AQ25" s="330"/>
      <c r="AR25" s="330"/>
      <c r="AS25" s="330"/>
      <c r="AT25" s="324"/>
      <c r="AU25" s="324"/>
      <c r="AV25" s="324"/>
      <c r="AW25" s="324"/>
      <c r="AX25" s="331"/>
      <c r="AY25" s="24"/>
      <c r="AZ25" s="24"/>
      <c r="BA25" s="24"/>
      <c r="BB25" s="24"/>
      <c r="BC25" s="24"/>
    </row>
    <row r="26" spans="1:55" ht="28.5" customHeight="1">
      <c r="A26" s="338"/>
      <c r="B26" s="339"/>
      <c r="C26" s="339"/>
      <c r="D26" s="339"/>
      <c r="E26" s="339"/>
      <c r="F26" s="340"/>
      <c r="G26" s="351"/>
      <c r="H26" s="352"/>
      <c r="I26" s="352"/>
      <c r="J26" s="352"/>
      <c r="K26" s="352"/>
      <c r="L26" s="352"/>
      <c r="M26" s="352"/>
      <c r="N26" s="352"/>
      <c r="O26" s="352"/>
      <c r="P26" s="352"/>
      <c r="Q26" s="352"/>
      <c r="R26" s="352"/>
      <c r="S26" s="352"/>
      <c r="T26" s="352"/>
      <c r="U26" s="352"/>
      <c r="V26" s="352"/>
      <c r="W26" s="352"/>
      <c r="X26" s="353"/>
      <c r="Y26" s="357" t="s">
        <v>87</v>
      </c>
      <c r="Z26" s="358"/>
      <c r="AA26" s="359"/>
      <c r="AB26" s="638" t="s">
        <v>107</v>
      </c>
      <c r="AC26" s="639"/>
      <c r="AD26" s="640"/>
      <c r="AE26" s="324"/>
      <c r="AF26" s="324"/>
      <c r="AG26" s="324"/>
      <c r="AH26" s="324"/>
      <c r="AI26" s="325"/>
      <c r="AJ26" s="326"/>
      <c r="AK26" s="326"/>
      <c r="AL26" s="326"/>
      <c r="AM26" s="326"/>
      <c r="AN26" s="326"/>
      <c r="AO26" s="326"/>
      <c r="AP26" s="326"/>
      <c r="AQ26" s="326"/>
      <c r="AR26" s="326"/>
      <c r="AS26" s="326"/>
      <c r="AT26" s="327">
        <v>56353</v>
      </c>
      <c r="AU26" s="327"/>
      <c r="AV26" s="327"/>
      <c r="AW26" s="327"/>
      <c r="AX26" s="328"/>
      <c r="AY26" s="24"/>
      <c r="AZ26" s="24"/>
      <c r="BA26" s="24"/>
      <c r="BB26" s="24"/>
      <c r="BC26" s="24"/>
    </row>
    <row r="27" spans="1:50" ht="32.25" customHeight="1">
      <c r="A27" s="332" t="s">
        <v>17</v>
      </c>
      <c r="B27" s="624"/>
      <c r="C27" s="624"/>
      <c r="D27" s="624"/>
      <c r="E27" s="624"/>
      <c r="F27" s="625"/>
      <c r="G27" s="632" t="s">
        <v>18</v>
      </c>
      <c r="H27" s="342"/>
      <c r="I27" s="342"/>
      <c r="J27" s="342"/>
      <c r="K27" s="342"/>
      <c r="L27" s="342"/>
      <c r="M27" s="342"/>
      <c r="N27" s="342"/>
      <c r="O27" s="342"/>
      <c r="P27" s="342"/>
      <c r="Q27" s="342"/>
      <c r="R27" s="342"/>
      <c r="S27" s="342"/>
      <c r="T27" s="342"/>
      <c r="U27" s="342"/>
      <c r="V27" s="342"/>
      <c r="W27" s="342"/>
      <c r="X27" s="343"/>
      <c r="Y27" s="634"/>
      <c r="Z27" s="635"/>
      <c r="AA27" s="636"/>
      <c r="AB27" s="347" t="s">
        <v>12</v>
      </c>
      <c r="AC27" s="342"/>
      <c r="AD27" s="343"/>
      <c r="AE27" s="365" t="s">
        <v>66</v>
      </c>
      <c r="AF27" s="342"/>
      <c r="AG27" s="342"/>
      <c r="AH27" s="342"/>
      <c r="AI27" s="343"/>
      <c r="AJ27" s="365" t="s">
        <v>67</v>
      </c>
      <c r="AK27" s="342"/>
      <c r="AL27" s="342"/>
      <c r="AM27" s="342"/>
      <c r="AN27" s="343"/>
      <c r="AO27" s="365" t="s">
        <v>68</v>
      </c>
      <c r="AP27" s="342"/>
      <c r="AQ27" s="342"/>
      <c r="AR27" s="342"/>
      <c r="AS27" s="343"/>
      <c r="AT27" s="321" t="s">
        <v>79</v>
      </c>
      <c r="AU27" s="322"/>
      <c r="AV27" s="322"/>
      <c r="AW27" s="322"/>
      <c r="AX27" s="323"/>
    </row>
    <row r="28" spans="1:50" ht="28.5" customHeight="1">
      <c r="A28" s="626"/>
      <c r="B28" s="627"/>
      <c r="C28" s="627"/>
      <c r="D28" s="627"/>
      <c r="E28" s="627"/>
      <c r="F28" s="628"/>
      <c r="G28" s="595" t="s">
        <v>245</v>
      </c>
      <c r="H28" s="596"/>
      <c r="I28" s="596"/>
      <c r="J28" s="596"/>
      <c r="K28" s="596"/>
      <c r="L28" s="596"/>
      <c r="M28" s="596"/>
      <c r="N28" s="596"/>
      <c r="O28" s="596"/>
      <c r="P28" s="596"/>
      <c r="Q28" s="596"/>
      <c r="R28" s="596"/>
      <c r="S28" s="596"/>
      <c r="T28" s="596"/>
      <c r="U28" s="596"/>
      <c r="V28" s="596"/>
      <c r="W28" s="596"/>
      <c r="X28" s="596"/>
      <c r="Y28" s="641" t="s">
        <v>17</v>
      </c>
      <c r="Z28" s="642"/>
      <c r="AA28" s="643"/>
      <c r="AB28" s="266" t="s">
        <v>252</v>
      </c>
      <c r="AC28" s="601"/>
      <c r="AD28" s="637"/>
      <c r="AE28" s="266" t="s">
        <v>246</v>
      </c>
      <c r="AF28" s="601"/>
      <c r="AG28" s="601"/>
      <c r="AH28" s="601"/>
      <c r="AI28" s="637"/>
      <c r="AJ28" s="266" t="s">
        <v>247</v>
      </c>
      <c r="AK28" s="601"/>
      <c r="AL28" s="601"/>
      <c r="AM28" s="601"/>
      <c r="AN28" s="637"/>
      <c r="AO28" s="266" t="s">
        <v>248</v>
      </c>
      <c r="AP28" s="601"/>
      <c r="AQ28" s="601"/>
      <c r="AR28" s="601"/>
      <c r="AS28" s="637"/>
      <c r="AT28" s="266" t="s">
        <v>104</v>
      </c>
      <c r="AU28" s="601"/>
      <c r="AV28" s="601"/>
      <c r="AW28" s="601"/>
      <c r="AX28" s="602"/>
    </row>
    <row r="29" spans="1:50" ht="28.5" customHeight="1">
      <c r="A29" s="629"/>
      <c r="B29" s="630"/>
      <c r="C29" s="630"/>
      <c r="D29" s="630"/>
      <c r="E29" s="630"/>
      <c r="F29" s="631"/>
      <c r="G29" s="597"/>
      <c r="H29" s="597"/>
      <c r="I29" s="597"/>
      <c r="J29" s="597"/>
      <c r="K29" s="597"/>
      <c r="L29" s="597"/>
      <c r="M29" s="597"/>
      <c r="N29" s="597"/>
      <c r="O29" s="597"/>
      <c r="P29" s="597"/>
      <c r="Q29" s="597"/>
      <c r="R29" s="597"/>
      <c r="S29" s="597"/>
      <c r="T29" s="597"/>
      <c r="U29" s="597"/>
      <c r="V29" s="597"/>
      <c r="W29" s="597"/>
      <c r="X29" s="597"/>
      <c r="Y29" s="633" t="s">
        <v>78</v>
      </c>
      <c r="Z29" s="358"/>
      <c r="AA29" s="359"/>
      <c r="AB29" s="619" t="s">
        <v>80</v>
      </c>
      <c r="AC29" s="620"/>
      <c r="AD29" s="621"/>
      <c r="AE29" s="598" t="s">
        <v>249</v>
      </c>
      <c r="AF29" s="599"/>
      <c r="AG29" s="599"/>
      <c r="AH29" s="599"/>
      <c r="AI29" s="600"/>
      <c r="AJ29" s="598" t="s">
        <v>250</v>
      </c>
      <c r="AK29" s="599"/>
      <c r="AL29" s="599"/>
      <c r="AM29" s="599"/>
      <c r="AN29" s="600"/>
      <c r="AO29" s="598" t="s">
        <v>251</v>
      </c>
      <c r="AP29" s="599"/>
      <c r="AQ29" s="599"/>
      <c r="AR29" s="599"/>
      <c r="AS29" s="600"/>
      <c r="AT29" s="266" t="s">
        <v>253</v>
      </c>
      <c r="AU29" s="601"/>
      <c r="AV29" s="601"/>
      <c r="AW29" s="601"/>
      <c r="AX29" s="602"/>
    </row>
    <row r="30" spans="1:50" ht="22.5" customHeight="1">
      <c r="A30" s="305" t="s">
        <v>88</v>
      </c>
      <c r="B30" s="306"/>
      <c r="C30" s="603" t="s">
        <v>19</v>
      </c>
      <c r="D30" s="604"/>
      <c r="E30" s="604"/>
      <c r="F30" s="604"/>
      <c r="G30" s="604"/>
      <c r="H30" s="604"/>
      <c r="I30" s="604"/>
      <c r="J30" s="604"/>
      <c r="K30" s="605"/>
      <c r="L30" s="606" t="s">
        <v>72</v>
      </c>
      <c r="M30" s="606"/>
      <c r="N30" s="606"/>
      <c r="O30" s="606"/>
      <c r="P30" s="606"/>
      <c r="Q30" s="606"/>
      <c r="R30" s="607" t="s">
        <v>70</v>
      </c>
      <c r="S30" s="608"/>
      <c r="T30" s="608"/>
      <c r="U30" s="608"/>
      <c r="V30" s="608"/>
      <c r="W30" s="608"/>
      <c r="X30" s="609" t="s">
        <v>29</v>
      </c>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10"/>
    </row>
    <row r="31" spans="1:50" ht="22.5" customHeight="1">
      <c r="A31" s="307"/>
      <c r="B31" s="308"/>
      <c r="C31" s="312" t="s">
        <v>108</v>
      </c>
      <c r="D31" s="313"/>
      <c r="E31" s="313"/>
      <c r="F31" s="313"/>
      <c r="G31" s="313"/>
      <c r="H31" s="313"/>
      <c r="I31" s="313"/>
      <c r="J31" s="313"/>
      <c r="K31" s="314"/>
      <c r="L31" s="315">
        <v>0.233</v>
      </c>
      <c r="M31" s="315"/>
      <c r="N31" s="315"/>
      <c r="O31" s="315"/>
      <c r="P31" s="315"/>
      <c r="Q31" s="315"/>
      <c r="R31" s="315">
        <v>0.344</v>
      </c>
      <c r="S31" s="315"/>
      <c r="T31" s="315"/>
      <c r="U31" s="315"/>
      <c r="V31" s="315"/>
      <c r="W31" s="315"/>
      <c r="X31" s="316"/>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8"/>
    </row>
    <row r="32" spans="1:50" ht="22.5" customHeight="1">
      <c r="A32" s="307"/>
      <c r="B32" s="308"/>
      <c r="C32" s="285" t="s">
        <v>109</v>
      </c>
      <c r="D32" s="300"/>
      <c r="E32" s="300"/>
      <c r="F32" s="300"/>
      <c r="G32" s="300"/>
      <c r="H32" s="300"/>
      <c r="I32" s="300"/>
      <c r="J32" s="300"/>
      <c r="K32" s="301"/>
      <c r="L32" s="288">
        <v>9.6</v>
      </c>
      <c r="M32" s="288"/>
      <c r="N32" s="288"/>
      <c r="O32" s="288"/>
      <c r="P32" s="288"/>
      <c r="Q32" s="288"/>
      <c r="R32" s="288">
        <v>9.6</v>
      </c>
      <c r="S32" s="288"/>
      <c r="T32" s="288"/>
      <c r="U32" s="288"/>
      <c r="V32" s="288"/>
      <c r="W32" s="288"/>
      <c r="X32" s="289"/>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0" ht="22.5" customHeight="1">
      <c r="A33" s="307"/>
      <c r="B33" s="308"/>
      <c r="C33" s="319" t="s">
        <v>110</v>
      </c>
      <c r="D33" s="300"/>
      <c r="E33" s="300"/>
      <c r="F33" s="300"/>
      <c r="G33" s="300"/>
      <c r="H33" s="300"/>
      <c r="I33" s="300"/>
      <c r="J33" s="300"/>
      <c r="K33" s="301"/>
      <c r="L33" s="288">
        <v>1.261</v>
      </c>
      <c r="M33" s="288"/>
      <c r="N33" s="288"/>
      <c r="O33" s="288"/>
      <c r="P33" s="288"/>
      <c r="Q33" s="288"/>
      <c r="R33" s="288">
        <v>1.523</v>
      </c>
      <c r="S33" s="288"/>
      <c r="T33" s="288"/>
      <c r="U33" s="288"/>
      <c r="V33" s="288"/>
      <c r="W33" s="288"/>
      <c r="X33" s="289"/>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1"/>
    </row>
    <row r="34" spans="1:50" ht="22.5" customHeight="1">
      <c r="A34" s="307"/>
      <c r="B34" s="308"/>
      <c r="C34" s="319" t="s">
        <v>111</v>
      </c>
      <c r="D34" s="300"/>
      <c r="E34" s="300"/>
      <c r="F34" s="300"/>
      <c r="G34" s="300"/>
      <c r="H34" s="300"/>
      <c r="I34" s="300"/>
      <c r="J34" s="300"/>
      <c r="K34" s="301"/>
      <c r="L34" s="288">
        <v>0.61</v>
      </c>
      <c r="M34" s="288"/>
      <c r="N34" s="288"/>
      <c r="O34" s="288"/>
      <c r="P34" s="288"/>
      <c r="Q34" s="288"/>
      <c r="R34" s="288">
        <v>0.709</v>
      </c>
      <c r="S34" s="288"/>
      <c r="T34" s="288"/>
      <c r="U34" s="288"/>
      <c r="V34" s="288"/>
      <c r="W34" s="288"/>
      <c r="X34" s="289"/>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1"/>
    </row>
    <row r="35" spans="1:50" ht="22.5" customHeight="1">
      <c r="A35" s="307"/>
      <c r="B35" s="308"/>
      <c r="C35" s="285" t="s">
        <v>112</v>
      </c>
      <c r="D35" s="300"/>
      <c r="E35" s="300"/>
      <c r="F35" s="300"/>
      <c r="G35" s="300"/>
      <c r="H35" s="300"/>
      <c r="I35" s="300"/>
      <c r="J35" s="300"/>
      <c r="K35" s="301"/>
      <c r="L35" s="311">
        <v>0.024</v>
      </c>
      <c r="M35" s="311"/>
      <c r="N35" s="311"/>
      <c r="O35" s="311"/>
      <c r="P35" s="311"/>
      <c r="Q35" s="311"/>
      <c r="R35" s="311">
        <v>0.029</v>
      </c>
      <c r="S35" s="311"/>
      <c r="T35" s="311"/>
      <c r="U35" s="311"/>
      <c r="V35" s="311"/>
      <c r="W35" s="311"/>
      <c r="X35" s="289"/>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1"/>
    </row>
    <row r="36" spans="1:50" ht="22.5" customHeight="1">
      <c r="A36" s="307"/>
      <c r="B36" s="308"/>
      <c r="C36" s="285" t="s">
        <v>113</v>
      </c>
      <c r="D36" s="286"/>
      <c r="E36" s="286"/>
      <c r="F36" s="286"/>
      <c r="G36" s="286"/>
      <c r="H36" s="286"/>
      <c r="I36" s="286"/>
      <c r="J36" s="286"/>
      <c r="K36" s="287"/>
      <c r="L36" s="288">
        <v>630</v>
      </c>
      <c r="M36" s="288"/>
      <c r="N36" s="288"/>
      <c r="O36" s="288"/>
      <c r="P36" s="288"/>
      <c r="Q36" s="288"/>
      <c r="R36" s="288">
        <v>708.62</v>
      </c>
      <c r="S36" s="288"/>
      <c r="T36" s="288"/>
      <c r="U36" s="288"/>
      <c r="V36" s="288"/>
      <c r="W36" s="288"/>
      <c r="X36" s="289"/>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row>
    <row r="37" spans="1:50" ht="22.5" customHeight="1">
      <c r="A37" s="307"/>
      <c r="B37" s="308"/>
      <c r="C37" s="653" t="s">
        <v>114</v>
      </c>
      <c r="D37" s="654"/>
      <c r="E37" s="654"/>
      <c r="F37" s="654"/>
      <c r="G37" s="654"/>
      <c r="H37" s="654"/>
      <c r="I37" s="654"/>
      <c r="J37" s="654"/>
      <c r="K37" s="655"/>
      <c r="L37" s="650">
        <v>116</v>
      </c>
      <c r="M37" s="651"/>
      <c r="N37" s="651"/>
      <c r="O37" s="651"/>
      <c r="P37" s="651"/>
      <c r="Q37" s="652"/>
      <c r="R37" s="650">
        <v>366</v>
      </c>
      <c r="S37" s="651"/>
      <c r="T37" s="651"/>
      <c r="U37" s="651"/>
      <c r="V37" s="651"/>
      <c r="W37" s="652"/>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21" customHeight="1" thickBot="1">
      <c r="A38" s="309"/>
      <c r="B38" s="310"/>
      <c r="C38" s="294" t="s">
        <v>22</v>
      </c>
      <c r="D38" s="295"/>
      <c r="E38" s="295"/>
      <c r="F38" s="295"/>
      <c r="G38" s="295"/>
      <c r="H38" s="295"/>
      <c r="I38" s="295"/>
      <c r="J38" s="295"/>
      <c r="K38" s="296"/>
      <c r="L38" s="297">
        <v>757</v>
      </c>
      <c r="M38" s="298"/>
      <c r="N38" s="298"/>
      <c r="O38" s="298"/>
      <c r="P38" s="298"/>
      <c r="Q38" s="299"/>
      <c r="R38" s="297">
        <f>SUBTOTAL(9,R31:W37)</f>
        <v>1086.825</v>
      </c>
      <c r="S38" s="298"/>
      <c r="T38" s="298"/>
      <c r="U38" s="298"/>
      <c r="V38" s="298"/>
      <c r="W38" s="299"/>
      <c r="X38" s="302" t="s">
        <v>92</v>
      </c>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4"/>
    </row>
    <row r="39" spans="1:50" ht="0.75" customHeight="1" thickBot="1">
      <c r="A39" s="37"/>
      <c r="B39" s="9"/>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43"/>
    </row>
    <row r="40" spans="1:50" ht="21" customHeight="1">
      <c r="A40" s="282" t="s">
        <v>73</v>
      </c>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4"/>
    </row>
    <row r="41" spans="1:50" ht="21" customHeight="1">
      <c r="A41" s="38"/>
      <c r="B41" s="14"/>
      <c r="C41" s="292" t="s">
        <v>39</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293"/>
      <c r="AD41" s="140" t="s">
        <v>47</v>
      </c>
      <c r="AE41" s="140"/>
      <c r="AF41" s="140"/>
      <c r="AG41" s="573" t="s">
        <v>38</v>
      </c>
      <c r="AH41" s="140"/>
      <c r="AI41" s="140"/>
      <c r="AJ41" s="140"/>
      <c r="AK41" s="140"/>
      <c r="AL41" s="140"/>
      <c r="AM41" s="140"/>
      <c r="AN41" s="140"/>
      <c r="AO41" s="140"/>
      <c r="AP41" s="140"/>
      <c r="AQ41" s="140"/>
      <c r="AR41" s="140"/>
      <c r="AS41" s="140"/>
      <c r="AT41" s="140"/>
      <c r="AU41" s="140"/>
      <c r="AV41" s="140"/>
      <c r="AW41" s="140"/>
      <c r="AX41" s="574"/>
    </row>
    <row r="42" spans="1:50" ht="45.75" customHeight="1">
      <c r="A42" s="276" t="s">
        <v>63</v>
      </c>
      <c r="B42" s="277"/>
      <c r="C42" s="495" t="s">
        <v>48</v>
      </c>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7"/>
      <c r="AD42" s="551" t="s">
        <v>115</v>
      </c>
      <c r="AE42" s="552"/>
      <c r="AF42" s="552"/>
      <c r="AG42" s="656" t="s">
        <v>116</v>
      </c>
      <c r="AH42" s="657"/>
      <c r="AI42" s="657"/>
      <c r="AJ42" s="657"/>
      <c r="AK42" s="657"/>
      <c r="AL42" s="657"/>
      <c r="AM42" s="657"/>
      <c r="AN42" s="657"/>
      <c r="AO42" s="657"/>
      <c r="AP42" s="657"/>
      <c r="AQ42" s="657"/>
      <c r="AR42" s="657"/>
      <c r="AS42" s="657"/>
      <c r="AT42" s="657"/>
      <c r="AU42" s="657"/>
      <c r="AV42" s="657"/>
      <c r="AW42" s="657"/>
      <c r="AX42" s="658"/>
    </row>
    <row r="43" spans="1:50" ht="45.75" customHeight="1">
      <c r="A43" s="278"/>
      <c r="B43" s="279"/>
      <c r="C43" s="498" t="s">
        <v>49</v>
      </c>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134"/>
      <c r="AD43" s="136" t="s">
        <v>115</v>
      </c>
      <c r="AE43" s="72"/>
      <c r="AF43" s="72"/>
      <c r="AG43" s="659"/>
      <c r="AH43" s="660"/>
      <c r="AI43" s="660"/>
      <c r="AJ43" s="660"/>
      <c r="AK43" s="660"/>
      <c r="AL43" s="660"/>
      <c r="AM43" s="660"/>
      <c r="AN43" s="660"/>
      <c r="AO43" s="660"/>
      <c r="AP43" s="660"/>
      <c r="AQ43" s="660"/>
      <c r="AR43" s="660"/>
      <c r="AS43" s="660"/>
      <c r="AT43" s="660"/>
      <c r="AU43" s="660"/>
      <c r="AV43" s="660"/>
      <c r="AW43" s="660"/>
      <c r="AX43" s="661"/>
    </row>
    <row r="44" spans="1:50" ht="45.75" customHeight="1">
      <c r="A44" s="280"/>
      <c r="B44" s="281"/>
      <c r="C44" s="500" t="s">
        <v>50</v>
      </c>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2"/>
      <c r="AD44" s="555" t="s">
        <v>115</v>
      </c>
      <c r="AE44" s="75"/>
      <c r="AF44" s="75"/>
      <c r="AG44" s="662"/>
      <c r="AH44" s="663"/>
      <c r="AI44" s="663"/>
      <c r="AJ44" s="663"/>
      <c r="AK44" s="663"/>
      <c r="AL44" s="663"/>
      <c r="AM44" s="663"/>
      <c r="AN44" s="663"/>
      <c r="AO44" s="663"/>
      <c r="AP44" s="663"/>
      <c r="AQ44" s="663"/>
      <c r="AR44" s="663"/>
      <c r="AS44" s="663"/>
      <c r="AT44" s="663"/>
      <c r="AU44" s="663"/>
      <c r="AV44" s="663"/>
      <c r="AW44" s="663"/>
      <c r="AX44" s="664"/>
    </row>
    <row r="45" spans="1:50" ht="26.25" customHeight="1">
      <c r="A45" s="526" t="s">
        <v>52</v>
      </c>
      <c r="B45" s="547"/>
      <c r="C45" s="503" t="s">
        <v>54</v>
      </c>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21" t="s">
        <v>115</v>
      </c>
      <c r="AE45" s="274"/>
      <c r="AF45" s="274"/>
      <c r="AG45" s="538" t="s">
        <v>117</v>
      </c>
      <c r="AH45" s="539"/>
      <c r="AI45" s="539"/>
      <c r="AJ45" s="539"/>
      <c r="AK45" s="539"/>
      <c r="AL45" s="539"/>
      <c r="AM45" s="539"/>
      <c r="AN45" s="539"/>
      <c r="AO45" s="539"/>
      <c r="AP45" s="539"/>
      <c r="AQ45" s="539"/>
      <c r="AR45" s="539"/>
      <c r="AS45" s="539"/>
      <c r="AT45" s="539"/>
      <c r="AU45" s="539"/>
      <c r="AV45" s="539"/>
      <c r="AW45" s="539"/>
      <c r="AX45" s="540"/>
    </row>
    <row r="46" spans="1:50" ht="26.25" customHeight="1">
      <c r="A46" s="278"/>
      <c r="B46" s="279"/>
      <c r="C46" s="133" t="s">
        <v>55</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6" t="s">
        <v>118</v>
      </c>
      <c r="AE46" s="72"/>
      <c r="AF46" s="72"/>
      <c r="AG46" s="541"/>
      <c r="AH46" s="542"/>
      <c r="AI46" s="542"/>
      <c r="AJ46" s="542"/>
      <c r="AK46" s="542"/>
      <c r="AL46" s="542"/>
      <c r="AM46" s="542"/>
      <c r="AN46" s="542"/>
      <c r="AO46" s="542"/>
      <c r="AP46" s="542"/>
      <c r="AQ46" s="542"/>
      <c r="AR46" s="542"/>
      <c r="AS46" s="542"/>
      <c r="AT46" s="542"/>
      <c r="AU46" s="542"/>
      <c r="AV46" s="542"/>
      <c r="AW46" s="542"/>
      <c r="AX46" s="543"/>
    </row>
    <row r="47" spans="1:50" ht="26.25" customHeight="1">
      <c r="A47" s="278"/>
      <c r="B47" s="279"/>
      <c r="C47" s="133" t="s">
        <v>56</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6" t="s">
        <v>118</v>
      </c>
      <c r="AE47" s="72"/>
      <c r="AF47" s="72"/>
      <c r="AG47" s="541"/>
      <c r="AH47" s="542"/>
      <c r="AI47" s="542"/>
      <c r="AJ47" s="542"/>
      <c r="AK47" s="542"/>
      <c r="AL47" s="542"/>
      <c r="AM47" s="542"/>
      <c r="AN47" s="542"/>
      <c r="AO47" s="542"/>
      <c r="AP47" s="542"/>
      <c r="AQ47" s="542"/>
      <c r="AR47" s="542"/>
      <c r="AS47" s="542"/>
      <c r="AT47" s="542"/>
      <c r="AU47" s="542"/>
      <c r="AV47" s="542"/>
      <c r="AW47" s="542"/>
      <c r="AX47" s="543"/>
    </row>
    <row r="48" spans="1:50" ht="26.25" customHeight="1">
      <c r="A48" s="278"/>
      <c r="B48" s="279"/>
      <c r="C48" s="133" t="s">
        <v>51</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6" t="s">
        <v>115</v>
      </c>
      <c r="AE48" s="72"/>
      <c r="AF48" s="72"/>
      <c r="AG48" s="541"/>
      <c r="AH48" s="542"/>
      <c r="AI48" s="542"/>
      <c r="AJ48" s="542"/>
      <c r="AK48" s="542"/>
      <c r="AL48" s="542"/>
      <c r="AM48" s="542"/>
      <c r="AN48" s="542"/>
      <c r="AO48" s="542"/>
      <c r="AP48" s="542"/>
      <c r="AQ48" s="542"/>
      <c r="AR48" s="542"/>
      <c r="AS48" s="542"/>
      <c r="AT48" s="542"/>
      <c r="AU48" s="542"/>
      <c r="AV48" s="542"/>
      <c r="AW48" s="542"/>
      <c r="AX48" s="543"/>
    </row>
    <row r="49" spans="1:50" ht="26.25" customHeight="1">
      <c r="A49" s="278"/>
      <c r="B49" s="279"/>
      <c r="C49" s="133" t="s">
        <v>57</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5"/>
      <c r="AD49" s="136" t="s">
        <v>115</v>
      </c>
      <c r="AE49" s="72"/>
      <c r="AF49" s="72"/>
      <c r="AG49" s="541"/>
      <c r="AH49" s="542"/>
      <c r="AI49" s="542"/>
      <c r="AJ49" s="542"/>
      <c r="AK49" s="542"/>
      <c r="AL49" s="542"/>
      <c r="AM49" s="542"/>
      <c r="AN49" s="542"/>
      <c r="AO49" s="542"/>
      <c r="AP49" s="542"/>
      <c r="AQ49" s="542"/>
      <c r="AR49" s="542"/>
      <c r="AS49" s="542"/>
      <c r="AT49" s="542"/>
      <c r="AU49" s="542"/>
      <c r="AV49" s="542"/>
      <c r="AW49" s="542"/>
      <c r="AX49" s="543"/>
    </row>
    <row r="50" spans="1:50" ht="26.25" customHeight="1">
      <c r="A50" s="278"/>
      <c r="B50" s="279"/>
      <c r="C50" s="474" t="s">
        <v>62</v>
      </c>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555" t="s">
        <v>118</v>
      </c>
      <c r="AE50" s="75"/>
      <c r="AF50" s="75"/>
      <c r="AG50" s="544"/>
      <c r="AH50" s="545"/>
      <c r="AI50" s="545"/>
      <c r="AJ50" s="545"/>
      <c r="AK50" s="545"/>
      <c r="AL50" s="545"/>
      <c r="AM50" s="545"/>
      <c r="AN50" s="545"/>
      <c r="AO50" s="545"/>
      <c r="AP50" s="545"/>
      <c r="AQ50" s="545"/>
      <c r="AR50" s="545"/>
      <c r="AS50" s="545"/>
      <c r="AT50" s="545"/>
      <c r="AU50" s="545"/>
      <c r="AV50" s="545"/>
      <c r="AW50" s="545"/>
      <c r="AX50" s="546"/>
    </row>
    <row r="51" spans="1:50" ht="52.5" customHeight="1">
      <c r="A51" s="526" t="s">
        <v>53</v>
      </c>
      <c r="B51" s="547"/>
      <c r="C51" s="522" t="s">
        <v>60</v>
      </c>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4"/>
      <c r="AD51" s="521" t="s">
        <v>115</v>
      </c>
      <c r="AE51" s="274"/>
      <c r="AF51" s="274"/>
      <c r="AG51" s="538" t="s">
        <v>119</v>
      </c>
      <c r="AH51" s="539"/>
      <c r="AI51" s="539"/>
      <c r="AJ51" s="539"/>
      <c r="AK51" s="539"/>
      <c r="AL51" s="539"/>
      <c r="AM51" s="539"/>
      <c r="AN51" s="539"/>
      <c r="AO51" s="539"/>
      <c r="AP51" s="539"/>
      <c r="AQ51" s="539"/>
      <c r="AR51" s="539"/>
      <c r="AS51" s="539"/>
      <c r="AT51" s="539"/>
      <c r="AU51" s="539"/>
      <c r="AV51" s="539"/>
      <c r="AW51" s="539"/>
      <c r="AX51" s="540"/>
    </row>
    <row r="52" spans="1:50" ht="52.5" customHeight="1">
      <c r="A52" s="278"/>
      <c r="B52" s="279"/>
      <c r="C52" s="133" t="s">
        <v>58</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6" t="s">
        <v>118</v>
      </c>
      <c r="AE52" s="72"/>
      <c r="AF52" s="72"/>
      <c r="AG52" s="541"/>
      <c r="AH52" s="542"/>
      <c r="AI52" s="542"/>
      <c r="AJ52" s="542"/>
      <c r="AK52" s="542"/>
      <c r="AL52" s="542"/>
      <c r="AM52" s="542"/>
      <c r="AN52" s="542"/>
      <c r="AO52" s="542"/>
      <c r="AP52" s="542"/>
      <c r="AQ52" s="542"/>
      <c r="AR52" s="542"/>
      <c r="AS52" s="542"/>
      <c r="AT52" s="542"/>
      <c r="AU52" s="542"/>
      <c r="AV52" s="542"/>
      <c r="AW52" s="542"/>
      <c r="AX52" s="543"/>
    </row>
    <row r="53" spans="1:50" ht="52.5" customHeight="1">
      <c r="A53" s="278"/>
      <c r="B53" s="279"/>
      <c r="C53" s="133" t="s">
        <v>59</v>
      </c>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6" t="s">
        <v>118</v>
      </c>
      <c r="AE53" s="72"/>
      <c r="AF53" s="72"/>
      <c r="AG53" s="544"/>
      <c r="AH53" s="545"/>
      <c r="AI53" s="545"/>
      <c r="AJ53" s="545"/>
      <c r="AK53" s="545"/>
      <c r="AL53" s="545"/>
      <c r="AM53" s="545"/>
      <c r="AN53" s="545"/>
      <c r="AO53" s="545"/>
      <c r="AP53" s="545"/>
      <c r="AQ53" s="545"/>
      <c r="AR53" s="545"/>
      <c r="AS53" s="545"/>
      <c r="AT53" s="545"/>
      <c r="AU53" s="545"/>
      <c r="AV53" s="545"/>
      <c r="AW53" s="545"/>
      <c r="AX53" s="546"/>
    </row>
    <row r="54" spans="1:50" ht="33" customHeight="1">
      <c r="A54" s="526" t="s">
        <v>41</v>
      </c>
      <c r="B54" s="547"/>
      <c r="C54" s="536" t="s">
        <v>45</v>
      </c>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04"/>
      <c r="AD54" s="505"/>
      <c r="AE54" s="504"/>
      <c r="AF54" s="504"/>
      <c r="AG54" s="589"/>
      <c r="AH54" s="349"/>
      <c r="AI54" s="349"/>
      <c r="AJ54" s="349"/>
      <c r="AK54" s="349"/>
      <c r="AL54" s="349"/>
      <c r="AM54" s="349"/>
      <c r="AN54" s="349"/>
      <c r="AO54" s="349"/>
      <c r="AP54" s="349"/>
      <c r="AQ54" s="349"/>
      <c r="AR54" s="349"/>
      <c r="AS54" s="349"/>
      <c r="AT54" s="349"/>
      <c r="AU54" s="349"/>
      <c r="AV54" s="349"/>
      <c r="AW54" s="349"/>
      <c r="AX54" s="590"/>
    </row>
    <row r="55" spans="1:50" ht="15.75" customHeight="1">
      <c r="A55" s="278"/>
      <c r="B55" s="279"/>
      <c r="C55" s="665" t="s">
        <v>0</v>
      </c>
      <c r="D55" s="666"/>
      <c r="E55" s="666"/>
      <c r="F55" s="666"/>
      <c r="G55" s="667" t="s">
        <v>40</v>
      </c>
      <c r="H55" s="668"/>
      <c r="I55" s="668"/>
      <c r="J55" s="668"/>
      <c r="K55" s="668"/>
      <c r="L55" s="668"/>
      <c r="M55" s="668"/>
      <c r="N55" s="668"/>
      <c r="O55" s="668"/>
      <c r="P55" s="668"/>
      <c r="Q55" s="668"/>
      <c r="R55" s="668"/>
      <c r="S55" s="669"/>
      <c r="T55" s="556" t="s">
        <v>42</v>
      </c>
      <c r="U55" s="557"/>
      <c r="V55" s="557"/>
      <c r="W55" s="557"/>
      <c r="X55" s="557"/>
      <c r="Y55" s="557"/>
      <c r="Z55" s="557"/>
      <c r="AA55" s="557"/>
      <c r="AB55" s="557"/>
      <c r="AC55" s="557"/>
      <c r="AD55" s="557"/>
      <c r="AE55" s="557"/>
      <c r="AF55" s="557"/>
      <c r="AG55" s="591"/>
      <c r="AH55" s="389"/>
      <c r="AI55" s="389"/>
      <c r="AJ55" s="389"/>
      <c r="AK55" s="389"/>
      <c r="AL55" s="389"/>
      <c r="AM55" s="389"/>
      <c r="AN55" s="389"/>
      <c r="AO55" s="389"/>
      <c r="AP55" s="389"/>
      <c r="AQ55" s="389"/>
      <c r="AR55" s="389"/>
      <c r="AS55" s="389"/>
      <c r="AT55" s="389"/>
      <c r="AU55" s="389"/>
      <c r="AV55" s="389"/>
      <c r="AW55" s="389"/>
      <c r="AX55" s="592"/>
    </row>
    <row r="56" spans="1:50" ht="26.25" customHeight="1">
      <c r="A56" s="278"/>
      <c r="B56" s="279"/>
      <c r="C56" s="553"/>
      <c r="D56" s="554"/>
      <c r="E56" s="554"/>
      <c r="F56" s="554"/>
      <c r="G56" s="560"/>
      <c r="H56" s="134"/>
      <c r="I56" s="134"/>
      <c r="J56" s="134"/>
      <c r="K56" s="134"/>
      <c r="L56" s="134"/>
      <c r="M56" s="134"/>
      <c r="N56" s="134"/>
      <c r="O56" s="134"/>
      <c r="P56" s="134"/>
      <c r="Q56" s="134"/>
      <c r="R56" s="134"/>
      <c r="S56" s="561"/>
      <c r="T56" s="581"/>
      <c r="U56" s="134"/>
      <c r="V56" s="134"/>
      <c r="W56" s="134"/>
      <c r="X56" s="134"/>
      <c r="Y56" s="134"/>
      <c r="Z56" s="134"/>
      <c r="AA56" s="134"/>
      <c r="AB56" s="134"/>
      <c r="AC56" s="134"/>
      <c r="AD56" s="134"/>
      <c r="AE56" s="134"/>
      <c r="AF56" s="134"/>
      <c r="AG56" s="591"/>
      <c r="AH56" s="389"/>
      <c r="AI56" s="389"/>
      <c r="AJ56" s="389"/>
      <c r="AK56" s="389"/>
      <c r="AL56" s="389"/>
      <c r="AM56" s="389"/>
      <c r="AN56" s="389"/>
      <c r="AO56" s="389"/>
      <c r="AP56" s="389"/>
      <c r="AQ56" s="389"/>
      <c r="AR56" s="389"/>
      <c r="AS56" s="389"/>
      <c r="AT56" s="389"/>
      <c r="AU56" s="389"/>
      <c r="AV56" s="389"/>
      <c r="AW56" s="389"/>
      <c r="AX56" s="592"/>
    </row>
    <row r="57" spans="1:50" ht="26.25" customHeight="1">
      <c r="A57" s="280"/>
      <c r="B57" s="281"/>
      <c r="C57" s="558"/>
      <c r="D57" s="559"/>
      <c r="E57" s="559"/>
      <c r="F57" s="559"/>
      <c r="G57" s="584"/>
      <c r="H57" s="475"/>
      <c r="I57" s="475"/>
      <c r="J57" s="475"/>
      <c r="K57" s="475"/>
      <c r="L57" s="475"/>
      <c r="M57" s="475"/>
      <c r="N57" s="475"/>
      <c r="O57" s="475"/>
      <c r="P57" s="475"/>
      <c r="Q57" s="475"/>
      <c r="R57" s="475"/>
      <c r="S57" s="585"/>
      <c r="T57" s="582"/>
      <c r="U57" s="583"/>
      <c r="V57" s="583"/>
      <c r="W57" s="583"/>
      <c r="X57" s="583"/>
      <c r="Y57" s="583"/>
      <c r="Z57" s="583"/>
      <c r="AA57" s="583"/>
      <c r="AB57" s="583"/>
      <c r="AC57" s="583"/>
      <c r="AD57" s="583"/>
      <c r="AE57" s="583"/>
      <c r="AF57" s="583"/>
      <c r="AG57" s="593"/>
      <c r="AH57" s="352"/>
      <c r="AI57" s="352"/>
      <c r="AJ57" s="352"/>
      <c r="AK57" s="352"/>
      <c r="AL57" s="352"/>
      <c r="AM57" s="352"/>
      <c r="AN57" s="352"/>
      <c r="AO57" s="352"/>
      <c r="AP57" s="352"/>
      <c r="AQ57" s="352"/>
      <c r="AR57" s="352"/>
      <c r="AS57" s="352"/>
      <c r="AT57" s="352"/>
      <c r="AU57" s="352"/>
      <c r="AV57" s="352"/>
      <c r="AW57" s="352"/>
      <c r="AX57" s="594"/>
    </row>
    <row r="58" spans="1:50" ht="82.5" customHeight="1">
      <c r="A58" s="526" t="s">
        <v>74</v>
      </c>
      <c r="B58" s="527"/>
      <c r="C58" s="530" t="s">
        <v>84</v>
      </c>
      <c r="D58" s="531"/>
      <c r="E58" s="531"/>
      <c r="F58" s="532"/>
      <c r="G58" s="533" t="s">
        <v>242</v>
      </c>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5"/>
    </row>
    <row r="59" spans="1:50" ht="58.5" customHeight="1" thickBot="1">
      <c r="A59" s="528"/>
      <c r="B59" s="529"/>
      <c r="C59" s="644" t="s">
        <v>89</v>
      </c>
      <c r="D59" s="645"/>
      <c r="E59" s="645"/>
      <c r="F59" s="646"/>
      <c r="G59" s="647" t="s">
        <v>243</v>
      </c>
      <c r="H59" s="648"/>
      <c r="I59" s="648"/>
      <c r="J59" s="648"/>
      <c r="K59" s="648"/>
      <c r="L59" s="648"/>
      <c r="M59" s="648"/>
      <c r="N59" s="648"/>
      <c r="O59" s="648"/>
      <c r="P59" s="648"/>
      <c r="Q59" s="648"/>
      <c r="R59" s="648"/>
      <c r="S59" s="648"/>
      <c r="T59" s="648"/>
      <c r="U59" s="648"/>
      <c r="V59" s="648"/>
      <c r="W59" s="648"/>
      <c r="X59" s="648"/>
      <c r="Y59" s="648"/>
      <c r="Z59" s="648"/>
      <c r="AA59" s="648"/>
      <c r="AB59" s="648"/>
      <c r="AC59" s="648"/>
      <c r="AD59" s="648"/>
      <c r="AE59" s="648"/>
      <c r="AF59" s="648"/>
      <c r="AG59" s="648"/>
      <c r="AH59" s="648"/>
      <c r="AI59" s="648"/>
      <c r="AJ59" s="648"/>
      <c r="AK59" s="648"/>
      <c r="AL59" s="648"/>
      <c r="AM59" s="648"/>
      <c r="AN59" s="648"/>
      <c r="AO59" s="648"/>
      <c r="AP59" s="648"/>
      <c r="AQ59" s="648"/>
      <c r="AR59" s="648"/>
      <c r="AS59" s="648"/>
      <c r="AT59" s="648"/>
      <c r="AU59" s="648"/>
      <c r="AV59" s="648"/>
      <c r="AW59" s="648"/>
      <c r="AX59" s="649"/>
    </row>
    <row r="60" spans="1:50" ht="21" customHeight="1">
      <c r="A60" s="565" t="s">
        <v>43</v>
      </c>
      <c r="B60" s="566"/>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566"/>
      <c r="AM60" s="566"/>
      <c r="AN60" s="566"/>
      <c r="AO60" s="566"/>
      <c r="AP60" s="566"/>
      <c r="AQ60" s="566"/>
      <c r="AR60" s="566"/>
      <c r="AS60" s="566"/>
      <c r="AT60" s="566"/>
      <c r="AU60" s="566"/>
      <c r="AV60" s="566"/>
      <c r="AW60" s="566"/>
      <c r="AX60" s="567"/>
    </row>
    <row r="61" spans="1:50" ht="71.25" customHeight="1" thickBot="1">
      <c r="A61" s="137" t="s">
        <v>263</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9"/>
    </row>
    <row r="62" spans="1:50" ht="21" customHeight="1">
      <c r="A62" s="548" t="s">
        <v>44</v>
      </c>
      <c r="B62" s="549"/>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549"/>
      <c r="AF62" s="549"/>
      <c r="AG62" s="549"/>
      <c r="AH62" s="549"/>
      <c r="AI62" s="549"/>
      <c r="AJ62" s="549"/>
      <c r="AK62" s="549"/>
      <c r="AL62" s="549"/>
      <c r="AM62" s="549"/>
      <c r="AN62" s="549"/>
      <c r="AO62" s="549"/>
      <c r="AP62" s="549"/>
      <c r="AQ62" s="549"/>
      <c r="AR62" s="549"/>
      <c r="AS62" s="549"/>
      <c r="AT62" s="549"/>
      <c r="AU62" s="549"/>
      <c r="AV62" s="549"/>
      <c r="AW62" s="549"/>
      <c r="AX62" s="550"/>
    </row>
    <row r="63" spans="1:50" ht="71.25" customHeight="1" thickBot="1">
      <c r="A63" s="124" t="s">
        <v>261</v>
      </c>
      <c r="B63" s="138"/>
      <c r="C63" s="138"/>
      <c r="D63" s="138"/>
      <c r="E63" s="525"/>
      <c r="F63" s="570" t="s">
        <v>260</v>
      </c>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1" customHeight="1">
      <c r="A64" s="548" t="s">
        <v>61</v>
      </c>
      <c r="B64" s="549"/>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c r="AJ64" s="549"/>
      <c r="AK64" s="549"/>
      <c r="AL64" s="549"/>
      <c r="AM64" s="549"/>
      <c r="AN64" s="549"/>
      <c r="AO64" s="549"/>
      <c r="AP64" s="549"/>
      <c r="AQ64" s="549"/>
      <c r="AR64" s="549"/>
      <c r="AS64" s="549"/>
      <c r="AT64" s="549"/>
      <c r="AU64" s="549"/>
      <c r="AV64" s="549"/>
      <c r="AW64" s="549"/>
      <c r="AX64" s="550"/>
    </row>
    <row r="65" spans="1:50" ht="71.25" customHeight="1" thickBot="1">
      <c r="A65" s="124" t="s">
        <v>261</v>
      </c>
      <c r="B65" s="121"/>
      <c r="C65" s="121"/>
      <c r="D65" s="121"/>
      <c r="E65" s="125"/>
      <c r="F65" s="121" t="s">
        <v>262</v>
      </c>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3"/>
    </row>
    <row r="66" spans="1:50" ht="21" customHeight="1">
      <c r="A66" s="586" t="s">
        <v>46</v>
      </c>
      <c r="B66" s="587"/>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7"/>
      <c r="AL66" s="587"/>
      <c r="AM66" s="587"/>
      <c r="AN66" s="587"/>
      <c r="AO66" s="587"/>
      <c r="AP66" s="587"/>
      <c r="AQ66" s="587"/>
      <c r="AR66" s="587"/>
      <c r="AS66" s="587"/>
      <c r="AT66" s="587"/>
      <c r="AU66" s="587"/>
      <c r="AV66" s="587"/>
      <c r="AW66" s="587"/>
      <c r="AX66" s="588"/>
    </row>
    <row r="67" spans="1:50" ht="71.25" customHeight="1" thickBot="1">
      <c r="A67" s="518"/>
      <c r="B67" s="519"/>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c r="AT67" s="519"/>
      <c r="AU67" s="519"/>
      <c r="AV67" s="519"/>
      <c r="AW67" s="519"/>
      <c r="AX67" s="520"/>
    </row>
    <row r="68" spans="1:50" ht="19.5" customHeight="1">
      <c r="A68" s="515" t="s">
        <v>36</v>
      </c>
      <c r="B68" s="516"/>
      <c r="C68" s="516"/>
      <c r="D68" s="516"/>
      <c r="E68" s="516"/>
      <c r="F68" s="516"/>
      <c r="G68" s="516"/>
      <c r="H68" s="516"/>
      <c r="I68" s="516"/>
      <c r="J68" s="516"/>
      <c r="K68" s="516"/>
      <c r="L68" s="516"/>
      <c r="M68" s="516"/>
      <c r="N68" s="516"/>
      <c r="O68" s="516"/>
      <c r="P68" s="516"/>
      <c r="Q68" s="516"/>
      <c r="R68" s="516"/>
      <c r="S68" s="516"/>
      <c r="T68" s="516"/>
      <c r="U68" s="516"/>
      <c r="V68" s="516"/>
      <c r="W68" s="516"/>
      <c r="X68" s="516"/>
      <c r="Y68" s="516"/>
      <c r="Z68" s="516"/>
      <c r="AA68" s="516"/>
      <c r="AB68" s="516"/>
      <c r="AC68" s="516"/>
      <c r="AD68" s="516"/>
      <c r="AE68" s="516"/>
      <c r="AF68" s="516"/>
      <c r="AG68" s="516"/>
      <c r="AH68" s="516"/>
      <c r="AI68" s="516"/>
      <c r="AJ68" s="516"/>
      <c r="AK68" s="516"/>
      <c r="AL68" s="516"/>
      <c r="AM68" s="516"/>
      <c r="AN68" s="516"/>
      <c r="AO68" s="516"/>
      <c r="AP68" s="516"/>
      <c r="AQ68" s="516"/>
      <c r="AR68" s="516"/>
      <c r="AS68" s="516"/>
      <c r="AT68" s="516"/>
      <c r="AU68" s="516"/>
      <c r="AV68" s="516"/>
      <c r="AW68" s="516"/>
      <c r="AX68" s="517"/>
    </row>
    <row r="69" spans="1:50" ht="19.5" customHeight="1" thickBot="1">
      <c r="A69" s="568"/>
      <c r="B69" s="569"/>
      <c r="C69" s="506" t="s">
        <v>75</v>
      </c>
      <c r="D69" s="172"/>
      <c r="E69" s="172"/>
      <c r="F69" s="172"/>
      <c r="G69" s="172"/>
      <c r="H69" s="172"/>
      <c r="I69" s="172"/>
      <c r="J69" s="173"/>
      <c r="K69" s="562" t="s">
        <v>97</v>
      </c>
      <c r="L69" s="563"/>
      <c r="M69" s="563"/>
      <c r="N69" s="563"/>
      <c r="O69" s="563"/>
      <c r="P69" s="563"/>
      <c r="Q69" s="563"/>
      <c r="R69" s="563"/>
      <c r="S69" s="506" t="s">
        <v>76</v>
      </c>
      <c r="T69" s="172"/>
      <c r="U69" s="172"/>
      <c r="V69" s="172"/>
      <c r="W69" s="172"/>
      <c r="X69" s="172"/>
      <c r="Y69" s="172"/>
      <c r="Z69" s="173"/>
      <c r="AA69" s="564" t="s">
        <v>98</v>
      </c>
      <c r="AB69" s="563"/>
      <c r="AC69" s="563"/>
      <c r="AD69" s="563"/>
      <c r="AE69" s="563"/>
      <c r="AF69" s="563"/>
      <c r="AG69" s="563"/>
      <c r="AH69" s="563"/>
      <c r="AI69" s="506" t="s">
        <v>77</v>
      </c>
      <c r="AJ69" s="507"/>
      <c r="AK69" s="507"/>
      <c r="AL69" s="507"/>
      <c r="AM69" s="507"/>
      <c r="AN69" s="507"/>
      <c r="AO69" s="507"/>
      <c r="AP69" s="508"/>
      <c r="AQ69" s="492" t="s">
        <v>99</v>
      </c>
      <c r="AR69" s="493"/>
      <c r="AS69" s="493"/>
      <c r="AT69" s="493"/>
      <c r="AU69" s="493"/>
      <c r="AV69" s="493"/>
      <c r="AW69" s="493"/>
      <c r="AX69" s="494"/>
    </row>
    <row r="70" spans="1:50" ht="0.75" customHeight="1" thickBot="1">
      <c r="A70" s="39"/>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44"/>
    </row>
    <row r="71" spans="1:50" ht="23.25" customHeight="1" thickBot="1">
      <c r="A71" s="575" t="s">
        <v>28</v>
      </c>
      <c r="B71" s="576"/>
      <c r="C71" s="576"/>
      <c r="D71" s="576"/>
      <c r="E71" s="576"/>
      <c r="F71" s="577"/>
      <c r="G71" s="4" t="s">
        <v>93</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45"/>
    </row>
    <row r="72" spans="1:50" ht="14.25" customHeight="1" thickBot="1">
      <c r="A72" s="575"/>
      <c r="B72" s="576"/>
      <c r="C72" s="576"/>
      <c r="D72" s="576"/>
      <c r="E72" s="576"/>
      <c r="F72" s="57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6"/>
    </row>
    <row r="73" spans="1:50" ht="14.25" customHeight="1" thickBot="1">
      <c r="A73" s="575"/>
      <c r="B73" s="576"/>
      <c r="C73" s="576"/>
      <c r="D73" s="576"/>
      <c r="E73" s="576"/>
      <c r="F73" s="5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6"/>
    </row>
    <row r="74" spans="1:50" ht="14.25" customHeight="1" thickBot="1">
      <c r="A74" s="575"/>
      <c r="B74" s="576"/>
      <c r="C74" s="576"/>
      <c r="D74" s="576"/>
      <c r="E74" s="576"/>
      <c r="F74" s="57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6"/>
    </row>
    <row r="75" spans="1:50" ht="14.25" customHeight="1" thickBot="1">
      <c r="A75" s="575"/>
      <c r="B75" s="576"/>
      <c r="C75" s="576"/>
      <c r="D75" s="576"/>
      <c r="E75" s="576"/>
      <c r="F75" s="57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6"/>
    </row>
    <row r="76" spans="1:50" ht="14.25" customHeight="1" thickBot="1">
      <c r="A76" s="575"/>
      <c r="B76" s="576"/>
      <c r="C76" s="576"/>
      <c r="D76" s="576"/>
      <c r="E76" s="576"/>
      <c r="F76" s="57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6"/>
    </row>
    <row r="77" spans="1:50" ht="14.25" customHeight="1" thickBot="1">
      <c r="A77" s="575"/>
      <c r="B77" s="576"/>
      <c r="C77" s="576"/>
      <c r="D77" s="576"/>
      <c r="E77" s="576"/>
      <c r="F77" s="57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6"/>
    </row>
    <row r="78" spans="1:50" ht="14.25" customHeight="1" thickBot="1">
      <c r="A78" s="575"/>
      <c r="B78" s="576"/>
      <c r="C78" s="576"/>
      <c r="D78" s="576"/>
      <c r="E78" s="576"/>
      <c r="F78" s="5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6"/>
    </row>
    <row r="79" spans="1:50" ht="14.25" customHeight="1" thickBot="1">
      <c r="A79" s="575"/>
      <c r="B79" s="576"/>
      <c r="C79" s="576"/>
      <c r="D79" s="576"/>
      <c r="E79" s="576"/>
      <c r="F79" s="57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6"/>
    </row>
    <row r="80" spans="1:50" ht="14.25" customHeight="1" thickBot="1">
      <c r="A80" s="575"/>
      <c r="B80" s="576"/>
      <c r="C80" s="576"/>
      <c r="D80" s="576"/>
      <c r="E80" s="576"/>
      <c r="F80" s="5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6"/>
    </row>
    <row r="81" spans="1:50" ht="14.25" customHeight="1" thickBot="1">
      <c r="A81" s="575"/>
      <c r="B81" s="576"/>
      <c r="C81" s="576"/>
      <c r="D81" s="576"/>
      <c r="E81" s="576"/>
      <c r="F81" s="57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6"/>
    </row>
    <row r="82" spans="1:50" ht="14.25" customHeight="1" thickBot="1">
      <c r="A82" s="575"/>
      <c r="B82" s="576"/>
      <c r="C82" s="576"/>
      <c r="D82" s="576"/>
      <c r="E82" s="576"/>
      <c r="F82" s="5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6"/>
    </row>
    <row r="83" spans="1:50" ht="14.25" customHeight="1" thickBot="1">
      <c r="A83" s="575"/>
      <c r="B83" s="576"/>
      <c r="C83" s="576"/>
      <c r="D83" s="576"/>
      <c r="E83" s="576"/>
      <c r="F83" s="57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6"/>
    </row>
    <row r="84" spans="1:50" ht="14.25" customHeight="1" thickBot="1">
      <c r="A84" s="575"/>
      <c r="B84" s="576"/>
      <c r="C84" s="576"/>
      <c r="D84" s="576"/>
      <c r="E84" s="576"/>
      <c r="F84" s="5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6"/>
    </row>
    <row r="85" spans="1:50" ht="14.25" customHeight="1" thickBot="1">
      <c r="A85" s="575"/>
      <c r="B85" s="576"/>
      <c r="C85" s="576"/>
      <c r="D85" s="576"/>
      <c r="E85" s="576"/>
      <c r="F85" s="57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6"/>
    </row>
    <row r="86" spans="1:50" ht="14.25" customHeight="1" thickBot="1">
      <c r="A86" s="575"/>
      <c r="B86" s="576"/>
      <c r="C86" s="576"/>
      <c r="D86" s="576"/>
      <c r="E86" s="576"/>
      <c r="F86" s="5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6"/>
    </row>
    <row r="87" spans="1:50" ht="14.25" customHeight="1" thickBot="1">
      <c r="A87" s="575"/>
      <c r="B87" s="576"/>
      <c r="C87" s="576"/>
      <c r="D87" s="576"/>
      <c r="E87" s="576"/>
      <c r="F87" s="57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6"/>
    </row>
    <row r="88" spans="1:50" ht="14.25" customHeight="1" thickBot="1">
      <c r="A88" s="575"/>
      <c r="B88" s="576"/>
      <c r="C88" s="576"/>
      <c r="D88" s="576"/>
      <c r="E88" s="576"/>
      <c r="F88" s="5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6"/>
    </row>
    <row r="89" spans="1:50" ht="14.25" customHeight="1" thickBot="1">
      <c r="A89" s="575"/>
      <c r="B89" s="576"/>
      <c r="C89" s="576"/>
      <c r="D89" s="576"/>
      <c r="E89" s="576"/>
      <c r="F89" s="57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6"/>
    </row>
    <row r="90" spans="1:50" ht="14.25" customHeight="1" thickBot="1">
      <c r="A90" s="575"/>
      <c r="B90" s="576"/>
      <c r="C90" s="576"/>
      <c r="D90" s="576"/>
      <c r="E90" s="576"/>
      <c r="F90" s="5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6"/>
    </row>
    <row r="91" spans="1:50" ht="14.25" customHeight="1" thickBot="1">
      <c r="A91" s="575"/>
      <c r="B91" s="576"/>
      <c r="C91" s="576"/>
      <c r="D91" s="576"/>
      <c r="E91" s="576"/>
      <c r="F91" s="57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6"/>
    </row>
    <row r="92" spans="1:50" ht="14.25" customHeight="1" thickBot="1">
      <c r="A92" s="575"/>
      <c r="B92" s="576"/>
      <c r="C92" s="576"/>
      <c r="D92" s="576"/>
      <c r="E92" s="576"/>
      <c r="F92" s="57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6"/>
    </row>
    <row r="93" spans="1:50" ht="14.25" customHeight="1" thickBot="1">
      <c r="A93" s="575"/>
      <c r="B93" s="576"/>
      <c r="C93" s="576"/>
      <c r="D93" s="576"/>
      <c r="E93" s="576"/>
      <c r="F93" s="5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6"/>
    </row>
    <row r="94" spans="1:50" ht="14.25" customHeight="1" thickBot="1">
      <c r="A94" s="575"/>
      <c r="B94" s="576"/>
      <c r="C94" s="576"/>
      <c r="D94" s="576"/>
      <c r="E94" s="576"/>
      <c r="F94" s="57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6"/>
    </row>
    <row r="95" spans="1:50" ht="14.25" customHeight="1" thickBot="1">
      <c r="A95" s="575"/>
      <c r="B95" s="576"/>
      <c r="C95" s="576"/>
      <c r="D95" s="576"/>
      <c r="E95" s="576"/>
      <c r="F95" s="57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6"/>
    </row>
    <row r="96" spans="1:50" ht="14.25" customHeight="1" thickBot="1">
      <c r="A96" s="575"/>
      <c r="B96" s="576"/>
      <c r="C96" s="576"/>
      <c r="D96" s="576"/>
      <c r="E96" s="576"/>
      <c r="F96" s="57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6"/>
    </row>
    <row r="97" spans="1:50" ht="14.25" customHeight="1" thickBot="1">
      <c r="A97" s="575"/>
      <c r="B97" s="576"/>
      <c r="C97" s="576"/>
      <c r="D97" s="576"/>
      <c r="E97" s="576"/>
      <c r="F97" s="57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6"/>
    </row>
    <row r="98" spans="1:50" ht="14.25" customHeight="1" thickBot="1">
      <c r="A98" s="575"/>
      <c r="B98" s="576"/>
      <c r="C98" s="576"/>
      <c r="D98" s="576"/>
      <c r="E98" s="576"/>
      <c r="F98" s="57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6"/>
    </row>
    <row r="99" spans="1:50" ht="14.25" customHeight="1" thickBot="1">
      <c r="A99" s="575"/>
      <c r="B99" s="576"/>
      <c r="C99" s="576"/>
      <c r="D99" s="576"/>
      <c r="E99" s="576"/>
      <c r="F99" s="57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6"/>
    </row>
    <row r="100" spans="1:50" ht="14.25" customHeight="1" thickBot="1">
      <c r="A100" s="575"/>
      <c r="B100" s="576"/>
      <c r="C100" s="576"/>
      <c r="D100" s="576"/>
      <c r="E100" s="576"/>
      <c r="F100" s="57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6"/>
    </row>
    <row r="101" spans="1:50" ht="14.25" customHeight="1" thickBot="1">
      <c r="A101" s="575"/>
      <c r="B101" s="576"/>
      <c r="C101" s="576"/>
      <c r="D101" s="576"/>
      <c r="E101" s="576"/>
      <c r="F101" s="57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6"/>
    </row>
    <row r="102" spans="1:50" ht="14.25" customHeight="1" thickBot="1">
      <c r="A102" s="575"/>
      <c r="B102" s="576"/>
      <c r="C102" s="576"/>
      <c r="D102" s="576"/>
      <c r="E102" s="576"/>
      <c r="F102" s="57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6"/>
    </row>
    <row r="103" spans="1:50" ht="14.25" customHeight="1" thickBot="1">
      <c r="A103" s="575"/>
      <c r="B103" s="576"/>
      <c r="C103" s="576"/>
      <c r="D103" s="576"/>
      <c r="E103" s="576"/>
      <c r="F103" s="57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6"/>
    </row>
    <row r="104" spans="1:50" ht="14.25" customHeight="1" thickBot="1">
      <c r="A104" s="575"/>
      <c r="B104" s="576"/>
      <c r="C104" s="576"/>
      <c r="D104" s="576"/>
      <c r="E104" s="576"/>
      <c r="F104" s="57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6"/>
    </row>
    <row r="105" spans="1:50" ht="14.25" customHeight="1" thickBot="1">
      <c r="A105" s="575"/>
      <c r="B105" s="576"/>
      <c r="C105" s="576"/>
      <c r="D105" s="576"/>
      <c r="E105" s="576"/>
      <c r="F105" s="57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6"/>
    </row>
    <row r="106" spans="1:50" ht="14.25" customHeight="1" thickBot="1">
      <c r="A106" s="575"/>
      <c r="B106" s="576"/>
      <c r="C106" s="576"/>
      <c r="D106" s="576"/>
      <c r="E106" s="576"/>
      <c r="F106" s="57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6"/>
    </row>
    <row r="107" spans="1:50" ht="14.25" customHeight="1" thickBot="1">
      <c r="A107" s="575"/>
      <c r="B107" s="576"/>
      <c r="C107" s="576"/>
      <c r="D107" s="576"/>
      <c r="E107" s="576"/>
      <c r="F107" s="57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6"/>
    </row>
    <row r="108" spans="1:50" ht="14.25" customHeight="1" thickBot="1">
      <c r="A108" s="575"/>
      <c r="B108" s="576"/>
      <c r="C108" s="576"/>
      <c r="D108" s="576"/>
      <c r="E108" s="576"/>
      <c r="F108" s="577"/>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6"/>
    </row>
    <row r="109" spans="1:50" ht="14.25" customHeight="1" thickBot="1">
      <c r="A109" s="575"/>
      <c r="B109" s="576"/>
      <c r="C109" s="576"/>
      <c r="D109" s="576"/>
      <c r="E109" s="576"/>
      <c r="F109" s="57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6"/>
    </row>
    <row r="110" spans="1:50" ht="14.25" customHeight="1" thickBot="1">
      <c r="A110" s="575"/>
      <c r="B110" s="576"/>
      <c r="C110" s="576"/>
      <c r="D110" s="576"/>
      <c r="E110" s="576"/>
      <c r="F110" s="577"/>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6"/>
    </row>
    <row r="111" spans="1:50" ht="14.25" customHeight="1" thickBot="1">
      <c r="A111" s="575"/>
      <c r="B111" s="576"/>
      <c r="C111" s="576"/>
      <c r="D111" s="576"/>
      <c r="E111" s="576"/>
      <c r="F111" s="577"/>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6"/>
    </row>
    <row r="112" spans="1:50" ht="14.25" customHeight="1" thickBot="1">
      <c r="A112" s="575"/>
      <c r="B112" s="576"/>
      <c r="C112" s="576"/>
      <c r="D112" s="576"/>
      <c r="E112" s="576"/>
      <c r="F112" s="577"/>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6"/>
    </row>
    <row r="113" spans="1:50" ht="14.25" customHeight="1" thickBot="1">
      <c r="A113" s="575"/>
      <c r="B113" s="576"/>
      <c r="C113" s="576"/>
      <c r="D113" s="576"/>
      <c r="E113" s="576"/>
      <c r="F113" s="577"/>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6"/>
    </row>
    <row r="114" spans="1:50" ht="14.25" customHeight="1" thickBot="1">
      <c r="A114" s="575"/>
      <c r="B114" s="576"/>
      <c r="C114" s="576"/>
      <c r="D114" s="576"/>
      <c r="E114" s="576"/>
      <c r="F114" s="577"/>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6"/>
    </row>
    <row r="115" spans="1:50" ht="14.25" customHeight="1" thickBot="1">
      <c r="A115" s="575"/>
      <c r="B115" s="576"/>
      <c r="C115" s="576"/>
      <c r="D115" s="576"/>
      <c r="E115" s="576"/>
      <c r="F115" s="577"/>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6"/>
    </row>
    <row r="116" spans="1:50" ht="14.25" customHeight="1" thickBot="1">
      <c r="A116" s="575"/>
      <c r="B116" s="576"/>
      <c r="C116" s="576"/>
      <c r="D116" s="576"/>
      <c r="E116" s="576"/>
      <c r="F116" s="577"/>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6"/>
    </row>
    <row r="117" spans="1:50" ht="14.25" customHeight="1" thickBot="1">
      <c r="A117" s="575"/>
      <c r="B117" s="576"/>
      <c r="C117" s="576"/>
      <c r="D117" s="576"/>
      <c r="E117" s="576"/>
      <c r="F117" s="577"/>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6"/>
    </row>
    <row r="118" spans="1:50" ht="14.25" customHeight="1" thickBot="1">
      <c r="A118" s="575"/>
      <c r="B118" s="576"/>
      <c r="C118" s="576"/>
      <c r="D118" s="576"/>
      <c r="E118" s="576"/>
      <c r="F118" s="577"/>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6"/>
    </row>
    <row r="119" spans="1:50" ht="14.25" customHeight="1" thickBot="1">
      <c r="A119" s="575"/>
      <c r="B119" s="576"/>
      <c r="C119" s="576"/>
      <c r="D119" s="576"/>
      <c r="E119" s="576"/>
      <c r="F119" s="577"/>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6"/>
    </row>
    <row r="120" spans="1:50" ht="14.25" customHeight="1" thickBot="1">
      <c r="A120" s="575"/>
      <c r="B120" s="576"/>
      <c r="C120" s="576"/>
      <c r="D120" s="576"/>
      <c r="E120" s="576"/>
      <c r="F120" s="577"/>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6"/>
    </row>
    <row r="121" spans="1:50" ht="14.25" customHeight="1" thickBot="1">
      <c r="A121" s="575"/>
      <c r="B121" s="576"/>
      <c r="C121" s="576"/>
      <c r="D121" s="576"/>
      <c r="E121" s="576"/>
      <c r="F121" s="577"/>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6"/>
    </row>
    <row r="122" spans="1:50" ht="14.25" customHeight="1" thickBot="1">
      <c r="A122" s="575"/>
      <c r="B122" s="576"/>
      <c r="C122" s="576"/>
      <c r="D122" s="576"/>
      <c r="E122" s="576"/>
      <c r="F122" s="577"/>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6"/>
    </row>
    <row r="123" spans="1:50" ht="14.25" customHeight="1" thickBot="1">
      <c r="A123" s="575"/>
      <c r="B123" s="576"/>
      <c r="C123" s="576"/>
      <c r="D123" s="576"/>
      <c r="E123" s="576"/>
      <c r="F123" s="577"/>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22" t="s">
        <v>120</v>
      </c>
      <c r="AL123" s="23"/>
      <c r="AM123" s="23"/>
      <c r="AN123" s="23"/>
      <c r="AO123" s="23"/>
      <c r="AP123" s="23"/>
      <c r="AQ123" s="23"/>
      <c r="AR123" s="23"/>
      <c r="AS123" s="23"/>
      <c r="AT123" s="3"/>
      <c r="AU123" s="3"/>
      <c r="AV123" s="3"/>
      <c r="AW123" s="3"/>
      <c r="AX123" s="46"/>
    </row>
    <row r="124" spans="1:50" ht="14.25" customHeight="1" thickBot="1">
      <c r="A124" s="575"/>
      <c r="B124" s="576"/>
      <c r="C124" s="576"/>
      <c r="D124" s="576"/>
      <c r="E124" s="576"/>
      <c r="F124" s="577"/>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23"/>
      <c r="AL124" s="23"/>
      <c r="AM124" s="23"/>
      <c r="AN124" s="23"/>
      <c r="AO124" s="23"/>
      <c r="AP124" s="23"/>
      <c r="AQ124" s="23"/>
      <c r="AR124" s="23"/>
      <c r="AS124" s="23"/>
      <c r="AT124" s="3"/>
      <c r="AU124" s="3"/>
      <c r="AV124" s="3"/>
      <c r="AW124" s="3"/>
      <c r="AX124" s="46"/>
    </row>
    <row r="125" spans="1:50" ht="14.25" customHeight="1" thickBot="1">
      <c r="A125" s="575"/>
      <c r="B125" s="576"/>
      <c r="C125" s="576"/>
      <c r="D125" s="576"/>
      <c r="E125" s="576"/>
      <c r="F125" s="577"/>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23"/>
      <c r="AL125" s="23"/>
      <c r="AM125" s="23"/>
      <c r="AN125" s="23"/>
      <c r="AO125" s="23"/>
      <c r="AP125" s="23"/>
      <c r="AQ125" s="23"/>
      <c r="AR125" s="23"/>
      <c r="AS125" s="23"/>
      <c r="AT125" s="3"/>
      <c r="AU125" s="3"/>
      <c r="AV125" s="3"/>
      <c r="AW125" s="3"/>
      <c r="AX125" s="46"/>
    </row>
    <row r="126" spans="1:50" ht="14.25" customHeight="1" thickBot="1">
      <c r="A126" s="575"/>
      <c r="B126" s="576"/>
      <c r="C126" s="576"/>
      <c r="D126" s="576"/>
      <c r="E126" s="576"/>
      <c r="F126" s="577"/>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23"/>
      <c r="AL126" s="23"/>
      <c r="AM126" s="23"/>
      <c r="AN126" s="23"/>
      <c r="AO126" s="23"/>
      <c r="AP126" s="23"/>
      <c r="AQ126" s="23"/>
      <c r="AR126" s="23"/>
      <c r="AS126" s="23"/>
      <c r="AT126" s="3"/>
      <c r="AU126" s="3"/>
      <c r="AV126" s="3"/>
      <c r="AW126" s="3"/>
      <c r="AX126" s="46"/>
    </row>
    <row r="127" spans="1:50" ht="14.25" customHeight="1" thickBot="1">
      <c r="A127" s="575"/>
      <c r="B127" s="576"/>
      <c r="C127" s="576"/>
      <c r="D127" s="576"/>
      <c r="E127" s="576"/>
      <c r="F127" s="577"/>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6"/>
    </row>
    <row r="128" spans="1:50" ht="14.25" customHeight="1" thickBot="1">
      <c r="A128" s="575"/>
      <c r="B128" s="576"/>
      <c r="C128" s="576"/>
      <c r="D128" s="576"/>
      <c r="E128" s="576"/>
      <c r="F128" s="577"/>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6"/>
    </row>
    <row r="129" spans="1:50" ht="14.25" customHeight="1" thickBot="1">
      <c r="A129" s="575"/>
      <c r="B129" s="576"/>
      <c r="C129" s="576"/>
      <c r="D129" s="576"/>
      <c r="E129" s="576"/>
      <c r="F129" s="577"/>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6"/>
    </row>
    <row r="130" spans="1:50" ht="14.25" customHeight="1" thickBot="1">
      <c r="A130" s="575"/>
      <c r="B130" s="576"/>
      <c r="C130" s="576"/>
      <c r="D130" s="576"/>
      <c r="E130" s="576"/>
      <c r="F130" s="577"/>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6"/>
    </row>
    <row r="131" spans="1:50" ht="14.25" customHeight="1" thickBot="1">
      <c r="A131" s="575"/>
      <c r="B131" s="576"/>
      <c r="C131" s="576"/>
      <c r="D131" s="576"/>
      <c r="E131" s="576"/>
      <c r="F131" s="577"/>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6"/>
    </row>
    <row r="132" spans="1:50" ht="14.25" customHeight="1" thickBot="1">
      <c r="A132" s="575"/>
      <c r="B132" s="576"/>
      <c r="C132" s="576"/>
      <c r="D132" s="576"/>
      <c r="E132" s="576"/>
      <c r="F132" s="577"/>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6"/>
    </row>
    <row r="133" spans="1:50" ht="14.25" customHeight="1" thickBot="1">
      <c r="A133" s="575"/>
      <c r="B133" s="576"/>
      <c r="C133" s="576"/>
      <c r="D133" s="576"/>
      <c r="E133" s="576"/>
      <c r="F133" s="577"/>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6"/>
    </row>
    <row r="134" spans="1:50" ht="14.25" customHeight="1" thickBot="1">
      <c r="A134" s="575"/>
      <c r="B134" s="576"/>
      <c r="C134" s="576"/>
      <c r="D134" s="576"/>
      <c r="E134" s="576"/>
      <c r="F134" s="577"/>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6"/>
    </row>
    <row r="135" spans="1:50" ht="14.25" customHeight="1" thickBot="1">
      <c r="A135" s="575"/>
      <c r="B135" s="576"/>
      <c r="C135" s="576"/>
      <c r="D135" s="576"/>
      <c r="E135" s="576"/>
      <c r="F135" s="577"/>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6"/>
    </row>
    <row r="136" spans="1:50" ht="14.25" customHeight="1" thickBot="1">
      <c r="A136" s="575"/>
      <c r="B136" s="576"/>
      <c r="C136" s="576"/>
      <c r="D136" s="576"/>
      <c r="E136" s="576"/>
      <c r="F136" s="577"/>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6"/>
    </row>
    <row r="137" spans="1:50" ht="14.25" customHeight="1" thickBot="1">
      <c r="A137" s="575"/>
      <c r="B137" s="576"/>
      <c r="C137" s="576"/>
      <c r="D137" s="576"/>
      <c r="E137" s="576"/>
      <c r="F137" s="577"/>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6"/>
    </row>
    <row r="138" spans="1:50" ht="18" customHeight="1" thickBot="1">
      <c r="A138" s="575"/>
      <c r="B138" s="576"/>
      <c r="C138" s="576"/>
      <c r="D138" s="576"/>
      <c r="E138" s="576"/>
      <c r="F138" s="577"/>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6"/>
    </row>
    <row r="139" spans="1:50" ht="14.25" thickBot="1">
      <c r="A139" s="578"/>
      <c r="B139" s="579"/>
      <c r="C139" s="579"/>
      <c r="D139" s="579"/>
      <c r="E139" s="579"/>
      <c r="F139" s="580"/>
      <c r="G139" s="20"/>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47"/>
    </row>
    <row r="140" spans="1:50" ht="14.25" customHeight="1" hidden="1" thickBot="1">
      <c r="A140" s="40"/>
      <c r="B140" s="11"/>
      <c r="C140" s="11"/>
      <c r="D140" s="11"/>
      <c r="E140" s="11"/>
      <c r="F140" s="11"/>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48"/>
    </row>
    <row r="141" spans="1:50" ht="19.5" customHeight="1">
      <c r="A141" s="509" t="s">
        <v>33</v>
      </c>
      <c r="B141" s="510"/>
      <c r="C141" s="510"/>
      <c r="D141" s="510"/>
      <c r="E141" s="510"/>
      <c r="F141" s="511"/>
      <c r="G141" s="488" t="s">
        <v>175</v>
      </c>
      <c r="H141" s="489"/>
      <c r="I141" s="489"/>
      <c r="J141" s="489"/>
      <c r="K141" s="489"/>
      <c r="L141" s="489"/>
      <c r="M141" s="489"/>
      <c r="N141" s="489"/>
      <c r="O141" s="489"/>
      <c r="P141" s="489"/>
      <c r="Q141" s="489"/>
      <c r="R141" s="489"/>
      <c r="S141" s="489"/>
      <c r="T141" s="489"/>
      <c r="U141" s="489"/>
      <c r="V141" s="489"/>
      <c r="W141" s="489"/>
      <c r="X141" s="489"/>
      <c r="Y141" s="489"/>
      <c r="Z141" s="489"/>
      <c r="AA141" s="489"/>
      <c r="AB141" s="490"/>
      <c r="AC141" s="488" t="s">
        <v>174</v>
      </c>
      <c r="AD141" s="489"/>
      <c r="AE141" s="489"/>
      <c r="AF141" s="489"/>
      <c r="AG141" s="489"/>
      <c r="AH141" s="489"/>
      <c r="AI141" s="489"/>
      <c r="AJ141" s="489"/>
      <c r="AK141" s="489"/>
      <c r="AL141" s="489"/>
      <c r="AM141" s="489"/>
      <c r="AN141" s="489"/>
      <c r="AO141" s="489"/>
      <c r="AP141" s="489"/>
      <c r="AQ141" s="489"/>
      <c r="AR141" s="489"/>
      <c r="AS141" s="489"/>
      <c r="AT141" s="489"/>
      <c r="AU141" s="489"/>
      <c r="AV141" s="489"/>
      <c r="AW141" s="489"/>
      <c r="AX141" s="491"/>
    </row>
    <row r="142" spans="1:50" ht="24.75" customHeight="1">
      <c r="A142" s="335"/>
      <c r="B142" s="336"/>
      <c r="C142" s="336"/>
      <c r="D142" s="336"/>
      <c r="E142" s="336"/>
      <c r="F142" s="337"/>
      <c r="G142" s="163" t="s">
        <v>19</v>
      </c>
      <c r="H142" s="164"/>
      <c r="I142" s="164"/>
      <c r="J142" s="164"/>
      <c r="K142" s="165"/>
      <c r="L142" s="166" t="s">
        <v>20</v>
      </c>
      <c r="M142" s="164"/>
      <c r="N142" s="164"/>
      <c r="O142" s="164"/>
      <c r="P142" s="164"/>
      <c r="Q142" s="164"/>
      <c r="R142" s="164"/>
      <c r="S142" s="164"/>
      <c r="T142" s="164"/>
      <c r="U142" s="164"/>
      <c r="V142" s="164"/>
      <c r="W142" s="164"/>
      <c r="X142" s="165"/>
      <c r="Y142" s="167" t="s">
        <v>21</v>
      </c>
      <c r="Z142" s="168"/>
      <c r="AA142" s="168"/>
      <c r="AB142" s="169"/>
      <c r="AC142" s="163" t="s">
        <v>19</v>
      </c>
      <c r="AD142" s="164"/>
      <c r="AE142" s="164"/>
      <c r="AF142" s="164"/>
      <c r="AG142" s="165"/>
      <c r="AH142" s="166" t="s">
        <v>20</v>
      </c>
      <c r="AI142" s="164"/>
      <c r="AJ142" s="164"/>
      <c r="AK142" s="164"/>
      <c r="AL142" s="164"/>
      <c r="AM142" s="164"/>
      <c r="AN142" s="164"/>
      <c r="AO142" s="164"/>
      <c r="AP142" s="164"/>
      <c r="AQ142" s="164"/>
      <c r="AR142" s="164"/>
      <c r="AS142" s="164"/>
      <c r="AT142" s="165"/>
      <c r="AU142" s="167" t="s">
        <v>21</v>
      </c>
      <c r="AV142" s="168"/>
      <c r="AW142" s="168"/>
      <c r="AX142" s="170"/>
    </row>
    <row r="143" spans="1:50" ht="19.5" customHeight="1">
      <c r="A143" s="335"/>
      <c r="B143" s="336"/>
      <c r="C143" s="336"/>
      <c r="D143" s="336"/>
      <c r="E143" s="336"/>
      <c r="F143" s="337"/>
      <c r="G143" s="189" t="s">
        <v>121</v>
      </c>
      <c r="H143" s="190"/>
      <c r="I143" s="190"/>
      <c r="J143" s="190"/>
      <c r="K143" s="191"/>
      <c r="L143" s="192" t="s">
        <v>176</v>
      </c>
      <c r="M143" s="271"/>
      <c r="N143" s="271"/>
      <c r="O143" s="271"/>
      <c r="P143" s="271"/>
      <c r="Q143" s="271"/>
      <c r="R143" s="271"/>
      <c r="S143" s="271"/>
      <c r="T143" s="271"/>
      <c r="U143" s="271"/>
      <c r="V143" s="271"/>
      <c r="W143" s="271"/>
      <c r="X143" s="272"/>
      <c r="Y143" s="195">
        <v>138.836072</v>
      </c>
      <c r="Z143" s="196"/>
      <c r="AA143" s="196"/>
      <c r="AB143" s="273"/>
      <c r="AC143" s="198" t="s">
        <v>121</v>
      </c>
      <c r="AD143" s="274"/>
      <c r="AE143" s="274"/>
      <c r="AF143" s="274"/>
      <c r="AG143" s="275"/>
      <c r="AH143" s="192" t="s">
        <v>122</v>
      </c>
      <c r="AI143" s="193"/>
      <c r="AJ143" s="193"/>
      <c r="AK143" s="193"/>
      <c r="AL143" s="193"/>
      <c r="AM143" s="193"/>
      <c r="AN143" s="193"/>
      <c r="AO143" s="193"/>
      <c r="AP143" s="193"/>
      <c r="AQ143" s="193"/>
      <c r="AR143" s="193"/>
      <c r="AS143" s="193"/>
      <c r="AT143" s="194"/>
      <c r="AU143" s="141">
        <v>17.013</v>
      </c>
      <c r="AV143" s="142"/>
      <c r="AW143" s="142"/>
      <c r="AX143" s="143"/>
    </row>
    <row r="144" spans="1:57" ht="19.5" customHeight="1">
      <c r="A144" s="335"/>
      <c r="B144" s="336"/>
      <c r="C144" s="336"/>
      <c r="D144" s="336"/>
      <c r="E144" s="336"/>
      <c r="F144" s="337"/>
      <c r="G144" s="83" t="s">
        <v>123</v>
      </c>
      <c r="H144" s="84"/>
      <c r="I144" s="84"/>
      <c r="J144" s="84"/>
      <c r="K144" s="85"/>
      <c r="L144" s="89" t="s">
        <v>124</v>
      </c>
      <c r="M144" s="185"/>
      <c r="N144" s="185"/>
      <c r="O144" s="185"/>
      <c r="P144" s="185"/>
      <c r="Q144" s="185"/>
      <c r="R144" s="185"/>
      <c r="S144" s="185"/>
      <c r="T144" s="185"/>
      <c r="U144" s="185"/>
      <c r="V144" s="185"/>
      <c r="W144" s="185"/>
      <c r="X144" s="186"/>
      <c r="Y144" s="98">
        <v>24.81468</v>
      </c>
      <c r="Z144" s="99"/>
      <c r="AA144" s="99"/>
      <c r="AB144" s="267"/>
      <c r="AC144" s="156" t="s">
        <v>123</v>
      </c>
      <c r="AD144" s="72"/>
      <c r="AE144" s="72"/>
      <c r="AF144" s="72"/>
      <c r="AG144" s="73"/>
      <c r="AH144" s="89" t="s">
        <v>124</v>
      </c>
      <c r="AI144" s="90"/>
      <c r="AJ144" s="90"/>
      <c r="AK144" s="90"/>
      <c r="AL144" s="90"/>
      <c r="AM144" s="90"/>
      <c r="AN144" s="90"/>
      <c r="AO144" s="90"/>
      <c r="AP144" s="90"/>
      <c r="AQ144" s="90"/>
      <c r="AR144" s="90"/>
      <c r="AS144" s="90"/>
      <c r="AT144" s="91"/>
      <c r="AU144" s="92">
        <v>6.2319</v>
      </c>
      <c r="AV144" s="93"/>
      <c r="AW144" s="93"/>
      <c r="AX144" s="101"/>
      <c r="BE144" s="35"/>
    </row>
    <row r="145" spans="1:50" ht="19.5" customHeight="1">
      <c r="A145" s="335"/>
      <c r="B145" s="336"/>
      <c r="C145" s="336"/>
      <c r="D145" s="336"/>
      <c r="E145" s="336"/>
      <c r="F145" s="337"/>
      <c r="G145" s="83" t="s">
        <v>177</v>
      </c>
      <c r="H145" s="84"/>
      <c r="I145" s="84"/>
      <c r="J145" s="84"/>
      <c r="K145" s="85"/>
      <c r="L145" s="89" t="s">
        <v>178</v>
      </c>
      <c r="M145" s="185"/>
      <c r="N145" s="185"/>
      <c r="O145" s="185"/>
      <c r="P145" s="185"/>
      <c r="Q145" s="185"/>
      <c r="R145" s="185"/>
      <c r="S145" s="185"/>
      <c r="T145" s="185"/>
      <c r="U145" s="185"/>
      <c r="V145" s="185"/>
      <c r="W145" s="185"/>
      <c r="X145" s="186"/>
      <c r="Y145" s="98">
        <v>22.356344</v>
      </c>
      <c r="Z145" s="99"/>
      <c r="AA145" s="99"/>
      <c r="AB145" s="267"/>
      <c r="AC145" s="156" t="s">
        <v>125</v>
      </c>
      <c r="AD145" s="72"/>
      <c r="AE145" s="72"/>
      <c r="AF145" s="72"/>
      <c r="AG145" s="73"/>
      <c r="AH145" s="89" t="s">
        <v>126</v>
      </c>
      <c r="AI145" s="90"/>
      <c r="AJ145" s="90"/>
      <c r="AK145" s="90"/>
      <c r="AL145" s="90"/>
      <c r="AM145" s="90"/>
      <c r="AN145" s="90"/>
      <c r="AO145" s="90"/>
      <c r="AP145" s="90"/>
      <c r="AQ145" s="90"/>
      <c r="AR145" s="90"/>
      <c r="AS145" s="90"/>
      <c r="AT145" s="91"/>
      <c r="AU145" s="268">
        <v>0.832686</v>
      </c>
      <c r="AV145" s="269"/>
      <c r="AW145" s="269"/>
      <c r="AX145" s="270"/>
    </row>
    <row r="146" spans="1:50" ht="19.5" customHeight="1">
      <c r="A146" s="335"/>
      <c r="B146" s="336"/>
      <c r="C146" s="336"/>
      <c r="D146" s="336"/>
      <c r="E146" s="336"/>
      <c r="F146" s="337"/>
      <c r="G146" s="83" t="s">
        <v>108</v>
      </c>
      <c r="H146" s="84"/>
      <c r="I146" s="84"/>
      <c r="J146" s="84"/>
      <c r="K146" s="85"/>
      <c r="L146" s="89" t="s">
        <v>181</v>
      </c>
      <c r="M146" s="185"/>
      <c r="N146" s="185"/>
      <c r="O146" s="185"/>
      <c r="P146" s="185"/>
      <c r="Q146" s="185"/>
      <c r="R146" s="185"/>
      <c r="S146" s="185"/>
      <c r="T146" s="185"/>
      <c r="U146" s="185"/>
      <c r="V146" s="185"/>
      <c r="W146" s="185"/>
      <c r="X146" s="186"/>
      <c r="Y146" s="98">
        <v>8.27169</v>
      </c>
      <c r="Z146" s="99"/>
      <c r="AA146" s="99"/>
      <c r="AB146" s="99"/>
      <c r="AC146" s="156" t="s">
        <v>127</v>
      </c>
      <c r="AD146" s="72"/>
      <c r="AE146" s="72"/>
      <c r="AF146" s="72"/>
      <c r="AG146" s="73"/>
      <c r="AH146" s="89"/>
      <c r="AI146" s="90"/>
      <c r="AJ146" s="90"/>
      <c r="AK146" s="90"/>
      <c r="AL146" s="90"/>
      <c r="AM146" s="90"/>
      <c r="AN146" s="90"/>
      <c r="AO146" s="90"/>
      <c r="AP146" s="90"/>
      <c r="AQ146" s="90"/>
      <c r="AR146" s="90"/>
      <c r="AS146" s="90"/>
      <c r="AT146" s="91"/>
      <c r="AU146" s="92">
        <v>2.407828</v>
      </c>
      <c r="AV146" s="93"/>
      <c r="AW146" s="93"/>
      <c r="AX146" s="101"/>
    </row>
    <row r="147" spans="1:50" ht="19.5" customHeight="1">
      <c r="A147" s="335"/>
      <c r="B147" s="336"/>
      <c r="C147" s="336"/>
      <c r="D147" s="336"/>
      <c r="E147" s="336"/>
      <c r="F147" s="337"/>
      <c r="G147" s="83" t="s">
        <v>179</v>
      </c>
      <c r="H147" s="84"/>
      <c r="I147" s="84"/>
      <c r="J147" s="84"/>
      <c r="K147" s="85"/>
      <c r="L147" s="89" t="s">
        <v>180</v>
      </c>
      <c r="M147" s="185"/>
      <c r="N147" s="185"/>
      <c r="O147" s="185"/>
      <c r="P147" s="185"/>
      <c r="Q147" s="185"/>
      <c r="R147" s="185"/>
      <c r="S147" s="185"/>
      <c r="T147" s="185"/>
      <c r="U147" s="185"/>
      <c r="V147" s="185"/>
      <c r="W147" s="185"/>
      <c r="X147" s="186"/>
      <c r="Y147" s="98">
        <v>6.572999</v>
      </c>
      <c r="Z147" s="99"/>
      <c r="AA147" s="99"/>
      <c r="AB147" s="267"/>
      <c r="AC147" s="71"/>
      <c r="AD147" s="72"/>
      <c r="AE147" s="72"/>
      <c r="AF147" s="72"/>
      <c r="AG147" s="73"/>
      <c r="AH147" s="89"/>
      <c r="AI147" s="90"/>
      <c r="AJ147" s="90"/>
      <c r="AK147" s="90"/>
      <c r="AL147" s="90"/>
      <c r="AM147" s="90"/>
      <c r="AN147" s="90"/>
      <c r="AO147" s="90"/>
      <c r="AP147" s="90"/>
      <c r="AQ147" s="90"/>
      <c r="AR147" s="90"/>
      <c r="AS147" s="90"/>
      <c r="AT147" s="91"/>
      <c r="AU147" s="92"/>
      <c r="AV147" s="93"/>
      <c r="AW147" s="93"/>
      <c r="AX147" s="101"/>
    </row>
    <row r="148" spans="1:50" ht="19.5" customHeight="1">
      <c r="A148" s="335"/>
      <c r="B148" s="336"/>
      <c r="C148" s="336"/>
      <c r="D148" s="336"/>
      <c r="E148" s="336"/>
      <c r="F148" s="337"/>
      <c r="G148" s="83" t="s">
        <v>182</v>
      </c>
      <c r="H148" s="84"/>
      <c r="I148" s="84"/>
      <c r="J148" s="84"/>
      <c r="K148" s="85"/>
      <c r="L148" s="89" t="s">
        <v>183</v>
      </c>
      <c r="M148" s="90"/>
      <c r="N148" s="90"/>
      <c r="O148" s="90"/>
      <c r="P148" s="90"/>
      <c r="Q148" s="90"/>
      <c r="R148" s="90"/>
      <c r="S148" s="90"/>
      <c r="T148" s="90"/>
      <c r="U148" s="90"/>
      <c r="V148" s="90"/>
      <c r="W148" s="90"/>
      <c r="X148" s="91"/>
      <c r="Y148" s="98">
        <v>6.655062</v>
      </c>
      <c r="Z148" s="99"/>
      <c r="AA148" s="99"/>
      <c r="AB148" s="120"/>
      <c r="AC148" s="71"/>
      <c r="AD148" s="72"/>
      <c r="AE148" s="72"/>
      <c r="AF148" s="72"/>
      <c r="AG148" s="73"/>
      <c r="AH148" s="89"/>
      <c r="AI148" s="90"/>
      <c r="AJ148" s="90"/>
      <c r="AK148" s="90"/>
      <c r="AL148" s="90"/>
      <c r="AM148" s="90"/>
      <c r="AN148" s="90"/>
      <c r="AO148" s="90"/>
      <c r="AP148" s="90"/>
      <c r="AQ148" s="90"/>
      <c r="AR148" s="90"/>
      <c r="AS148" s="90"/>
      <c r="AT148" s="91"/>
      <c r="AU148" s="92"/>
      <c r="AV148" s="93"/>
      <c r="AW148" s="93"/>
      <c r="AX148" s="101"/>
    </row>
    <row r="149" spans="1:50" ht="19.5" customHeight="1">
      <c r="A149" s="335"/>
      <c r="B149" s="336"/>
      <c r="C149" s="336"/>
      <c r="D149" s="336"/>
      <c r="E149" s="336"/>
      <c r="F149" s="337"/>
      <c r="G149" s="83" t="s">
        <v>184</v>
      </c>
      <c r="H149" s="84"/>
      <c r="I149" s="84"/>
      <c r="J149" s="84"/>
      <c r="K149" s="85"/>
      <c r="L149" s="89" t="s">
        <v>185</v>
      </c>
      <c r="M149" s="90"/>
      <c r="N149" s="90"/>
      <c r="O149" s="90"/>
      <c r="P149" s="90"/>
      <c r="Q149" s="90"/>
      <c r="R149" s="90"/>
      <c r="S149" s="90"/>
      <c r="T149" s="90"/>
      <c r="U149" s="90"/>
      <c r="V149" s="90"/>
      <c r="W149" s="90"/>
      <c r="X149" s="91"/>
      <c r="Y149" s="98">
        <v>2.294271</v>
      </c>
      <c r="Z149" s="99"/>
      <c r="AA149" s="99"/>
      <c r="AB149" s="120"/>
      <c r="AC149" s="71"/>
      <c r="AD149" s="72"/>
      <c r="AE149" s="72"/>
      <c r="AF149" s="72"/>
      <c r="AG149" s="73"/>
      <c r="AH149" s="89"/>
      <c r="AI149" s="90"/>
      <c r="AJ149" s="90"/>
      <c r="AK149" s="90"/>
      <c r="AL149" s="90"/>
      <c r="AM149" s="90"/>
      <c r="AN149" s="90"/>
      <c r="AO149" s="90"/>
      <c r="AP149" s="90"/>
      <c r="AQ149" s="90"/>
      <c r="AR149" s="90"/>
      <c r="AS149" s="90"/>
      <c r="AT149" s="91"/>
      <c r="AU149" s="92"/>
      <c r="AV149" s="93"/>
      <c r="AW149" s="93"/>
      <c r="AX149" s="101"/>
    </row>
    <row r="150" spans="1:50" ht="19.5" customHeight="1">
      <c r="A150" s="335"/>
      <c r="B150" s="336"/>
      <c r="C150" s="336"/>
      <c r="D150" s="336"/>
      <c r="E150" s="336"/>
      <c r="F150" s="337"/>
      <c r="G150" s="111" t="s">
        <v>125</v>
      </c>
      <c r="H150" s="112"/>
      <c r="I150" s="112"/>
      <c r="J150" s="112"/>
      <c r="K150" s="113"/>
      <c r="L150" s="114" t="s">
        <v>186</v>
      </c>
      <c r="M150" s="115"/>
      <c r="N150" s="115"/>
      <c r="O150" s="115"/>
      <c r="P150" s="115"/>
      <c r="Q150" s="115"/>
      <c r="R150" s="115"/>
      <c r="S150" s="115"/>
      <c r="T150" s="115"/>
      <c r="U150" s="115"/>
      <c r="V150" s="115"/>
      <c r="W150" s="115"/>
      <c r="X150" s="116"/>
      <c r="Y150" s="117">
        <f>0.13428+0.239788+1.836088</f>
        <v>2.210156</v>
      </c>
      <c r="Z150" s="118"/>
      <c r="AA150" s="118"/>
      <c r="AB150" s="119"/>
      <c r="AC150" s="71"/>
      <c r="AD150" s="72"/>
      <c r="AE150" s="72"/>
      <c r="AF150" s="72"/>
      <c r="AG150" s="73"/>
      <c r="AH150" s="89"/>
      <c r="AI150" s="90"/>
      <c r="AJ150" s="90"/>
      <c r="AK150" s="90"/>
      <c r="AL150" s="90"/>
      <c r="AM150" s="90"/>
      <c r="AN150" s="90"/>
      <c r="AO150" s="90"/>
      <c r="AP150" s="90"/>
      <c r="AQ150" s="90"/>
      <c r="AR150" s="90"/>
      <c r="AS150" s="90"/>
      <c r="AT150" s="91"/>
      <c r="AU150" s="92"/>
      <c r="AV150" s="93"/>
      <c r="AW150" s="93"/>
      <c r="AX150" s="101"/>
    </row>
    <row r="151" spans="1:50" ht="19.5" customHeight="1">
      <c r="A151" s="335"/>
      <c r="B151" s="336"/>
      <c r="C151" s="336"/>
      <c r="D151" s="336"/>
      <c r="E151" s="336"/>
      <c r="F151" s="337"/>
      <c r="G151" s="83" t="s">
        <v>187</v>
      </c>
      <c r="H151" s="84"/>
      <c r="I151" s="84"/>
      <c r="J151" s="84"/>
      <c r="K151" s="85"/>
      <c r="L151" s="89" t="s">
        <v>188</v>
      </c>
      <c r="M151" s="90"/>
      <c r="N151" s="90"/>
      <c r="O151" s="90"/>
      <c r="P151" s="90"/>
      <c r="Q151" s="90"/>
      <c r="R151" s="90"/>
      <c r="S151" s="90"/>
      <c r="T151" s="90"/>
      <c r="U151" s="90"/>
      <c r="V151" s="90"/>
      <c r="W151" s="90"/>
      <c r="X151" s="91"/>
      <c r="Y151" s="98">
        <v>-2.975785</v>
      </c>
      <c r="Z151" s="99"/>
      <c r="AA151" s="99"/>
      <c r="AB151" s="120"/>
      <c r="AC151" s="71"/>
      <c r="AD151" s="72"/>
      <c r="AE151" s="72"/>
      <c r="AF151" s="72"/>
      <c r="AG151" s="73"/>
      <c r="AH151" s="89"/>
      <c r="AI151" s="90"/>
      <c r="AJ151" s="90"/>
      <c r="AK151" s="90"/>
      <c r="AL151" s="90"/>
      <c r="AM151" s="90"/>
      <c r="AN151" s="90"/>
      <c r="AO151" s="90"/>
      <c r="AP151" s="90"/>
      <c r="AQ151" s="90"/>
      <c r="AR151" s="90"/>
      <c r="AS151" s="90"/>
      <c r="AT151" s="91"/>
      <c r="AU151" s="92"/>
      <c r="AV151" s="93"/>
      <c r="AW151" s="93"/>
      <c r="AX151" s="101"/>
    </row>
    <row r="152" spans="1:50" ht="22.5" customHeight="1">
      <c r="A152" s="335"/>
      <c r="B152" s="336"/>
      <c r="C152" s="336"/>
      <c r="D152" s="336"/>
      <c r="E152" s="336"/>
      <c r="F152" s="337"/>
      <c r="G152" s="102" t="s">
        <v>127</v>
      </c>
      <c r="H152" s="103"/>
      <c r="I152" s="103"/>
      <c r="J152" s="103"/>
      <c r="K152" s="104"/>
      <c r="L152" s="105"/>
      <c r="M152" s="106"/>
      <c r="N152" s="106"/>
      <c r="O152" s="106"/>
      <c r="P152" s="106"/>
      <c r="Q152" s="106"/>
      <c r="R152" s="106"/>
      <c r="S152" s="106"/>
      <c r="T152" s="106"/>
      <c r="U152" s="106"/>
      <c r="V152" s="106"/>
      <c r="W152" s="106"/>
      <c r="X152" s="107"/>
      <c r="Y152" s="108">
        <v>21.201127</v>
      </c>
      <c r="Z152" s="109"/>
      <c r="AA152" s="109"/>
      <c r="AB152" s="110"/>
      <c r="AC152" s="71"/>
      <c r="AD152" s="72"/>
      <c r="AE152" s="72"/>
      <c r="AF152" s="72"/>
      <c r="AG152" s="73"/>
      <c r="AH152" s="77" t="s">
        <v>201</v>
      </c>
      <c r="AI152" s="78"/>
      <c r="AJ152" s="78"/>
      <c r="AK152" s="78"/>
      <c r="AL152" s="78"/>
      <c r="AM152" s="78"/>
      <c r="AN152" s="78"/>
      <c r="AO152" s="78"/>
      <c r="AP152" s="78"/>
      <c r="AQ152" s="78"/>
      <c r="AR152" s="78"/>
      <c r="AS152" s="78"/>
      <c r="AT152" s="79"/>
      <c r="AU152" s="92"/>
      <c r="AV152" s="93"/>
      <c r="AW152" s="93"/>
      <c r="AX152" s="101"/>
    </row>
    <row r="153" spans="1:50" ht="19.5" customHeight="1">
      <c r="A153" s="335"/>
      <c r="B153" s="336"/>
      <c r="C153" s="336"/>
      <c r="D153" s="336"/>
      <c r="E153" s="336"/>
      <c r="F153" s="337"/>
      <c r="G153" s="206" t="s">
        <v>22</v>
      </c>
      <c r="H153" s="68"/>
      <c r="I153" s="68"/>
      <c r="J153" s="68"/>
      <c r="K153" s="69"/>
      <c r="L153" s="207"/>
      <c r="M153" s="208"/>
      <c r="N153" s="208"/>
      <c r="O153" s="208"/>
      <c r="P153" s="208"/>
      <c r="Q153" s="208"/>
      <c r="R153" s="208"/>
      <c r="S153" s="208"/>
      <c r="T153" s="208"/>
      <c r="U153" s="208"/>
      <c r="V153" s="208"/>
      <c r="W153" s="208"/>
      <c r="X153" s="209"/>
      <c r="Y153" s="126">
        <f>SUM(Y143:AB152)</f>
        <v>230.23661600000003</v>
      </c>
      <c r="Z153" s="127"/>
      <c r="AA153" s="127"/>
      <c r="AB153" s="210"/>
      <c r="AC153" s="206" t="s">
        <v>22</v>
      </c>
      <c r="AD153" s="68"/>
      <c r="AE153" s="68"/>
      <c r="AF153" s="68"/>
      <c r="AG153" s="69"/>
      <c r="AH153" s="207"/>
      <c r="AI153" s="208"/>
      <c r="AJ153" s="208"/>
      <c r="AK153" s="208"/>
      <c r="AL153" s="208"/>
      <c r="AM153" s="208"/>
      <c r="AN153" s="208"/>
      <c r="AO153" s="208"/>
      <c r="AP153" s="208"/>
      <c r="AQ153" s="208"/>
      <c r="AR153" s="208"/>
      <c r="AS153" s="208"/>
      <c r="AT153" s="209"/>
      <c r="AU153" s="126">
        <f>SUM(AU143:AX152)-2</f>
        <v>24.485414</v>
      </c>
      <c r="AV153" s="127"/>
      <c r="AW153" s="127"/>
      <c r="AX153" s="128"/>
    </row>
    <row r="154" spans="1:50" ht="19.5" customHeight="1">
      <c r="A154" s="335"/>
      <c r="B154" s="336"/>
      <c r="C154" s="336"/>
      <c r="D154" s="336"/>
      <c r="E154" s="336"/>
      <c r="F154" s="337"/>
      <c r="G154" s="237" t="s">
        <v>226</v>
      </c>
      <c r="H154" s="238"/>
      <c r="I154" s="238"/>
      <c r="J154" s="238"/>
      <c r="K154" s="238"/>
      <c r="L154" s="238"/>
      <c r="M154" s="238"/>
      <c r="N154" s="238"/>
      <c r="O154" s="238"/>
      <c r="P154" s="238"/>
      <c r="Q154" s="238"/>
      <c r="R154" s="238"/>
      <c r="S154" s="238"/>
      <c r="T154" s="238"/>
      <c r="U154" s="238"/>
      <c r="V154" s="238"/>
      <c r="W154" s="238"/>
      <c r="X154" s="238"/>
      <c r="Y154" s="238"/>
      <c r="Z154" s="238"/>
      <c r="AA154" s="238"/>
      <c r="AB154" s="239"/>
      <c r="AC154" s="240" t="s">
        <v>231</v>
      </c>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2"/>
    </row>
    <row r="155" spans="1:50" ht="24" customHeight="1">
      <c r="A155" s="335"/>
      <c r="B155" s="336"/>
      <c r="C155" s="336"/>
      <c r="D155" s="336"/>
      <c r="E155" s="336"/>
      <c r="F155" s="337"/>
      <c r="G155" s="243" t="s">
        <v>19</v>
      </c>
      <c r="H155" s="244"/>
      <c r="I155" s="244"/>
      <c r="J155" s="244"/>
      <c r="K155" s="245"/>
      <c r="L155" s="246" t="s">
        <v>20</v>
      </c>
      <c r="M155" s="244"/>
      <c r="N155" s="244"/>
      <c r="O155" s="244"/>
      <c r="P155" s="244"/>
      <c r="Q155" s="244"/>
      <c r="R155" s="244"/>
      <c r="S155" s="244"/>
      <c r="T155" s="244"/>
      <c r="U155" s="244"/>
      <c r="V155" s="244"/>
      <c r="W155" s="244"/>
      <c r="X155" s="245"/>
      <c r="Y155" s="247" t="s">
        <v>21</v>
      </c>
      <c r="Z155" s="248"/>
      <c r="AA155" s="248"/>
      <c r="AB155" s="249"/>
      <c r="AC155" s="263" t="s">
        <v>19</v>
      </c>
      <c r="AD155" s="264"/>
      <c r="AE155" s="264"/>
      <c r="AF155" s="264"/>
      <c r="AG155" s="265"/>
      <c r="AH155" s="266" t="s">
        <v>20</v>
      </c>
      <c r="AI155" s="264"/>
      <c r="AJ155" s="264"/>
      <c r="AK155" s="264"/>
      <c r="AL155" s="264"/>
      <c r="AM155" s="264"/>
      <c r="AN155" s="264"/>
      <c r="AO155" s="264"/>
      <c r="AP155" s="264"/>
      <c r="AQ155" s="264"/>
      <c r="AR155" s="264"/>
      <c r="AS155" s="264"/>
      <c r="AT155" s="265"/>
      <c r="AU155" s="167" t="s">
        <v>21</v>
      </c>
      <c r="AV155" s="168"/>
      <c r="AW155" s="168"/>
      <c r="AX155" s="170"/>
    </row>
    <row r="156" spans="1:50" ht="19.5" customHeight="1">
      <c r="A156" s="335"/>
      <c r="B156" s="336"/>
      <c r="C156" s="336"/>
      <c r="D156" s="336"/>
      <c r="E156" s="336"/>
      <c r="F156" s="337"/>
      <c r="G156" s="227" t="s">
        <v>121</v>
      </c>
      <c r="H156" s="228"/>
      <c r="I156" s="228"/>
      <c r="J156" s="228"/>
      <c r="K156" s="229"/>
      <c r="L156" s="230" t="s">
        <v>215</v>
      </c>
      <c r="M156" s="231"/>
      <c r="N156" s="231"/>
      <c r="O156" s="231"/>
      <c r="P156" s="231"/>
      <c r="Q156" s="231"/>
      <c r="R156" s="231"/>
      <c r="S156" s="231"/>
      <c r="T156" s="231"/>
      <c r="U156" s="231"/>
      <c r="V156" s="231"/>
      <c r="W156" s="231"/>
      <c r="X156" s="232"/>
      <c r="Y156" s="233">
        <v>5.882067</v>
      </c>
      <c r="Z156" s="234"/>
      <c r="AA156" s="234"/>
      <c r="AB156" s="235"/>
      <c r="AC156" s="189" t="s">
        <v>192</v>
      </c>
      <c r="AD156" s="190"/>
      <c r="AE156" s="190"/>
      <c r="AF156" s="190"/>
      <c r="AG156" s="191"/>
      <c r="AH156" s="192" t="s">
        <v>124</v>
      </c>
      <c r="AI156" s="193"/>
      <c r="AJ156" s="193"/>
      <c r="AK156" s="193"/>
      <c r="AL156" s="193"/>
      <c r="AM156" s="193"/>
      <c r="AN156" s="193"/>
      <c r="AO156" s="193"/>
      <c r="AP156" s="193"/>
      <c r="AQ156" s="193"/>
      <c r="AR156" s="193"/>
      <c r="AS156" s="193"/>
      <c r="AT156" s="194"/>
      <c r="AU156" s="195">
        <v>4.76661</v>
      </c>
      <c r="AV156" s="196"/>
      <c r="AW156" s="196"/>
      <c r="AX156" s="236"/>
    </row>
    <row r="157" spans="1:50" ht="19.5" customHeight="1">
      <c r="A157" s="335"/>
      <c r="B157" s="336"/>
      <c r="C157" s="336"/>
      <c r="D157" s="336"/>
      <c r="E157" s="336"/>
      <c r="F157" s="337"/>
      <c r="G157" s="218" t="s">
        <v>108</v>
      </c>
      <c r="H157" s="219"/>
      <c r="I157" s="219"/>
      <c r="J157" s="219"/>
      <c r="K157" s="220"/>
      <c r="L157" s="221" t="s">
        <v>191</v>
      </c>
      <c r="M157" s="222"/>
      <c r="N157" s="222"/>
      <c r="O157" s="222"/>
      <c r="P157" s="222"/>
      <c r="Q157" s="222"/>
      <c r="R157" s="222"/>
      <c r="S157" s="222"/>
      <c r="T157" s="222"/>
      <c r="U157" s="222"/>
      <c r="V157" s="222"/>
      <c r="W157" s="222"/>
      <c r="X157" s="223"/>
      <c r="Y157" s="224">
        <v>2.750415</v>
      </c>
      <c r="Z157" s="225"/>
      <c r="AA157" s="225"/>
      <c r="AB157" s="226"/>
      <c r="AC157" s="83" t="s">
        <v>121</v>
      </c>
      <c r="AD157" s="84"/>
      <c r="AE157" s="84"/>
      <c r="AF157" s="84"/>
      <c r="AG157" s="85"/>
      <c r="AH157" s="89" t="s">
        <v>193</v>
      </c>
      <c r="AI157" s="90"/>
      <c r="AJ157" s="90"/>
      <c r="AK157" s="90"/>
      <c r="AL157" s="90"/>
      <c r="AM157" s="90"/>
      <c r="AN157" s="90"/>
      <c r="AO157" s="90"/>
      <c r="AP157" s="90"/>
      <c r="AQ157" s="90"/>
      <c r="AR157" s="90"/>
      <c r="AS157" s="90"/>
      <c r="AT157" s="91"/>
      <c r="AU157" s="98">
        <v>3.566283</v>
      </c>
      <c r="AV157" s="99"/>
      <c r="AW157" s="99"/>
      <c r="AX157" s="100"/>
    </row>
    <row r="158" spans="1:50" ht="19.5" customHeight="1">
      <c r="A158" s="335"/>
      <c r="B158" s="336"/>
      <c r="C158" s="336"/>
      <c r="D158" s="336"/>
      <c r="E158" s="336"/>
      <c r="F158" s="337"/>
      <c r="G158" s="218" t="s">
        <v>192</v>
      </c>
      <c r="H158" s="219"/>
      <c r="I158" s="219"/>
      <c r="J158" s="219"/>
      <c r="K158" s="220"/>
      <c r="L158" s="221" t="s">
        <v>124</v>
      </c>
      <c r="M158" s="222"/>
      <c r="N158" s="222"/>
      <c r="O158" s="222"/>
      <c r="P158" s="222"/>
      <c r="Q158" s="222"/>
      <c r="R158" s="222"/>
      <c r="S158" s="222"/>
      <c r="T158" s="222"/>
      <c r="U158" s="222"/>
      <c r="V158" s="222"/>
      <c r="W158" s="222"/>
      <c r="X158" s="223"/>
      <c r="Y158" s="224">
        <v>1.651927</v>
      </c>
      <c r="Z158" s="225"/>
      <c r="AA158" s="225"/>
      <c r="AB158" s="226"/>
      <c r="AC158" s="83" t="s">
        <v>182</v>
      </c>
      <c r="AD158" s="84"/>
      <c r="AE158" s="84"/>
      <c r="AF158" s="84"/>
      <c r="AG158" s="85"/>
      <c r="AH158" s="89" t="s">
        <v>194</v>
      </c>
      <c r="AI158" s="90"/>
      <c r="AJ158" s="90"/>
      <c r="AK158" s="90"/>
      <c r="AL158" s="90"/>
      <c r="AM158" s="90"/>
      <c r="AN158" s="90"/>
      <c r="AO158" s="90"/>
      <c r="AP158" s="90"/>
      <c r="AQ158" s="90"/>
      <c r="AR158" s="90"/>
      <c r="AS158" s="90"/>
      <c r="AT158" s="91"/>
      <c r="AU158" s="182">
        <v>0.891845</v>
      </c>
      <c r="AV158" s="183"/>
      <c r="AW158" s="183"/>
      <c r="AX158" s="258"/>
    </row>
    <row r="159" spans="1:50" ht="19.5" customHeight="1">
      <c r="A159" s="335"/>
      <c r="B159" s="336"/>
      <c r="C159" s="336"/>
      <c r="D159" s="336"/>
      <c r="E159" s="336"/>
      <c r="F159" s="337"/>
      <c r="G159" s="218" t="s">
        <v>177</v>
      </c>
      <c r="H159" s="219"/>
      <c r="I159" s="219"/>
      <c r="J159" s="219"/>
      <c r="K159" s="220"/>
      <c r="L159" s="221" t="s">
        <v>214</v>
      </c>
      <c r="M159" s="222"/>
      <c r="N159" s="222"/>
      <c r="O159" s="222"/>
      <c r="P159" s="222"/>
      <c r="Q159" s="222"/>
      <c r="R159" s="222"/>
      <c r="S159" s="222"/>
      <c r="T159" s="222"/>
      <c r="U159" s="222"/>
      <c r="V159" s="222"/>
      <c r="W159" s="222"/>
      <c r="X159" s="223"/>
      <c r="Y159" s="224">
        <v>2.36902</v>
      </c>
      <c r="Z159" s="225"/>
      <c r="AA159" s="225"/>
      <c r="AB159" s="226"/>
      <c r="AC159" s="83" t="s">
        <v>108</v>
      </c>
      <c r="AD159" s="84"/>
      <c r="AE159" s="84"/>
      <c r="AF159" s="84"/>
      <c r="AG159" s="85"/>
      <c r="AH159" s="89" t="s">
        <v>191</v>
      </c>
      <c r="AI159" s="90"/>
      <c r="AJ159" s="90"/>
      <c r="AK159" s="90"/>
      <c r="AL159" s="90"/>
      <c r="AM159" s="90"/>
      <c r="AN159" s="90"/>
      <c r="AO159" s="90"/>
      <c r="AP159" s="90"/>
      <c r="AQ159" s="90"/>
      <c r="AR159" s="90"/>
      <c r="AS159" s="90"/>
      <c r="AT159" s="91"/>
      <c r="AU159" s="98">
        <v>1.186</v>
      </c>
      <c r="AV159" s="99"/>
      <c r="AW159" s="99"/>
      <c r="AX159" s="100"/>
    </row>
    <row r="160" spans="1:50" ht="19.5" customHeight="1">
      <c r="A160" s="335"/>
      <c r="B160" s="336"/>
      <c r="C160" s="336"/>
      <c r="D160" s="336"/>
      <c r="E160" s="336"/>
      <c r="F160" s="337"/>
      <c r="G160" s="218" t="s">
        <v>125</v>
      </c>
      <c r="H160" s="219"/>
      <c r="I160" s="219"/>
      <c r="J160" s="219"/>
      <c r="K160" s="220"/>
      <c r="L160" s="260" t="s">
        <v>222</v>
      </c>
      <c r="M160" s="261"/>
      <c r="N160" s="261"/>
      <c r="O160" s="261"/>
      <c r="P160" s="261"/>
      <c r="Q160" s="261"/>
      <c r="R160" s="261"/>
      <c r="S160" s="261"/>
      <c r="T160" s="261"/>
      <c r="U160" s="261"/>
      <c r="V160" s="261"/>
      <c r="W160" s="261"/>
      <c r="X160" s="262"/>
      <c r="Y160" s="224">
        <f>0.61112+0.224831+0.008924+0.11557+0.04748+0.082596-0.09475</f>
        <v>0.9957709999999999</v>
      </c>
      <c r="Z160" s="225"/>
      <c r="AA160" s="225"/>
      <c r="AB160" s="226"/>
      <c r="AC160" s="83" t="s">
        <v>125</v>
      </c>
      <c r="AD160" s="84"/>
      <c r="AE160" s="84"/>
      <c r="AF160" s="84"/>
      <c r="AG160" s="85"/>
      <c r="AH160" s="89" t="s">
        <v>213</v>
      </c>
      <c r="AI160" s="90"/>
      <c r="AJ160" s="90"/>
      <c r="AK160" s="90"/>
      <c r="AL160" s="90"/>
      <c r="AM160" s="90"/>
      <c r="AN160" s="90"/>
      <c r="AO160" s="90"/>
      <c r="AP160" s="90"/>
      <c r="AQ160" s="90"/>
      <c r="AR160" s="90"/>
      <c r="AS160" s="90"/>
      <c r="AT160" s="91"/>
      <c r="AU160" s="182">
        <f>0.141383+0.137544+0.167384+0.23833</f>
        <v>0.684641</v>
      </c>
      <c r="AV160" s="183"/>
      <c r="AW160" s="183"/>
      <c r="AX160" s="258"/>
    </row>
    <row r="161" spans="1:50" ht="19.5" customHeight="1">
      <c r="A161" s="335"/>
      <c r="B161" s="336"/>
      <c r="C161" s="336"/>
      <c r="D161" s="336"/>
      <c r="E161" s="336"/>
      <c r="F161" s="337"/>
      <c r="G161" s="218" t="s">
        <v>127</v>
      </c>
      <c r="H161" s="219"/>
      <c r="I161" s="219"/>
      <c r="J161" s="219"/>
      <c r="K161" s="220"/>
      <c r="L161" s="221"/>
      <c r="M161" s="222"/>
      <c r="N161" s="222"/>
      <c r="O161" s="222"/>
      <c r="P161" s="222"/>
      <c r="Q161" s="222"/>
      <c r="R161" s="222"/>
      <c r="S161" s="222"/>
      <c r="T161" s="222"/>
      <c r="U161" s="222"/>
      <c r="V161" s="222"/>
      <c r="W161" s="222"/>
      <c r="X161" s="223"/>
      <c r="Y161" s="224">
        <v>1.374395</v>
      </c>
      <c r="Z161" s="225"/>
      <c r="AA161" s="225"/>
      <c r="AB161" s="259"/>
      <c r="AC161" s="83" t="s">
        <v>127</v>
      </c>
      <c r="AD161" s="84"/>
      <c r="AE161" s="84"/>
      <c r="AF161" s="84"/>
      <c r="AG161" s="85"/>
      <c r="AH161" s="89"/>
      <c r="AI161" s="90"/>
      <c r="AJ161" s="90"/>
      <c r="AK161" s="90"/>
      <c r="AL161" s="90"/>
      <c r="AM161" s="90"/>
      <c r="AN161" s="90"/>
      <c r="AO161" s="90"/>
      <c r="AP161" s="90"/>
      <c r="AQ161" s="90"/>
      <c r="AR161" s="90"/>
      <c r="AS161" s="90"/>
      <c r="AT161" s="91"/>
      <c r="AU161" s="98">
        <v>1.109788</v>
      </c>
      <c r="AV161" s="99"/>
      <c r="AW161" s="99"/>
      <c r="AX161" s="100"/>
    </row>
    <row r="162" spans="1:50" ht="19.5" customHeight="1">
      <c r="A162" s="335"/>
      <c r="B162" s="336"/>
      <c r="C162" s="336"/>
      <c r="D162" s="336"/>
      <c r="E162" s="336"/>
      <c r="F162" s="337"/>
      <c r="G162" s="156"/>
      <c r="H162" s="72"/>
      <c r="I162" s="72"/>
      <c r="J162" s="72"/>
      <c r="K162" s="73"/>
      <c r="L162" s="89"/>
      <c r="M162" s="90"/>
      <c r="N162" s="90"/>
      <c r="O162" s="90"/>
      <c r="P162" s="90"/>
      <c r="Q162" s="90"/>
      <c r="R162" s="90"/>
      <c r="S162" s="90"/>
      <c r="T162" s="90"/>
      <c r="U162" s="90"/>
      <c r="V162" s="90"/>
      <c r="W162" s="90"/>
      <c r="X162" s="91"/>
      <c r="Y162" s="92"/>
      <c r="Z162" s="93"/>
      <c r="AA162" s="93"/>
      <c r="AB162" s="257"/>
      <c r="AC162" s="83" t="s">
        <v>187</v>
      </c>
      <c r="AD162" s="84"/>
      <c r="AE162" s="84"/>
      <c r="AF162" s="84"/>
      <c r="AG162" s="85"/>
      <c r="AH162" s="89" t="s">
        <v>200</v>
      </c>
      <c r="AI162" s="90"/>
      <c r="AJ162" s="90"/>
      <c r="AK162" s="90"/>
      <c r="AL162" s="90"/>
      <c r="AM162" s="90"/>
      <c r="AN162" s="90"/>
      <c r="AO162" s="90"/>
      <c r="AP162" s="90"/>
      <c r="AQ162" s="90"/>
      <c r="AR162" s="90"/>
      <c r="AS162" s="90"/>
      <c r="AT162" s="91"/>
      <c r="AU162" s="182">
        <v>-0.23833</v>
      </c>
      <c r="AV162" s="183"/>
      <c r="AW162" s="183"/>
      <c r="AX162" s="258"/>
    </row>
    <row r="163" spans="1:50" ht="24" customHeight="1">
      <c r="A163" s="335"/>
      <c r="B163" s="336"/>
      <c r="C163" s="336"/>
      <c r="D163" s="336"/>
      <c r="E163" s="336"/>
      <c r="F163" s="337"/>
      <c r="G163" s="74"/>
      <c r="H163" s="75"/>
      <c r="I163" s="75"/>
      <c r="J163" s="75"/>
      <c r="K163" s="76"/>
      <c r="L163" s="105"/>
      <c r="M163" s="106"/>
      <c r="N163" s="106"/>
      <c r="O163" s="106"/>
      <c r="P163" s="106"/>
      <c r="Q163" s="106"/>
      <c r="R163" s="106"/>
      <c r="S163" s="106"/>
      <c r="T163" s="106"/>
      <c r="U163" s="106"/>
      <c r="V163" s="106"/>
      <c r="W163" s="106"/>
      <c r="X163" s="107"/>
      <c r="Y163" s="80"/>
      <c r="Z163" s="81"/>
      <c r="AA163" s="81"/>
      <c r="AB163" s="82"/>
      <c r="AC163" s="102"/>
      <c r="AD163" s="103"/>
      <c r="AE163" s="103"/>
      <c r="AF163" s="103"/>
      <c r="AG163" s="104"/>
      <c r="AH163" s="77" t="s">
        <v>201</v>
      </c>
      <c r="AI163" s="78"/>
      <c r="AJ163" s="78"/>
      <c r="AK163" s="78"/>
      <c r="AL163" s="78"/>
      <c r="AM163" s="78"/>
      <c r="AN163" s="78"/>
      <c r="AO163" s="78"/>
      <c r="AP163" s="78"/>
      <c r="AQ163" s="78"/>
      <c r="AR163" s="78"/>
      <c r="AS163" s="78"/>
      <c r="AT163" s="79"/>
      <c r="AU163" s="108"/>
      <c r="AV163" s="109"/>
      <c r="AW163" s="109"/>
      <c r="AX163" s="256"/>
    </row>
    <row r="164" spans="1:50" ht="19.5" customHeight="1">
      <c r="A164" s="335"/>
      <c r="B164" s="336"/>
      <c r="C164" s="336"/>
      <c r="D164" s="336"/>
      <c r="E164" s="336"/>
      <c r="F164" s="337"/>
      <c r="G164" s="206" t="s">
        <v>22</v>
      </c>
      <c r="H164" s="68"/>
      <c r="I164" s="68"/>
      <c r="J164" s="68"/>
      <c r="K164" s="69"/>
      <c r="L164" s="207"/>
      <c r="M164" s="208"/>
      <c r="N164" s="208"/>
      <c r="O164" s="208"/>
      <c r="P164" s="208"/>
      <c r="Q164" s="208"/>
      <c r="R164" s="208"/>
      <c r="S164" s="208"/>
      <c r="T164" s="208"/>
      <c r="U164" s="208"/>
      <c r="V164" s="208"/>
      <c r="W164" s="208"/>
      <c r="X164" s="209"/>
      <c r="Y164" s="126">
        <f>SUM(Y156:AB163)</f>
        <v>15.023594999999998</v>
      </c>
      <c r="Z164" s="127"/>
      <c r="AA164" s="127"/>
      <c r="AB164" s="210"/>
      <c r="AC164" s="250" t="s">
        <v>22</v>
      </c>
      <c r="AD164" s="251"/>
      <c r="AE164" s="251"/>
      <c r="AF164" s="251"/>
      <c r="AG164" s="252"/>
      <c r="AH164" s="207"/>
      <c r="AI164" s="208"/>
      <c r="AJ164" s="208"/>
      <c r="AK164" s="208"/>
      <c r="AL164" s="208"/>
      <c r="AM164" s="208"/>
      <c r="AN164" s="208"/>
      <c r="AO164" s="208"/>
      <c r="AP164" s="208"/>
      <c r="AQ164" s="208"/>
      <c r="AR164" s="208"/>
      <c r="AS164" s="208"/>
      <c r="AT164" s="209"/>
      <c r="AU164" s="253">
        <f>SUM(AU156:AX163)</f>
        <v>11.966837000000002</v>
      </c>
      <c r="AV164" s="254"/>
      <c r="AW164" s="254"/>
      <c r="AX164" s="255"/>
    </row>
    <row r="165" spans="1:50" ht="19.5" customHeight="1">
      <c r="A165" s="335"/>
      <c r="B165" s="336"/>
      <c r="C165" s="336"/>
      <c r="D165" s="336"/>
      <c r="E165" s="336"/>
      <c r="F165" s="337"/>
      <c r="G165" s="237" t="s">
        <v>228</v>
      </c>
      <c r="H165" s="238"/>
      <c r="I165" s="238"/>
      <c r="J165" s="238"/>
      <c r="K165" s="238"/>
      <c r="L165" s="238"/>
      <c r="M165" s="238"/>
      <c r="N165" s="238"/>
      <c r="O165" s="238"/>
      <c r="P165" s="238"/>
      <c r="Q165" s="238"/>
      <c r="R165" s="238"/>
      <c r="S165" s="238"/>
      <c r="T165" s="238"/>
      <c r="U165" s="238"/>
      <c r="V165" s="238"/>
      <c r="W165" s="238"/>
      <c r="X165" s="238"/>
      <c r="Y165" s="238"/>
      <c r="Z165" s="238"/>
      <c r="AA165" s="238"/>
      <c r="AB165" s="239"/>
      <c r="AC165" s="240" t="s">
        <v>195</v>
      </c>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2"/>
    </row>
    <row r="166" spans="1:50" ht="24" customHeight="1">
      <c r="A166" s="335"/>
      <c r="B166" s="336"/>
      <c r="C166" s="336"/>
      <c r="D166" s="336"/>
      <c r="E166" s="336"/>
      <c r="F166" s="337"/>
      <c r="G166" s="243" t="s">
        <v>19</v>
      </c>
      <c r="H166" s="244"/>
      <c r="I166" s="244"/>
      <c r="J166" s="244"/>
      <c r="K166" s="245"/>
      <c r="L166" s="246" t="s">
        <v>20</v>
      </c>
      <c r="M166" s="244"/>
      <c r="N166" s="244"/>
      <c r="O166" s="244"/>
      <c r="P166" s="244"/>
      <c r="Q166" s="244"/>
      <c r="R166" s="244"/>
      <c r="S166" s="244"/>
      <c r="T166" s="244"/>
      <c r="U166" s="244"/>
      <c r="V166" s="244"/>
      <c r="W166" s="244"/>
      <c r="X166" s="245"/>
      <c r="Y166" s="247" t="s">
        <v>21</v>
      </c>
      <c r="Z166" s="248"/>
      <c r="AA166" s="248"/>
      <c r="AB166" s="249"/>
      <c r="AC166" s="163" t="s">
        <v>19</v>
      </c>
      <c r="AD166" s="164"/>
      <c r="AE166" s="164"/>
      <c r="AF166" s="164"/>
      <c r="AG166" s="165"/>
      <c r="AH166" s="166" t="s">
        <v>20</v>
      </c>
      <c r="AI166" s="164"/>
      <c r="AJ166" s="164"/>
      <c r="AK166" s="164"/>
      <c r="AL166" s="164"/>
      <c r="AM166" s="164"/>
      <c r="AN166" s="164"/>
      <c r="AO166" s="164"/>
      <c r="AP166" s="164"/>
      <c r="AQ166" s="164"/>
      <c r="AR166" s="164"/>
      <c r="AS166" s="164"/>
      <c r="AT166" s="165"/>
      <c r="AU166" s="167" t="s">
        <v>21</v>
      </c>
      <c r="AV166" s="168"/>
      <c r="AW166" s="168"/>
      <c r="AX166" s="170"/>
    </row>
    <row r="167" spans="1:50" ht="19.5" customHeight="1">
      <c r="A167" s="335"/>
      <c r="B167" s="336"/>
      <c r="C167" s="336"/>
      <c r="D167" s="336"/>
      <c r="E167" s="336"/>
      <c r="F167" s="337"/>
      <c r="G167" s="227" t="s">
        <v>121</v>
      </c>
      <c r="H167" s="228"/>
      <c r="I167" s="228"/>
      <c r="J167" s="228"/>
      <c r="K167" s="229"/>
      <c r="L167" s="230" t="s">
        <v>189</v>
      </c>
      <c r="M167" s="231"/>
      <c r="N167" s="231"/>
      <c r="O167" s="231"/>
      <c r="P167" s="231"/>
      <c r="Q167" s="231"/>
      <c r="R167" s="231"/>
      <c r="S167" s="231"/>
      <c r="T167" s="231"/>
      <c r="U167" s="231"/>
      <c r="V167" s="231"/>
      <c r="W167" s="231"/>
      <c r="X167" s="232"/>
      <c r="Y167" s="233">
        <v>10.325937</v>
      </c>
      <c r="Z167" s="234"/>
      <c r="AA167" s="234"/>
      <c r="AB167" s="235"/>
      <c r="AC167" s="189" t="s">
        <v>192</v>
      </c>
      <c r="AD167" s="190"/>
      <c r="AE167" s="190"/>
      <c r="AF167" s="190"/>
      <c r="AG167" s="191"/>
      <c r="AH167" s="192" t="s">
        <v>124</v>
      </c>
      <c r="AI167" s="193"/>
      <c r="AJ167" s="193"/>
      <c r="AK167" s="193"/>
      <c r="AL167" s="193"/>
      <c r="AM167" s="193"/>
      <c r="AN167" s="193"/>
      <c r="AO167" s="193"/>
      <c r="AP167" s="193"/>
      <c r="AQ167" s="193"/>
      <c r="AR167" s="193"/>
      <c r="AS167" s="193"/>
      <c r="AT167" s="194"/>
      <c r="AU167" s="195">
        <v>13.177681</v>
      </c>
      <c r="AV167" s="196"/>
      <c r="AW167" s="196"/>
      <c r="AX167" s="236"/>
    </row>
    <row r="168" spans="1:50" ht="19.5" customHeight="1">
      <c r="A168" s="335"/>
      <c r="B168" s="336"/>
      <c r="C168" s="336"/>
      <c r="D168" s="336"/>
      <c r="E168" s="336"/>
      <c r="F168" s="337"/>
      <c r="G168" s="218" t="s">
        <v>123</v>
      </c>
      <c r="H168" s="219"/>
      <c r="I168" s="219"/>
      <c r="J168" s="219"/>
      <c r="K168" s="220"/>
      <c r="L168" s="221" t="s">
        <v>124</v>
      </c>
      <c r="M168" s="222"/>
      <c r="N168" s="222"/>
      <c r="O168" s="222"/>
      <c r="P168" s="222"/>
      <c r="Q168" s="222"/>
      <c r="R168" s="222"/>
      <c r="S168" s="222"/>
      <c r="T168" s="222"/>
      <c r="U168" s="222"/>
      <c r="V168" s="222"/>
      <c r="W168" s="222"/>
      <c r="X168" s="223"/>
      <c r="Y168" s="224">
        <f>3.449209</f>
        <v>3.449209</v>
      </c>
      <c r="Z168" s="225"/>
      <c r="AA168" s="225"/>
      <c r="AB168" s="226"/>
      <c r="AC168" s="83" t="s">
        <v>121</v>
      </c>
      <c r="AD168" s="84"/>
      <c r="AE168" s="84"/>
      <c r="AF168" s="84"/>
      <c r="AG168" s="85"/>
      <c r="AH168" s="89" t="s">
        <v>193</v>
      </c>
      <c r="AI168" s="90"/>
      <c r="AJ168" s="90"/>
      <c r="AK168" s="90"/>
      <c r="AL168" s="90"/>
      <c r="AM168" s="90"/>
      <c r="AN168" s="90"/>
      <c r="AO168" s="90"/>
      <c r="AP168" s="90"/>
      <c r="AQ168" s="90"/>
      <c r="AR168" s="90"/>
      <c r="AS168" s="90"/>
      <c r="AT168" s="91"/>
      <c r="AU168" s="98">
        <v>12.259353</v>
      </c>
      <c r="AV168" s="99"/>
      <c r="AW168" s="99"/>
      <c r="AX168" s="100"/>
    </row>
    <row r="169" spans="1:50" ht="19.5" customHeight="1">
      <c r="A169" s="335"/>
      <c r="B169" s="336"/>
      <c r="C169" s="336"/>
      <c r="D169" s="336"/>
      <c r="E169" s="336"/>
      <c r="F169" s="337"/>
      <c r="G169" s="218" t="s">
        <v>184</v>
      </c>
      <c r="H169" s="219"/>
      <c r="I169" s="219"/>
      <c r="J169" s="219"/>
      <c r="K169" s="220"/>
      <c r="L169" s="221" t="s">
        <v>219</v>
      </c>
      <c r="M169" s="222"/>
      <c r="N169" s="222"/>
      <c r="O169" s="222"/>
      <c r="P169" s="222"/>
      <c r="Q169" s="222"/>
      <c r="R169" s="222"/>
      <c r="S169" s="222"/>
      <c r="T169" s="222"/>
      <c r="U169" s="222"/>
      <c r="V169" s="222"/>
      <c r="W169" s="222"/>
      <c r="X169" s="223"/>
      <c r="Y169" s="224">
        <v>0.957126</v>
      </c>
      <c r="Z169" s="225"/>
      <c r="AA169" s="225"/>
      <c r="AB169" s="226"/>
      <c r="AC169" s="83" t="s">
        <v>182</v>
      </c>
      <c r="AD169" s="84"/>
      <c r="AE169" s="84"/>
      <c r="AF169" s="84"/>
      <c r="AG169" s="85"/>
      <c r="AH169" s="89" t="s">
        <v>194</v>
      </c>
      <c r="AI169" s="90"/>
      <c r="AJ169" s="90"/>
      <c r="AK169" s="90"/>
      <c r="AL169" s="90"/>
      <c r="AM169" s="90"/>
      <c r="AN169" s="90"/>
      <c r="AO169" s="90"/>
      <c r="AP169" s="90"/>
      <c r="AQ169" s="90"/>
      <c r="AR169" s="90"/>
      <c r="AS169" s="90"/>
      <c r="AT169" s="91"/>
      <c r="AU169" s="98">
        <v>11.824306</v>
      </c>
      <c r="AV169" s="99"/>
      <c r="AW169" s="99"/>
      <c r="AX169" s="100"/>
    </row>
    <row r="170" spans="1:50" ht="19.5" customHeight="1">
      <c r="A170" s="335"/>
      <c r="B170" s="336"/>
      <c r="C170" s="336"/>
      <c r="D170" s="336"/>
      <c r="E170" s="336"/>
      <c r="F170" s="337"/>
      <c r="G170" s="218" t="s">
        <v>108</v>
      </c>
      <c r="H170" s="219"/>
      <c r="I170" s="219"/>
      <c r="J170" s="219"/>
      <c r="K170" s="220"/>
      <c r="L170" s="221" t="s">
        <v>191</v>
      </c>
      <c r="M170" s="222"/>
      <c r="N170" s="222"/>
      <c r="O170" s="222"/>
      <c r="P170" s="222"/>
      <c r="Q170" s="222"/>
      <c r="R170" s="222"/>
      <c r="S170" s="222"/>
      <c r="T170" s="222"/>
      <c r="U170" s="222"/>
      <c r="V170" s="222"/>
      <c r="W170" s="222"/>
      <c r="X170" s="223"/>
      <c r="Y170" s="224">
        <v>1.496501</v>
      </c>
      <c r="Z170" s="225"/>
      <c r="AA170" s="225"/>
      <c r="AB170" s="226"/>
      <c r="AC170" s="83" t="s">
        <v>108</v>
      </c>
      <c r="AD170" s="84"/>
      <c r="AE170" s="84"/>
      <c r="AF170" s="84"/>
      <c r="AG170" s="85"/>
      <c r="AH170" s="89" t="s">
        <v>191</v>
      </c>
      <c r="AI170" s="90"/>
      <c r="AJ170" s="90"/>
      <c r="AK170" s="90"/>
      <c r="AL170" s="90"/>
      <c r="AM170" s="90"/>
      <c r="AN170" s="90"/>
      <c r="AO170" s="90"/>
      <c r="AP170" s="90"/>
      <c r="AQ170" s="90"/>
      <c r="AR170" s="90"/>
      <c r="AS170" s="90"/>
      <c r="AT170" s="91"/>
      <c r="AU170" s="98">
        <v>3.8059</v>
      </c>
      <c r="AV170" s="99"/>
      <c r="AW170" s="99"/>
      <c r="AX170" s="100"/>
    </row>
    <row r="171" spans="1:50" ht="19.5" customHeight="1">
      <c r="A171" s="335"/>
      <c r="B171" s="336"/>
      <c r="C171" s="336"/>
      <c r="D171" s="336"/>
      <c r="E171" s="336"/>
      <c r="F171" s="337"/>
      <c r="G171" s="218" t="s">
        <v>125</v>
      </c>
      <c r="H171" s="219"/>
      <c r="I171" s="219"/>
      <c r="J171" s="219"/>
      <c r="K171" s="220"/>
      <c r="L171" s="221" t="s">
        <v>212</v>
      </c>
      <c r="M171" s="222"/>
      <c r="N171" s="222"/>
      <c r="O171" s="222"/>
      <c r="P171" s="222"/>
      <c r="Q171" s="222"/>
      <c r="R171" s="222"/>
      <c r="S171" s="222"/>
      <c r="T171" s="222"/>
      <c r="U171" s="222"/>
      <c r="V171" s="222"/>
      <c r="W171" s="222"/>
      <c r="X171" s="223"/>
      <c r="Y171" s="224">
        <f>0.20805+0.00514+0.09506+0.034286+0.648964+0.17246</f>
        <v>1.16396</v>
      </c>
      <c r="Z171" s="225"/>
      <c r="AA171" s="225"/>
      <c r="AB171" s="226"/>
      <c r="AC171" s="83" t="s">
        <v>179</v>
      </c>
      <c r="AD171" s="84"/>
      <c r="AE171" s="84"/>
      <c r="AF171" s="84"/>
      <c r="AG171" s="85"/>
      <c r="AH171" s="89" t="s">
        <v>209</v>
      </c>
      <c r="AI171" s="185"/>
      <c r="AJ171" s="185"/>
      <c r="AK171" s="185"/>
      <c r="AL171" s="185"/>
      <c r="AM171" s="185"/>
      <c r="AN171" s="185"/>
      <c r="AO171" s="185"/>
      <c r="AP171" s="185"/>
      <c r="AQ171" s="185"/>
      <c r="AR171" s="185"/>
      <c r="AS171" s="185"/>
      <c r="AT171" s="186"/>
      <c r="AU171" s="98">
        <v>1.862205</v>
      </c>
      <c r="AV171" s="99"/>
      <c r="AW171" s="99"/>
      <c r="AX171" s="100"/>
    </row>
    <row r="172" spans="1:50" ht="19.5" customHeight="1">
      <c r="A172" s="335"/>
      <c r="B172" s="336"/>
      <c r="C172" s="336"/>
      <c r="D172" s="336"/>
      <c r="E172" s="336"/>
      <c r="F172" s="337"/>
      <c r="G172" s="218" t="s">
        <v>127</v>
      </c>
      <c r="H172" s="219"/>
      <c r="I172" s="219"/>
      <c r="J172" s="219"/>
      <c r="K172" s="220"/>
      <c r="L172" s="221"/>
      <c r="M172" s="222"/>
      <c r="N172" s="222"/>
      <c r="O172" s="222"/>
      <c r="P172" s="222"/>
      <c r="Q172" s="222"/>
      <c r="R172" s="222"/>
      <c r="S172" s="222"/>
      <c r="T172" s="222"/>
      <c r="U172" s="222"/>
      <c r="V172" s="222"/>
      <c r="W172" s="222"/>
      <c r="X172" s="223"/>
      <c r="Y172" s="224">
        <v>0.826375</v>
      </c>
      <c r="Z172" s="225"/>
      <c r="AA172" s="225"/>
      <c r="AB172" s="226"/>
      <c r="AC172" s="83" t="s">
        <v>216</v>
      </c>
      <c r="AD172" s="84"/>
      <c r="AE172" s="84"/>
      <c r="AF172" s="84"/>
      <c r="AG172" s="85"/>
      <c r="AH172" s="89" t="s">
        <v>217</v>
      </c>
      <c r="AI172" s="90"/>
      <c r="AJ172" s="90"/>
      <c r="AK172" s="90"/>
      <c r="AL172" s="90"/>
      <c r="AM172" s="90"/>
      <c r="AN172" s="90"/>
      <c r="AO172" s="90"/>
      <c r="AP172" s="90"/>
      <c r="AQ172" s="90"/>
      <c r="AR172" s="90"/>
      <c r="AS172" s="90"/>
      <c r="AT172" s="91"/>
      <c r="AU172" s="98">
        <v>2.041088</v>
      </c>
      <c r="AV172" s="99"/>
      <c r="AW172" s="99"/>
      <c r="AX172" s="100"/>
    </row>
    <row r="173" spans="1:50" ht="19.5" customHeight="1">
      <c r="A173" s="335"/>
      <c r="B173" s="336"/>
      <c r="C173" s="336"/>
      <c r="D173" s="336"/>
      <c r="E173" s="336"/>
      <c r="F173" s="337"/>
      <c r="G173" s="83" t="s">
        <v>187</v>
      </c>
      <c r="H173" s="84"/>
      <c r="I173" s="84"/>
      <c r="J173" s="84"/>
      <c r="K173" s="85"/>
      <c r="L173" s="89" t="s">
        <v>200</v>
      </c>
      <c r="M173" s="90"/>
      <c r="N173" s="90"/>
      <c r="O173" s="90"/>
      <c r="P173" s="90"/>
      <c r="Q173" s="90"/>
      <c r="R173" s="90"/>
      <c r="S173" s="90"/>
      <c r="T173" s="90"/>
      <c r="U173" s="90"/>
      <c r="V173" s="90"/>
      <c r="W173" s="90"/>
      <c r="X173" s="91"/>
      <c r="Y173" s="98">
        <v>-3.233344</v>
      </c>
      <c r="Z173" s="99"/>
      <c r="AA173" s="99"/>
      <c r="AB173" s="217"/>
      <c r="AC173" s="83" t="s">
        <v>218</v>
      </c>
      <c r="AD173" s="84"/>
      <c r="AE173" s="84"/>
      <c r="AF173" s="84"/>
      <c r="AG173" s="85"/>
      <c r="AH173" s="89" t="s">
        <v>220</v>
      </c>
      <c r="AI173" s="90"/>
      <c r="AJ173" s="90"/>
      <c r="AK173" s="90"/>
      <c r="AL173" s="90"/>
      <c r="AM173" s="90"/>
      <c r="AN173" s="90"/>
      <c r="AO173" s="90"/>
      <c r="AP173" s="90"/>
      <c r="AQ173" s="90"/>
      <c r="AR173" s="90"/>
      <c r="AS173" s="90"/>
      <c r="AT173" s="91"/>
      <c r="AU173" s="98">
        <v>1.18652</v>
      </c>
      <c r="AV173" s="99"/>
      <c r="AW173" s="99"/>
      <c r="AX173" s="100"/>
    </row>
    <row r="174" spans="1:50" ht="19.5" customHeight="1">
      <c r="A174" s="335"/>
      <c r="B174" s="336"/>
      <c r="C174" s="336"/>
      <c r="D174" s="336"/>
      <c r="E174" s="336"/>
      <c r="F174" s="337"/>
      <c r="G174" s="71"/>
      <c r="H174" s="72"/>
      <c r="I174" s="72"/>
      <c r="J174" s="72"/>
      <c r="K174" s="73"/>
      <c r="L174" s="89"/>
      <c r="M174" s="90"/>
      <c r="N174" s="90"/>
      <c r="O174" s="90"/>
      <c r="P174" s="90"/>
      <c r="Q174" s="90"/>
      <c r="R174" s="90"/>
      <c r="S174" s="90"/>
      <c r="T174" s="90"/>
      <c r="U174" s="90"/>
      <c r="V174" s="90"/>
      <c r="W174" s="90"/>
      <c r="X174" s="91"/>
      <c r="Y174" s="92"/>
      <c r="Z174" s="93"/>
      <c r="AA174" s="93"/>
      <c r="AB174" s="94"/>
      <c r="AC174" s="95" t="s">
        <v>125</v>
      </c>
      <c r="AD174" s="96"/>
      <c r="AE174" s="96"/>
      <c r="AF174" s="96"/>
      <c r="AG174" s="97"/>
      <c r="AH174" s="211" t="s">
        <v>221</v>
      </c>
      <c r="AI174" s="212"/>
      <c r="AJ174" s="212"/>
      <c r="AK174" s="212"/>
      <c r="AL174" s="212"/>
      <c r="AM174" s="212"/>
      <c r="AN174" s="212"/>
      <c r="AO174" s="212"/>
      <c r="AP174" s="212"/>
      <c r="AQ174" s="212"/>
      <c r="AR174" s="212"/>
      <c r="AS174" s="212"/>
      <c r="AT174" s="213"/>
      <c r="AU174" s="214">
        <f>0.39839+1.510779-0.225524</f>
        <v>1.683645</v>
      </c>
      <c r="AV174" s="215"/>
      <c r="AW174" s="215"/>
      <c r="AX174" s="216"/>
    </row>
    <row r="175" spans="1:50" ht="28.5" customHeight="1">
      <c r="A175" s="335"/>
      <c r="B175" s="336"/>
      <c r="C175" s="336"/>
      <c r="D175" s="336"/>
      <c r="E175" s="336"/>
      <c r="F175" s="337"/>
      <c r="G175" s="74"/>
      <c r="H175" s="75"/>
      <c r="I175" s="75"/>
      <c r="J175" s="75"/>
      <c r="K175" s="76"/>
      <c r="L175" s="77" t="s">
        <v>201</v>
      </c>
      <c r="M175" s="78"/>
      <c r="N175" s="78"/>
      <c r="O175" s="78"/>
      <c r="P175" s="78"/>
      <c r="Q175" s="78"/>
      <c r="R175" s="78"/>
      <c r="S175" s="78"/>
      <c r="T175" s="78"/>
      <c r="U175" s="78"/>
      <c r="V175" s="78"/>
      <c r="W175" s="78"/>
      <c r="X175" s="79"/>
      <c r="Y175" s="80"/>
      <c r="Z175" s="81"/>
      <c r="AA175" s="81"/>
      <c r="AB175" s="82"/>
      <c r="AC175" s="83" t="s">
        <v>127</v>
      </c>
      <c r="AD175" s="84"/>
      <c r="AE175" s="84"/>
      <c r="AF175" s="84"/>
      <c r="AG175" s="85"/>
      <c r="AH175" s="86"/>
      <c r="AI175" s="87"/>
      <c r="AJ175" s="87"/>
      <c r="AK175" s="87"/>
      <c r="AL175" s="87"/>
      <c r="AM175" s="87"/>
      <c r="AN175" s="87"/>
      <c r="AO175" s="87"/>
      <c r="AP175" s="87"/>
      <c r="AQ175" s="87"/>
      <c r="AR175" s="87"/>
      <c r="AS175" s="87"/>
      <c r="AT175" s="88"/>
      <c r="AU175" s="98">
        <v>4.806622</v>
      </c>
      <c r="AV175" s="99"/>
      <c r="AW175" s="99"/>
      <c r="AX175" s="100"/>
    </row>
    <row r="176" spans="1:50" ht="19.5" customHeight="1">
      <c r="A176" s="335"/>
      <c r="B176" s="336"/>
      <c r="C176" s="336"/>
      <c r="D176" s="336"/>
      <c r="E176" s="336"/>
      <c r="F176" s="337"/>
      <c r="G176" s="206" t="s">
        <v>22</v>
      </c>
      <c r="H176" s="68"/>
      <c r="I176" s="68"/>
      <c r="J176" s="68"/>
      <c r="K176" s="69"/>
      <c r="L176" s="207"/>
      <c r="M176" s="208"/>
      <c r="N176" s="208"/>
      <c r="O176" s="208"/>
      <c r="P176" s="208"/>
      <c r="Q176" s="208"/>
      <c r="R176" s="208"/>
      <c r="S176" s="208"/>
      <c r="T176" s="208"/>
      <c r="U176" s="208"/>
      <c r="V176" s="208"/>
      <c r="W176" s="208"/>
      <c r="X176" s="209"/>
      <c r="Y176" s="126">
        <f>SUM(Y167:AB175)</f>
        <v>14.985763999999998</v>
      </c>
      <c r="Z176" s="127"/>
      <c r="AA176" s="127"/>
      <c r="AB176" s="210"/>
      <c r="AC176" s="206" t="s">
        <v>22</v>
      </c>
      <c r="AD176" s="68"/>
      <c r="AE176" s="68"/>
      <c r="AF176" s="68"/>
      <c r="AG176" s="69"/>
      <c r="AH176" s="207"/>
      <c r="AI176" s="208"/>
      <c r="AJ176" s="208"/>
      <c r="AK176" s="208"/>
      <c r="AL176" s="208"/>
      <c r="AM176" s="208"/>
      <c r="AN176" s="208"/>
      <c r="AO176" s="208"/>
      <c r="AP176" s="208"/>
      <c r="AQ176" s="208"/>
      <c r="AR176" s="208"/>
      <c r="AS176" s="208"/>
      <c r="AT176" s="209"/>
      <c r="AU176" s="126">
        <f>SUM(AU167:AX175)</f>
        <v>52.64732000000001</v>
      </c>
      <c r="AV176" s="127"/>
      <c r="AW176" s="127"/>
      <c r="AX176" s="128"/>
    </row>
    <row r="177" spans="1:50" ht="32.25" customHeight="1">
      <c r="A177" s="335"/>
      <c r="B177" s="336"/>
      <c r="C177" s="336"/>
      <c r="D177" s="336"/>
      <c r="E177" s="336"/>
      <c r="F177" s="337"/>
      <c r="G177" s="203" t="s">
        <v>230</v>
      </c>
      <c r="H177" s="204"/>
      <c r="I177" s="204"/>
      <c r="J177" s="204"/>
      <c r="K177" s="204"/>
      <c r="L177" s="204"/>
      <c r="M177" s="204"/>
      <c r="N177" s="204"/>
      <c r="O177" s="204"/>
      <c r="P177" s="204"/>
      <c r="Q177" s="204"/>
      <c r="R177" s="204"/>
      <c r="S177" s="204"/>
      <c r="T177" s="204"/>
      <c r="U177" s="204"/>
      <c r="V177" s="204"/>
      <c r="W177" s="204"/>
      <c r="X177" s="204"/>
      <c r="Y177" s="204"/>
      <c r="Z177" s="204"/>
      <c r="AA177" s="204"/>
      <c r="AB177" s="205"/>
      <c r="AC177" s="159" t="s">
        <v>196</v>
      </c>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2"/>
    </row>
    <row r="178" spans="1:50" ht="24" customHeight="1">
      <c r="A178" s="335"/>
      <c r="B178" s="336"/>
      <c r="C178" s="336"/>
      <c r="D178" s="336"/>
      <c r="E178" s="336"/>
      <c r="F178" s="337"/>
      <c r="G178" s="163" t="s">
        <v>19</v>
      </c>
      <c r="H178" s="164"/>
      <c r="I178" s="164"/>
      <c r="J178" s="164"/>
      <c r="K178" s="165"/>
      <c r="L178" s="166" t="s">
        <v>20</v>
      </c>
      <c r="M178" s="164"/>
      <c r="N178" s="164"/>
      <c r="O178" s="164"/>
      <c r="P178" s="164"/>
      <c r="Q178" s="164"/>
      <c r="R178" s="164"/>
      <c r="S178" s="164"/>
      <c r="T178" s="164"/>
      <c r="U178" s="164"/>
      <c r="V178" s="164"/>
      <c r="W178" s="164"/>
      <c r="X178" s="165"/>
      <c r="Y178" s="167" t="s">
        <v>21</v>
      </c>
      <c r="Z178" s="168"/>
      <c r="AA178" s="168"/>
      <c r="AB178" s="169"/>
      <c r="AC178" s="163" t="s">
        <v>19</v>
      </c>
      <c r="AD178" s="164"/>
      <c r="AE178" s="164"/>
      <c r="AF178" s="164"/>
      <c r="AG178" s="165"/>
      <c r="AH178" s="166" t="s">
        <v>20</v>
      </c>
      <c r="AI178" s="164"/>
      <c r="AJ178" s="164"/>
      <c r="AK178" s="164"/>
      <c r="AL178" s="164"/>
      <c r="AM178" s="164"/>
      <c r="AN178" s="164"/>
      <c r="AO178" s="164"/>
      <c r="AP178" s="164"/>
      <c r="AQ178" s="164"/>
      <c r="AR178" s="164"/>
      <c r="AS178" s="164"/>
      <c r="AT178" s="165"/>
      <c r="AU178" s="167" t="s">
        <v>21</v>
      </c>
      <c r="AV178" s="168"/>
      <c r="AW178" s="168"/>
      <c r="AX178" s="170"/>
    </row>
    <row r="179" spans="1:50" ht="19.5" customHeight="1">
      <c r="A179" s="335"/>
      <c r="B179" s="336"/>
      <c r="C179" s="336"/>
      <c r="D179" s="336"/>
      <c r="E179" s="336"/>
      <c r="F179" s="337"/>
      <c r="G179" s="189" t="s">
        <v>121</v>
      </c>
      <c r="H179" s="190"/>
      <c r="I179" s="190"/>
      <c r="J179" s="190"/>
      <c r="K179" s="191"/>
      <c r="L179" s="192" t="s">
        <v>211</v>
      </c>
      <c r="M179" s="193"/>
      <c r="N179" s="193"/>
      <c r="O179" s="193"/>
      <c r="P179" s="193"/>
      <c r="Q179" s="193"/>
      <c r="R179" s="193"/>
      <c r="S179" s="193"/>
      <c r="T179" s="193"/>
      <c r="U179" s="193"/>
      <c r="V179" s="193"/>
      <c r="W179" s="193"/>
      <c r="X179" s="194"/>
      <c r="Y179" s="195">
        <v>7.445366</v>
      </c>
      <c r="Z179" s="196"/>
      <c r="AA179" s="196"/>
      <c r="AB179" s="197"/>
      <c r="AC179" s="198" t="s">
        <v>121</v>
      </c>
      <c r="AD179" s="199"/>
      <c r="AE179" s="199"/>
      <c r="AF179" s="199"/>
      <c r="AG179" s="200"/>
      <c r="AH179" s="192" t="s">
        <v>197</v>
      </c>
      <c r="AI179" s="201"/>
      <c r="AJ179" s="201"/>
      <c r="AK179" s="201"/>
      <c r="AL179" s="201"/>
      <c r="AM179" s="201"/>
      <c r="AN179" s="201"/>
      <c r="AO179" s="201"/>
      <c r="AP179" s="201"/>
      <c r="AQ179" s="201"/>
      <c r="AR179" s="201"/>
      <c r="AS179" s="201"/>
      <c r="AT179" s="202"/>
      <c r="AU179" s="141">
        <v>137.540602</v>
      </c>
      <c r="AV179" s="142"/>
      <c r="AW179" s="142"/>
      <c r="AX179" s="143"/>
    </row>
    <row r="180" spans="1:50" ht="19.5" customHeight="1">
      <c r="A180" s="335"/>
      <c r="B180" s="336"/>
      <c r="C180" s="336"/>
      <c r="D180" s="336"/>
      <c r="E180" s="336"/>
      <c r="F180" s="337"/>
      <c r="G180" s="83" t="s">
        <v>177</v>
      </c>
      <c r="H180" s="84"/>
      <c r="I180" s="84"/>
      <c r="J180" s="84"/>
      <c r="K180" s="85"/>
      <c r="L180" s="89" t="s">
        <v>190</v>
      </c>
      <c r="M180" s="90"/>
      <c r="N180" s="90"/>
      <c r="O180" s="90"/>
      <c r="P180" s="90"/>
      <c r="Q180" s="90"/>
      <c r="R180" s="90"/>
      <c r="S180" s="90"/>
      <c r="T180" s="90"/>
      <c r="U180" s="90"/>
      <c r="V180" s="90"/>
      <c r="W180" s="90"/>
      <c r="X180" s="91"/>
      <c r="Y180" s="98">
        <v>1.507627</v>
      </c>
      <c r="Z180" s="99"/>
      <c r="AA180" s="99"/>
      <c r="AB180" s="120"/>
      <c r="AC180" s="156" t="s">
        <v>192</v>
      </c>
      <c r="AD180" s="157"/>
      <c r="AE180" s="157"/>
      <c r="AF180" s="157"/>
      <c r="AG180" s="158"/>
      <c r="AH180" s="89" t="s">
        <v>124</v>
      </c>
      <c r="AI180" s="187"/>
      <c r="AJ180" s="187"/>
      <c r="AK180" s="187"/>
      <c r="AL180" s="187"/>
      <c r="AM180" s="187"/>
      <c r="AN180" s="187"/>
      <c r="AO180" s="187"/>
      <c r="AP180" s="187"/>
      <c r="AQ180" s="187"/>
      <c r="AR180" s="187"/>
      <c r="AS180" s="187"/>
      <c r="AT180" s="188"/>
      <c r="AU180" s="92">
        <v>24.02725</v>
      </c>
      <c r="AV180" s="93"/>
      <c r="AW180" s="93"/>
      <c r="AX180" s="101"/>
    </row>
    <row r="181" spans="1:50" ht="19.5" customHeight="1">
      <c r="A181" s="335"/>
      <c r="B181" s="336"/>
      <c r="C181" s="336"/>
      <c r="D181" s="336"/>
      <c r="E181" s="336"/>
      <c r="F181" s="337"/>
      <c r="G181" s="83" t="s">
        <v>179</v>
      </c>
      <c r="H181" s="84"/>
      <c r="I181" s="84"/>
      <c r="J181" s="84"/>
      <c r="K181" s="85"/>
      <c r="L181" s="89" t="s">
        <v>209</v>
      </c>
      <c r="M181" s="185"/>
      <c r="N181" s="185"/>
      <c r="O181" s="185"/>
      <c r="P181" s="185"/>
      <c r="Q181" s="185"/>
      <c r="R181" s="185"/>
      <c r="S181" s="185"/>
      <c r="T181" s="185"/>
      <c r="U181" s="185"/>
      <c r="V181" s="185"/>
      <c r="W181" s="185"/>
      <c r="X181" s="186"/>
      <c r="Y181" s="98">
        <v>1.92823</v>
      </c>
      <c r="Z181" s="99"/>
      <c r="AA181" s="99"/>
      <c r="AB181" s="120"/>
      <c r="AC181" s="156" t="s">
        <v>182</v>
      </c>
      <c r="AD181" s="157"/>
      <c r="AE181" s="157"/>
      <c r="AF181" s="157"/>
      <c r="AG181" s="158"/>
      <c r="AH181" s="89" t="s">
        <v>198</v>
      </c>
      <c r="AI181" s="187"/>
      <c r="AJ181" s="187"/>
      <c r="AK181" s="187"/>
      <c r="AL181" s="187"/>
      <c r="AM181" s="187"/>
      <c r="AN181" s="187"/>
      <c r="AO181" s="187"/>
      <c r="AP181" s="187"/>
      <c r="AQ181" s="187"/>
      <c r="AR181" s="187"/>
      <c r="AS181" s="187"/>
      <c r="AT181" s="188"/>
      <c r="AU181" s="92">
        <v>0.56678</v>
      </c>
      <c r="AV181" s="93"/>
      <c r="AW181" s="93"/>
      <c r="AX181" s="101"/>
    </row>
    <row r="182" spans="1:50" ht="19.5" customHeight="1">
      <c r="A182" s="335"/>
      <c r="B182" s="336"/>
      <c r="C182" s="336"/>
      <c r="D182" s="336"/>
      <c r="E182" s="336"/>
      <c r="F182" s="337"/>
      <c r="G182" s="83" t="s">
        <v>182</v>
      </c>
      <c r="H182" s="84"/>
      <c r="I182" s="84"/>
      <c r="J182" s="84"/>
      <c r="K182" s="85"/>
      <c r="L182" s="89" t="s">
        <v>208</v>
      </c>
      <c r="M182" s="90"/>
      <c r="N182" s="90"/>
      <c r="O182" s="90"/>
      <c r="P182" s="90"/>
      <c r="Q182" s="90"/>
      <c r="R182" s="90"/>
      <c r="S182" s="90"/>
      <c r="T182" s="90"/>
      <c r="U182" s="90"/>
      <c r="V182" s="90"/>
      <c r="W182" s="90"/>
      <c r="X182" s="91"/>
      <c r="Y182" s="98">
        <v>1.05718</v>
      </c>
      <c r="Z182" s="99"/>
      <c r="AA182" s="99"/>
      <c r="AB182" s="120"/>
      <c r="AC182" s="156" t="s">
        <v>125</v>
      </c>
      <c r="AD182" s="72"/>
      <c r="AE182" s="72"/>
      <c r="AF182" s="72"/>
      <c r="AG182" s="73"/>
      <c r="AH182" s="89" t="s">
        <v>199</v>
      </c>
      <c r="AI182" s="90"/>
      <c r="AJ182" s="90"/>
      <c r="AK182" s="90"/>
      <c r="AL182" s="90"/>
      <c r="AM182" s="90"/>
      <c r="AN182" s="90"/>
      <c r="AO182" s="90"/>
      <c r="AP182" s="90"/>
      <c r="AQ182" s="90"/>
      <c r="AR182" s="90"/>
      <c r="AS182" s="90"/>
      <c r="AT182" s="91"/>
      <c r="AU182" s="92">
        <f>0.074025+1.201362</f>
        <v>1.275387</v>
      </c>
      <c r="AV182" s="93"/>
      <c r="AW182" s="93"/>
      <c r="AX182" s="101"/>
    </row>
    <row r="183" spans="1:50" ht="19.5" customHeight="1">
      <c r="A183" s="335"/>
      <c r="B183" s="336"/>
      <c r="C183" s="336"/>
      <c r="D183" s="336"/>
      <c r="E183" s="336"/>
      <c r="F183" s="337"/>
      <c r="G183" s="83" t="s">
        <v>108</v>
      </c>
      <c r="H183" s="84"/>
      <c r="I183" s="84"/>
      <c r="J183" s="84"/>
      <c r="K183" s="85"/>
      <c r="L183" s="89" t="s">
        <v>191</v>
      </c>
      <c r="M183" s="90"/>
      <c r="N183" s="90"/>
      <c r="O183" s="90"/>
      <c r="P183" s="90"/>
      <c r="Q183" s="90"/>
      <c r="R183" s="90"/>
      <c r="S183" s="90"/>
      <c r="T183" s="90"/>
      <c r="U183" s="90"/>
      <c r="V183" s="90"/>
      <c r="W183" s="90"/>
      <c r="X183" s="91"/>
      <c r="Y183" s="98">
        <v>1.369272</v>
      </c>
      <c r="Z183" s="99"/>
      <c r="AA183" s="99"/>
      <c r="AB183" s="120"/>
      <c r="AC183" s="156" t="s">
        <v>127</v>
      </c>
      <c r="AD183" s="72"/>
      <c r="AE183" s="72"/>
      <c r="AF183" s="72"/>
      <c r="AG183" s="73"/>
      <c r="AH183" s="89"/>
      <c r="AI183" s="90"/>
      <c r="AJ183" s="90"/>
      <c r="AK183" s="90"/>
      <c r="AL183" s="90"/>
      <c r="AM183" s="90"/>
      <c r="AN183" s="90"/>
      <c r="AO183" s="90"/>
      <c r="AP183" s="90"/>
      <c r="AQ183" s="90"/>
      <c r="AR183" s="90"/>
      <c r="AS183" s="90"/>
      <c r="AT183" s="91"/>
      <c r="AU183" s="92">
        <v>16.341001</v>
      </c>
      <c r="AV183" s="93"/>
      <c r="AW183" s="93"/>
      <c r="AX183" s="101"/>
    </row>
    <row r="184" spans="1:50" ht="19.5" customHeight="1">
      <c r="A184" s="335"/>
      <c r="B184" s="336"/>
      <c r="C184" s="336"/>
      <c r="D184" s="336"/>
      <c r="E184" s="336"/>
      <c r="F184" s="337"/>
      <c r="G184" s="83" t="s">
        <v>125</v>
      </c>
      <c r="H184" s="84"/>
      <c r="I184" s="84"/>
      <c r="J184" s="84"/>
      <c r="K184" s="85"/>
      <c r="L184" s="89" t="s">
        <v>210</v>
      </c>
      <c r="M184" s="90"/>
      <c r="N184" s="90"/>
      <c r="O184" s="90"/>
      <c r="P184" s="90"/>
      <c r="Q184" s="90"/>
      <c r="R184" s="90"/>
      <c r="S184" s="90"/>
      <c r="T184" s="90"/>
      <c r="U184" s="90"/>
      <c r="V184" s="90"/>
      <c r="W184" s="90"/>
      <c r="X184" s="91"/>
      <c r="Y184" s="182">
        <f>0.255235+0.013+0.015</f>
        <v>0.283235</v>
      </c>
      <c r="Z184" s="183"/>
      <c r="AA184" s="183"/>
      <c r="AB184" s="184"/>
      <c r="AC184" s="156"/>
      <c r="AD184" s="72"/>
      <c r="AE184" s="72"/>
      <c r="AF184" s="72"/>
      <c r="AG184" s="73"/>
      <c r="AH184" s="89"/>
      <c r="AI184" s="90"/>
      <c r="AJ184" s="90"/>
      <c r="AK184" s="90"/>
      <c r="AL184" s="90"/>
      <c r="AM184" s="90"/>
      <c r="AN184" s="90"/>
      <c r="AO184" s="90"/>
      <c r="AP184" s="90"/>
      <c r="AQ184" s="90"/>
      <c r="AR184" s="90"/>
      <c r="AS184" s="90"/>
      <c r="AT184" s="91"/>
      <c r="AU184" s="92"/>
      <c r="AV184" s="93"/>
      <c r="AW184" s="93"/>
      <c r="AX184" s="101"/>
    </row>
    <row r="185" spans="1:50" ht="19.5" customHeight="1">
      <c r="A185" s="335"/>
      <c r="B185" s="336"/>
      <c r="C185" s="336"/>
      <c r="D185" s="336"/>
      <c r="E185" s="336"/>
      <c r="F185" s="337"/>
      <c r="G185" s="83" t="s">
        <v>127</v>
      </c>
      <c r="H185" s="84"/>
      <c r="I185" s="84"/>
      <c r="J185" s="84"/>
      <c r="K185" s="85"/>
      <c r="L185" s="89"/>
      <c r="M185" s="90"/>
      <c r="N185" s="90"/>
      <c r="O185" s="90"/>
      <c r="P185" s="90"/>
      <c r="Q185" s="90"/>
      <c r="R185" s="90"/>
      <c r="S185" s="90"/>
      <c r="T185" s="90"/>
      <c r="U185" s="90"/>
      <c r="V185" s="90"/>
      <c r="W185" s="90"/>
      <c r="X185" s="91"/>
      <c r="Y185" s="98">
        <v>1.2863</v>
      </c>
      <c r="Z185" s="99"/>
      <c r="AA185" s="99"/>
      <c r="AB185" s="120"/>
      <c r="AC185" s="71"/>
      <c r="AD185" s="72"/>
      <c r="AE185" s="72"/>
      <c r="AF185" s="72"/>
      <c r="AG185" s="73"/>
      <c r="AH185" s="89"/>
      <c r="AI185" s="90"/>
      <c r="AJ185" s="90"/>
      <c r="AK185" s="90"/>
      <c r="AL185" s="90"/>
      <c r="AM185" s="90"/>
      <c r="AN185" s="90"/>
      <c r="AO185" s="90"/>
      <c r="AP185" s="90"/>
      <c r="AQ185" s="90"/>
      <c r="AR185" s="90"/>
      <c r="AS185" s="90"/>
      <c r="AT185" s="91"/>
      <c r="AU185" s="92"/>
      <c r="AV185" s="93"/>
      <c r="AW185" s="93"/>
      <c r="AX185" s="101"/>
    </row>
    <row r="186" spans="1:50" ht="23.25" customHeight="1">
      <c r="A186" s="335"/>
      <c r="B186" s="336"/>
      <c r="C186" s="336"/>
      <c r="D186" s="336"/>
      <c r="E186" s="336"/>
      <c r="F186" s="337"/>
      <c r="G186" s="74"/>
      <c r="H186" s="75"/>
      <c r="I186" s="75"/>
      <c r="J186" s="75"/>
      <c r="K186" s="76"/>
      <c r="L186" s="77" t="s">
        <v>201</v>
      </c>
      <c r="M186" s="78"/>
      <c r="N186" s="78"/>
      <c r="O186" s="78"/>
      <c r="P186" s="78"/>
      <c r="Q186" s="78"/>
      <c r="R186" s="78"/>
      <c r="S186" s="78"/>
      <c r="T186" s="78"/>
      <c r="U186" s="78"/>
      <c r="V186" s="78"/>
      <c r="W186" s="78"/>
      <c r="X186" s="79"/>
      <c r="Y186" s="80"/>
      <c r="Z186" s="81"/>
      <c r="AA186" s="81"/>
      <c r="AB186" s="82"/>
      <c r="AC186" s="74"/>
      <c r="AD186" s="75"/>
      <c r="AE186" s="75"/>
      <c r="AF186" s="75"/>
      <c r="AG186" s="76"/>
      <c r="AH186" s="105"/>
      <c r="AI186" s="106"/>
      <c r="AJ186" s="106"/>
      <c r="AK186" s="106"/>
      <c r="AL186" s="106"/>
      <c r="AM186" s="106"/>
      <c r="AN186" s="106"/>
      <c r="AO186" s="106"/>
      <c r="AP186" s="106"/>
      <c r="AQ186" s="106"/>
      <c r="AR186" s="106"/>
      <c r="AS186" s="106"/>
      <c r="AT186" s="107"/>
      <c r="AU186" s="80"/>
      <c r="AV186" s="81"/>
      <c r="AW186" s="81"/>
      <c r="AX186" s="181"/>
    </row>
    <row r="187" spans="1:50" ht="19.5" customHeight="1" thickBot="1">
      <c r="A187" s="512"/>
      <c r="B187" s="513"/>
      <c r="C187" s="513"/>
      <c r="D187" s="513"/>
      <c r="E187" s="513"/>
      <c r="F187" s="514"/>
      <c r="G187" s="171" t="s">
        <v>22</v>
      </c>
      <c r="H187" s="172"/>
      <c r="I187" s="172"/>
      <c r="J187" s="172"/>
      <c r="K187" s="173"/>
      <c r="L187" s="174"/>
      <c r="M187" s="175"/>
      <c r="N187" s="175"/>
      <c r="O187" s="175"/>
      <c r="P187" s="175"/>
      <c r="Q187" s="175"/>
      <c r="R187" s="175"/>
      <c r="S187" s="175"/>
      <c r="T187" s="175"/>
      <c r="U187" s="175"/>
      <c r="V187" s="175"/>
      <c r="W187" s="175"/>
      <c r="X187" s="176"/>
      <c r="Y187" s="177">
        <v>15</v>
      </c>
      <c r="Z187" s="178"/>
      <c r="AA187" s="178"/>
      <c r="AB187" s="179"/>
      <c r="AC187" s="171" t="s">
        <v>22</v>
      </c>
      <c r="AD187" s="172"/>
      <c r="AE187" s="172"/>
      <c r="AF187" s="172"/>
      <c r="AG187" s="173"/>
      <c r="AH187" s="174"/>
      <c r="AI187" s="175"/>
      <c r="AJ187" s="175"/>
      <c r="AK187" s="175"/>
      <c r="AL187" s="175"/>
      <c r="AM187" s="175"/>
      <c r="AN187" s="175"/>
      <c r="AO187" s="175"/>
      <c r="AP187" s="175"/>
      <c r="AQ187" s="175"/>
      <c r="AR187" s="175"/>
      <c r="AS187" s="175"/>
      <c r="AT187" s="176"/>
      <c r="AU187" s="177">
        <f>SUM(AU179:AX186)</f>
        <v>179.75102</v>
      </c>
      <c r="AV187" s="178"/>
      <c r="AW187" s="178"/>
      <c r="AX187" s="180"/>
    </row>
    <row r="188" spans="1:50" ht="19.5" customHeight="1">
      <c r="A188" s="41"/>
      <c r="B188" s="32"/>
      <c r="C188" s="32"/>
      <c r="D188" s="32"/>
      <c r="E188" s="32"/>
      <c r="F188" s="33"/>
      <c r="G188" s="488" t="s">
        <v>202</v>
      </c>
      <c r="H188" s="489"/>
      <c r="I188" s="489"/>
      <c r="J188" s="489"/>
      <c r="K188" s="489"/>
      <c r="L188" s="489"/>
      <c r="M188" s="489"/>
      <c r="N188" s="489"/>
      <c r="O188" s="489"/>
      <c r="P188" s="489"/>
      <c r="Q188" s="489"/>
      <c r="R188" s="489"/>
      <c r="S188" s="489"/>
      <c r="T188" s="489"/>
      <c r="U188" s="489"/>
      <c r="V188" s="489"/>
      <c r="W188" s="489"/>
      <c r="X188" s="489"/>
      <c r="Y188" s="489"/>
      <c r="Z188" s="489"/>
      <c r="AA188" s="489"/>
      <c r="AB188" s="490"/>
      <c r="AC188" s="488" t="s">
        <v>128</v>
      </c>
      <c r="AD188" s="489"/>
      <c r="AE188" s="489"/>
      <c r="AF188" s="489"/>
      <c r="AG188" s="489"/>
      <c r="AH188" s="489"/>
      <c r="AI188" s="489"/>
      <c r="AJ188" s="489"/>
      <c r="AK188" s="489"/>
      <c r="AL188" s="489"/>
      <c r="AM188" s="489"/>
      <c r="AN188" s="489"/>
      <c r="AO188" s="489"/>
      <c r="AP188" s="489"/>
      <c r="AQ188" s="489"/>
      <c r="AR188" s="489"/>
      <c r="AS188" s="489"/>
      <c r="AT188" s="489"/>
      <c r="AU188" s="489"/>
      <c r="AV188" s="489"/>
      <c r="AW188" s="489"/>
      <c r="AX188" s="491"/>
    </row>
    <row r="189" spans="1:50" ht="19.5" customHeight="1">
      <c r="A189" s="36"/>
      <c r="B189" s="25"/>
      <c r="C189" s="25"/>
      <c r="D189" s="25"/>
      <c r="E189" s="25"/>
      <c r="F189" s="31"/>
      <c r="G189" s="163" t="s">
        <v>19</v>
      </c>
      <c r="H189" s="164"/>
      <c r="I189" s="164"/>
      <c r="J189" s="164"/>
      <c r="K189" s="165"/>
      <c r="L189" s="166" t="s">
        <v>20</v>
      </c>
      <c r="M189" s="164"/>
      <c r="N189" s="164"/>
      <c r="O189" s="164"/>
      <c r="P189" s="164"/>
      <c r="Q189" s="164"/>
      <c r="R189" s="164"/>
      <c r="S189" s="164"/>
      <c r="T189" s="164"/>
      <c r="U189" s="164"/>
      <c r="V189" s="164"/>
      <c r="W189" s="164"/>
      <c r="X189" s="165"/>
      <c r="Y189" s="167" t="s">
        <v>21</v>
      </c>
      <c r="Z189" s="168"/>
      <c r="AA189" s="168"/>
      <c r="AB189" s="169"/>
      <c r="AC189" s="163" t="s">
        <v>19</v>
      </c>
      <c r="AD189" s="164"/>
      <c r="AE189" s="164"/>
      <c r="AF189" s="164"/>
      <c r="AG189" s="165"/>
      <c r="AH189" s="166" t="s">
        <v>20</v>
      </c>
      <c r="AI189" s="164"/>
      <c r="AJ189" s="164"/>
      <c r="AK189" s="164"/>
      <c r="AL189" s="164"/>
      <c r="AM189" s="164"/>
      <c r="AN189" s="164"/>
      <c r="AO189" s="164"/>
      <c r="AP189" s="164"/>
      <c r="AQ189" s="164"/>
      <c r="AR189" s="164"/>
      <c r="AS189" s="164"/>
      <c r="AT189" s="165"/>
      <c r="AU189" s="167" t="s">
        <v>21</v>
      </c>
      <c r="AV189" s="168"/>
      <c r="AW189" s="168"/>
      <c r="AX189" s="170"/>
    </row>
    <row r="190" spans="1:53" ht="19.5" customHeight="1">
      <c r="A190" s="36"/>
      <c r="B190" s="25"/>
      <c r="C190" s="25"/>
      <c r="D190" s="25"/>
      <c r="E190" s="25"/>
      <c r="F190" s="31"/>
      <c r="G190" s="198" t="s">
        <v>123</v>
      </c>
      <c r="H190" s="199"/>
      <c r="I190" s="199"/>
      <c r="J190" s="199"/>
      <c r="K190" s="200"/>
      <c r="L190" s="192" t="s">
        <v>124</v>
      </c>
      <c r="M190" s="271"/>
      <c r="N190" s="271"/>
      <c r="O190" s="271"/>
      <c r="P190" s="271"/>
      <c r="Q190" s="271"/>
      <c r="R190" s="271"/>
      <c r="S190" s="271"/>
      <c r="T190" s="271"/>
      <c r="U190" s="271"/>
      <c r="V190" s="271"/>
      <c r="W190" s="271"/>
      <c r="X190" s="272"/>
      <c r="Y190" s="195">
        <v>67.185495</v>
      </c>
      <c r="Z190" s="196"/>
      <c r="AA190" s="196"/>
      <c r="AB190" s="273"/>
      <c r="AC190" s="670"/>
      <c r="AD190" s="274"/>
      <c r="AE190" s="274"/>
      <c r="AF190" s="274"/>
      <c r="AG190" s="275"/>
      <c r="AH190" s="192"/>
      <c r="AI190" s="193"/>
      <c r="AJ190" s="193"/>
      <c r="AK190" s="193"/>
      <c r="AL190" s="193"/>
      <c r="AM190" s="193"/>
      <c r="AN190" s="193"/>
      <c r="AO190" s="193"/>
      <c r="AP190" s="193"/>
      <c r="AQ190" s="193"/>
      <c r="AR190" s="193"/>
      <c r="AS190" s="193"/>
      <c r="AT190" s="194"/>
      <c r="AU190" s="141"/>
      <c r="AV190" s="142"/>
      <c r="AW190" s="142"/>
      <c r="AX190" s="143"/>
      <c r="BA190" s="27"/>
    </row>
    <row r="191" spans="1:50" ht="19.5" customHeight="1">
      <c r="A191" s="36"/>
      <c r="B191" s="25"/>
      <c r="C191" s="25"/>
      <c r="D191" s="25"/>
      <c r="E191" s="25"/>
      <c r="F191" s="31"/>
      <c r="G191" s="156" t="s">
        <v>121</v>
      </c>
      <c r="H191" s="157"/>
      <c r="I191" s="157"/>
      <c r="J191" s="157"/>
      <c r="K191" s="158"/>
      <c r="L191" s="89" t="s">
        <v>203</v>
      </c>
      <c r="M191" s="185"/>
      <c r="N191" s="185"/>
      <c r="O191" s="185"/>
      <c r="P191" s="185"/>
      <c r="Q191" s="185"/>
      <c r="R191" s="185"/>
      <c r="S191" s="185"/>
      <c r="T191" s="185"/>
      <c r="U191" s="185"/>
      <c r="V191" s="185"/>
      <c r="W191" s="185"/>
      <c r="X191" s="186"/>
      <c r="Y191" s="98">
        <v>45.536328</v>
      </c>
      <c r="Z191" s="99"/>
      <c r="AA191" s="99"/>
      <c r="AB191" s="267"/>
      <c r="AC191" s="71"/>
      <c r="AD191" s="72"/>
      <c r="AE191" s="72"/>
      <c r="AF191" s="72"/>
      <c r="AG191" s="73"/>
      <c r="AH191" s="89"/>
      <c r="AI191" s="90"/>
      <c r="AJ191" s="90"/>
      <c r="AK191" s="90"/>
      <c r="AL191" s="90"/>
      <c r="AM191" s="90"/>
      <c r="AN191" s="90"/>
      <c r="AO191" s="90"/>
      <c r="AP191" s="90"/>
      <c r="AQ191" s="90"/>
      <c r="AR191" s="90"/>
      <c r="AS191" s="90"/>
      <c r="AT191" s="91"/>
      <c r="AU191" s="92"/>
      <c r="AV191" s="93"/>
      <c r="AW191" s="93"/>
      <c r="AX191" s="101"/>
    </row>
    <row r="192" spans="1:50" ht="19.5" customHeight="1">
      <c r="A192" s="36"/>
      <c r="B192" s="25"/>
      <c r="C192" s="25"/>
      <c r="D192" s="25"/>
      <c r="E192" s="25"/>
      <c r="F192" s="31"/>
      <c r="G192" s="156" t="s">
        <v>177</v>
      </c>
      <c r="H192" s="157"/>
      <c r="I192" s="157"/>
      <c r="J192" s="157"/>
      <c r="K192" s="158"/>
      <c r="L192" s="89" t="s">
        <v>204</v>
      </c>
      <c r="M192" s="185"/>
      <c r="N192" s="185"/>
      <c r="O192" s="185"/>
      <c r="P192" s="185"/>
      <c r="Q192" s="185"/>
      <c r="R192" s="185"/>
      <c r="S192" s="185"/>
      <c r="T192" s="185"/>
      <c r="U192" s="185"/>
      <c r="V192" s="185"/>
      <c r="W192" s="185"/>
      <c r="X192" s="186"/>
      <c r="Y192" s="98">
        <v>9.481036</v>
      </c>
      <c r="Z192" s="99"/>
      <c r="AA192" s="99"/>
      <c r="AB192" s="267"/>
      <c r="AC192" s="71"/>
      <c r="AD192" s="72"/>
      <c r="AE192" s="72"/>
      <c r="AF192" s="72"/>
      <c r="AG192" s="73"/>
      <c r="AH192" s="89"/>
      <c r="AI192" s="90"/>
      <c r="AJ192" s="90"/>
      <c r="AK192" s="90"/>
      <c r="AL192" s="90"/>
      <c r="AM192" s="90"/>
      <c r="AN192" s="90"/>
      <c r="AO192" s="90"/>
      <c r="AP192" s="90"/>
      <c r="AQ192" s="90"/>
      <c r="AR192" s="90"/>
      <c r="AS192" s="90"/>
      <c r="AT192" s="91"/>
      <c r="AU192" s="92"/>
      <c r="AV192" s="93"/>
      <c r="AW192" s="93"/>
      <c r="AX192" s="101"/>
    </row>
    <row r="193" spans="1:50" ht="19.5" customHeight="1">
      <c r="A193" s="36"/>
      <c r="B193" s="25"/>
      <c r="C193" s="25"/>
      <c r="D193" s="25"/>
      <c r="E193" s="25"/>
      <c r="F193" s="31"/>
      <c r="G193" s="156" t="s">
        <v>182</v>
      </c>
      <c r="H193" s="157"/>
      <c r="I193" s="157"/>
      <c r="J193" s="157"/>
      <c r="K193" s="158"/>
      <c r="L193" s="89" t="s">
        <v>206</v>
      </c>
      <c r="M193" s="185"/>
      <c r="N193" s="185"/>
      <c r="O193" s="185"/>
      <c r="P193" s="185"/>
      <c r="Q193" s="185"/>
      <c r="R193" s="185"/>
      <c r="S193" s="185"/>
      <c r="T193" s="185"/>
      <c r="U193" s="185"/>
      <c r="V193" s="185"/>
      <c r="W193" s="185"/>
      <c r="X193" s="186"/>
      <c r="Y193" s="98">
        <v>5.501477</v>
      </c>
      <c r="Z193" s="99"/>
      <c r="AA193" s="99"/>
      <c r="AB193" s="99"/>
      <c r="AC193" s="71"/>
      <c r="AD193" s="72"/>
      <c r="AE193" s="72"/>
      <c r="AF193" s="72"/>
      <c r="AG193" s="73"/>
      <c r="AH193" s="89"/>
      <c r="AI193" s="90"/>
      <c r="AJ193" s="90"/>
      <c r="AK193" s="90"/>
      <c r="AL193" s="90"/>
      <c r="AM193" s="90"/>
      <c r="AN193" s="90"/>
      <c r="AO193" s="90"/>
      <c r="AP193" s="90"/>
      <c r="AQ193" s="90"/>
      <c r="AR193" s="90"/>
      <c r="AS193" s="90"/>
      <c r="AT193" s="91"/>
      <c r="AU193" s="92"/>
      <c r="AV193" s="93"/>
      <c r="AW193" s="93"/>
      <c r="AX193" s="101"/>
    </row>
    <row r="194" spans="1:50" ht="19.5" customHeight="1">
      <c r="A194" s="36"/>
      <c r="B194" s="25"/>
      <c r="C194" s="25"/>
      <c r="D194" s="25"/>
      <c r="E194" s="25"/>
      <c r="F194" s="31"/>
      <c r="G194" s="156" t="s">
        <v>108</v>
      </c>
      <c r="H194" s="157"/>
      <c r="I194" s="157"/>
      <c r="J194" s="157"/>
      <c r="K194" s="158"/>
      <c r="L194" s="89" t="s">
        <v>205</v>
      </c>
      <c r="M194" s="185"/>
      <c r="N194" s="185"/>
      <c r="O194" s="185"/>
      <c r="P194" s="185"/>
      <c r="Q194" s="185"/>
      <c r="R194" s="185"/>
      <c r="S194" s="185"/>
      <c r="T194" s="185"/>
      <c r="U194" s="185"/>
      <c r="V194" s="185"/>
      <c r="W194" s="185"/>
      <c r="X194" s="186"/>
      <c r="Y194" s="98">
        <v>4.2714</v>
      </c>
      <c r="Z194" s="99"/>
      <c r="AA194" s="99"/>
      <c r="AB194" s="267"/>
      <c r="AC194" s="71"/>
      <c r="AD194" s="72"/>
      <c r="AE194" s="72"/>
      <c r="AF194" s="72"/>
      <c r="AG194" s="73"/>
      <c r="AH194" s="89"/>
      <c r="AI194" s="90"/>
      <c r="AJ194" s="90"/>
      <c r="AK194" s="90"/>
      <c r="AL194" s="90"/>
      <c r="AM194" s="90"/>
      <c r="AN194" s="90"/>
      <c r="AO194" s="90"/>
      <c r="AP194" s="90"/>
      <c r="AQ194" s="90"/>
      <c r="AR194" s="90"/>
      <c r="AS194" s="90"/>
      <c r="AT194" s="91"/>
      <c r="AU194" s="92"/>
      <c r="AV194" s="93"/>
      <c r="AW194" s="93"/>
      <c r="AX194" s="101"/>
    </row>
    <row r="195" spans="1:50" ht="19.5" customHeight="1">
      <c r="A195" s="36"/>
      <c r="B195" s="25"/>
      <c r="C195" s="25"/>
      <c r="D195" s="25"/>
      <c r="E195" s="25"/>
      <c r="F195" s="31"/>
      <c r="G195" s="156" t="s">
        <v>125</v>
      </c>
      <c r="H195" s="72"/>
      <c r="I195" s="72"/>
      <c r="J195" s="72"/>
      <c r="K195" s="73"/>
      <c r="L195" s="89" t="s">
        <v>207</v>
      </c>
      <c r="M195" s="90"/>
      <c r="N195" s="90"/>
      <c r="O195" s="90"/>
      <c r="P195" s="90"/>
      <c r="Q195" s="90"/>
      <c r="R195" s="90"/>
      <c r="S195" s="90"/>
      <c r="T195" s="90"/>
      <c r="U195" s="90"/>
      <c r="V195" s="90"/>
      <c r="W195" s="90"/>
      <c r="X195" s="91"/>
      <c r="Y195" s="98">
        <f>0.132978+0.097061+0.231414+3.359274</f>
        <v>3.820727</v>
      </c>
      <c r="Z195" s="99"/>
      <c r="AA195" s="99"/>
      <c r="AB195" s="120"/>
      <c r="AC195" s="71"/>
      <c r="AD195" s="72"/>
      <c r="AE195" s="72"/>
      <c r="AF195" s="72"/>
      <c r="AG195" s="73"/>
      <c r="AH195" s="89"/>
      <c r="AI195" s="90"/>
      <c r="AJ195" s="90"/>
      <c r="AK195" s="90"/>
      <c r="AL195" s="90"/>
      <c r="AM195" s="90"/>
      <c r="AN195" s="90"/>
      <c r="AO195" s="90"/>
      <c r="AP195" s="90"/>
      <c r="AQ195" s="90"/>
      <c r="AR195" s="90"/>
      <c r="AS195" s="90"/>
      <c r="AT195" s="91"/>
      <c r="AU195" s="92"/>
      <c r="AV195" s="93"/>
      <c r="AW195" s="93"/>
      <c r="AX195" s="101"/>
    </row>
    <row r="196" spans="1:50" ht="19.5" customHeight="1">
      <c r="A196" s="36"/>
      <c r="B196" s="25"/>
      <c r="C196" s="25"/>
      <c r="D196" s="25"/>
      <c r="E196" s="25"/>
      <c r="F196" s="31"/>
      <c r="G196" s="156"/>
      <c r="H196" s="157"/>
      <c r="I196" s="157"/>
      <c r="J196" s="157"/>
      <c r="K196" s="158"/>
      <c r="L196" s="89"/>
      <c r="M196" s="185"/>
      <c r="N196" s="185"/>
      <c r="O196" s="185"/>
      <c r="P196" s="185"/>
      <c r="Q196" s="185"/>
      <c r="R196" s="185"/>
      <c r="S196" s="185"/>
      <c r="T196" s="185"/>
      <c r="U196" s="185"/>
      <c r="V196" s="185"/>
      <c r="W196" s="185"/>
      <c r="X196" s="186"/>
      <c r="Y196" s="98"/>
      <c r="Z196" s="99"/>
      <c r="AA196" s="99"/>
      <c r="AB196" s="267"/>
      <c r="AC196" s="71"/>
      <c r="AD196" s="72"/>
      <c r="AE196" s="72"/>
      <c r="AF196" s="72"/>
      <c r="AG196" s="73"/>
      <c r="AH196" s="89"/>
      <c r="AI196" s="90"/>
      <c r="AJ196" s="90"/>
      <c r="AK196" s="90"/>
      <c r="AL196" s="90"/>
      <c r="AM196" s="90"/>
      <c r="AN196" s="90"/>
      <c r="AO196" s="90"/>
      <c r="AP196" s="90"/>
      <c r="AQ196" s="90"/>
      <c r="AR196" s="90"/>
      <c r="AS196" s="90"/>
      <c r="AT196" s="91"/>
      <c r="AU196" s="92"/>
      <c r="AV196" s="93"/>
      <c r="AW196" s="93"/>
      <c r="AX196" s="101"/>
    </row>
    <row r="197" spans="1:50" ht="19.5" customHeight="1">
      <c r="A197" s="36"/>
      <c r="B197" s="25"/>
      <c r="C197" s="25"/>
      <c r="D197" s="25"/>
      <c r="E197" s="25"/>
      <c r="F197" s="31"/>
      <c r="G197" s="74"/>
      <c r="H197" s="75"/>
      <c r="I197" s="75"/>
      <c r="J197" s="75"/>
      <c r="K197" s="76"/>
      <c r="L197" s="105"/>
      <c r="M197" s="106"/>
      <c r="N197" s="106"/>
      <c r="O197" s="106"/>
      <c r="P197" s="106"/>
      <c r="Q197" s="106"/>
      <c r="R197" s="106"/>
      <c r="S197" s="106"/>
      <c r="T197" s="106"/>
      <c r="U197" s="106"/>
      <c r="V197" s="106"/>
      <c r="W197" s="106"/>
      <c r="X197" s="107"/>
      <c r="Y197" s="80"/>
      <c r="Z197" s="81"/>
      <c r="AA197" s="81"/>
      <c r="AB197" s="82"/>
      <c r="AC197" s="74"/>
      <c r="AD197" s="75"/>
      <c r="AE197" s="75"/>
      <c r="AF197" s="75"/>
      <c r="AG197" s="76"/>
      <c r="AH197" s="105"/>
      <c r="AI197" s="106"/>
      <c r="AJ197" s="106"/>
      <c r="AK197" s="106"/>
      <c r="AL197" s="106"/>
      <c r="AM197" s="106"/>
      <c r="AN197" s="106"/>
      <c r="AO197" s="106"/>
      <c r="AP197" s="106"/>
      <c r="AQ197" s="106"/>
      <c r="AR197" s="106"/>
      <c r="AS197" s="106"/>
      <c r="AT197" s="107"/>
      <c r="AU197" s="80"/>
      <c r="AV197" s="81"/>
      <c r="AW197" s="81"/>
      <c r="AX197" s="181"/>
    </row>
    <row r="198" spans="1:50" ht="19.5" customHeight="1">
      <c r="A198" s="36"/>
      <c r="B198" s="25"/>
      <c r="C198" s="25"/>
      <c r="D198" s="25"/>
      <c r="E198" s="25"/>
      <c r="F198" s="31"/>
      <c r="G198" s="206" t="s">
        <v>22</v>
      </c>
      <c r="H198" s="68"/>
      <c r="I198" s="68"/>
      <c r="J198" s="68"/>
      <c r="K198" s="69"/>
      <c r="L198" s="207"/>
      <c r="M198" s="208"/>
      <c r="N198" s="208"/>
      <c r="O198" s="208"/>
      <c r="P198" s="208"/>
      <c r="Q198" s="208"/>
      <c r="R198" s="208"/>
      <c r="S198" s="208"/>
      <c r="T198" s="208"/>
      <c r="U198" s="208"/>
      <c r="V198" s="208"/>
      <c r="W198" s="208"/>
      <c r="X198" s="209"/>
      <c r="Y198" s="126">
        <f>SUM(Y190:AB197)</f>
        <v>135.796463</v>
      </c>
      <c r="Z198" s="127"/>
      <c r="AA198" s="127"/>
      <c r="AB198" s="210"/>
      <c r="AC198" s="206" t="s">
        <v>22</v>
      </c>
      <c r="AD198" s="68"/>
      <c r="AE198" s="68"/>
      <c r="AF198" s="68"/>
      <c r="AG198" s="69"/>
      <c r="AH198" s="207"/>
      <c r="AI198" s="208"/>
      <c r="AJ198" s="208"/>
      <c r="AK198" s="208"/>
      <c r="AL198" s="208"/>
      <c r="AM198" s="208"/>
      <c r="AN198" s="208"/>
      <c r="AO198" s="208"/>
      <c r="AP198" s="208"/>
      <c r="AQ198" s="208"/>
      <c r="AR198" s="208"/>
      <c r="AS198" s="208"/>
      <c r="AT198" s="209"/>
      <c r="AU198" s="126">
        <f>SUM(AU190:AX197)</f>
        <v>0</v>
      </c>
      <c r="AV198" s="127"/>
      <c r="AW198" s="127"/>
      <c r="AX198" s="128"/>
    </row>
    <row r="199" spans="1:50" ht="19.5" customHeight="1">
      <c r="A199" s="36"/>
      <c r="B199" s="25"/>
      <c r="C199" s="25"/>
      <c r="D199" s="25"/>
      <c r="E199" s="25"/>
      <c r="F199" s="31"/>
      <c r="G199" s="159" t="s">
        <v>132</v>
      </c>
      <c r="H199" s="160"/>
      <c r="I199" s="160"/>
      <c r="J199" s="160"/>
      <c r="K199" s="160"/>
      <c r="L199" s="160"/>
      <c r="M199" s="160"/>
      <c r="N199" s="160"/>
      <c r="O199" s="160"/>
      <c r="P199" s="160"/>
      <c r="Q199" s="160"/>
      <c r="R199" s="160"/>
      <c r="S199" s="160"/>
      <c r="T199" s="160"/>
      <c r="U199" s="160"/>
      <c r="V199" s="160"/>
      <c r="W199" s="160"/>
      <c r="X199" s="160"/>
      <c r="Y199" s="160"/>
      <c r="Z199" s="160"/>
      <c r="AA199" s="160"/>
      <c r="AB199" s="161"/>
      <c r="AC199" s="159" t="s">
        <v>133</v>
      </c>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2"/>
    </row>
    <row r="200" spans="1:50" ht="23.25" customHeight="1">
      <c r="A200" s="36"/>
      <c r="B200" s="25"/>
      <c r="C200" s="25"/>
      <c r="D200" s="25"/>
      <c r="E200" s="25"/>
      <c r="F200" s="31"/>
      <c r="G200" s="163" t="s">
        <v>19</v>
      </c>
      <c r="H200" s="164"/>
      <c r="I200" s="164"/>
      <c r="J200" s="164"/>
      <c r="K200" s="165"/>
      <c r="L200" s="166" t="s">
        <v>20</v>
      </c>
      <c r="M200" s="164"/>
      <c r="N200" s="164"/>
      <c r="O200" s="164"/>
      <c r="P200" s="164"/>
      <c r="Q200" s="164"/>
      <c r="R200" s="164"/>
      <c r="S200" s="164"/>
      <c r="T200" s="164"/>
      <c r="U200" s="164"/>
      <c r="V200" s="164"/>
      <c r="W200" s="164"/>
      <c r="X200" s="165"/>
      <c r="Y200" s="167" t="s">
        <v>21</v>
      </c>
      <c r="Z200" s="168"/>
      <c r="AA200" s="168"/>
      <c r="AB200" s="169"/>
      <c r="AC200" s="163" t="s">
        <v>19</v>
      </c>
      <c r="AD200" s="164"/>
      <c r="AE200" s="164"/>
      <c r="AF200" s="164"/>
      <c r="AG200" s="165"/>
      <c r="AH200" s="166" t="s">
        <v>20</v>
      </c>
      <c r="AI200" s="164"/>
      <c r="AJ200" s="164"/>
      <c r="AK200" s="164"/>
      <c r="AL200" s="164"/>
      <c r="AM200" s="164"/>
      <c r="AN200" s="164"/>
      <c r="AO200" s="164"/>
      <c r="AP200" s="164"/>
      <c r="AQ200" s="164"/>
      <c r="AR200" s="164"/>
      <c r="AS200" s="164"/>
      <c r="AT200" s="165"/>
      <c r="AU200" s="167" t="s">
        <v>21</v>
      </c>
      <c r="AV200" s="168"/>
      <c r="AW200" s="168"/>
      <c r="AX200" s="170"/>
    </row>
    <row r="201" spans="1:50" ht="19.5" customHeight="1">
      <c r="A201" s="36"/>
      <c r="B201" s="25"/>
      <c r="C201" s="25"/>
      <c r="D201" s="25"/>
      <c r="E201" s="25"/>
      <c r="F201" s="31"/>
      <c r="G201" s="198" t="s">
        <v>129</v>
      </c>
      <c r="H201" s="199"/>
      <c r="I201" s="199"/>
      <c r="J201" s="199"/>
      <c r="K201" s="200"/>
      <c r="L201" s="192" t="s">
        <v>130</v>
      </c>
      <c r="M201" s="193"/>
      <c r="N201" s="193"/>
      <c r="O201" s="193"/>
      <c r="P201" s="193"/>
      <c r="Q201" s="193"/>
      <c r="R201" s="193"/>
      <c r="S201" s="193"/>
      <c r="T201" s="193"/>
      <c r="U201" s="193"/>
      <c r="V201" s="193"/>
      <c r="W201" s="193"/>
      <c r="X201" s="194"/>
      <c r="Y201" s="671">
        <v>93</v>
      </c>
      <c r="Z201" s="672"/>
      <c r="AA201" s="672"/>
      <c r="AB201" s="673"/>
      <c r="AC201" s="670"/>
      <c r="AD201" s="274"/>
      <c r="AE201" s="274"/>
      <c r="AF201" s="274"/>
      <c r="AG201" s="275"/>
      <c r="AH201" s="192"/>
      <c r="AI201" s="193"/>
      <c r="AJ201" s="193"/>
      <c r="AK201" s="193"/>
      <c r="AL201" s="193"/>
      <c r="AM201" s="193"/>
      <c r="AN201" s="193"/>
      <c r="AO201" s="193"/>
      <c r="AP201" s="193"/>
      <c r="AQ201" s="193"/>
      <c r="AR201" s="193"/>
      <c r="AS201" s="193"/>
      <c r="AT201" s="194"/>
      <c r="AU201" s="141"/>
      <c r="AV201" s="142"/>
      <c r="AW201" s="142"/>
      <c r="AX201" s="143"/>
    </row>
    <row r="202" spans="1:50" ht="19.5" customHeight="1">
      <c r="A202" s="36"/>
      <c r="B202" s="25"/>
      <c r="C202" s="25"/>
      <c r="D202" s="25"/>
      <c r="E202" s="25"/>
      <c r="F202" s="31"/>
      <c r="G202" s="144"/>
      <c r="H202" s="145"/>
      <c r="I202" s="145"/>
      <c r="J202" s="145"/>
      <c r="K202" s="146"/>
      <c r="L202" s="147"/>
      <c r="M202" s="148"/>
      <c r="N202" s="148"/>
      <c r="O202" s="148"/>
      <c r="P202" s="148"/>
      <c r="Q202" s="148"/>
      <c r="R202" s="148"/>
      <c r="S202" s="148"/>
      <c r="T202" s="148"/>
      <c r="U202" s="148"/>
      <c r="V202" s="148"/>
      <c r="W202" s="148"/>
      <c r="X202" s="149"/>
      <c r="Y202" s="150"/>
      <c r="Z202" s="151"/>
      <c r="AA202" s="151"/>
      <c r="AB202" s="152"/>
      <c r="AC202" s="71"/>
      <c r="AD202" s="72"/>
      <c r="AE202" s="72"/>
      <c r="AF202" s="72"/>
      <c r="AG202" s="73"/>
      <c r="AH202" s="89"/>
      <c r="AI202" s="90"/>
      <c r="AJ202" s="90"/>
      <c r="AK202" s="90"/>
      <c r="AL202" s="90"/>
      <c r="AM202" s="90"/>
      <c r="AN202" s="90"/>
      <c r="AO202" s="90"/>
      <c r="AP202" s="90"/>
      <c r="AQ202" s="90"/>
      <c r="AR202" s="90"/>
      <c r="AS202" s="90"/>
      <c r="AT202" s="91"/>
      <c r="AU202" s="92"/>
      <c r="AV202" s="93"/>
      <c r="AW202" s="93"/>
      <c r="AX202" s="101"/>
    </row>
    <row r="203" spans="1:50" ht="19.5" customHeight="1">
      <c r="A203" s="36"/>
      <c r="B203" s="25"/>
      <c r="C203" s="25"/>
      <c r="D203" s="25"/>
      <c r="E203" s="25"/>
      <c r="F203" s="31"/>
      <c r="G203" s="156"/>
      <c r="H203" s="157"/>
      <c r="I203" s="157"/>
      <c r="J203" s="157"/>
      <c r="K203" s="158"/>
      <c r="L203" s="89"/>
      <c r="M203" s="90"/>
      <c r="N203" s="90"/>
      <c r="O203" s="90"/>
      <c r="P203" s="90"/>
      <c r="Q203" s="90"/>
      <c r="R203" s="90"/>
      <c r="S203" s="90"/>
      <c r="T203" s="90"/>
      <c r="U203" s="90"/>
      <c r="V203" s="90"/>
      <c r="W203" s="90"/>
      <c r="X203" s="91"/>
      <c r="Y203" s="153"/>
      <c r="Z203" s="154"/>
      <c r="AA203" s="154"/>
      <c r="AB203" s="155"/>
      <c r="AC203" s="71"/>
      <c r="AD203" s="72"/>
      <c r="AE203" s="72"/>
      <c r="AF203" s="72"/>
      <c r="AG203" s="73"/>
      <c r="AH203" s="89"/>
      <c r="AI203" s="90"/>
      <c r="AJ203" s="90"/>
      <c r="AK203" s="90"/>
      <c r="AL203" s="90"/>
      <c r="AM203" s="90"/>
      <c r="AN203" s="90"/>
      <c r="AO203" s="90"/>
      <c r="AP203" s="90"/>
      <c r="AQ203" s="90"/>
      <c r="AR203" s="90"/>
      <c r="AS203" s="90"/>
      <c r="AT203" s="91"/>
      <c r="AU203" s="92"/>
      <c r="AV203" s="93"/>
      <c r="AW203" s="93"/>
      <c r="AX203" s="101"/>
    </row>
    <row r="204" spans="1:50" ht="19.5" customHeight="1">
      <c r="A204" s="36"/>
      <c r="B204" s="25"/>
      <c r="C204" s="25"/>
      <c r="D204" s="25"/>
      <c r="E204" s="25"/>
      <c r="F204" s="31"/>
      <c r="G204" s="156"/>
      <c r="H204" s="157"/>
      <c r="I204" s="157"/>
      <c r="J204" s="157"/>
      <c r="K204" s="158"/>
      <c r="L204" s="89"/>
      <c r="M204" s="90"/>
      <c r="N204" s="90"/>
      <c r="O204" s="90"/>
      <c r="P204" s="90"/>
      <c r="Q204" s="90"/>
      <c r="R204" s="90"/>
      <c r="S204" s="90"/>
      <c r="T204" s="90"/>
      <c r="U204" s="90"/>
      <c r="V204" s="90"/>
      <c r="W204" s="90"/>
      <c r="X204" s="91"/>
      <c r="Y204" s="153"/>
      <c r="Z204" s="154"/>
      <c r="AA204" s="154"/>
      <c r="AB204" s="155"/>
      <c r="AC204" s="71"/>
      <c r="AD204" s="72"/>
      <c r="AE204" s="72"/>
      <c r="AF204" s="72"/>
      <c r="AG204" s="73"/>
      <c r="AH204" s="89"/>
      <c r="AI204" s="90"/>
      <c r="AJ204" s="90"/>
      <c r="AK204" s="90"/>
      <c r="AL204" s="90"/>
      <c r="AM204" s="90"/>
      <c r="AN204" s="90"/>
      <c r="AO204" s="90"/>
      <c r="AP204" s="90"/>
      <c r="AQ204" s="90"/>
      <c r="AR204" s="90"/>
      <c r="AS204" s="90"/>
      <c r="AT204" s="91"/>
      <c r="AU204" s="92"/>
      <c r="AV204" s="93"/>
      <c r="AW204" s="93"/>
      <c r="AX204" s="101"/>
    </row>
    <row r="205" spans="1:50" ht="19.5" customHeight="1">
      <c r="A205" s="36"/>
      <c r="B205" s="25"/>
      <c r="C205" s="25"/>
      <c r="D205" s="25"/>
      <c r="E205" s="25"/>
      <c r="F205" s="31"/>
      <c r="G205" s="156"/>
      <c r="H205" s="157"/>
      <c r="I205" s="157"/>
      <c r="J205" s="157"/>
      <c r="K205" s="158"/>
      <c r="L205" s="89"/>
      <c r="M205" s="90"/>
      <c r="N205" s="90"/>
      <c r="O205" s="90"/>
      <c r="P205" s="90"/>
      <c r="Q205" s="90"/>
      <c r="R205" s="90"/>
      <c r="S205" s="90"/>
      <c r="T205" s="90"/>
      <c r="U205" s="90"/>
      <c r="V205" s="90"/>
      <c r="W205" s="90"/>
      <c r="X205" s="91"/>
      <c r="Y205" s="153"/>
      <c r="Z205" s="154"/>
      <c r="AA205" s="154"/>
      <c r="AB205" s="155"/>
      <c r="AC205" s="71"/>
      <c r="AD205" s="72"/>
      <c r="AE205" s="72"/>
      <c r="AF205" s="72"/>
      <c r="AG205" s="73"/>
      <c r="AH205" s="89"/>
      <c r="AI205" s="90"/>
      <c r="AJ205" s="90"/>
      <c r="AK205" s="90"/>
      <c r="AL205" s="90"/>
      <c r="AM205" s="90"/>
      <c r="AN205" s="90"/>
      <c r="AO205" s="90"/>
      <c r="AP205" s="90"/>
      <c r="AQ205" s="90"/>
      <c r="AR205" s="90"/>
      <c r="AS205" s="90"/>
      <c r="AT205" s="91"/>
      <c r="AU205" s="92"/>
      <c r="AV205" s="93"/>
      <c r="AW205" s="93"/>
      <c r="AX205" s="101"/>
    </row>
    <row r="206" spans="1:50" ht="19.5" customHeight="1">
      <c r="A206" s="36"/>
      <c r="B206" s="25"/>
      <c r="C206" s="25"/>
      <c r="D206" s="25"/>
      <c r="E206" s="25"/>
      <c r="F206" s="31"/>
      <c r="G206" s="156"/>
      <c r="H206" s="157"/>
      <c r="I206" s="157"/>
      <c r="J206" s="157"/>
      <c r="K206" s="158"/>
      <c r="L206" s="89"/>
      <c r="M206" s="90"/>
      <c r="N206" s="90"/>
      <c r="O206" s="90"/>
      <c r="P206" s="90"/>
      <c r="Q206" s="90"/>
      <c r="R206" s="90"/>
      <c r="S206" s="90"/>
      <c r="T206" s="90"/>
      <c r="U206" s="90"/>
      <c r="V206" s="90"/>
      <c r="W206" s="90"/>
      <c r="X206" s="91"/>
      <c r="Y206" s="153"/>
      <c r="Z206" s="154"/>
      <c r="AA206" s="154"/>
      <c r="AB206" s="155"/>
      <c r="AC206" s="71"/>
      <c r="AD206" s="72"/>
      <c r="AE206" s="72"/>
      <c r="AF206" s="72"/>
      <c r="AG206" s="73"/>
      <c r="AH206" s="89"/>
      <c r="AI206" s="90"/>
      <c r="AJ206" s="90"/>
      <c r="AK206" s="90"/>
      <c r="AL206" s="90"/>
      <c r="AM206" s="90"/>
      <c r="AN206" s="90"/>
      <c r="AO206" s="90"/>
      <c r="AP206" s="90"/>
      <c r="AQ206" s="90"/>
      <c r="AR206" s="90"/>
      <c r="AS206" s="90"/>
      <c r="AT206" s="91"/>
      <c r="AU206" s="92"/>
      <c r="AV206" s="93"/>
      <c r="AW206" s="93"/>
      <c r="AX206" s="101"/>
    </row>
    <row r="207" spans="1:50" ht="19.5" customHeight="1">
      <c r="A207" s="36"/>
      <c r="B207" s="25"/>
      <c r="C207" s="25"/>
      <c r="D207" s="25"/>
      <c r="E207" s="25"/>
      <c r="F207" s="31"/>
      <c r="G207" s="156"/>
      <c r="H207" s="157"/>
      <c r="I207" s="157"/>
      <c r="J207" s="157"/>
      <c r="K207" s="158"/>
      <c r="L207" s="89"/>
      <c r="M207" s="90"/>
      <c r="N207" s="90"/>
      <c r="O207" s="90"/>
      <c r="P207" s="90"/>
      <c r="Q207" s="90"/>
      <c r="R207" s="90"/>
      <c r="S207" s="90"/>
      <c r="T207" s="90"/>
      <c r="U207" s="90"/>
      <c r="V207" s="90"/>
      <c r="W207" s="90"/>
      <c r="X207" s="91"/>
      <c r="Y207" s="153"/>
      <c r="Z207" s="154"/>
      <c r="AA207" s="154"/>
      <c r="AB207" s="155"/>
      <c r="AC207" s="71"/>
      <c r="AD207" s="72"/>
      <c r="AE207" s="72"/>
      <c r="AF207" s="72"/>
      <c r="AG207" s="73"/>
      <c r="AH207" s="89"/>
      <c r="AI207" s="90"/>
      <c r="AJ207" s="90"/>
      <c r="AK207" s="90"/>
      <c r="AL207" s="90"/>
      <c r="AM207" s="90"/>
      <c r="AN207" s="90"/>
      <c r="AO207" s="90"/>
      <c r="AP207" s="90"/>
      <c r="AQ207" s="90"/>
      <c r="AR207" s="90"/>
      <c r="AS207" s="90"/>
      <c r="AT207" s="91"/>
      <c r="AU207" s="92"/>
      <c r="AV207" s="93"/>
      <c r="AW207" s="93"/>
      <c r="AX207" s="101"/>
    </row>
    <row r="208" spans="1:50" ht="19.5" customHeight="1">
      <c r="A208" s="36"/>
      <c r="B208" s="25"/>
      <c r="C208" s="25"/>
      <c r="D208" s="25"/>
      <c r="E208" s="25"/>
      <c r="F208" s="31"/>
      <c r="G208" s="674"/>
      <c r="H208" s="675"/>
      <c r="I208" s="675"/>
      <c r="J208" s="675"/>
      <c r="K208" s="676"/>
      <c r="L208" s="105"/>
      <c r="M208" s="106"/>
      <c r="N208" s="106"/>
      <c r="O208" s="106"/>
      <c r="P208" s="106"/>
      <c r="Q208" s="106"/>
      <c r="R208" s="106"/>
      <c r="S208" s="106"/>
      <c r="T208" s="106"/>
      <c r="U208" s="106"/>
      <c r="V208" s="106"/>
      <c r="W208" s="106"/>
      <c r="X208" s="107"/>
      <c r="Y208" s="677"/>
      <c r="Z208" s="678"/>
      <c r="AA208" s="678"/>
      <c r="AB208" s="679"/>
      <c r="AC208" s="74"/>
      <c r="AD208" s="75"/>
      <c r="AE208" s="75"/>
      <c r="AF208" s="75"/>
      <c r="AG208" s="76"/>
      <c r="AH208" s="105"/>
      <c r="AI208" s="106"/>
      <c r="AJ208" s="106"/>
      <c r="AK208" s="106"/>
      <c r="AL208" s="106"/>
      <c r="AM208" s="106"/>
      <c r="AN208" s="106"/>
      <c r="AO208" s="106"/>
      <c r="AP208" s="106"/>
      <c r="AQ208" s="106"/>
      <c r="AR208" s="106"/>
      <c r="AS208" s="106"/>
      <c r="AT208" s="107"/>
      <c r="AU208" s="80"/>
      <c r="AV208" s="81"/>
      <c r="AW208" s="81"/>
      <c r="AX208" s="181"/>
    </row>
    <row r="209" spans="1:50" ht="19.5" customHeight="1">
      <c r="A209" s="36"/>
      <c r="B209" s="25"/>
      <c r="C209" s="25"/>
      <c r="D209" s="25"/>
      <c r="E209" s="25"/>
      <c r="F209" s="31"/>
      <c r="G209" s="680" t="s">
        <v>22</v>
      </c>
      <c r="H209" s="624"/>
      <c r="I209" s="624"/>
      <c r="J209" s="624"/>
      <c r="K209" s="681"/>
      <c r="L209" s="682"/>
      <c r="M209" s="683"/>
      <c r="N209" s="683"/>
      <c r="O209" s="683"/>
      <c r="P209" s="683"/>
      <c r="Q209" s="683"/>
      <c r="R209" s="683"/>
      <c r="S209" s="683"/>
      <c r="T209" s="683"/>
      <c r="U209" s="683"/>
      <c r="V209" s="683"/>
      <c r="W209" s="683"/>
      <c r="X209" s="684"/>
      <c r="Y209" s="685">
        <f>SUM(Y201:AB208)</f>
        <v>93</v>
      </c>
      <c r="Z209" s="686"/>
      <c r="AA209" s="686"/>
      <c r="AB209" s="687"/>
      <c r="AC209" s="206" t="s">
        <v>22</v>
      </c>
      <c r="AD209" s="68"/>
      <c r="AE209" s="68"/>
      <c r="AF209" s="68"/>
      <c r="AG209" s="69"/>
      <c r="AH209" s="207"/>
      <c r="AI209" s="208"/>
      <c r="AJ209" s="208"/>
      <c r="AK209" s="208"/>
      <c r="AL209" s="208"/>
      <c r="AM209" s="208"/>
      <c r="AN209" s="208"/>
      <c r="AO209" s="208"/>
      <c r="AP209" s="208"/>
      <c r="AQ209" s="208"/>
      <c r="AR209" s="208"/>
      <c r="AS209" s="208"/>
      <c r="AT209" s="209"/>
      <c r="AU209" s="126">
        <f>SUM(AU201:AX208)</f>
        <v>0</v>
      </c>
      <c r="AV209" s="127"/>
      <c r="AW209" s="127"/>
      <c r="AX209" s="128"/>
    </row>
    <row r="210" spans="1:50" ht="19.5" customHeight="1">
      <c r="A210" s="36"/>
      <c r="B210" s="25"/>
      <c r="C210" s="25"/>
      <c r="D210" s="25"/>
      <c r="E210" s="25"/>
      <c r="F210" s="31"/>
      <c r="G210" s="159" t="s">
        <v>163</v>
      </c>
      <c r="H210" s="160"/>
      <c r="I210" s="160"/>
      <c r="J210" s="160"/>
      <c r="K210" s="160"/>
      <c r="L210" s="160"/>
      <c r="M210" s="160"/>
      <c r="N210" s="160"/>
      <c r="O210" s="160"/>
      <c r="P210" s="160"/>
      <c r="Q210" s="160"/>
      <c r="R210" s="160"/>
      <c r="S210" s="160"/>
      <c r="T210" s="160"/>
      <c r="U210" s="160"/>
      <c r="V210" s="160"/>
      <c r="W210" s="160"/>
      <c r="X210" s="160"/>
      <c r="Y210" s="160"/>
      <c r="Z210" s="160"/>
      <c r="AA210" s="160"/>
      <c r="AB210" s="161"/>
      <c r="AC210" s="159" t="s">
        <v>134</v>
      </c>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c r="AX210" s="162"/>
    </row>
    <row r="211" spans="1:50" ht="22.5" customHeight="1">
      <c r="A211" s="36"/>
      <c r="B211" s="25"/>
      <c r="C211" s="25"/>
      <c r="D211" s="25"/>
      <c r="E211" s="25"/>
      <c r="F211" s="31"/>
      <c r="G211" s="163" t="s">
        <v>19</v>
      </c>
      <c r="H211" s="164"/>
      <c r="I211" s="164"/>
      <c r="J211" s="164"/>
      <c r="K211" s="165"/>
      <c r="L211" s="166" t="s">
        <v>20</v>
      </c>
      <c r="M211" s="164"/>
      <c r="N211" s="164"/>
      <c r="O211" s="164"/>
      <c r="P211" s="164"/>
      <c r="Q211" s="164"/>
      <c r="R211" s="164"/>
      <c r="S211" s="164"/>
      <c r="T211" s="164"/>
      <c r="U211" s="164"/>
      <c r="V211" s="164"/>
      <c r="W211" s="164"/>
      <c r="X211" s="165"/>
      <c r="Y211" s="167" t="s">
        <v>21</v>
      </c>
      <c r="Z211" s="168"/>
      <c r="AA211" s="168"/>
      <c r="AB211" s="169"/>
      <c r="AC211" s="163" t="s">
        <v>19</v>
      </c>
      <c r="AD211" s="164"/>
      <c r="AE211" s="164"/>
      <c r="AF211" s="164"/>
      <c r="AG211" s="165"/>
      <c r="AH211" s="166" t="s">
        <v>20</v>
      </c>
      <c r="AI211" s="164"/>
      <c r="AJ211" s="164"/>
      <c r="AK211" s="164"/>
      <c r="AL211" s="164"/>
      <c r="AM211" s="164"/>
      <c r="AN211" s="164"/>
      <c r="AO211" s="164"/>
      <c r="AP211" s="164"/>
      <c r="AQ211" s="164"/>
      <c r="AR211" s="164"/>
      <c r="AS211" s="164"/>
      <c r="AT211" s="165"/>
      <c r="AU211" s="167" t="s">
        <v>21</v>
      </c>
      <c r="AV211" s="168"/>
      <c r="AW211" s="168"/>
      <c r="AX211" s="170"/>
    </row>
    <row r="212" spans="1:50" ht="19.5" customHeight="1">
      <c r="A212" s="36"/>
      <c r="B212" s="25"/>
      <c r="C212" s="25"/>
      <c r="D212" s="25"/>
      <c r="E212" s="25"/>
      <c r="F212" s="31"/>
      <c r="G212" s="198" t="s">
        <v>129</v>
      </c>
      <c r="H212" s="199"/>
      <c r="I212" s="199"/>
      <c r="J212" s="199"/>
      <c r="K212" s="200"/>
      <c r="L212" s="192" t="s">
        <v>131</v>
      </c>
      <c r="M212" s="193"/>
      <c r="N212" s="193"/>
      <c r="O212" s="193"/>
      <c r="P212" s="193"/>
      <c r="Q212" s="193"/>
      <c r="R212" s="193"/>
      <c r="S212" s="193"/>
      <c r="T212" s="193"/>
      <c r="U212" s="193"/>
      <c r="V212" s="193"/>
      <c r="W212" s="193"/>
      <c r="X212" s="194"/>
      <c r="Y212" s="671">
        <v>20</v>
      </c>
      <c r="Z212" s="672"/>
      <c r="AA212" s="672"/>
      <c r="AB212" s="673"/>
      <c r="AC212" s="670"/>
      <c r="AD212" s="274"/>
      <c r="AE212" s="274"/>
      <c r="AF212" s="274"/>
      <c r="AG212" s="275"/>
      <c r="AH212" s="192"/>
      <c r="AI212" s="193"/>
      <c r="AJ212" s="193"/>
      <c r="AK212" s="193"/>
      <c r="AL212" s="193"/>
      <c r="AM212" s="193"/>
      <c r="AN212" s="193"/>
      <c r="AO212" s="193"/>
      <c r="AP212" s="193"/>
      <c r="AQ212" s="193"/>
      <c r="AR212" s="193"/>
      <c r="AS212" s="193"/>
      <c r="AT212" s="194"/>
      <c r="AU212" s="141"/>
      <c r="AV212" s="142"/>
      <c r="AW212" s="142"/>
      <c r="AX212" s="143"/>
    </row>
    <row r="213" spans="1:50" ht="19.5" customHeight="1">
      <c r="A213" s="36"/>
      <c r="B213" s="25"/>
      <c r="C213" s="25"/>
      <c r="D213" s="25"/>
      <c r="E213" s="25"/>
      <c r="F213" s="31"/>
      <c r="G213" s="71"/>
      <c r="H213" s="72"/>
      <c r="I213" s="72"/>
      <c r="J213" s="72"/>
      <c r="K213" s="73"/>
      <c r="L213" s="89"/>
      <c r="M213" s="90"/>
      <c r="N213" s="90"/>
      <c r="O213" s="90"/>
      <c r="P213" s="90"/>
      <c r="Q213" s="90"/>
      <c r="R213" s="90"/>
      <c r="S213" s="90"/>
      <c r="T213" s="90"/>
      <c r="U213" s="90"/>
      <c r="V213" s="90"/>
      <c r="W213" s="90"/>
      <c r="X213" s="91"/>
      <c r="Y213" s="92"/>
      <c r="Z213" s="93"/>
      <c r="AA213" s="93"/>
      <c r="AB213" s="94"/>
      <c r="AC213" s="71"/>
      <c r="AD213" s="72"/>
      <c r="AE213" s="72"/>
      <c r="AF213" s="72"/>
      <c r="AG213" s="73"/>
      <c r="AH213" s="89"/>
      <c r="AI213" s="90"/>
      <c r="AJ213" s="90"/>
      <c r="AK213" s="90"/>
      <c r="AL213" s="90"/>
      <c r="AM213" s="90"/>
      <c r="AN213" s="90"/>
      <c r="AO213" s="90"/>
      <c r="AP213" s="90"/>
      <c r="AQ213" s="90"/>
      <c r="AR213" s="90"/>
      <c r="AS213" s="90"/>
      <c r="AT213" s="91"/>
      <c r="AU213" s="92"/>
      <c r="AV213" s="93"/>
      <c r="AW213" s="93"/>
      <c r="AX213" s="101"/>
    </row>
    <row r="214" spans="1:50" ht="19.5" customHeight="1">
      <c r="A214" s="36"/>
      <c r="B214" s="25"/>
      <c r="C214" s="25"/>
      <c r="D214" s="25"/>
      <c r="E214" s="25"/>
      <c r="F214" s="31"/>
      <c r="G214" s="71"/>
      <c r="H214" s="72"/>
      <c r="I214" s="72"/>
      <c r="J214" s="72"/>
      <c r="K214" s="73"/>
      <c r="L214" s="89"/>
      <c r="M214" s="90"/>
      <c r="N214" s="90"/>
      <c r="O214" s="90"/>
      <c r="P214" s="90"/>
      <c r="Q214" s="90"/>
      <c r="R214" s="90"/>
      <c r="S214" s="90"/>
      <c r="T214" s="90"/>
      <c r="U214" s="90"/>
      <c r="V214" s="90"/>
      <c r="W214" s="90"/>
      <c r="X214" s="91"/>
      <c r="Y214" s="92"/>
      <c r="Z214" s="93"/>
      <c r="AA214" s="93"/>
      <c r="AB214" s="94"/>
      <c r="AC214" s="71"/>
      <c r="AD214" s="72"/>
      <c r="AE214" s="72"/>
      <c r="AF214" s="72"/>
      <c r="AG214" s="73"/>
      <c r="AH214" s="89"/>
      <c r="AI214" s="90"/>
      <c r="AJ214" s="90"/>
      <c r="AK214" s="90"/>
      <c r="AL214" s="90"/>
      <c r="AM214" s="90"/>
      <c r="AN214" s="90"/>
      <c r="AO214" s="90"/>
      <c r="AP214" s="90"/>
      <c r="AQ214" s="90"/>
      <c r="AR214" s="90"/>
      <c r="AS214" s="90"/>
      <c r="AT214" s="91"/>
      <c r="AU214" s="92"/>
      <c r="AV214" s="93"/>
      <c r="AW214" s="93"/>
      <c r="AX214" s="101"/>
    </row>
    <row r="215" spans="1:50" ht="19.5" customHeight="1">
      <c r="A215" s="36"/>
      <c r="B215" s="25"/>
      <c r="C215" s="25"/>
      <c r="D215" s="25"/>
      <c r="E215" s="25"/>
      <c r="F215" s="31"/>
      <c r="G215" s="71"/>
      <c r="H215" s="72"/>
      <c r="I215" s="72"/>
      <c r="J215" s="72"/>
      <c r="K215" s="73"/>
      <c r="L215" s="89"/>
      <c r="M215" s="90"/>
      <c r="N215" s="90"/>
      <c r="O215" s="90"/>
      <c r="P215" s="90"/>
      <c r="Q215" s="90"/>
      <c r="R215" s="90"/>
      <c r="S215" s="90"/>
      <c r="T215" s="90"/>
      <c r="U215" s="90"/>
      <c r="V215" s="90"/>
      <c r="W215" s="90"/>
      <c r="X215" s="91"/>
      <c r="Y215" s="92"/>
      <c r="Z215" s="93"/>
      <c r="AA215" s="93"/>
      <c r="AB215" s="94"/>
      <c r="AC215" s="71"/>
      <c r="AD215" s="72"/>
      <c r="AE215" s="72"/>
      <c r="AF215" s="72"/>
      <c r="AG215" s="73"/>
      <c r="AH215" s="89"/>
      <c r="AI215" s="90"/>
      <c r="AJ215" s="90"/>
      <c r="AK215" s="90"/>
      <c r="AL215" s="90"/>
      <c r="AM215" s="90"/>
      <c r="AN215" s="90"/>
      <c r="AO215" s="90"/>
      <c r="AP215" s="90"/>
      <c r="AQ215" s="90"/>
      <c r="AR215" s="90"/>
      <c r="AS215" s="90"/>
      <c r="AT215" s="91"/>
      <c r="AU215" s="92"/>
      <c r="AV215" s="93"/>
      <c r="AW215" s="93"/>
      <c r="AX215" s="101"/>
    </row>
    <row r="216" spans="1:50" ht="19.5" customHeight="1">
      <c r="A216" s="36"/>
      <c r="B216" s="25"/>
      <c r="C216" s="25"/>
      <c r="D216" s="25"/>
      <c r="E216" s="25"/>
      <c r="F216" s="31"/>
      <c r="G216" s="71"/>
      <c r="H216" s="72"/>
      <c r="I216" s="72"/>
      <c r="J216" s="72"/>
      <c r="K216" s="73"/>
      <c r="L216" s="89"/>
      <c r="M216" s="90"/>
      <c r="N216" s="90"/>
      <c r="O216" s="90"/>
      <c r="P216" s="90"/>
      <c r="Q216" s="90"/>
      <c r="R216" s="90"/>
      <c r="S216" s="90"/>
      <c r="T216" s="90"/>
      <c r="U216" s="90"/>
      <c r="V216" s="90"/>
      <c r="W216" s="90"/>
      <c r="X216" s="91"/>
      <c r="Y216" s="92"/>
      <c r="Z216" s="93"/>
      <c r="AA216" s="93"/>
      <c r="AB216" s="94"/>
      <c r="AC216" s="71"/>
      <c r="AD216" s="72"/>
      <c r="AE216" s="72"/>
      <c r="AF216" s="72"/>
      <c r="AG216" s="73"/>
      <c r="AH216" s="89"/>
      <c r="AI216" s="90"/>
      <c r="AJ216" s="90"/>
      <c r="AK216" s="90"/>
      <c r="AL216" s="90"/>
      <c r="AM216" s="90"/>
      <c r="AN216" s="90"/>
      <c r="AO216" s="90"/>
      <c r="AP216" s="90"/>
      <c r="AQ216" s="90"/>
      <c r="AR216" s="90"/>
      <c r="AS216" s="90"/>
      <c r="AT216" s="91"/>
      <c r="AU216" s="92"/>
      <c r="AV216" s="93"/>
      <c r="AW216" s="93"/>
      <c r="AX216" s="101"/>
    </row>
    <row r="217" spans="1:50" ht="19.5" customHeight="1">
      <c r="A217" s="36"/>
      <c r="B217" s="25"/>
      <c r="C217" s="25"/>
      <c r="D217" s="25"/>
      <c r="E217" s="25"/>
      <c r="F217" s="31"/>
      <c r="G217" s="71"/>
      <c r="H217" s="72"/>
      <c r="I217" s="72"/>
      <c r="J217" s="72"/>
      <c r="K217" s="73"/>
      <c r="L217" s="89"/>
      <c r="M217" s="90"/>
      <c r="N217" s="90"/>
      <c r="O217" s="90"/>
      <c r="P217" s="90"/>
      <c r="Q217" s="90"/>
      <c r="R217" s="90"/>
      <c r="S217" s="90"/>
      <c r="T217" s="90"/>
      <c r="U217" s="90"/>
      <c r="V217" s="90"/>
      <c r="W217" s="90"/>
      <c r="X217" s="91"/>
      <c r="Y217" s="92"/>
      <c r="Z217" s="93"/>
      <c r="AA217" s="93"/>
      <c r="AB217" s="94"/>
      <c r="AC217" s="71"/>
      <c r="AD217" s="72"/>
      <c r="AE217" s="72"/>
      <c r="AF217" s="72"/>
      <c r="AG217" s="73"/>
      <c r="AH217" s="89"/>
      <c r="AI217" s="90"/>
      <c r="AJ217" s="90"/>
      <c r="AK217" s="90"/>
      <c r="AL217" s="90"/>
      <c r="AM217" s="90"/>
      <c r="AN217" s="90"/>
      <c r="AO217" s="90"/>
      <c r="AP217" s="90"/>
      <c r="AQ217" s="90"/>
      <c r="AR217" s="90"/>
      <c r="AS217" s="90"/>
      <c r="AT217" s="91"/>
      <c r="AU217" s="92"/>
      <c r="AV217" s="93"/>
      <c r="AW217" s="93"/>
      <c r="AX217" s="101"/>
    </row>
    <row r="218" spans="1:50" ht="19.5" customHeight="1">
      <c r="A218" s="36"/>
      <c r="B218" s="25"/>
      <c r="C218" s="25"/>
      <c r="D218" s="25"/>
      <c r="E218" s="25"/>
      <c r="F218" s="31"/>
      <c r="G218" s="71"/>
      <c r="H218" s="72"/>
      <c r="I218" s="72"/>
      <c r="J218" s="72"/>
      <c r="K218" s="73"/>
      <c r="L218" s="89"/>
      <c r="M218" s="90"/>
      <c r="N218" s="90"/>
      <c r="O218" s="90"/>
      <c r="P218" s="90"/>
      <c r="Q218" s="90"/>
      <c r="R218" s="90"/>
      <c r="S218" s="90"/>
      <c r="T218" s="90"/>
      <c r="U218" s="90"/>
      <c r="V218" s="90"/>
      <c r="W218" s="90"/>
      <c r="X218" s="91"/>
      <c r="Y218" s="92"/>
      <c r="Z218" s="93"/>
      <c r="AA218" s="93"/>
      <c r="AB218" s="94"/>
      <c r="AC218" s="71"/>
      <c r="AD218" s="72"/>
      <c r="AE218" s="72"/>
      <c r="AF218" s="72"/>
      <c r="AG218" s="73"/>
      <c r="AH218" s="89"/>
      <c r="AI218" s="90"/>
      <c r="AJ218" s="90"/>
      <c r="AK218" s="90"/>
      <c r="AL218" s="90"/>
      <c r="AM218" s="90"/>
      <c r="AN218" s="90"/>
      <c r="AO218" s="90"/>
      <c r="AP218" s="90"/>
      <c r="AQ218" s="90"/>
      <c r="AR218" s="90"/>
      <c r="AS218" s="90"/>
      <c r="AT218" s="91"/>
      <c r="AU218" s="92"/>
      <c r="AV218" s="93"/>
      <c r="AW218" s="93"/>
      <c r="AX218" s="101"/>
    </row>
    <row r="219" spans="1:50" ht="19.5" customHeight="1">
      <c r="A219" s="36"/>
      <c r="B219" s="25"/>
      <c r="C219" s="25"/>
      <c r="D219" s="25"/>
      <c r="E219" s="25"/>
      <c r="F219" s="31"/>
      <c r="G219" s="74"/>
      <c r="H219" s="75"/>
      <c r="I219" s="75"/>
      <c r="J219" s="75"/>
      <c r="K219" s="76"/>
      <c r="L219" s="105"/>
      <c r="M219" s="106"/>
      <c r="N219" s="106"/>
      <c r="O219" s="106"/>
      <c r="P219" s="106"/>
      <c r="Q219" s="106"/>
      <c r="R219" s="106"/>
      <c r="S219" s="106"/>
      <c r="T219" s="106"/>
      <c r="U219" s="106"/>
      <c r="V219" s="106"/>
      <c r="W219" s="106"/>
      <c r="X219" s="107"/>
      <c r="Y219" s="80"/>
      <c r="Z219" s="81"/>
      <c r="AA219" s="81"/>
      <c r="AB219" s="82"/>
      <c r="AC219" s="74"/>
      <c r="AD219" s="75"/>
      <c r="AE219" s="75"/>
      <c r="AF219" s="75"/>
      <c r="AG219" s="76"/>
      <c r="AH219" s="105"/>
      <c r="AI219" s="106"/>
      <c r="AJ219" s="106"/>
      <c r="AK219" s="106"/>
      <c r="AL219" s="106"/>
      <c r="AM219" s="106"/>
      <c r="AN219" s="106"/>
      <c r="AO219" s="106"/>
      <c r="AP219" s="106"/>
      <c r="AQ219" s="106"/>
      <c r="AR219" s="106"/>
      <c r="AS219" s="106"/>
      <c r="AT219" s="107"/>
      <c r="AU219" s="80"/>
      <c r="AV219" s="81"/>
      <c r="AW219" s="81"/>
      <c r="AX219" s="181"/>
    </row>
    <row r="220" spans="1:50" ht="19.5" customHeight="1">
      <c r="A220" s="36"/>
      <c r="B220" s="25"/>
      <c r="C220" s="25"/>
      <c r="D220" s="25"/>
      <c r="E220" s="25"/>
      <c r="F220" s="31"/>
      <c r="G220" s="206" t="s">
        <v>22</v>
      </c>
      <c r="H220" s="68"/>
      <c r="I220" s="68"/>
      <c r="J220" s="68"/>
      <c r="K220" s="69"/>
      <c r="L220" s="207"/>
      <c r="M220" s="208"/>
      <c r="N220" s="208"/>
      <c r="O220" s="208"/>
      <c r="P220" s="208"/>
      <c r="Q220" s="208"/>
      <c r="R220" s="208"/>
      <c r="S220" s="208"/>
      <c r="T220" s="208"/>
      <c r="U220" s="208"/>
      <c r="V220" s="208"/>
      <c r="W220" s="208"/>
      <c r="X220" s="209"/>
      <c r="Y220" s="126">
        <f>SUM(Y212:AB219)</f>
        <v>20</v>
      </c>
      <c r="Z220" s="127"/>
      <c r="AA220" s="127"/>
      <c r="AB220" s="210"/>
      <c r="AC220" s="206" t="s">
        <v>22</v>
      </c>
      <c r="AD220" s="68"/>
      <c r="AE220" s="68"/>
      <c r="AF220" s="68"/>
      <c r="AG220" s="69"/>
      <c r="AH220" s="207"/>
      <c r="AI220" s="208"/>
      <c r="AJ220" s="208"/>
      <c r="AK220" s="208"/>
      <c r="AL220" s="208"/>
      <c r="AM220" s="208"/>
      <c r="AN220" s="208"/>
      <c r="AO220" s="208"/>
      <c r="AP220" s="208"/>
      <c r="AQ220" s="208"/>
      <c r="AR220" s="208"/>
      <c r="AS220" s="208"/>
      <c r="AT220" s="209"/>
      <c r="AU220" s="126">
        <f>SUM(AU212:AX219)</f>
        <v>0</v>
      </c>
      <c r="AV220" s="127"/>
      <c r="AW220" s="127"/>
      <c r="AX220" s="128"/>
    </row>
    <row r="221" spans="1:50" ht="19.5" customHeight="1">
      <c r="A221" s="36"/>
      <c r="B221" s="25"/>
      <c r="C221" s="25"/>
      <c r="D221" s="25"/>
      <c r="E221" s="25"/>
      <c r="F221" s="31"/>
      <c r="G221" s="159" t="s">
        <v>164</v>
      </c>
      <c r="H221" s="160"/>
      <c r="I221" s="160"/>
      <c r="J221" s="160"/>
      <c r="K221" s="160"/>
      <c r="L221" s="160"/>
      <c r="M221" s="160"/>
      <c r="N221" s="160"/>
      <c r="O221" s="160"/>
      <c r="P221" s="160"/>
      <c r="Q221" s="160"/>
      <c r="R221" s="160"/>
      <c r="S221" s="160"/>
      <c r="T221" s="160"/>
      <c r="U221" s="160"/>
      <c r="V221" s="160"/>
      <c r="W221" s="160"/>
      <c r="X221" s="160"/>
      <c r="Y221" s="160"/>
      <c r="Z221" s="160"/>
      <c r="AA221" s="160"/>
      <c r="AB221" s="161"/>
      <c r="AC221" s="159" t="s">
        <v>135</v>
      </c>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c r="AX221" s="162"/>
    </row>
    <row r="222" spans="1:50" ht="24.75" customHeight="1">
      <c r="A222" s="36"/>
      <c r="B222" s="25"/>
      <c r="C222" s="25"/>
      <c r="D222" s="25"/>
      <c r="E222" s="25"/>
      <c r="F222" s="31"/>
      <c r="G222" s="163" t="s">
        <v>19</v>
      </c>
      <c r="H222" s="164"/>
      <c r="I222" s="164"/>
      <c r="J222" s="164"/>
      <c r="K222" s="165"/>
      <c r="L222" s="166" t="s">
        <v>20</v>
      </c>
      <c r="M222" s="164"/>
      <c r="N222" s="164"/>
      <c r="O222" s="164"/>
      <c r="P222" s="164"/>
      <c r="Q222" s="164"/>
      <c r="R222" s="164"/>
      <c r="S222" s="164"/>
      <c r="T222" s="164"/>
      <c r="U222" s="164"/>
      <c r="V222" s="164"/>
      <c r="W222" s="164"/>
      <c r="X222" s="165"/>
      <c r="Y222" s="167" t="s">
        <v>21</v>
      </c>
      <c r="Z222" s="168"/>
      <c r="AA222" s="168"/>
      <c r="AB222" s="169"/>
      <c r="AC222" s="163" t="s">
        <v>19</v>
      </c>
      <c r="AD222" s="164"/>
      <c r="AE222" s="164"/>
      <c r="AF222" s="164"/>
      <c r="AG222" s="165"/>
      <c r="AH222" s="166" t="s">
        <v>20</v>
      </c>
      <c r="AI222" s="164"/>
      <c r="AJ222" s="164"/>
      <c r="AK222" s="164"/>
      <c r="AL222" s="164"/>
      <c r="AM222" s="164"/>
      <c r="AN222" s="164"/>
      <c r="AO222" s="164"/>
      <c r="AP222" s="164"/>
      <c r="AQ222" s="164"/>
      <c r="AR222" s="164"/>
      <c r="AS222" s="164"/>
      <c r="AT222" s="165"/>
      <c r="AU222" s="167" t="s">
        <v>21</v>
      </c>
      <c r="AV222" s="168"/>
      <c r="AW222" s="168"/>
      <c r="AX222" s="170"/>
    </row>
    <row r="223" spans="1:50" ht="19.5" customHeight="1">
      <c r="A223" s="36"/>
      <c r="B223" s="25"/>
      <c r="C223" s="25"/>
      <c r="D223" s="25"/>
      <c r="E223" s="25"/>
      <c r="F223" s="31"/>
      <c r="G223" s="198" t="s">
        <v>129</v>
      </c>
      <c r="H223" s="199"/>
      <c r="I223" s="199"/>
      <c r="J223" s="199"/>
      <c r="K223" s="200"/>
      <c r="L223" s="192" t="s">
        <v>131</v>
      </c>
      <c r="M223" s="193"/>
      <c r="N223" s="193"/>
      <c r="O223" s="193"/>
      <c r="P223" s="193"/>
      <c r="Q223" s="193"/>
      <c r="R223" s="193"/>
      <c r="S223" s="193"/>
      <c r="T223" s="193"/>
      <c r="U223" s="193"/>
      <c r="V223" s="193"/>
      <c r="W223" s="193"/>
      <c r="X223" s="194"/>
      <c r="Y223" s="671">
        <v>50</v>
      </c>
      <c r="Z223" s="672"/>
      <c r="AA223" s="672"/>
      <c r="AB223" s="673"/>
      <c r="AC223" s="670"/>
      <c r="AD223" s="274"/>
      <c r="AE223" s="274"/>
      <c r="AF223" s="274"/>
      <c r="AG223" s="275"/>
      <c r="AH223" s="192"/>
      <c r="AI223" s="193"/>
      <c r="AJ223" s="193"/>
      <c r="AK223" s="193"/>
      <c r="AL223" s="193"/>
      <c r="AM223" s="193"/>
      <c r="AN223" s="193"/>
      <c r="AO223" s="193"/>
      <c r="AP223" s="193"/>
      <c r="AQ223" s="193"/>
      <c r="AR223" s="193"/>
      <c r="AS223" s="193"/>
      <c r="AT223" s="194"/>
      <c r="AU223" s="141"/>
      <c r="AV223" s="142"/>
      <c r="AW223" s="142"/>
      <c r="AX223" s="143"/>
    </row>
    <row r="224" spans="1:50" ht="19.5" customHeight="1">
      <c r="A224" s="36"/>
      <c r="B224" s="25"/>
      <c r="C224" s="25"/>
      <c r="D224" s="25"/>
      <c r="E224" s="25"/>
      <c r="F224" s="31"/>
      <c r="G224" s="71"/>
      <c r="H224" s="72"/>
      <c r="I224" s="72"/>
      <c r="J224" s="72"/>
      <c r="K224" s="73"/>
      <c r="L224" s="89"/>
      <c r="M224" s="90"/>
      <c r="N224" s="90"/>
      <c r="O224" s="90"/>
      <c r="P224" s="90"/>
      <c r="Q224" s="90"/>
      <c r="R224" s="90"/>
      <c r="S224" s="90"/>
      <c r="T224" s="90"/>
      <c r="U224" s="90"/>
      <c r="V224" s="90"/>
      <c r="W224" s="90"/>
      <c r="X224" s="91"/>
      <c r="Y224" s="92"/>
      <c r="Z224" s="93"/>
      <c r="AA224" s="93"/>
      <c r="AB224" s="94"/>
      <c r="AC224" s="71"/>
      <c r="AD224" s="72"/>
      <c r="AE224" s="72"/>
      <c r="AF224" s="72"/>
      <c r="AG224" s="73"/>
      <c r="AH224" s="89"/>
      <c r="AI224" s="90"/>
      <c r="AJ224" s="90"/>
      <c r="AK224" s="90"/>
      <c r="AL224" s="90"/>
      <c r="AM224" s="90"/>
      <c r="AN224" s="90"/>
      <c r="AO224" s="90"/>
      <c r="AP224" s="90"/>
      <c r="AQ224" s="90"/>
      <c r="AR224" s="90"/>
      <c r="AS224" s="90"/>
      <c r="AT224" s="91"/>
      <c r="AU224" s="92"/>
      <c r="AV224" s="93"/>
      <c r="AW224" s="93"/>
      <c r="AX224" s="101"/>
    </row>
    <row r="225" spans="1:50" ht="19.5" customHeight="1">
      <c r="A225" s="36"/>
      <c r="B225" s="25"/>
      <c r="C225" s="25"/>
      <c r="D225" s="25"/>
      <c r="E225" s="25"/>
      <c r="F225" s="31"/>
      <c r="G225" s="71"/>
      <c r="H225" s="72"/>
      <c r="I225" s="72"/>
      <c r="J225" s="72"/>
      <c r="K225" s="73"/>
      <c r="L225" s="89"/>
      <c r="M225" s="90"/>
      <c r="N225" s="90"/>
      <c r="O225" s="90"/>
      <c r="P225" s="90"/>
      <c r="Q225" s="90"/>
      <c r="R225" s="90"/>
      <c r="S225" s="90"/>
      <c r="T225" s="90"/>
      <c r="U225" s="90"/>
      <c r="V225" s="90"/>
      <c r="W225" s="90"/>
      <c r="X225" s="91"/>
      <c r="Y225" s="92"/>
      <c r="Z225" s="93"/>
      <c r="AA225" s="93"/>
      <c r="AB225" s="94"/>
      <c r="AC225" s="71"/>
      <c r="AD225" s="72"/>
      <c r="AE225" s="72"/>
      <c r="AF225" s="72"/>
      <c r="AG225" s="73"/>
      <c r="AH225" s="89"/>
      <c r="AI225" s="90"/>
      <c r="AJ225" s="90"/>
      <c r="AK225" s="90"/>
      <c r="AL225" s="90"/>
      <c r="AM225" s="90"/>
      <c r="AN225" s="90"/>
      <c r="AO225" s="90"/>
      <c r="AP225" s="90"/>
      <c r="AQ225" s="90"/>
      <c r="AR225" s="90"/>
      <c r="AS225" s="90"/>
      <c r="AT225" s="91"/>
      <c r="AU225" s="92"/>
      <c r="AV225" s="93"/>
      <c r="AW225" s="93"/>
      <c r="AX225" s="101"/>
    </row>
    <row r="226" spans="1:50" ht="19.5" customHeight="1">
      <c r="A226" s="36"/>
      <c r="B226" s="25"/>
      <c r="C226" s="25"/>
      <c r="D226" s="25"/>
      <c r="E226" s="25"/>
      <c r="F226" s="31"/>
      <c r="G226" s="71"/>
      <c r="H226" s="72"/>
      <c r="I226" s="72"/>
      <c r="J226" s="72"/>
      <c r="K226" s="73"/>
      <c r="L226" s="89"/>
      <c r="M226" s="90"/>
      <c r="N226" s="90"/>
      <c r="O226" s="90"/>
      <c r="P226" s="90"/>
      <c r="Q226" s="90"/>
      <c r="R226" s="90"/>
      <c r="S226" s="90"/>
      <c r="T226" s="90"/>
      <c r="U226" s="90"/>
      <c r="V226" s="90"/>
      <c r="W226" s="90"/>
      <c r="X226" s="91"/>
      <c r="Y226" s="92"/>
      <c r="Z226" s="93"/>
      <c r="AA226" s="93"/>
      <c r="AB226" s="94"/>
      <c r="AC226" s="71"/>
      <c r="AD226" s="72"/>
      <c r="AE226" s="72"/>
      <c r="AF226" s="72"/>
      <c r="AG226" s="73"/>
      <c r="AH226" s="89"/>
      <c r="AI226" s="90"/>
      <c r="AJ226" s="90"/>
      <c r="AK226" s="90"/>
      <c r="AL226" s="90"/>
      <c r="AM226" s="90"/>
      <c r="AN226" s="90"/>
      <c r="AO226" s="90"/>
      <c r="AP226" s="90"/>
      <c r="AQ226" s="90"/>
      <c r="AR226" s="90"/>
      <c r="AS226" s="90"/>
      <c r="AT226" s="91"/>
      <c r="AU226" s="92"/>
      <c r="AV226" s="93"/>
      <c r="AW226" s="93"/>
      <c r="AX226" s="101"/>
    </row>
    <row r="227" spans="1:50" ht="19.5" customHeight="1">
      <c r="A227" s="36"/>
      <c r="B227" s="25"/>
      <c r="C227" s="25"/>
      <c r="D227" s="25"/>
      <c r="E227" s="25"/>
      <c r="F227" s="31"/>
      <c r="G227" s="71"/>
      <c r="H227" s="72"/>
      <c r="I227" s="72"/>
      <c r="J227" s="72"/>
      <c r="K227" s="73"/>
      <c r="L227" s="89"/>
      <c r="M227" s="90"/>
      <c r="N227" s="90"/>
      <c r="O227" s="90"/>
      <c r="P227" s="90"/>
      <c r="Q227" s="90"/>
      <c r="R227" s="90"/>
      <c r="S227" s="90"/>
      <c r="T227" s="90"/>
      <c r="U227" s="90"/>
      <c r="V227" s="90"/>
      <c r="W227" s="90"/>
      <c r="X227" s="91"/>
      <c r="Y227" s="92"/>
      <c r="Z227" s="93"/>
      <c r="AA227" s="93"/>
      <c r="AB227" s="94"/>
      <c r="AC227" s="71"/>
      <c r="AD227" s="72"/>
      <c r="AE227" s="72"/>
      <c r="AF227" s="72"/>
      <c r="AG227" s="73"/>
      <c r="AH227" s="89"/>
      <c r="AI227" s="90"/>
      <c r="AJ227" s="90"/>
      <c r="AK227" s="90"/>
      <c r="AL227" s="90"/>
      <c r="AM227" s="90"/>
      <c r="AN227" s="90"/>
      <c r="AO227" s="90"/>
      <c r="AP227" s="90"/>
      <c r="AQ227" s="90"/>
      <c r="AR227" s="90"/>
      <c r="AS227" s="90"/>
      <c r="AT227" s="91"/>
      <c r="AU227" s="92"/>
      <c r="AV227" s="93"/>
      <c r="AW227" s="93"/>
      <c r="AX227" s="101"/>
    </row>
    <row r="228" spans="1:50" ht="19.5" customHeight="1">
      <c r="A228" s="36"/>
      <c r="B228" s="25"/>
      <c r="C228" s="25"/>
      <c r="D228" s="25"/>
      <c r="E228" s="25"/>
      <c r="F228" s="31"/>
      <c r="G228" s="71"/>
      <c r="H228" s="72"/>
      <c r="I228" s="72"/>
      <c r="J228" s="72"/>
      <c r="K228" s="73"/>
      <c r="L228" s="89"/>
      <c r="M228" s="90"/>
      <c r="N228" s="90"/>
      <c r="O228" s="90"/>
      <c r="P228" s="90"/>
      <c r="Q228" s="90"/>
      <c r="R228" s="90"/>
      <c r="S228" s="90"/>
      <c r="T228" s="90"/>
      <c r="U228" s="90"/>
      <c r="V228" s="90"/>
      <c r="W228" s="90"/>
      <c r="X228" s="91"/>
      <c r="Y228" s="92"/>
      <c r="Z228" s="93"/>
      <c r="AA228" s="93"/>
      <c r="AB228" s="94"/>
      <c r="AC228" s="71"/>
      <c r="AD228" s="72"/>
      <c r="AE228" s="72"/>
      <c r="AF228" s="72"/>
      <c r="AG228" s="73"/>
      <c r="AH228" s="89"/>
      <c r="AI228" s="90"/>
      <c r="AJ228" s="90"/>
      <c r="AK228" s="90"/>
      <c r="AL228" s="90"/>
      <c r="AM228" s="90"/>
      <c r="AN228" s="90"/>
      <c r="AO228" s="90"/>
      <c r="AP228" s="90"/>
      <c r="AQ228" s="90"/>
      <c r="AR228" s="90"/>
      <c r="AS228" s="90"/>
      <c r="AT228" s="91"/>
      <c r="AU228" s="92"/>
      <c r="AV228" s="93"/>
      <c r="AW228" s="93"/>
      <c r="AX228" s="101"/>
    </row>
    <row r="229" spans="1:50" ht="19.5" customHeight="1">
      <c r="A229" s="36"/>
      <c r="B229" s="25"/>
      <c r="C229" s="25"/>
      <c r="D229" s="25"/>
      <c r="E229" s="25"/>
      <c r="F229" s="31"/>
      <c r="G229" s="71"/>
      <c r="H229" s="72"/>
      <c r="I229" s="72"/>
      <c r="J229" s="72"/>
      <c r="K229" s="73"/>
      <c r="L229" s="89"/>
      <c r="M229" s="90"/>
      <c r="N229" s="90"/>
      <c r="O229" s="90"/>
      <c r="P229" s="90"/>
      <c r="Q229" s="90"/>
      <c r="R229" s="90"/>
      <c r="S229" s="90"/>
      <c r="T229" s="90"/>
      <c r="U229" s="90"/>
      <c r="V229" s="90"/>
      <c r="W229" s="90"/>
      <c r="X229" s="91"/>
      <c r="Y229" s="92"/>
      <c r="Z229" s="93"/>
      <c r="AA229" s="93"/>
      <c r="AB229" s="94"/>
      <c r="AC229" s="71"/>
      <c r="AD229" s="72"/>
      <c r="AE229" s="72"/>
      <c r="AF229" s="72"/>
      <c r="AG229" s="73"/>
      <c r="AH229" s="89"/>
      <c r="AI229" s="90"/>
      <c r="AJ229" s="90"/>
      <c r="AK229" s="90"/>
      <c r="AL229" s="90"/>
      <c r="AM229" s="90"/>
      <c r="AN229" s="90"/>
      <c r="AO229" s="90"/>
      <c r="AP229" s="90"/>
      <c r="AQ229" s="90"/>
      <c r="AR229" s="90"/>
      <c r="AS229" s="90"/>
      <c r="AT229" s="91"/>
      <c r="AU229" s="92"/>
      <c r="AV229" s="93"/>
      <c r="AW229" s="93"/>
      <c r="AX229" s="101"/>
    </row>
    <row r="230" spans="1:50" ht="19.5" customHeight="1">
      <c r="A230" s="36"/>
      <c r="B230" s="25"/>
      <c r="C230" s="25"/>
      <c r="D230" s="25"/>
      <c r="E230" s="25"/>
      <c r="F230" s="31"/>
      <c r="G230" s="74"/>
      <c r="H230" s="75"/>
      <c r="I230" s="75"/>
      <c r="J230" s="75"/>
      <c r="K230" s="76"/>
      <c r="L230" s="105"/>
      <c r="M230" s="106"/>
      <c r="N230" s="106"/>
      <c r="O230" s="106"/>
      <c r="P230" s="106"/>
      <c r="Q230" s="106"/>
      <c r="R230" s="106"/>
      <c r="S230" s="106"/>
      <c r="T230" s="106"/>
      <c r="U230" s="106"/>
      <c r="V230" s="106"/>
      <c r="W230" s="106"/>
      <c r="X230" s="107"/>
      <c r="Y230" s="80"/>
      <c r="Z230" s="81"/>
      <c r="AA230" s="81"/>
      <c r="AB230" s="82"/>
      <c r="AC230" s="74"/>
      <c r="AD230" s="75"/>
      <c r="AE230" s="75"/>
      <c r="AF230" s="75"/>
      <c r="AG230" s="76"/>
      <c r="AH230" s="105"/>
      <c r="AI230" s="106"/>
      <c r="AJ230" s="106"/>
      <c r="AK230" s="106"/>
      <c r="AL230" s="106"/>
      <c r="AM230" s="106"/>
      <c r="AN230" s="106"/>
      <c r="AO230" s="106"/>
      <c r="AP230" s="106"/>
      <c r="AQ230" s="106"/>
      <c r="AR230" s="106"/>
      <c r="AS230" s="106"/>
      <c r="AT230" s="107"/>
      <c r="AU230" s="80"/>
      <c r="AV230" s="81"/>
      <c r="AW230" s="81"/>
      <c r="AX230" s="181"/>
    </row>
    <row r="231" spans="1:50" ht="19.5" customHeight="1" thickBot="1">
      <c r="A231" s="42"/>
      <c r="B231" s="26"/>
      <c r="C231" s="26"/>
      <c r="D231" s="26"/>
      <c r="E231" s="26"/>
      <c r="F231" s="34"/>
      <c r="G231" s="171" t="s">
        <v>22</v>
      </c>
      <c r="H231" s="172"/>
      <c r="I231" s="172"/>
      <c r="J231" s="172"/>
      <c r="K231" s="173"/>
      <c r="L231" s="174"/>
      <c r="M231" s="175"/>
      <c r="N231" s="175"/>
      <c r="O231" s="175"/>
      <c r="P231" s="175"/>
      <c r="Q231" s="175"/>
      <c r="R231" s="175"/>
      <c r="S231" s="175"/>
      <c r="T231" s="175"/>
      <c r="U231" s="175"/>
      <c r="V231" s="175"/>
      <c r="W231" s="175"/>
      <c r="X231" s="176"/>
      <c r="Y231" s="177">
        <f>SUM(Y223:AB230)</f>
        <v>50</v>
      </c>
      <c r="Z231" s="178"/>
      <c r="AA231" s="178"/>
      <c r="AB231" s="179"/>
      <c r="AC231" s="171" t="s">
        <v>22</v>
      </c>
      <c r="AD231" s="172"/>
      <c r="AE231" s="172"/>
      <c r="AF231" s="172"/>
      <c r="AG231" s="173"/>
      <c r="AH231" s="174"/>
      <c r="AI231" s="175"/>
      <c r="AJ231" s="175"/>
      <c r="AK231" s="175"/>
      <c r="AL231" s="175"/>
      <c r="AM231" s="175"/>
      <c r="AN231" s="175"/>
      <c r="AO231" s="175"/>
      <c r="AP231" s="175"/>
      <c r="AQ231" s="175"/>
      <c r="AR231" s="175"/>
      <c r="AS231" s="175"/>
      <c r="AT231" s="176"/>
      <c r="AU231" s="177">
        <f>SUM(AU223:AX230)</f>
        <v>0</v>
      </c>
      <c r="AV231" s="178"/>
      <c r="AW231" s="178"/>
      <c r="AX231" s="180"/>
    </row>
    <row r="232" spans="1:50" ht="19.5" customHeight="1">
      <c r="A232" s="8"/>
      <c r="B232" s="8"/>
      <c r="C232" s="8"/>
      <c r="D232" s="8"/>
      <c r="E232" s="8"/>
      <c r="F232" s="8"/>
      <c r="G232" s="15"/>
      <c r="H232" s="15"/>
      <c r="I232" s="15"/>
      <c r="J232" s="15"/>
      <c r="K232" s="15"/>
      <c r="L232" s="7"/>
      <c r="M232" s="15"/>
      <c r="N232" s="15"/>
      <c r="O232" s="15"/>
      <c r="P232" s="15"/>
      <c r="Q232" s="15"/>
      <c r="R232" s="15"/>
      <c r="S232" s="15"/>
      <c r="T232" s="15"/>
      <c r="U232" s="15"/>
      <c r="V232" s="15"/>
      <c r="W232" s="15"/>
      <c r="X232" s="15"/>
      <c r="Y232" s="18"/>
      <c r="Z232" s="18"/>
      <c r="AA232" s="18"/>
      <c r="AB232" s="18"/>
      <c r="AC232" s="15"/>
      <c r="AD232" s="15"/>
      <c r="AE232" s="15"/>
      <c r="AF232" s="15"/>
      <c r="AG232" s="15"/>
      <c r="AH232" s="7"/>
      <c r="AI232" s="15"/>
      <c r="AJ232" s="15"/>
      <c r="AK232" s="15"/>
      <c r="AL232" s="15"/>
      <c r="AM232" s="15"/>
      <c r="AN232" s="15"/>
      <c r="AO232" s="15"/>
      <c r="AP232" s="15"/>
      <c r="AQ232" s="15"/>
      <c r="AR232" s="15"/>
      <c r="AS232" s="15"/>
      <c r="AT232" s="15"/>
      <c r="AU232" s="18"/>
      <c r="AV232" s="18"/>
      <c r="AW232" s="18"/>
      <c r="AX232" s="18"/>
    </row>
    <row r="233" spans="1:50" ht="19.5" customHeight="1"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5" customHeight="1"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9.5" customHeight="1"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9.5" customHeight="1"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27.75" customHeight="1"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31.5" customHeight="1"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9.5" customHeight="1"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9.5" customHeight="1"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9.5" customHeight="1"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9.5" customHeight="1"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9.5" customHeight="1"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9.5" customHeight="1"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9.5" customHeight="1"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9.5" customHeight="1"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9.5" customHeight="1"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9.5" customHeight="1"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9.5" customHeight="1"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9.5" customHeight="1"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9.5" customHeight="1"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9.5" customHeight="1"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9.5" customHeight="1"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9.5" customHeight="1"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9.5" customHeight="1"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9.5" customHeight="1"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9.5" customHeight="1"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9.5" customHeight="1"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9.5" customHeight="1"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9.5" customHeight="1"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9.5" customHeight="1"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9.5" customHeight="1"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9.5" customHeight="1"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9.5" customHeight="1"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9.5" customHeight="1"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9.5" customHeight="1"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9.5" customHeight="1"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0.5" customHeight="1"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9.5" customHeight="1"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27.75" customHeight="1"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26.25" customHeight="1"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9.5" customHeight="1"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9.5" customHeight="1"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9.5" customHeight="1"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9.5" customHeight="1"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9.5" customHeight="1"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9.5" customHeight="1"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9.5" customHeight="1"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9.5" customHeight="1"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9.5" customHeight="1"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9.5" customHeight="1"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9.5" customHeight="1"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9.5" customHeight="1"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9.5" customHeight="1"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9.5" customHeight="1"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9.5" customHeight="1"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9.5" customHeight="1"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9.5" customHeight="1"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9.5" customHeight="1"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9.5" customHeight="1"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9.5" customHeight="1"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9.5" customHeight="1"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9.5" customHeight="1"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9.5" customHeight="1"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9.5" customHeight="1"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9.5" customHeight="1"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9.5" customHeight="1"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9.5" customHeight="1"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9.5" customHeight="1"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9.5" customHeight="1"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0.5" customHeight="1"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9.5" customHeight="1"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27.75" customHeight="1"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9.5" customHeight="1"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9.5" customHeight="1"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9.5" customHeight="1"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9.5" customHeight="1"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9.5" customHeight="1"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9.5" customHeight="1"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9.5" customHeight="1"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9.5" customHeight="1"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9.5" customHeight="1"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9.5" customHeight="1"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9.5" customHeight="1"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9.5" customHeight="1"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9.5" customHeight="1"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9.5" customHeight="1"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9.5" customHeight="1"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9.5" customHeight="1"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9.5" customHeight="1"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9.5" customHeight="1"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9.5" customHeight="1"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9.5" customHeight="1"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9.5" customHeight="1"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9.5" customHeight="1"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9.5" customHeight="1"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9.5" customHeight="1"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9.5" customHeight="1"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9.5" customHeight="1"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9.5" customHeight="1"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9.5" customHeight="1"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9.5" customHeight="1"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9.5" customHeight="1"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0.5" customHeight="1"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9.5" customHeight="1"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27.75" customHeight="1"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51" customHeight="1"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9.5" customHeight="1"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9.5" customHeight="1"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9.5" customHeight="1"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9.5" customHeight="1"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9.5" customHeight="1"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9.5" customHeight="1"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9.5" customHeight="1"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9.5" customHeight="1"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9.5" customHeight="1"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9.5" customHeight="1"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9.5" customHeight="1"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9.5" customHeight="1"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9.5" customHeight="1"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9.5" customHeight="1"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9.5" customHeight="1"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9.5" customHeight="1"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9.5" customHeight="1"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9.5" customHeight="1"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9.5" customHeight="1"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9.5" customHeight="1"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9.5" customHeight="1"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9.5" customHeight="1"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9.5" customHeight="1"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9.5" customHeight="1"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9.5" customHeight="1"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9.5" customHeight="1"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9.5" customHeight="1"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9.5" customHeight="1"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9.5" customHeight="1"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0.5" customHeight="1"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9.5" customHeight="1"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27.75" customHeight="1"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9.5" customHeight="1"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9.5" customHeight="1"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9.5" customHeight="1"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9.5" customHeight="1"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9.5" customHeight="1"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9.5" customHeight="1"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9.5" customHeight="1"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9.5" customHeight="1"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9.5" customHeight="1"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9.5" customHeight="1"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9.5" customHeight="1"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9.5" customHeight="1"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9.5" customHeight="1"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9.5" customHeight="1"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9.5" customHeight="1"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9.5" customHeight="1"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9.5" customHeight="1"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9.5" customHeight="1"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9.5" customHeight="1"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9.5" customHeight="1"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9.5" customHeight="1"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9.5" customHeight="1"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9.5" customHeight="1"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9.5" customHeight="1"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9.5" customHeight="1"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9.5" customHeight="1"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9.5" customHeight="1"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9.5" customHeight="1"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9.5" customHeight="1"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9.5" customHeight="1"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0.5" customHeight="1">
      <c r="A400" s="19"/>
      <c r="B400" s="5" t="s">
        <v>136</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9.5" customHeight="1">
      <c r="A401" s="19"/>
      <c r="B401" s="19" t="s">
        <v>137</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27.75" customHeight="1">
      <c r="A402" s="64"/>
      <c r="B402" s="64"/>
      <c r="C402" s="70" t="s">
        <v>138</v>
      </c>
      <c r="D402" s="70"/>
      <c r="E402" s="70"/>
      <c r="F402" s="70"/>
      <c r="G402" s="70"/>
      <c r="H402" s="70"/>
      <c r="I402" s="70"/>
      <c r="J402" s="70"/>
      <c r="K402" s="70"/>
      <c r="L402" s="70"/>
      <c r="M402" s="70" t="s">
        <v>139</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688" t="s">
        <v>140</v>
      </c>
      <c r="AL402" s="70"/>
      <c r="AM402" s="70"/>
      <c r="AN402" s="70"/>
      <c r="AO402" s="70"/>
      <c r="AP402" s="70"/>
      <c r="AQ402" s="70" t="s">
        <v>23</v>
      </c>
      <c r="AR402" s="70"/>
      <c r="AS402" s="70"/>
      <c r="AT402" s="70"/>
      <c r="AU402" s="347" t="s">
        <v>24</v>
      </c>
      <c r="AV402" s="342"/>
      <c r="AW402" s="342"/>
      <c r="AX402" s="689"/>
    </row>
    <row r="403" spans="1:50" ht="31.5" customHeight="1">
      <c r="A403" s="64">
        <v>1</v>
      </c>
      <c r="B403" s="64">
        <v>1</v>
      </c>
      <c r="C403" s="690" t="s">
        <v>225</v>
      </c>
      <c r="D403" s="691"/>
      <c r="E403" s="691"/>
      <c r="F403" s="691"/>
      <c r="G403" s="691"/>
      <c r="H403" s="691"/>
      <c r="I403" s="691"/>
      <c r="J403" s="691"/>
      <c r="K403" s="691"/>
      <c r="L403" s="692"/>
      <c r="M403" s="50" t="s">
        <v>235</v>
      </c>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93">
        <v>230</v>
      </c>
      <c r="AL403" s="694"/>
      <c r="AM403" s="694"/>
      <c r="AN403" s="694"/>
      <c r="AO403" s="694"/>
      <c r="AP403" s="694"/>
      <c r="AQ403" s="55" t="s">
        <v>141</v>
      </c>
      <c r="AR403" s="694"/>
      <c r="AS403" s="694"/>
      <c r="AT403" s="694"/>
      <c r="AU403" s="695" t="s">
        <v>118</v>
      </c>
      <c r="AV403" s="696"/>
      <c r="AW403" s="696"/>
      <c r="AX403" s="689"/>
    </row>
    <row r="404" spans="1:50" ht="24" customHeight="1" hidden="1">
      <c r="A404" s="51"/>
      <c r="B404" s="51"/>
      <c r="C404" s="61"/>
      <c r="D404" s="62"/>
      <c r="E404" s="62"/>
      <c r="F404" s="62"/>
      <c r="G404" s="62"/>
      <c r="H404" s="62"/>
      <c r="I404" s="62"/>
      <c r="J404" s="62"/>
      <c r="K404" s="62"/>
      <c r="L404" s="63"/>
      <c r="M404" s="55"/>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7"/>
      <c r="AL404" s="56"/>
      <c r="AM404" s="56"/>
      <c r="AN404" s="56"/>
      <c r="AO404" s="56"/>
      <c r="AP404" s="56"/>
      <c r="AQ404" s="58"/>
      <c r="AR404" s="59"/>
      <c r="AS404" s="59"/>
      <c r="AT404" s="60"/>
      <c r="AU404" s="49"/>
      <c r="AV404" s="49"/>
      <c r="AW404" s="49"/>
      <c r="AX404" s="50"/>
    </row>
    <row r="405" spans="1:50" ht="24" customHeight="1" hidden="1">
      <c r="A405" s="51"/>
      <c r="B405" s="51"/>
      <c r="C405" s="61"/>
      <c r="D405" s="62"/>
      <c r="E405" s="62"/>
      <c r="F405" s="62"/>
      <c r="G405" s="62"/>
      <c r="H405" s="62"/>
      <c r="I405" s="62"/>
      <c r="J405" s="62"/>
      <c r="K405" s="62"/>
      <c r="L405" s="63"/>
      <c r="M405" s="55"/>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7"/>
      <c r="AL405" s="56"/>
      <c r="AM405" s="56"/>
      <c r="AN405" s="56"/>
      <c r="AO405" s="56"/>
      <c r="AP405" s="56"/>
      <c r="AQ405" s="58"/>
      <c r="AR405" s="59"/>
      <c r="AS405" s="59"/>
      <c r="AT405" s="60"/>
      <c r="AU405" s="49"/>
      <c r="AV405" s="49"/>
      <c r="AW405" s="49"/>
      <c r="AX405" s="50"/>
    </row>
    <row r="406" spans="1:50" ht="24" customHeight="1" hidden="1">
      <c r="A406" s="51"/>
      <c r="B406" s="51"/>
      <c r="C406" s="28"/>
      <c r="D406" s="29"/>
      <c r="E406" s="29"/>
      <c r="F406" s="29"/>
      <c r="G406" s="29"/>
      <c r="H406" s="29"/>
      <c r="I406" s="29"/>
      <c r="J406" s="29"/>
      <c r="K406" s="29"/>
      <c r="L406" s="30"/>
      <c r="M406" s="55"/>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7"/>
      <c r="AL406" s="56"/>
      <c r="AM406" s="56"/>
      <c r="AN406" s="56"/>
      <c r="AO406" s="56"/>
      <c r="AP406" s="56"/>
      <c r="AQ406" s="58"/>
      <c r="AR406" s="59"/>
      <c r="AS406" s="59"/>
      <c r="AT406" s="60"/>
      <c r="AU406" s="49"/>
      <c r="AV406" s="49"/>
      <c r="AW406" s="49"/>
      <c r="AX406" s="50"/>
    </row>
    <row r="407" spans="1:50" ht="24" customHeight="1" hidden="1">
      <c r="A407" s="51"/>
      <c r="B407" s="51"/>
      <c r="C407" s="28"/>
      <c r="D407" s="29"/>
      <c r="E407" s="29"/>
      <c r="F407" s="29"/>
      <c r="G407" s="29"/>
      <c r="H407" s="29"/>
      <c r="I407" s="29"/>
      <c r="J407" s="29"/>
      <c r="K407" s="29"/>
      <c r="L407" s="30"/>
      <c r="M407" s="55"/>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7"/>
      <c r="AL407" s="56"/>
      <c r="AM407" s="56"/>
      <c r="AN407" s="56"/>
      <c r="AO407" s="56"/>
      <c r="AP407" s="56"/>
      <c r="AQ407" s="58"/>
      <c r="AR407" s="59"/>
      <c r="AS407" s="59"/>
      <c r="AT407" s="60"/>
      <c r="AU407" s="49"/>
      <c r="AV407" s="49"/>
      <c r="AW407" s="49"/>
      <c r="AX407" s="50"/>
    </row>
    <row r="408" spans="1:50" ht="24" customHeight="1" hidden="1">
      <c r="A408" s="51"/>
      <c r="B408" s="51"/>
      <c r="C408" s="28"/>
      <c r="D408" s="29"/>
      <c r="E408" s="29"/>
      <c r="F408" s="29"/>
      <c r="G408" s="29"/>
      <c r="H408" s="29"/>
      <c r="I408" s="29"/>
      <c r="J408" s="29"/>
      <c r="K408" s="29"/>
      <c r="L408" s="30"/>
      <c r="M408" s="55"/>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7"/>
      <c r="AL408" s="56"/>
      <c r="AM408" s="56"/>
      <c r="AN408" s="56"/>
      <c r="AO408" s="56"/>
      <c r="AP408" s="56"/>
      <c r="AQ408" s="58"/>
      <c r="AR408" s="59"/>
      <c r="AS408" s="59"/>
      <c r="AT408" s="60"/>
      <c r="AU408" s="49"/>
      <c r="AV408" s="49"/>
      <c r="AW408" s="49"/>
      <c r="AX408" s="50"/>
    </row>
    <row r="409" spans="1:50" ht="24" customHeight="1" hidden="1">
      <c r="A409" s="51"/>
      <c r="B409" s="51"/>
      <c r="C409" s="28"/>
      <c r="D409" s="29"/>
      <c r="E409" s="29"/>
      <c r="F409" s="29"/>
      <c r="G409" s="29"/>
      <c r="H409" s="29"/>
      <c r="I409" s="29"/>
      <c r="J409" s="29"/>
      <c r="K409" s="29"/>
      <c r="L409" s="30"/>
      <c r="M409" s="55"/>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7"/>
      <c r="AL409" s="56"/>
      <c r="AM409" s="56"/>
      <c r="AN409" s="56"/>
      <c r="AO409" s="56"/>
      <c r="AP409" s="56"/>
      <c r="AQ409" s="58"/>
      <c r="AR409" s="59"/>
      <c r="AS409" s="59"/>
      <c r="AT409" s="60"/>
      <c r="AU409" s="49"/>
      <c r="AV409" s="49"/>
      <c r="AW409" s="49"/>
      <c r="AX409" s="50"/>
    </row>
    <row r="410" spans="1:50" ht="24" customHeight="1" hidden="1">
      <c r="A410" s="51"/>
      <c r="B410" s="51"/>
      <c r="C410" s="28"/>
      <c r="D410" s="29"/>
      <c r="E410" s="29"/>
      <c r="F410" s="29"/>
      <c r="G410" s="29"/>
      <c r="H410" s="29"/>
      <c r="I410" s="29"/>
      <c r="J410" s="29"/>
      <c r="K410" s="29"/>
      <c r="L410" s="30"/>
      <c r="M410" s="55"/>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7"/>
      <c r="AL410" s="56"/>
      <c r="AM410" s="56"/>
      <c r="AN410" s="56"/>
      <c r="AO410" s="56"/>
      <c r="AP410" s="56"/>
      <c r="AQ410" s="58"/>
      <c r="AR410" s="59"/>
      <c r="AS410" s="59"/>
      <c r="AT410" s="60"/>
      <c r="AU410" s="49"/>
      <c r="AV410" s="49"/>
      <c r="AW410" s="49"/>
      <c r="AX410" s="50"/>
    </row>
    <row r="411" spans="1:50" ht="24" customHeight="1" hidden="1">
      <c r="A411" s="51"/>
      <c r="B411" s="51"/>
      <c r="C411" s="52"/>
      <c r="D411" s="53"/>
      <c r="E411" s="53"/>
      <c r="F411" s="53"/>
      <c r="G411" s="53"/>
      <c r="H411" s="53"/>
      <c r="I411" s="53"/>
      <c r="J411" s="53"/>
      <c r="K411" s="53"/>
      <c r="L411" s="54"/>
      <c r="M411" s="55"/>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7"/>
      <c r="AL411" s="56"/>
      <c r="AM411" s="56"/>
      <c r="AN411" s="56"/>
      <c r="AO411" s="56"/>
      <c r="AP411" s="56"/>
      <c r="AQ411" s="58"/>
      <c r="AR411" s="59"/>
      <c r="AS411" s="59"/>
      <c r="AT411" s="60"/>
      <c r="AU411" s="49"/>
      <c r="AV411" s="49"/>
      <c r="AW411" s="49"/>
      <c r="AX411" s="50"/>
    </row>
    <row r="412" spans="1:50" ht="24" customHeight="1" hidden="1">
      <c r="A412" s="51"/>
      <c r="B412" s="51"/>
      <c r="C412" s="52"/>
      <c r="D412" s="53"/>
      <c r="E412" s="53"/>
      <c r="F412" s="53"/>
      <c r="G412" s="53"/>
      <c r="H412" s="53"/>
      <c r="I412" s="53"/>
      <c r="J412" s="53"/>
      <c r="K412" s="53"/>
      <c r="L412" s="54"/>
      <c r="M412" s="55"/>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7"/>
      <c r="AL412" s="56"/>
      <c r="AM412" s="56"/>
      <c r="AN412" s="56"/>
      <c r="AO412" s="56"/>
      <c r="AP412" s="56"/>
      <c r="AQ412" s="58"/>
      <c r="AR412" s="59"/>
      <c r="AS412" s="59"/>
      <c r="AT412" s="60"/>
      <c r="AU412" s="49"/>
      <c r="AV412" s="49"/>
      <c r="AW412" s="49"/>
      <c r="AX412" s="50"/>
    </row>
    <row r="413" spans="1:50" ht="24" customHeight="1" hidden="1">
      <c r="A413" s="64"/>
      <c r="B413" s="64"/>
      <c r="C413" s="65"/>
      <c r="D413" s="65"/>
      <c r="E413" s="65"/>
      <c r="F413" s="65"/>
      <c r="G413" s="65"/>
      <c r="H413" s="65"/>
      <c r="I413" s="65"/>
      <c r="J413" s="65"/>
      <c r="K413" s="65"/>
      <c r="L413" s="65"/>
      <c r="M413" s="55"/>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66"/>
      <c r="AL413" s="67"/>
      <c r="AM413" s="67"/>
      <c r="AN413" s="67"/>
      <c r="AO413" s="67"/>
      <c r="AP413" s="67"/>
      <c r="AQ413" s="58"/>
      <c r="AR413" s="68"/>
      <c r="AS413" s="68"/>
      <c r="AT413" s="69"/>
      <c r="AU413" s="58"/>
      <c r="AV413" s="68"/>
      <c r="AW413" s="68"/>
      <c r="AX413" s="69"/>
    </row>
    <row r="414" spans="1:50" ht="24" customHeight="1" hidden="1">
      <c r="A414" s="51"/>
      <c r="B414" s="51"/>
      <c r="C414" s="61"/>
      <c r="D414" s="62"/>
      <c r="E414" s="62"/>
      <c r="F414" s="62"/>
      <c r="G414" s="62"/>
      <c r="H414" s="62"/>
      <c r="I414" s="62"/>
      <c r="J414" s="62"/>
      <c r="K414" s="62"/>
      <c r="L414" s="63"/>
      <c r="M414" s="55"/>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7"/>
      <c r="AL414" s="56"/>
      <c r="AM414" s="56"/>
      <c r="AN414" s="56"/>
      <c r="AO414" s="56"/>
      <c r="AP414" s="56"/>
      <c r="AQ414" s="58"/>
      <c r="AR414" s="59"/>
      <c r="AS414" s="59"/>
      <c r="AT414" s="60"/>
      <c r="AU414" s="49"/>
      <c r="AV414" s="49"/>
      <c r="AW414" s="49"/>
      <c r="AX414" s="50"/>
    </row>
    <row r="415" spans="1:50" ht="24" customHeight="1" hidden="1">
      <c r="A415" s="51"/>
      <c r="B415" s="51"/>
      <c r="C415" s="61"/>
      <c r="D415" s="62"/>
      <c r="E415" s="62"/>
      <c r="F415" s="62"/>
      <c r="G415" s="62"/>
      <c r="H415" s="62"/>
      <c r="I415" s="62"/>
      <c r="J415" s="62"/>
      <c r="K415" s="62"/>
      <c r="L415" s="63"/>
      <c r="M415" s="55"/>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7"/>
      <c r="AL415" s="56"/>
      <c r="AM415" s="56"/>
      <c r="AN415" s="56"/>
      <c r="AO415" s="56"/>
      <c r="AP415" s="56"/>
      <c r="AQ415" s="58"/>
      <c r="AR415" s="59"/>
      <c r="AS415" s="59"/>
      <c r="AT415" s="60"/>
      <c r="AU415" s="49"/>
      <c r="AV415" s="49"/>
      <c r="AW415" s="49"/>
      <c r="AX415" s="50"/>
    </row>
    <row r="416" spans="1:50" ht="24" customHeight="1" hidden="1">
      <c r="A416" s="51"/>
      <c r="B416" s="51"/>
      <c r="C416" s="28"/>
      <c r="D416" s="29"/>
      <c r="E416" s="29"/>
      <c r="F416" s="29"/>
      <c r="G416" s="29"/>
      <c r="H416" s="29"/>
      <c r="I416" s="29"/>
      <c r="J416" s="29"/>
      <c r="K416" s="29"/>
      <c r="L416" s="30"/>
      <c r="M416" s="55"/>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7"/>
      <c r="AL416" s="56"/>
      <c r="AM416" s="56"/>
      <c r="AN416" s="56"/>
      <c r="AO416" s="56"/>
      <c r="AP416" s="56"/>
      <c r="AQ416" s="58"/>
      <c r="AR416" s="59"/>
      <c r="AS416" s="59"/>
      <c r="AT416" s="60"/>
      <c r="AU416" s="49"/>
      <c r="AV416" s="49"/>
      <c r="AW416" s="49"/>
      <c r="AX416" s="50"/>
    </row>
    <row r="417" spans="1:50" ht="24" customHeight="1" hidden="1">
      <c r="A417" s="51"/>
      <c r="B417" s="51"/>
      <c r="C417" s="28"/>
      <c r="D417" s="29"/>
      <c r="E417" s="29"/>
      <c r="F417" s="29"/>
      <c r="G417" s="29"/>
      <c r="H417" s="29"/>
      <c r="I417" s="29"/>
      <c r="J417" s="29"/>
      <c r="K417" s="29"/>
      <c r="L417" s="30"/>
      <c r="M417" s="55"/>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7"/>
      <c r="AL417" s="56"/>
      <c r="AM417" s="56"/>
      <c r="AN417" s="56"/>
      <c r="AO417" s="56"/>
      <c r="AP417" s="56"/>
      <c r="AQ417" s="58"/>
      <c r="AR417" s="59"/>
      <c r="AS417" s="59"/>
      <c r="AT417" s="60"/>
      <c r="AU417" s="49"/>
      <c r="AV417" s="49"/>
      <c r="AW417" s="49"/>
      <c r="AX417" s="50"/>
    </row>
    <row r="418" spans="1:50" ht="24" customHeight="1" hidden="1">
      <c r="A418" s="51"/>
      <c r="B418" s="51"/>
      <c r="C418" s="28"/>
      <c r="D418" s="29"/>
      <c r="E418" s="29"/>
      <c r="F418" s="29"/>
      <c r="G418" s="29"/>
      <c r="H418" s="29"/>
      <c r="I418" s="29"/>
      <c r="J418" s="29"/>
      <c r="K418" s="29"/>
      <c r="L418" s="30"/>
      <c r="M418" s="55"/>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7"/>
      <c r="AL418" s="56"/>
      <c r="AM418" s="56"/>
      <c r="AN418" s="56"/>
      <c r="AO418" s="56"/>
      <c r="AP418" s="56"/>
      <c r="AQ418" s="58"/>
      <c r="AR418" s="59"/>
      <c r="AS418" s="59"/>
      <c r="AT418" s="60"/>
      <c r="AU418" s="49"/>
      <c r="AV418" s="49"/>
      <c r="AW418" s="49"/>
      <c r="AX418" s="50"/>
    </row>
    <row r="419" spans="1:50" ht="24" customHeight="1" hidden="1">
      <c r="A419" s="51"/>
      <c r="B419" s="51"/>
      <c r="C419" s="28"/>
      <c r="D419" s="29"/>
      <c r="E419" s="29"/>
      <c r="F419" s="29"/>
      <c r="G419" s="29"/>
      <c r="H419" s="29"/>
      <c r="I419" s="29"/>
      <c r="J419" s="29"/>
      <c r="K419" s="29"/>
      <c r="L419" s="30"/>
      <c r="M419" s="55"/>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7"/>
      <c r="AL419" s="56"/>
      <c r="AM419" s="56"/>
      <c r="AN419" s="56"/>
      <c r="AO419" s="56"/>
      <c r="AP419" s="56"/>
      <c r="AQ419" s="58"/>
      <c r="AR419" s="59"/>
      <c r="AS419" s="59"/>
      <c r="AT419" s="60"/>
      <c r="AU419" s="49"/>
      <c r="AV419" s="49"/>
      <c r="AW419" s="49"/>
      <c r="AX419" s="50"/>
    </row>
    <row r="420" spans="1:50" ht="24" customHeight="1" hidden="1">
      <c r="A420" s="51"/>
      <c r="B420" s="51"/>
      <c r="C420" s="28"/>
      <c r="D420" s="29"/>
      <c r="E420" s="29"/>
      <c r="F420" s="29"/>
      <c r="G420" s="29"/>
      <c r="H420" s="29"/>
      <c r="I420" s="29"/>
      <c r="J420" s="29"/>
      <c r="K420" s="29"/>
      <c r="L420" s="30"/>
      <c r="M420" s="55"/>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7"/>
      <c r="AL420" s="56"/>
      <c r="AM420" s="56"/>
      <c r="AN420" s="56"/>
      <c r="AO420" s="56"/>
      <c r="AP420" s="56"/>
      <c r="AQ420" s="58"/>
      <c r="AR420" s="59"/>
      <c r="AS420" s="59"/>
      <c r="AT420" s="60"/>
      <c r="AU420" s="49"/>
      <c r="AV420" s="49"/>
      <c r="AW420" s="49"/>
      <c r="AX420" s="50"/>
    </row>
    <row r="421" spans="1:50" ht="24" customHeight="1" hidden="1">
      <c r="A421" s="51"/>
      <c r="B421" s="51"/>
      <c r="C421" s="52"/>
      <c r="D421" s="53"/>
      <c r="E421" s="53"/>
      <c r="F421" s="53"/>
      <c r="G421" s="53"/>
      <c r="H421" s="53"/>
      <c r="I421" s="53"/>
      <c r="J421" s="53"/>
      <c r="K421" s="53"/>
      <c r="L421" s="54"/>
      <c r="M421" s="55"/>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7"/>
      <c r="AL421" s="56"/>
      <c r="AM421" s="56"/>
      <c r="AN421" s="56"/>
      <c r="AO421" s="56"/>
      <c r="AP421" s="56"/>
      <c r="AQ421" s="58"/>
      <c r="AR421" s="59"/>
      <c r="AS421" s="59"/>
      <c r="AT421" s="60"/>
      <c r="AU421" s="49"/>
      <c r="AV421" s="49"/>
      <c r="AW421" s="49"/>
      <c r="AX421" s="50"/>
    </row>
    <row r="422" spans="1:50" ht="24" customHeight="1" hidden="1">
      <c r="A422" s="51"/>
      <c r="B422" s="51"/>
      <c r="C422" s="52"/>
      <c r="D422" s="53"/>
      <c r="E422" s="53"/>
      <c r="F422" s="53"/>
      <c r="G422" s="53"/>
      <c r="H422" s="53"/>
      <c r="I422" s="53"/>
      <c r="J422" s="53"/>
      <c r="K422" s="53"/>
      <c r="L422" s="54"/>
      <c r="M422" s="55"/>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7"/>
      <c r="AL422" s="56"/>
      <c r="AM422" s="56"/>
      <c r="AN422" s="56"/>
      <c r="AO422" s="56"/>
      <c r="AP422" s="56"/>
      <c r="AQ422" s="58"/>
      <c r="AR422" s="59"/>
      <c r="AS422" s="59"/>
      <c r="AT422" s="60"/>
      <c r="AU422" s="49"/>
      <c r="AV422" s="49"/>
      <c r="AW422" s="49"/>
      <c r="AX422" s="50"/>
    </row>
    <row r="423" spans="1:50" ht="24" customHeight="1" hidden="1">
      <c r="A423" s="64"/>
      <c r="B423" s="64"/>
      <c r="C423" s="65"/>
      <c r="D423" s="65"/>
      <c r="E423" s="65"/>
      <c r="F423" s="65"/>
      <c r="G423" s="65"/>
      <c r="H423" s="65"/>
      <c r="I423" s="65"/>
      <c r="J423" s="65"/>
      <c r="K423" s="65"/>
      <c r="L423" s="65"/>
      <c r="M423" s="55"/>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66"/>
      <c r="AL423" s="67"/>
      <c r="AM423" s="67"/>
      <c r="AN423" s="67"/>
      <c r="AO423" s="67"/>
      <c r="AP423" s="67"/>
      <c r="AQ423" s="58"/>
      <c r="AR423" s="68"/>
      <c r="AS423" s="68"/>
      <c r="AT423" s="69"/>
      <c r="AU423" s="58"/>
      <c r="AV423" s="68"/>
      <c r="AW423" s="68"/>
      <c r="AX423" s="69"/>
    </row>
    <row r="424" spans="1:50" ht="24" customHeight="1" hidden="1">
      <c r="A424" s="51"/>
      <c r="B424" s="51"/>
      <c r="C424" s="61"/>
      <c r="D424" s="62"/>
      <c r="E424" s="62"/>
      <c r="F424" s="62"/>
      <c r="G424" s="62"/>
      <c r="H424" s="62"/>
      <c r="I424" s="62"/>
      <c r="J424" s="62"/>
      <c r="K424" s="62"/>
      <c r="L424" s="63"/>
      <c r="M424" s="55"/>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7"/>
      <c r="AL424" s="56"/>
      <c r="AM424" s="56"/>
      <c r="AN424" s="56"/>
      <c r="AO424" s="56"/>
      <c r="AP424" s="56"/>
      <c r="AQ424" s="58"/>
      <c r="AR424" s="59"/>
      <c r="AS424" s="59"/>
      <c r="AT424" s="60"/>
      <c r="AU424" s="49"/>
      <c r="AV424" s="49"/>
      <c r="AW424" s="49"/>
      <c r="AX424" s="50"/>
    </row>
    <row r="425" spans="1:50" ht="24" customHeight="1" hidden="1">
      <c r="A425" s="51"/>
      <c r="B425" s="51"/>
      <c r="C425" s="61"/>
      <c r="D425" s="62"/>
      <c r="E425" s="62"/>
      <c r="F425" s="62"/>
      <c r="G425" s="62"/>
      <c r="H425" s="62"/>
      <c r="I425" s="62"/>
      <c r="J425" s="62"/>
      <c r="K425" s="62"/>
      <c r="L425" s="63"/>
      <c r="M425" s="55"/>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7"/>
      <c r="AL425" s="56"/>
      <c r="AM425" s="56"/>
      <c r="AN425" s="56"/>
      <c r="AO425" s="56"/>
      <c r="AP425" s="56"/>
      <c r="AQ425" s="58"/>
      <c r="AR425" s="59"/>
      <c r="AS425" s="59"/>
      <c r="AT425" s="60"/>
      <c r="AU425" s="49"/>
      <c r="AV425" s="49"/>
      <c r="AW425" s="49"/>
      <c r="AX425" s="50"/>
    </row>
    <row r="426" spans="1:50" ht="24" customHeight="1" hidden="1">
      <c r="A426" s="51"/>
      <c r="B426" s="51"/>
      <c r="C426" s="28"/>
      <c r="D426" s="29"/>
      <c r="E426" s="29"/>
      <c r="F426" s="29"/>
      <c r="G426" s="29"/>
      <c r="H426" s="29"/>
      <c r="I426" s="29"/>
      <c r="J426" s="29"/>
      <c r="K426" s="29"/>
      <c r="L426" s="30"/>
      <c r="M426" s="55"/>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7"/>
      <c r="AL426" s="56"/>
      <c r="AM426" s="56"/>
      <c r="AN426" s="56"/>
      <c r="AO426" s="56"/>
      <c r="AP426" s="56"/>
      <c r="AQ426" s="58"/>
      <c r="AR426" s="59"/>
      <c r="AS426" s="59"/>
      <c r="AT426" s="60"/>
      <c r="AU426" s="49"/>
      <c r="AV426" s="49"/>
      <c r="AW426" s="49"/>
      <c r="AX426" s="50"/>
    </row>
    <row r="427" spans="1:50" ht="24" customHeight="1" hidden="1">
      <c r="A427" s="51"/>
      <c r="B427" s="51"/>
      <c r="C427" s="28"/>
      <c r="D427" s="29"/>
      <c r="E427" s="29"/>
      <c r="F427" s="29"/>
      <c r="G427" s="29"/>
      <c r="H427" s="29"/>
      <c r="I427" s="29"/>
      <c r="J427" s="29"/>
      <c r="K427" s="29"/>
      <c r="L427" s="30"/>
      <c r="M427" s="55"/>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7"/>
      <c r="AL427" s="56"/>
      <c r="AM427" s="56"/>
      <c r="AN427" s="56"/>
      <c r="AO427" s="56"/>
      <c r="AP427" s="56"/>
      <c r="AQ427" s="58"/>
      <c r="AR427" s="59"/>
      <c r="AS427" s="59"/>
      <c r="AT427" s="60"/>
      <c r="AU427" s="49"/>
      <c r="AV427" s="49"/>
      <c r="AW427" s="49"/>
      <c r="AX427" s="50"/>
    </row>
    <row r="428" spans="1:50" ht="24" customHeight="1" hidden="1">
      <c r="A428" s="51"/>
      <c r="B428" s="51"/>
      <c r="C428" s="28"/>
      <c r="D428" s="29"/>
      <c r="E428" s="29"/>
      <c r="F428" s="29"/>
      <c r="G428" s="29"/>
      <c r="H428" s="29"/>
      <c r="I428" s="29"/>
      <c r="J428" s="29"/>
      <c r="K428" s="29"/>
      <c r="L428" s="30"/>
      <c r="M428" s="55"/>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7"/>
      <c r="AL428" s="56"/>
      <c r="AM428" s="56"/>
      <c r="AN428" s="56"/>
      <c r="AO428" s="56"/>
      <c r="AP428" s="56"/>
      <c r="AQ428" s="58"/>
      <c r="AR428" s="59"/>
      <c r="AS428" s="59"/>
      <c r="AT428" s="60"/>
      <c r="AU428" s="49"/>
      <c r="AV428" s="49"/>
      <c r="AW428" s="49"/>
      <c r="AX428" s="50"/>
    </row>
    <row r="429" spans="1:50" ht="24" customHeight="1" hidden="1">
      <c r="A429" s="51"/>
      <c r="B429" s="51"/>
      <c r="C429" s="28"/>
      <c r="D429" s="29"/>
      <c r="E429" s="29"/>
      <c r="F429" s="29"/>
      <c r="G429" s="29"/>
      <c r="H429" s="29"/>
      <c r="I429" s="29"/>
      <c r="J429" s="29"/>
      <c r="K429" s="29"/>
      <c r="L429" s="30"/>
      <c r="M429" s="55"/>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7"/>
      <c r="AL429" s="56"/>
      <c r="AM429" s="56"/>
      <c r="AN429" s="56"/>
      <c r="AO429" s="56"/>
      <c r="AP429" s="56"/>
      <c r="AQ429" s="58"/>
      <c r="AR429" s="59"/>
      <c r="AS429" s="59"/>
      <c r="AT429" s="60"/>
      <c r="AU429" s="49"/>
      <c r="AV429" s="49"/>
      <c r="AW429" s="49"/>
      <c r="AX429" s="50"/>
    </row>
    <row r="430" spans="1:50" ht="24" customHeight="1" hidden="1">
      <c r="A430" s="51"/>
      <c r="B430" s="51"/>
      <c r="C430" s="28"/>
      <c r="D430" s="29"/>
      <c r="E430" s="29"/>
      <c r="F430" s="29"/>
      <c r="G430" s="29"/>
      <c r="H430" s="29"/>
      <c r="I430" s="29"/>
      <c r="J430" s="29"/>
      <c r="K430" s="29"/>
      <c r="L430" s="30"/>
      <c r="M430" s="55"/>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7"/>
      <c r="AL430" s="56"/>
      <c r="AM430" s="56"/>
      <c r="AN430" s="56"/>
      <c r="AO430" s="56"/>
      <c r="AP430" s="56"/>
      <c r="AQ430" s="58"/>
      <c r="AR430" s="59"/>
      <c r="AS430" s="59"/>
      <c r="AT430" s="60"/>
      <c r="AU430" s="49"/>
      <c r="AV430" s="49"/>
      <c r="AW430" s="49"/>
      <c r="AX430" s="50"/>
    </row>
    <row r="431" spans="1:50" ht="24" customHeight="1" hidden="1">
      <c r="A431" s="51"/>
      <c r="B431" s="51"/>
      <c r="C431" s="52"/>
      <c r="D431" s="53"/>
      <c r="E431" s="53"/>
      <c r="F431" s="53"/>
      <c r="G431" s="53"/>
      <c r="H431" s="53"/>
      <c r="I431" s="53"/>
      <c r="J431" s="53"/>
      <c r="K431" s="53"/>
      <c r="L431" s="54"/>
      <c r="M431" s="55"/>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7"/>
      <c r="AL431" s="56"/>
      <c r="AM431" s="56"/>
      <c r="AN431" s="56"/>
      <c r="AO431" s="56"/>
      <c r="AP431" s="56"/>
      <c r="AQ431" s="58"/>
      <c r="AR431" s="59"/>
      <c r="AS431" s="59"/>
      <c r="AT431" s="60"/>
      <c r="AU431" s="49"/>
      <c r="AV431" s="49"/>
      <c r="AW431" s="49"/>
      <c r="AX431" s="50"/>
    </row>
    <row r="432" spans="1:50" ht="24" customHeight="1" hidden="1">
      <c r="A432" s="51"/>
      <c r="B432" s="51"/>
      <c r="C432" s="52"/>
      <c r="D432" s="53"/>
      <c r="E432" s="53"/>
      <c r="F432" s="53"/>
      <c r="G432" s="53"/>
      <c r="H432" s="53"/>
      <c r="I432" s="53"/>
      <c r="J432" s="53"/>
      <c r="K432" s="53"/>
      <c r="L432" s="54"/>
      <c r="M432" s="55"/>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7"/>
      <c r="AL432" s="56"/>
      <c r="AM432" s="56"/>
      <c r="AN432" s="56"/>
      <c r="AO432" s="56"/>
      <c r="AP432" s="56"/>
      <c r="AQ432" s="58"/>
      <c r="AR432" s="59"/>
      <c r="AS432" s="59"/>
      <c r="AT432" s="60"/>
      <c r="AU432" s="49"/>
      <c r="AV432" s="49"/>
      <c r="AW432" s="49"/>
      <c r="AX432" s="50"/>
    </row>
    <row r="433" spans="1:50" ht="10.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9.5" customHeight="1">
      <c r="A434" s="19"/>
      <c r="B434" t="s">
        <v>143</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27.75" customHeight="1">
      <c r="A435" s="64"/>
      <c r="B435" s="64"/>
      <c r="C435" s="70" t="s">
        <v>138</v>
      </c>
      <c r="D435" s="70"/>
      <c r="E435" s="70"/>
      <c r="F435" s="70"/>
      <c r="G435" s="70"/>
      <c r="H435" s="70"/>
      <c r="I435" s="70"/>
      <c r="J435" s="70"/>
      <c r="K435" s="70"/>
      <c r="L435" s="70"/>
      <c r="M435" s="70" t="s">
        <v>139</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688" t="s">
        <v>140</v>
      </c>
      <c r="AL435" s="70"/>
      <c r="AM435" s="70"/>
      <c r="AN435" s="70"/>
      <c r="AO435" s="70"/>
      <c r="AP435" s="70"/>
      <c r="AQ435" s="70" t="s">
        <v>23</v>
      </c>
      <c r="AR435" s="70"/>
      <c r="AS435" s="70"/>
      <c r="AT435" s="70"/>
      <c r="AU435" s="347" t="s">
        <v>24</v>
      </c>
      <c r="AV435" s="342"/>
      <c r="AW435" s="342"/>
      <c r="AX435" s="689"/>
    </row>
    <row r="436" spans="1:50" ht="26.25" customHeight="1">
      <c r="A436" s="64">
        <v>1</v>
      </c>
      <c r="B436" s="64">
        <v>1</v>
      </c>
      <c r="C436" s="690" t="s">
        <v>227</v>
      </c>
      <c r="D436" s="691"/>
      <c r="E436" s="691"/>
      <c r="F436" s="691"/>
      <c r="G436" s="691"/>
      <c r="H436" s="691"/>
      <c r="I436" s="691"/>
      <c r="J436" s="691"/>
      <c r="K436" s="691"/>
      <c r="L436" s="692"/>
      <c r="M436" s="50" t="s">
        <v>236</v>
      </c>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93">
        <v>15</v>
      </c>
      <c r="AL436" s="694"/>
      <c r="AM436" s="694"/>
      <c r="AN436" s="694"/>
      <c r="AO436" s="694"/>
      <c r="AP436" s="694"/>
      <c r="AQ436" s="50" t="s">
        <v>141</v>
      </c>
      <c r="AR436" s="67"/>
      <c r="AS436" s="67"/>
      <c r="AT436" s="67"/>
      <c r="AU436" s="695" t="s">
        <v>118</v>
      </c>
      <c r="AV436" s="696"/>
      <c r="AW436" s="696"/>
      <c r="AX436" s="689"/>
    </row>
    <row r="437" spans="1:50" ht="24" customHeight="1" hidden="1">
      <c r="A437" s="51"/>
      <c r="B437" s="51"/>
      <c r="C437" s="61"/>
      <c r="D437" s="62"/>
      <c r="E437" s="62"/>
      <c r="F437" s="62"/>
      <c r="G437" s="62"/>
      <c r="H437" s="62"/>
      <c r="I437" s="62"/>
      <c r="J437" s="62"/>
      <c r="K437" s="62"/>
      <c r="L437" s="63"/>
      <c r="M437" s="55"/>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7"/>
      <c r="AL437" s="56"/>
      <c r="AM437" s="56"/>
      <c r="AN437" s="56"/>
      <c r="AO437" s="56"/>
      <c r="AP437" s="56"/>
      <c r="AQ437" s="58"/>
      <c r="AR437" s="59"/>
      <c r="AS437" s="59"/>
      <c r="AT437" s="60"/>
      <c r="AU437" s="49"/>
      <c r="AV437" s="49"/>
      <c r="AW437" s="49"/>
      <c r="AX437" s="50"/>
    </row>
    <row r="438" spans="1:50" ht="24" customHeight="1" hidden="1">
      <c r="A438" s="51"/>
      <c r="B438" s="51"/>
      <c r="C438" s="61"/>
      <c r="D438" s="62"/>
      <c r="E438" s="62"/>
      <c r="F438" s="62"/>
      <c r="G438" s="62"/>
      <c r="H438" s="62"/>
      <c r="I438" s="62"/>
      <c r="J438" s="62"/>
      <c r="K438" s="62"/>
      <c r="L438" s="63"/>
      <c r="M438" s="55"/>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7"/>
      <c r="AL438" s="56"/>
      <c r="AM438" s="56"/>
      <c r="AN438" s="56"/>
      <c r="AO438" s="56"/>
      <c r="AP438" s="56"/>
      <c r="AQ438" s="58"/>
      <c r="AR438" s="59"/>
      <c r="AS438" s="59"/>
      <c r="AT438" s="60"/>
      <c r="AU438" s="49"/>
      <c r="AV438" s="49"/>
      <c r="AW438" s="49"/>
      <c r="AX438" s="50"/>
    </row>
    <row r="439" spans="1:50" ht="24" customHeight="1" hidden="1">
      <c r="A439" s="51"/>
      <c r="B439" s="51"/>
      <c r="C439" s="28"/>
      <c r="D439" s="29"/>
      <c r="E439" s="29"/>
      <c r="F439" s="29"/>
      <c r="G439" s="29"/>
      <c r="H439" s="29"/>
      <c r="I439" s="29"/>
      <c r="J439" s="29"/>
      <c r="K439" s="29"/>
      <c r="L439" s="30"/>
      <c r="M439" s="55"/>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7"/>
      <c r="AL439" s="56"/>
      <c r="AM439" s="56"/>
      <c r="AN439" s="56"/>
      <c r="AO439" s="56"/>
      <c r="AP439" s="56"/>
      <c r="AQ439" s="58"/>
      <c r="AR439" s="59"/>
      <c r="AS439" s="59"/>
      <c r="AT439" s="60"/>
      <c r="AU439" s="49"/>
      <c r="AV439" s="49"/>
      <c r="AW439" s="49"/>
      <c r="AX439" s="50"/>
    </row>
    <row r="440" spans="1:50" ht="24" customHeight="1" hidden="1">
      <c r="A440" s="51"/>
      <c r="B440" s="51"/>
      <c r="C440" s="28"/>
      <c r="D440" s="29"/>
      <c r="E440" s="29"/>
      <c r="F440" s="29"/>
      <c r="G440" s="29"/>
      <c r="H440" s="29"/>
      <c r="I440" s="29"/>
      <c r="J440" s="29"/>
      <c r="K440" s="29"/>
      <c r="L440" s="30"/>
      <c r="M440" s="55"/>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7"/>
      <c r="AL440" s="56"/>
      <c r="AM440" s="56"/>
      <c r="AN440" s="56"/>
      <c r="AO440" s="56"/>
      <c r="AP440" s="56"/>
      <c r="AQ440" s="58"/>
      <c r="AR440" s="59"/>
      <c r="AS440" s="59"/>
      <c r="AT440" s="60"/>
      <c r="AU440" s="49"/>
      <c r="AV440" s="49"/>
      <c r="AW440" s="49"/>
      <c r="AX440" s="50"/>
    </row>
    <row r="441" spans="1:50" ht="24" customHeight="1" hidden="1">
      <c r="A441" s="51"/>
      <c r="B441" s="51"/>
      <c r="C441" s="28"/>
      <c r="D441" s="29"/>
      <c r="E441" s="29"/>
      <c r="F441" s="29"/>
      <c r="G441" s="29"/>
      <c r="H441" s="29"/>
      <c r="I441" s="29"/>
      <c r="J441" s="29"/>
      <c r="K441" s="29"/>
      <c r="L441" s="30"/>
      <c r="M441" s="55"/>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7"/>
      <c r="AL441" s="56"/>
      <c r="AM441" s="56"/>
      <c r="AN441" s="56"/>
      <c r="AO441" s="56"/>
      <c r="AP441" s="56"/>
      <c r="AQ441" s="58"/>
      <c r="AR441" s="59"/>
      <c r="AS441" s="59"/>
      <c r="AT441" s="60"/>
      <c r="AU441" s="49"/>
      <c r="AV441" s="49"/>
      <c r="AW441" s="49"/>
      <c r="AX441" s="50"/>
    </row>
    <row r="442" spans="1:50" ht="24" customHeight="1" hidden="1">
      <c r="A442" s="51"/>
      <c r="B442" s="51"/>
      <c r="C442" s="28"/>
      <c r="D442" s="29"/>
      <c r="E442" s="29"/>
      <c r="F442" s="29"/>
      <c r="G442" s="29"/>
      <c r="H442" s="29"/>
      <c r="I442" s="29"/>
      <c r="J442" s="29"/>
      <c r="K442" s="29"/>
      <c r="L442" s="30"/>
      <c r="M442" s="55"/>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7"/>
      <c r="AL442" s="56"/>
      <c r="AM442" s="56"/>
      <c r="AN442" s="56"/>
      <c r="AO442" s="56"/>
      <c r="AP442" s="56"/>
      <c r="AQ442" s="58"/>
      <c r="AR442" s="59"/>
      <c r="AS442" s="59"/>
      <c r="AT442" s="60"/>
      <c r="AU442" s="49"/>
      <c r="AV442" s="49"/>
      <c r="AW442" s="49"/>
      <c r="AX442" s="50"/>
    </row>
    <row r="443" spans="1:50" ht="24" customHeight="1" hidden="1">
      <c r="A443" s="51"/>
      <c r="B443" s="51"/>
      <c r="C443" s="28"/>
      <c r="D443" s="29"/>
      <c r="E443" s="29"/>
      <c r="F443" s="29"/>
      <c r="G443" s="29"/>
      <c r="H443" s="29"/>
      <c r="I443" s="29"/>
      <c r="J443" s="29"/>
      <c r="K443" s="29"/>
      <c r="L443" s="30"/>
      <c r="M443" s="55"/>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7"/>
      <c r="AL443" s="56"/>
      <c r="AM443" s="56"/>
      <c r="AN443" s="56"/>
      <c r="AO443" s="56"/>
      <c r="AP443" s="56"/>
      <c r="AQ443" s="58"/>
      <c r="AR443" s="59"/>
      <c r="AS443" s="59"/>
      <c r="AT443" s="60"/>
      <c r="AU443" s="49"/>
      <c r="AV443" s="49"/>
      <c r="AW443" s="49"/>
      <c r="AX443" s="50"/>
    </row>
    <row r="444" spans="1:50" ht="24" customHeight="1" hidden="1">
      <c r="A444" s="51"/>
      <c r="B444" s="51"/>
      <c r="C444" s="52"/>
      <c r="D444" s="53"/>
      <c r="E444" s="53"/>
      <c r="F444" s="53"/>
      <c r="G444" s="53"/>
      <c r="H444" s="53"/>
      <c r="I444" s="53"/>
      <c r="J444" s="53"/>
      <c r="K444" s="53"/>
      <c r="L444" s="54"/>
      <c r="M444" s="55"/>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7"/>
      <c r="AL444" s="56"/>
      <c r="AM444" s="56"/>
      <c r="AN444" s="56"/>
      <c r="AO444" s="56"/>
      <c r="AP444" s="56"/>
      <c r="AQ444" s="58"/>
      <c r="AR444" s="59"/>
      <c r="AS444" s="59"/>
      <c r="AT444" s="60"/>
      <c r="AU444" s="49"/>
      <c r="AV444" s="49"/>
      <c r="AW444" s="49"/>
      <c r="AX444" s="50"/>
    </row>
    <row r="445" spans="1:50" ht="24" customHeight="1" hidden="1">
      <c r="A445" s="51"/>
      <c r="B445" s="51"/>
      <c r="C445" s="52"/>
      <c r="D445" s="53"/>
      <c r="E445" s="53"/>
      <c r="F445" s="53"/>
      <c r="G445" s="53"/>
      <c r="H445" s="53"/>
      <c r="I445" s="53"/>
      <c r="J445" s="53"/>
      <c r="K445" s="53"/>
      <c r="L445" s="54"/>
      <c r="M445" s="55"/>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7"/>
      <c r="AL445" s="56"/>
      <c r="AM445" s="56"/>
      <c r="AN445" s="56"/>
      <c r="AO445" s="56"/>
      <c r="AP445" s="56"/>
      <c r="AQ445" s="58"/>
      <c r="AR445" s="59"/>
      <c r="AS445" s="59"/>
      <c r="AT445" s="60"/>
      <c r="AU445" s="49"/>
      <c r="AV445" s="49"/>
      <c r="AW445" s="49"/>
      <c r="AX445" s="50"/>
    </row>
    <row r="446" spans="1:50" ht="24" customHeight="1" hidden="1">
      <c r="A446" s="64"/>
      <c r="B446" s="64"/>
      <c r="C446" s="65"/>
      <c r="D446" s="65"/>
      <c r="E446" s="65"/>
      <c r="F446" s="65"/>
      <c r="G446" s="65"/>
      <c r="H446" s="65"/>
      <c r="I446" s="65"/>
      <c r="J446" s="65"/>
      <c r="K446" s="65"/>
      <c r="L446" s="65"/>
      <c r="M446" s="55"/>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66"/>
      <c r="AL446" s="67"/>
      <c r="AM446" s="67"/>
      <c r="AN446" s="67"/>
      <c r="AO446" s="67"/>
      <c r="AP446" s="67"/>
      <c r="AQ446" s="58"/>
      <c r="AR446" s="68"/>
      <c r="AS446" s="68"/>
      <c r="AT446" s="69"/>
      <c r="AU446" s="58"/>
      <c r="AV446" s="68"/>
      <c r="AW446" s="68"/>
      <c r="AX446" s="69"/>
    </row>
    <row r="447" spans="1:50" ht="24" customHeight="1" hidden="1">
      <c r="A447" s="51"/>
      <c r="B447" s="51"/>
      <c r="C447" s="61"/>
      <c r="D447" s="62"/>
      <c r="E447" s="62"/>
      <c r="F447" s="62"/>
      <c r="G447" s="62"/>
      <c r="H447" s="62"/>
      <c r="I447" s="62"/>
      <c r="J447" s="62"/>
      <c r="K447" s="62"/>
      <c r="L447" s="63"/>
      <c r="M447" s="55"/>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7"/>
      <c r="AL447" s="56"/>
      <c r="AM447" s="56"/>
      <c r="AN447" s="56"/>
      <c r="AO447" s="56"/>
      <c r="AP447" s="56"/>
      <c r="AQ447" s="58"/>
      <c r="AR447" s="59"/>
      <c r="AS447" s="59"/>
      <c r="AT447" s="60"/>
      <c r="AU447" s="49"/>
      <c r="AV447" s="49"/>
      <c r="AW447" s="49"/>
      <c r="AX447" s="50"/>
    </row>
    <row r="448" spans="1:50" ht="24" customHeight="1" hidden="1">
      <c r="A448" s="51"/>
      <c r="B448" s="51"/>
      <c r="C448" s="61"/>
      <c r="D448" s="62"/>
      <c r="E448" s="62"/>
      <c r="F448" s="62"/>
      <c r="G448" s="62"/>
      <c r="H448" s="62"/>
      <c r="I448" s="62"/>
      <c r="J448" s="62"/>
      <c r="K448" s="62"/>
      <c r="L448" s="63"/>
      <c r="M448" s="55"/>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7"/>
      <c r="AL448" s="56"/>
      <c r="AM448" s="56"/>
      <c r="AN448" s="56"/>
      <c r="AO448" s="56"/>
      <c r="AP448" s="56"/>
      <c r="AQ448" s="58"/>
      <c r="AR448" s="59"/>
      <c r="AS448" s="59"/>
      <c r="AT448" s="60"/>
      <c r="AU448" s="49"/>
      <c r="AV448" s="49"/>
      <c r="AW448" s="49"/>
      <c r="AX448" s="50"/>
    </row>
    <row r="449" spans="1:50" ht="24" customHeight="1" hidden="1">
      <c r="A449" s="51"/>
      <c r="B449" s="51"/>
      <c r="C449" s="28"/>
      <c r="D449" s="29"/>
      <c r="E449" s="29"/>
      <c r="F449" s="29"/>
      <c r="G449" s="29"/>
      <c r="H449" s="29"/>
      <c r="I449" s="29"/>
      <c r="J449" s="29"/>
      <c r="K449" s="29"/>
      <c r="L449" s="30"/>
      <c r="M449" s="55"/>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7"/>
      <c r="AL449" s="56"/>
      <c r="AM449" s="56"/>
      <c r="AN449" s="56"/>
      <c r="AO449" s="56"/>
      <c r="AP449" s="56"/>
      <c r="AQ449" s="58"/>
      <c r="AR449" s="59"/>
      <c r="AS449" s="59"/>
      <c r="AT449" s="60"/>
      <c r="AU449" s="49"/>
      <c r="AV449" s="49"/>
      <c r="AW449" s="49"/>
      <c r="AX449" s="50"/>
    </row>
    <row r="450" spans="1:50" ht="24" customHeight="1" hidden="1">
      <c r="A450" s="51"/>
      <c r="B450" s="51"/>
      <c r="C450" s="28"/>
      <c r="D450" s="29"/>
      <c r="E450" s="29"/>
      <c r="F450" s="29"/>
      <c r="G450" s="29"/>
      <c r="H450" s="29"/>
      <c r="I450" s="29"/>
      <c r="J450" s="29"/>
      <c r="K450" s="29"/>
      <c r="L450" s="30"/>
      <c r="M450" s="55"/>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7"/>
      <c r="AL450" s="56"/>
      <c r="AM450" s="56"/>
      <c r="AN450" s="56"/>
      <c r="AO450" s="56"/>
      <c r="AP450" s="56"/>
      <c r="AQ450" s="58"/>
      <c r="AR450" s="59"/>
      <c r="AS450" s="59"/>
      <c r="AT450" s="60"/>
      <c r="AU450" s="49"/>
      <c r="AV450" s="49"/>
      <c r="AW450" s="49"/>
      <c r="AX450" s="50"/>
    </row>
    <row r="451" spans="1:50" ht="24" customHeight="1" hidden="1">
      <c r="A451" s="51"/>
      <c r="B451" s="51"/>
      <c r="C451" s="28"/>
      <c r="D451" s="29"/>
      <c r="E451" s="29"/>
      <c r="F451" s="29"/>
      <c r="G451" s="29"/>
      <c r="H451" s="29"/>
      <c r="I451" s="29"/>
      <c r="J451" s="29"/>
      <c r="K451" s="29"/>
      <c r="L451" s="30"/>
      <c r="M451" s="55"/>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7"/>
      <c r="AL451" s="56"/>
      <c r="AM451" s="56"/>
      <c r="AN451" s="56"/>
      <c r="AO451" s="56"/>
      <c r="AP451" s="56"/>
      <c r="AQ451" s="58"/>
      <c r="AR451" s="59"/>
      <c r="AS451" s="59"/>
      <c r="AT451" s="60"/>
      <c r="AU451" s="49"/>
      <c r="AV451" s="49"/>
      <c r="AW451" s="49"/>
      <c r="AX451" s="50"/>
    </row>
    <row r="452" spans="1:50" ht="24" customHeight="1" hidden="1">
      <c r="A452" s="51"/>
      <c r="B452" s="51"/>
      <c r="C452" s="28"/>
      <c r="D452" s="29"/>
      <c r="E452" s="29"/>
      <c r="F452" s="29"/>
      <c r="G452" s="29"/>
      <c r="H452" s="29"/>
      <c r="I452" s="29"/>
      <c r="J452" s="29"/>
      <c r="K452" s="29"/>
      <c r="L452" s="30"/>
      <c r="M452" s="55"/>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7"/>
      <c r="AL452" s="56"/>
      <c r="AM452" s="56"/>
      <c r="AN452" s="56"/>
      <c r="AO452" s="56"/>
      <c r="AP452" s="56"/>
      <c r="AQ452" s="58"/>
      <c r="AR452" s="59"/>
      <c r="AS452" s="59"/>
      <c r="AT452" s="60"/>
      <c r="AU452" s="49"/>
      <c r="AV452" s="49"/>
      <c r="AW452" s="49"/>
      <c r="AX452" s="50"/>
    </row>
    <row r="453" spans="1:50" ht="24" customHeight="1" hidden="1">
      <c r="A453" s="51"/>
      <c r="B453" s="51"/>
      <c r="C453" s="28"/>
      <c r="D453" s="29"/>
      <c r="E453" s="29"/>
      <c r="F453" s="29"/>
      <c r="G453" s="29"/>
      <c r="H453" s="29"/>
      <c r="I453" s="29"/>
      <c r="J453" s="29"/>
      <c r="K453" s="29"/>
      <c r="L453" s="30"/>
      <c r="M453" s="55"/>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7"/>
      <c r="AL453" s="56"/>
      <c r="AM453" s="56"/>
      <c r="AN453" s="56"/>
      <c r="AO453" s="56"/>
      <c r="AP453" s="56"/>
      <c r="AQ453" s="58"/>
      <c r="AR453" s="59"/>
      <c r="AS453" s="59"/>
      <c r="AT453" s="60"/>
      <c r="AU453" s="49"/>
      <c r="AV453" s="49"/>
      <c r="AW453" s="49"/>
      <c r="AX453" s="50"/>
    </row>
    <row r="454" spans="1:50" ht="24" customHeight="1" hidden="1">
      <c r="A454" s="51"/>
      <c r="B454" s="51"/>
      <c r="C454" s="52"/>
      <c r="D454" s="53"/>
      <c r="E454" s="53"/>
      <c r="F454" s="53"/>
      <c r="G454" s="53"/>
      <c r="H454" s="53"/>
      <c r="I454" s="53"/>
      <c r="J454" s="53"/>
      <c r="K454" s="53"/>
      <c r="L454" s="54"/>
      <c r="M454" s="55"/>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7"/>
      <c r="AL454" s="56"/>
      <c r="AM454" s="56"/>
      <c r="AN454" s="56"/>
      <c r="AO454" s="56"/>
      <c r="AP454" s="56"/>
      <c r="AQ454" s="58"/>
      <c r="AR454" s="59"/>
      <c r="AS454" s="59"/>
      <c r="AT454" s="60"/>
      <c r="AU454" s="49"/>
      <c r="AV454" s="49"/>
      <c r="AW454" s="49"/>
      <c r="AX454" s="50"/>
    </row>
    <row r="455" spans="1:50" ht="24" customHeight="1" hidden="1">
      <c r="A455" s="51"/>
      <c r="B455" s="51"/>
      <c r="C455" s="52"/>
      <c r="D455" s="53"/>
      <c r="E455" s="53"/>
      <c r="F455" s="53"/>
      <c r="G455" s="53"/>
      <c r="H455" s="53"/>
      <c r="I455" s="53"/>
      <c r="J455" s="53"/>
      <c r="K455" s="53"/>
      <c r="L455" s="54"/>
      <c r="M455" s="55"/>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7"/>
      <c r="AL455" s="56"/>
      <c r="AM455" s="56"/>
      <c r="AN455" s="56"/>
      <c r="AO455" s="56"/>
      <c r="AP455" s="56"/>
      <c r="AQ455" s="58"/>
      <c r="AR455" s="59"/>
      <c r="AS455" s="59"/>
      <c r="AT455" s="60"/>
      <c r="AU455" s="49"/>
      <c r="AV455" s="49"/>
      <c r="AW455" s="49"/>
      <c r="AX455" s="50"/>
    </row>
    <row r="456" spans="1:50" ht="24" customHeight="1" hidden="1">
      <c r="A456" s="64"/>
      <c r="B456" s="64"/>
      <c r="C456" s="65"/>
      <c r="D456" s="65"/>
      <c r="E456" s="65"/>
      <c r="F456" s="65"/>
      <c r="G456" s="65"/>
      <c r="H456" s="65"/>
      <c r="I456" s="65"/>
      <c r="J456" s="65"/>
      <c r="K456" s="65"/>
      <c r="L456" s="65"/>
      <c r="M456" s="55"/>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66"/>
      <c r="AL456" s="67"/>
      <c r="AM456" s="67"/>
      <c r="AN456" s="67"/>
      <c r="AO456" s="67"/>
      <c r="AP456" s="67"/>
      <c r="AQ456" s="58"/>
      <c r="AR456" s="68"/>
      <c r="AS456" s="68"/>
      <c r="AT456" s="69"/>
      <c r="AU456" s="58"/>
      <c r="AV456" s="68"/>
      <c r="AW456" s="68"/>
      <c r="AX456" s="69"/>
    </row>
    <row r="457" spans="1:50" ht="24" customHeight="1" hidden="1">
      <c r="A457" s="51"/>
      <c r="B457" s="51"/>
      <c r="C457" s="61"/>
      <c r="D457" s="62"/>
      <c r="E457" s="62"/>
      <c r="F457" s="62"/>
      <c r="G457" s="62"/>
      <c r="H457" s="62"/>
      <c r="I457" s="62"/>
      <c r="J457" s="62"/>
      <c r="K457" s="62"/>
      <c r="L457" s="63"/>
      <c r="M457" s="55"/>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7"/>
      <c r="AL457" s="56"/>
      <c r="AM457" s="56"/>
      <c r="AN457" s="56"/>
      <c r="AO457" s="56"/>
      <c r="AP457" s="56"/>
      <c r="AQ457" s="58"/>
      <c r="AR457" s="59"/>
      <c r="AS457" s="59"/>
      <c r="AT457" s="60"/>
      <c r="AU457" s="49"/>
      <c r="AV457" s="49"/>
      <c r="AW457" s="49"/>
      <c r="AX457" s="50"/>
    </row>
    <row r="458" spans="1:50" ht="24" customHeight="1" hidden="1">
      <c r="A458" s="51"/>
      <c r="B458" s="51"/>
      <c r="C458" s="61"/>
      <c r="D458" s="62"/>
      <c r="E458" s="62"/>
      <c r="F458" s="62"/>
      <c r="G458" s="62"/>
      <c r="H458" s="62"/>
      <c r="I458" s="62"/>
      <c r="J458" s="62"/>
      <c r="K458" s="62"/>
      <c r="L458" s="63"/>
      <c r="M458" s="55"/>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7"/>
      <c r="AL458" s="56"/>
      <c r="AM458" s="56"/>
      <c r="AN458" s="56"/>
      <c r="AO458" s="56"/>
      <c r="AP458" s="56"/>
      <c r="AQ458" s="58"/>
      <c r="AR458" s="59"/>
      <c r="AS458" s="59"/>
      <c r="AT458" s="60"/>
      <c r="AU458" s="49"/>
      <c r="AV458" s="49"/>
      <c r="AW458" s="49"/>
      <c r="AX458" s="50"/>
    </row>
    <row r="459" spans="1:50" ht="24" customHeight="1" hidden="1">
      <c r="A459" s="51"/>
      <c r="B459" s="51"/>
      <c r="C459" s="28"/>
      <c r="D459" s="29"/>
      <c r="E459" s="29"/>
      <c r="F459" s="29"/>
      <c r="G459" s="29"/>
      <c r="H459" s="29"/>
      <c r="I459" s="29"/>
      <c r="J459" s="29"/>
      <c r="K459" s="29"/>
      <c r="L459" s="30"/>
      <c r="M459" s="55"/>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7"/>
      <c r="AL459" s="56"/>
      <c r="AM459" s="56"/>
      <c r="AN459" s="56"/>
      <c r="AO459" s="56"/>
      <c r="AP459" s="56"/>
      <c r="AQ459" s="58"/>
      <c r="AR459" s="59"/>
      <c r="AS459" s="59"/>
      <c r="AT459" s="60"/>
      <c r="AU459" s="49"/>
      <c r="AV459" s="49"/>
      <c r="AW459" s="49"/>
      <c r="AX459" s="50"/>
    </row>
    <row r="460" spans="1:50" ht="24" customHeight="1" hidden="1">
      <c r="A460" s="51"/>
      <c r="B460" s="51"/>
      <c r="C460" s="28"/>
      <c r="D460" s="29"/>
      <c r="E460" s="29"/>
      <c r="F460" s="29"/>
      <c r="G460" s="29"/>
      <c r="H460" s="29"/>
      <c r="I460" s="29"/>
      <c r="J460" s="29"/>
      <c r="K460" s="29"/>
      <c r="L460" s="30"/>
      <c r="M460" s="55"/>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7"/>
      <c r="AL460" s="56"/>
      <c r="AM460" s="56"/>
      <c r="AN460" s="56"/>
      <c r="AO460" s="56"/>
      <c r="AP460" s="56"/>
      <c r="AQ460" s="58"/>
      <c r="AR460" s="59"/>
      <c r="AS460" s="59"/>
      <c r="AT460" s="60"/>
      <c r="AU460" s="49"/>
      <c r="AV460" s="49"/>
      <c r="AW460" s="49"/>
      <c r="AX460" s="50"/>
    </row>
    <row r="461" spans="1:50" ht="24" customHeight="1" hidden="1">
      <c r="A461" s="51"/>
      <c r="B461" s="51"/>
      <c r="C461" s="28"/>
      <c r="D461" s="29"/>
      <c r="E461" s="29"/>
      <c r="F461" s="29"/>
      <c r="G461" s="29"/>
      <c r="H461" s="29"/>
      <c r="I461" s="29"/>
      <c r="J461" s="29"/>
      <c r="K461" s="29"/>
      <c r="L461" s="30"/>
      <c r="M461" s="55"/>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7"/>
      <c r="AL461" s="56"/>
      <c r="AM461" s="56"/>
      <c r="AN461" s="56"/>
      <c r="AO461" s="56"/>
      <c r="AP461" s="56"/>
      <c r="AQ461" s="58"/>
      <c r="AR461" s="59"/>
      <c r="AS461" s="59"/>
      <c r="AT461" s="60"/>
      <c r="AU461" s="49"/>
      <c r="AV461" s="49"/>
      <c r="AW461" s="49"/>
      <c r="AX461" s="50"/>
    </row>
    <row r="462" spans="1:50" ht="24" customHeight="1" hidden="1">
      <c r="A462" s="51"/>
      <c r="B462" s="51"/>
      <c r="C462" s="28"/>
      <c r="D462" s="29"/>
      <c r="E462" s="29"/>
      <c r="F462" s="29"/>
      <c r="G462" s="29"/>
      <c r="H462" s="29"/>
      <c r="I462" s="29"/>
      <c r="J462" s="29"/>
      <c r="K462" s="29"/>
      <c r="L462" s="30"/>
      <c r="M462" s="55"/>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7"/>
      <c r="AL462" s="56"/>
      <c r="AM462" s="56"/>
      <c r="AN462" s="56"/>
      <c r="AO462" s="56"/>
      <c r="AP462" s="56"/>
      <c r="AQ462" s="58"/>
      <c r="AR462" s="59"/>
      <c r="AS462" s="59"/>
      <c r="AT462" s="60"/>
      <c r="AU462" s="49"/>
      <c r="AV462" s="49"/>
      <c r="AW462" s="49"/>
      <c r="AX462" s="50"/>
    </row>
    <row r="463" spans="1:50" ht="24" customHeight="1" hidden="1">
      <c r="A463" s="51"/>
      <c r="B463" s="51"/>
      <c r="C463" s="28"/>
      <c r="D463" s="29"/>
      <c r="E463" s="29"/>
      <c r="F463" s="29"/>
      <c r="G463" s="29"/>
      <c r="H463" s="29"/>
      <c r="I463" s="29"/>
      <c r="J463" s="29"/>
      <c r="K463" s="29"/>
      <c r="L463" s="30"/>
      <c r="M463" s="55"/>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7"/>
      <c r="AL463" s="56"/>
      <c r="AM463" s="56"/>
      <c r="AN463" s="56"/>
      <c r="AO463" s="56"/>
      <c r="AP463" s="56"/>
      <c r="AQ463" s="58"/>
      <c r="AR463" s="59"/>
      <c r="AS463" s="59"/>
      <c r="AT463" s="60"/>
      <c r="AU463" s="49"/>
      <c r="AV463" s="49"/>
      <c r="AW463" s="49"/>
      <c r="AX463" s="50"/>
    </row>
    <row r="464" spans="1:50" ht="24" customHeight="1" hidden="1">
      <c r="A464" s="51"/>
      <c r="B464" s="51"/>
      <c r="C464" s="52"/>
      <c r="D464" s="53"/>
      <c r="E464" s="53"/>
      <c r="F464" s="53"/>
      <c r="G464" s="53"/>
      <c r="H464" s="53"/>
      <c r="I464" s="53"/>
      <c r="J464" s="53"/>
      <c r="K464" s="53"/>
      <c r="L464" s="54"/>
      <c r="M464" s="55"/>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7"/>
      <c r="AL464" s="56"/>
      <c r="AM464" s="56"/>
      <c r="AN464" s="56"/>
      <c r="AO464" s="56"/>
      <c r="AP464" s="56"/>
      <c r="AQ464" s="58"/>
      <c r="AR464" s="59"/>
      <c r="AS464" s="59"/>
      <c r="AT464" s="60"/>
      <c r="AU464" s="49"/>
      <c r="AV464" s="49"/>
      <c r="AW464" s="49"/>
      <c r="AX464" s="50"/>
    </row>
    <row r="465" spans="1:50" ht="24" customHeight="1" hidden="1">
      <c r="A465" s="51"/>
      <c r="B465" s="51"/>
      <c r="C465" s="52"/>
      <c r="D465" s="53"/>
      <c r="E465" s="53"/>
      <c r="F465" s="53"/>
      <c r="G465" s="53"/>
      <c r="H465" s="53"/>
      <c r="I465" s="53"/>
      <c r="J465" s="53"/>
      <c r="K465" s="53"/>
      <c r="L465" s="54"/>
      <c r="M465" s="55"/>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7"/>
      <c r="AL465" s="56"/>
      <c r="AM465" s="56"/>
      <c r="AN465" s="56"/>
      <c r="AO465" s="56"/>
      <c r="AP465" s="56"/>
      <c r="AQ465" s="58"/>
      <c r="AR465" s="59"/>
      <c r="AS465" s="59"/>
      <c r="AT465" s="60"/>
      <c r="AU465" s="49"/>
      <c r="AV465" s="49"/>
      <c r="AW465" s="49"/>
      <c r="AX465" s="50"/>
    </row>
    <row r="466" spans="1:50" ht="10.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19.5" customHeight="1">
      <c r="A467" s="19"/>
      <c r="B467" t="s">
        <v>144</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27.75" customHeight="1">
      <c r="A468" s="64"/>
      <c r="B468" s="64"/>
      <c r="C468" s="70" t="s">
        <v>138</v>
      </c>
      <c r="D468" s="70"/>
      <c r="E468" s="70"/>
      <c r="F468" s="70"/>
      <c r="G468" s="70"/>
      <c r="H468" s="70"/>
      <c r="I468" s="70"/>
      <c r="J468" s="70"/>
      <c r="K468" s="70"/>
      <c r="L468" s="70"/>
      <c r="M468" s="70" t="s">
        <v>139</v>
      </c>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688" t="s">
        <v>140</v>
      </c>
      <c r="AL468" s="70"/>
      <c r="AM468" s="70"/>
      <c r="AN468" s="70"/>
      <c r="AO468" s="70"/>
      <c r="AP468" s="70"/>
      <c r="AQ468" s="70" t="s">
        <v>23</v>
      </c>
      <c r="AR468" s="70"/>
      <c r="AS468" s="70"/>
      <c r="AT468" s="70"/>
      <c r="AU468" s="347" t="s">
        <v>24</v>
      </c>
      <c r="AV468" s="342"/>
      <c r="AW468" s="342"/>
      <c r="AX468" s="689"/>
    </row>
    <row r="469" spans="1:50" ht="19.5" customHeight="1">
      <c r="A469" s="64">
        <v>1</v>
      </c>
      <c r="B469" s="64">
        <v>1</v>
      </c>
      <c r="C469" s="55" t="s">
        <v>229</v>
      </c>
      <c r="D469" s="694"/>
      <c r="E469" s="694"/>
      <c r="F469" s="694"/>
      <c r="G469" s="694"/>
      <c r="H469" s="694"/>
      <c r="I469" s="694"/>
      <c r="J469" s="694"/>
      <c r="K469" s="694"/>
      <c r="L469" s="694"/>
      <c r="M469" s="50" t="s">
        <v>236</v>
      </c>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93">
        <v>15</v>
      </c>
      <c r="AL469" s="694"/>
      <c r="AM469" s="694"/>
      <c r="AN469" s="694"/>
      <c r="AO469" s="694"/>
      <c r="AP469" s="694"/>
      <c r="AQ469" s="50" t="s">
        <v>141</v>
      </c>
      <c r="AR469" s="67"/>
      <c r="AS469" s="67"/>
      <c r="AT469" s="67"/>
      <c r="AU469" s="695" t="s">
        <v>118</v>
      </c>
      <c r="AV469" s="696"/>
      <c r="AW469" s="696"/>
      <c r="AX469" s="689"/>
    </row>
    <row r="470" spans="1:50" ht="24" customHeight="1" hidden="1">
      <c r="A470" s="51"/>
      <c r="B470" s="51"/>
      <c r="C470" s="61"/>
      <c r="D470" s="62"/>
      <c r="E470" s="62"/>
      <c r="F470" s="62"/>
      <c r="G470" s="62"/>
      <c r="H470" s="62"/>
      <c r="I470" s="62"/>
      <c r="J470" s="62"/>
      <c r="K470" s="62"/>
      <c r="L470" s="63"/>
      <c r="M470" s="55"/>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7"/>
      <c r="AL470" s="56"/>
      <c r="AM470" s="56"/>
      <c r="AN470" s="56"/>
      <c r="AO470" s="56"/>
      <c r="AP470" s="56"/>
      <c r="AQ470" s="58"/>
      <c r="AR470" s="59"/>
      <c r="AS470" s="59"/>
      <c r="AT470" s="60"/>
      <c r="AU470" s="49"/>
      <c r="AV470" s="49"/>
      <c r="AW470" s="49"/>
      <c r="AX470" s="50"/>
    </row>
    <row r="471" spans="1:50" ht="24" customHeight="1" hidden="1">
      <c r="A471" s="51"/>
      <c r="B471" s="51"/>
      <c r="C471" s="61"/>
      <c r="D471" s="62"/>
      <c r="E471" s="62"/>
      <c r="F471" s="62"/>
      <c r="G471" s="62"/>
      <c r="H471" s="62"/>
      <c r="I471" s="62"/>
      <c r="J471" s="62"/>
      <c r="K471" s="62"/>
      <c r="L471" s="63"/>
      <c r="M471" s="55"/>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7"/>
      <c r="AL471" s="56"/>
      <c r="AM471" s="56"/>
      <c r="AN471" s="56"/>
      <c r="AO471" s="56"/>
      <c r="AP471" s="56"/>
      <c r="AQ471" s="58"/>
      <c r="AR471" s="59"/>
      <c r="AS471" s="59"/>
      <c r="AT471" s="60"/>
      <c r="AU471" s="49"/>
      <c r="AV471" s="49"/>
      <c r="AW471" s="49"/>
      <c r="AX471" s="50"/>
    </row>
    <row r="472" spans="1:50" ht="24" customHeight="1" hidden="1">
      <c r="A472" s="51"/>
      <c r="B472" s="51"/>
      <c r="C472" s="28"/>
      <c r="D472" s="29"/>
      <c r="E472" s="29"/>
      <c r="F472" s="29"/>
      <c r="G472" s="29"/>
      <c r="H472" s="29"/>
      <c r="I472" s="29"/>
      <c r="J472" s="29"/>
      <c r="K472" s="29"/>
      <c r="L472" s="30"/>
      <c r="M472" s="55"/>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7"/>
      <c r="AL472" s="56"/>
      <c r="AM472" s="56"/>
      <c r="AN472" s="56"/>
      <c r="AO472" s="56"/>
      <c r="AP472" s="56"/>
      <c r="AQ472" s="58"/>
      <c r="AR472" s="59"/>
      <c r="AS472" s="59"/>
      <c r="AT472" s="60"/>
      <c r="AU472" s="49"/>
      <c r="AV472" s="49"/>
      <c r="AW472" s="49"/>
      <c r="AX472" s="50"/>
    </row>
    <row r="473" spans="1:50" ht="24" customHeight="1" hidden="1">
      <c r="A473" s="51"/>
      <c r="B473" s="51"/>
      <c r="C473" s="28"/>
      <c r="D473" s="29"/>
      <c r="E473" s="29"/>
      <c r="F473" s="29"/>
      <c r="G473" s="29"/>
      <c r="H473" s="29"/>
      <c r="I473" s="29"/>
      <c r="J473" s="29"/>
      <c r="K473" s="29"/>
      <c r="L473" s="30"/>
      <c r="M473" s="55"/>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7"/>
      <c r="AL473" s="56"/>
      <c r="AM473" s="56"/>
      <c r="AN473" s="56"/>
      <c r="AO473" s="56"/>
      <c r="AP473" s="56"/>
      <c r="AQ473" s="58"/>
      <c r="AR473" s="59"/>
      <c r="AS473" s="59"/>
      <c r="AT473" s="60"/>
      <c r="AU473" s="49"/>
      <c r="AV473" s="49"/>
      <c r="AW473" s="49"/>
      <c r="AX473" s="50"/>
    </row>
    <row r="474" spans="1:50" ht="24" customHeight="1" hidden="1">
      <c r="A474" s="51"/>
      <c r="B474" s="51"/>
      <c r="C474" s="28"/>
      <c r="D474" s="29"/>
      <c r="E474" s="29"/>
      <c r="F474" s="29"/>
      <c r="G474" s="29"/>
      <c r="H474" s="29"/>
      <c r="I474" s="29"/>
      <c r="J474" s="29"/>
      <c r="K474" s="29"/>
      <c r="L474" s="30"/>
      <c r="M474" s="55"/>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7"/>
      <c r="AL474" s="56"/>
      <c r="AM474" s="56"/>
      <c r="AN474" s="56"/>
      <c r="AO474" s="56"/>
      <c r="AP474" s="56"/>
      <c r="AQ474" s="58"/>
      <c r="AR474" s="59"/>
      <c r="AS474" s="59"/>
      <c r="AT474" s="60"/>
      <c r="AU474" s="49"/>
      <c r="AV474" s="49"/>
      <c r="AW474" s="49"/>
      <c r="AX474" s="50"/>
    </row>
    <row r="475" spans="1:50" ht="24" customHeight="1" hidden="1">
      <c r="A475" s="51"/>
      <c r="B475" s="51"/>
      <c r="C475" s="28"/>
      <c r="D475" s="29"/>
      <c r="E475" s="29"/>
      <c r="F475" s="29"/>
      <c r="G475" s="29"/>
      <c r="H475" s="29"/>
      <c r="I475" s="29"/>
      <c r="J475" s="29"/>
      <c r="K475" s="29"/>
      <c r="L475" s="30"/>
      <c r="M475" s="55"/>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7"/>
      <c r="AL475" s="56"/>
      <c r="AM475" s="56"/>
      <c r="AN475" s="56"/>
      <c r="AO475" s="56"/>
      <c r="AP475" s="56"/>
      <c r="AQ475" s="58"/>
      <c r="AR475" s="59"/>
      <c r="AS475" s="59"/>
      <c r="AT475" s="60"/>
      <c r="AU475" s="49"/>
      <c r="AV475" s="49"/>
      <c r="AW475" s="49"/>
      <c r="AX475" s="50"/>
    </row>
    <row r="476" spans="1:50" ht="24" customHeight="1" hidden="1">
      <c r="A476" s="51"/>
      <c r="B476" s="51"/>
      <c r="C476" s="28"/>
      <c r="D476" s="29"/>
      <c r="E476" s="29"/>
      <c r="F476" s="29"/>
      <c r="G476" s="29"/>
      <c r="H476" s="29"/>
      <c r="I476" s="29"/>
      <c r="J476" s="29"/>
      <c r="K476" s="29"/>
      <c r="L476" s="30"/>
      <c r="M476" s="55"/>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7"/>
      <c r="AL476" s="56"/>
      <c r="AM476" s="56"/>
      <c r="AN476" s="56"/>
      <c r="AO476" s="56"/>
      <c r="AP476" s="56"/>
      <c r="AQ476" s="58"/>
      <c r="AR476" s="59"/>
      <c r="AS476" s="59"/>
      <c r="AT476" s="60"/>
      <c r="AU476" s="49"/>
      <c r="AV476" s="49"/>
      <c r="AW476" s="49"/>
      <c r="AX476" s="50"/>
    </row>
    <row r="477" spans="1:50" ht="24" customHeight="1" hidden="1">
      <c r="A477" s="51"/>
      <c r="B477" s="51"/>
      <c r="C477" s="52"/>
      <c r="D477" s="53"/>
      <c r="E477" s="53"/>
      <c r="F477" s="53"/>
      <c r="G477" s="53"/>
      <c r="H477" s="53"/>
      <c r="I477" s="53"/>
      <c r="J477" s="53"/>
      <c r="K477" s="53"/>
      <c r="L477" s="54"/>
      <c r="M477" s="55"/>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7"/>
      <c r="AL477" s="56"/>
      <c r="AM477" s="56"/>
      <c r="AN477" s="56"/>
      <c r="AO477" s="56"/>
      <c r="AP477" s="56"/>
      <c r="AQ477" s="58"/>
      <c r="AR477" s="59"/>
      <c r="AS477" s="59"/>
      <c r="AT477" s="60"/>
      <c r="AU477" s="49"/>
      <c r="AV477" s="49"/>
      <c r="AW477" s="49"/>
      <c r="AX477" s="50"/>
    </row>
    <row r="478" spans="1:50" ht="24" customHeight="1" hidden="1">
      <c r="A478" s="51"/>
      <c r="B478" s="51"/>
      <c r="C478" s="52"/>
      <c r="D478" s="53"/>
      <c r="E478" s="53"/>
      <c r="F478" s="53"/>
      <c r="G478" s="53"/>
      <c r="H478" s="53"/>
      <c r="I478" s="53"/>
      <c r="J478" s="53"/>
      <c r="K478" s="53"/>
      <c r="L478" s="54"/>
      <c r="M478" s="55"/>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7"/>
      <c r="AL478" s="56"/>
      <c r="AM478" s="56"/>
      <c r="AN478" s="56"/>
      <c r="AO478" s="56"/>
      <c r="AP478" s="56"/>
      <c r="AQ478" s="58"/>
      <c r="AR478" s="59"/>
      <c r="AS478" s="59"/>
      <c r="AT478" s="60"/>
      <c r="AU478" s="49"/>
      <c r="AV478" s="49"/>
      <c r="AW478" s="49"/>
      <c r="AX478" s="50"/>
    </row>
    <row r="479" spans="1:50" ht="24" customHeight="1" hidden="1">
      <c r="A479" s="64"/>
      <c r="B479" s="64"/>
      <c r="C479" s="65"/>
      <c r="D479" s="65"/>
      <c r="E479" s="65"/>
      <c r="F479" s="65"/>
      <c r="G479" s="65"/>
      <c r="H479" s="65"/>
      <c r="I479" s="65"/>
      <c r="J479" s="65"/>
      <c r="K479" s="65"/>
      <c r="L479" s="65"/>
      <c r="M479" s="55"/>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66"/>
      <c r="AL479" s="67"/>
      <c r="AM479" s="67"/>
      <c r="AN479" s="67"/>
      <c r="AO479" s="67"/>
      <c r="AP479" s="67"/>
      <c r="AQ479" s="58"/>
      <c r="AR479" s="68"/>
      <c r="AS479" s="68"/>
      <c r="AT479" s="69"/>
      <c r="AU479" s="58"/>
      <c r="AV479" s="68"/>
      <c r="AW479" s="68"/>
      <c r="AX479" s="69"/>
    </row>
    <row r="480" spans="1:50" ht="24" customHeight="1" hidden="1">
      <c r="A480" s="51"/>
      <c r="B480" s="51"/>
      <c r="C480" s="61"/>
      <c r="D480" s="62"/>
      <c r="E480" s="62"/>
      <c r="F480" s="62"/>
      <c r="G480" s="62"/>
      <c r="H480" s="62"/>
      <c r="I480" s="62"/>
      <c r="J480" s="62"/>
      <c r="K480" s="62"/>
      <c r="L480" s="63"/>
      <c r="M480" s="55"/>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7"/>
      <c r="AL480" s="56"/>
      <c r="AM480" s="56"/>
      <c r="AN480" s="56"/>
      <c r="AO480" s="56"/>
      <c r="AP480" s="56"/>
      <c r="AQ480" s="58"/>
      <c r="AR480" s="59"/>
      <c r="AS480" s="59"/>
      <c r="AT480" s="60"/>
      <c r="AU480" s="49"/>
      <c r="AV480" s="49"/>
      <c r="AW480" s="49"/>
      <c r="AX480" s="50"/>
    </row>
    <row r="481" spans="1:50" ht="24" customHeight="1" hidden="1">
      <c r="A481" s="51"/>
      <c r="B481" s="51"/>
      <c r="C481" s="61"/>
      <c r="D481" s="62"/>
      <c r="E481" s="62"/>
      <c r="F481" s="62"/>
      <c r="G481" s="62"/>
      <c r="H481" s="62"/>
      <c r="I481" s="62"/>
      <c r="J481" s="62"/>
      <c r="K481" s="62"/>
      <c r="L481" s="63"/>
      <c r="M481" s="55"/>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7"/>
      <c r="AL481" s="56"/>
      <c r="AM481" s="56"/>
      <c r="AN481" s="56"/>
      <c r="AO481" s="56"/>
      <c r="AP481" s="56"/>
      <c r="AQ481" s="58"/>
      <c r="AR481" s="59"/>
      <c r="AS481" s="59"/>
      <c r="AT481" s="60"/>
      <c r="AU481" s="49"/>
      <c r="AV481" s="49"/>
      <c r="AW481" s="49"/>
      <c r="AX481" s="50"/>
    </row>
    <row r="482" spans="1:50" ht="24" customHeight="1" hidden="1">
      <c r="A482" s="51"/>
      <c r="B482" s="51"/>
      <c r="C482" s="28"/>
      <c r="D482" s="29"/>
      <c r="E482" s="29"/>
      <c r="F482" s="29"/>
      <c r="G482" s="29"/>
      <c r="H482" s="29"/>
      <c r="I482" s="29"/>
      <c r="J482" s="29"/>
      <c r="K482" s="29"/>
      <c r="L482" s="30"/>
      <c r="M482" s="55"/>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7"/>
      <c r="AL482" s="56"/>
      <c r="AM482" s="56"/>
      <c r="AN482" s="56"/>
      <c r="AO482" s="56"/>
      <c r="AP482" s="56"/>
      <c r="AQ482" s="58"/>
      <c r="AR482" s="59"/>
      <c r="AS482" s="59"/>
      <c r="AT482" s="60"/>
      <c r="AU482" s="49"/>
      <c r="AV482" s="49"/>
      <c r="AW482" s="49"/>
      <c r="AX482" s="50"/>
    </row>
    <row r="483" spans="1:50" ht="24" customHeight="1" hidden="1">
      <c r="A483" s="51"/>
      <c r="B483" s="51"/>
      <c r="C483" s="28"/>
      <c r="D483" s="29"/>
      <c r="E483" s="29"/>
      <c r="F483" s="29"/>
      <c r="G483" s="29"/>
      <c r="H483" s="29"/>
      <c r="I483" s="29"/>
      <c r="J483" s="29"/>
      <c r="K483" s="29"/>
      <c r="L483" s="30"/>
      <c r="M483" s="55"/>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7"/>
      <c r="AL483" s="56"/>
      <c r="AM483" s="56"/>
      <c r="AN483" s="56"/>
      <c r="AO483" s="56"/>
      <c r="AP483" s="56"/>
      <c r="AQ483" s="58"/>
      <c r="AR483" s="59"/>
      <c r="AS483" s="59"/>
      <c r="AT483" s="60"/>
      <c r="AU483" s="49"/>
      <c r="AV483" s="49"/>
      <c r="AW483" s="49"/>
      <c r="AX483" s="50"/>
    </row>
    <row r="484" spans="1:50" ht="24" customHeight="1" hidden="1">
      <c r="A484" s="51"/>
      <c r="B484" s="51"/>
      <c r="C484" s="28"/>
      <c r="D484" s="29"/>
      <c r="E484" s="29"/>
      <c r="F484" s="29"/>
      <c r="G484" s="29"/>
      <c r="H484" s="29"/>
      <c r="I484" s="29"/>
      <c r="J484" s="29"/>
      <c r="K484" s="29"/>
      <c r="L484" s="30"/>
      <c r="M484" s="55"/>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7"/>
      <c r="AL484" s="56"/>
      <c r="AM484" s="56"/>
      <c r="AN484" s="56"/>
      <c r="AO484" s="56"/>
      <c r="AP484" s="56"/>
      <c r="AQ484" s="58"/>
      <c r="AR484" s="59"/>
      <c r="AS484" s="59"/>
      <c r="AT484" s="60"/>
      <c r="AU484" s="49"/>
      <c r="AV484" s="49"/>
      <c r="AW484" s="49"/>
      <c r="AX484" s="50"/>
    </row>
    <row r="485" spans="1:50" ht="24" customHeight="1" hidden="1">
      <c r="A485" s="51"/>
      <c r="B485" s="51"/>
      <c r="C485" s="28"/>
      <c r="D485" s="29"/>
      <c r="E485" s="29"/>
      <c r="F485" s="29"/>
      <c r="G485" s="29"/>
      <c r="H485" s="29"/>
      <c r="I485" s="29"/>
      <c r="J485" s="29"/>
      <c r="K485" s="29"/>
      <c r="L485" s="30"/>
      <c r="M485" s="55"/>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7"/>
      <c r="AL485" s="56"/>
      <c r="AM485" s="56"/>
      <c r="AN485" s="56"/>
      <c r="AO485" s="56"/>
      <c r="AP485" s="56"/>
      <c r="AQ485" s="58"/>
      <c r="AR485" s="59"/>
      <c r="AS485" s="59"/>
      <c r="AT485" s="60"/>
      <c r="AU485" s="49"/>
      <c r="AV485" s="49"/>
      <c r="AW485" s="49"/>
      <c r="AX485" s="50"/>
    </row>
    <row r="486" spans="1:50" ht="24" customHeight="1" hidden="1">
      <c r="A486" s="51"/>
      <c r="B486" s="51"/>
      <c r="C486" s="28"/>
      <c r="D486" s="29"/>
      <c r="E486" s="29"/>
      <c r="F486" s="29"/>
      <c r="G486" s="29"/>
      <c r="H486" s="29"/>
      <c r="I486" s="29"/>
      <c r="J486" s="29"/>
      <c r="K486" s="29"/>
      <c r="L486" s="30"/>
      <c r="M486" s="55"/>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7"/>
      <c r="AL486" s="56"/>
      <c r="AM486" s="56"/>
      <c r="AN486" s="56"/>
      <c r="AO486" s="56"/>
      <c r="AP486" s="56"/>
      <c r="AQ486" s="58"/>
      <c r="AR486" s="59"/>
      <c r="AS486" s="59"/>
      <c r="AT486" s="60"/>
      <c r="AU486" s="49"/>
      <c r="AV486" s="49"/>
      <c r="AW486" s="49"/>
      <c r="AX486" s="50"/>
    </row>
    <row r="487" spans="1:50" ht="24" customHeight="1" hidden="1">
      <c r="A487" s="51"/>
      <c r="B487" s="51"/>
      <c r="C487" s="52"/>
      <c r="D487" s="53"/>
      <c r="E487" s="53"/>
      <c r="F487" s="53"/>
      <c r="G487" s="53"/>
      <c r="H487" s="53"/>
      <c r="I487" s="53"/>
      <c r="J487" s="53"/>
      <c r="K487" s="53"/>
      <c r="L487" s="54"/>
      <c r="M487" s="55"/>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7"/>
      <c r="AL487" s="56"/>
      <c r="AM487" s="56"/>
      <c r="AN487" s="56"/>
      <c r="AO487" s="56"/>
      <c r="AP487" s="56"/>
      <c r="AQ487" s="58"/>
      <c r="AR487" s="59"/>
      <c r="AS487" s="59"/>
      <c r="AT487" s="60"/>
      <c r="AU487" s="49"/>
      <c r="AV487" s="49"/>
      <c r="AW487" s="49"/>
      <c r="AX487" s="50"/>
    </row>
    <row r="488" spans="1:50" ht="24" customHeight="1" hidden="1">
      <c r="A488" s="51"/>
      <c r="B488" s="51"/>
      <c r="C488" s="52"/>
      <c r="D488" s="53"/>
      <c r="E488" s="53"/>
      <c r="F488" s="53"/>
      <c r="G488" s="53"/>
      <c r="H488" s="53"/>
      <c r="I488" s="53"/>
      <c r="J488" s="53"/>
      <c r="K488" s="53"/>
      <c r="L488" s="54"/>
      <c r="M488" s="55"/>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7"/>
      <c r="AL488" s="56"/>
      <c r="AM488" s="56"/>
      <c r="AN488" s="56"/>
      <c r="AO488" s="56"/>
      <c r="AP488" s="56"/>
      <c r="AQ488" s="58"/>
      <c r="AR488" s="59"/>
      <c r="AS488" s="59"/>
      <c r="AT488" s="60"/>
      <c r="AU488" s="49"/>
      <c r="AV488" s="49"/>
      <c r="AW488" s="49"/>
      <c r="AX488" s="50"/>
    </row>
    <row r="489" spans="1:50" ht="24" customHeight="1" hidden="1">
      <c r="A489" s="64"/>
      <c r="B489" s="64"/>
      <c r="C489" s="65"/>
      <c r="D489" s="65"/>
      <c r="E489" s="65"/>
      <c r="F489" s="65"/>
      <c r="G489" s="65"/>
      <c r="H489" s="65"/>
      <c r="I489" s="65"/>
      <c r="J489" s="65"/>
      <c r="K489" s="65"/>
      <c r="L489" s="65"/>
      <c r="M489" s="55"/>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66"/>
      <c r="AL489" s="67"/>
      <c r="AM489" s="67"/>
      <c r="AN489" s="67"/>
      <c r="AO489" s="67"/>
      <c r="AP489" s="67"/>
      <c r="AQ489" s="58"/>
      <c r="AR489" s="68"/>
      <c r="AS489" s="68"/>
      <c r="AT489" s="69"/>
      <c r="AU489" s="58"/>
      <c r="AV489" s="68"/>
      <c r="AW489" s="68"/>
      <c r="AX489" s="69"/>
    </row>
    <row r="490" spans="1:50" ht="24" customHeight="1" hidden="1">
      <c r="A490" s="51"/>
      <c r="B490" s="51"/>
      <c r="C490" s="61"/>
      <c r="D490" s="62"/>
      <c r="E490" s="62"/>
      <c r="F490" s="62"/>
      <c r="G490" s="62"/>
      <c r="H490" s="62"/>
      <c r="I490" s="62"/>
      <c r="J490" s="62"/>
      <c r="K490" s="62"/>
      <c r="L490" s="63"/>
      <c r="M490" s="55"/>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7"/>
      <c r="AL490" s="56"/>
      <c r="AM490" s="56"/>
      <c r="AN490" s="56"/>
      <c r="AO490" s="56"/>
      <c r="AP490" s="56"/>
      <c r="AQ490" s="58"/>
      <c r="AR490" s="59"/>
      <c r="AS490" s="59"/>
      <c r="AT490" s="60"/>
      <c r="AU490" s="49"/>
      <c r="AV490" s="49"/>
      <c r="AW490" s="49"/>
      <c r="AX490" s="50"/>
    </row>
    <row r="491" spans="1:50" ht="24" customHeight="1" hidden="1">
      <c r="A491" s="51"/>
      <c r="B491" s="51"/>
      <c r="C491" s="61"/>
      <c r="D491" s="62"/>
      <c r="E491" s="62"/>
      <c r="F491" s="62"/>
      <c r="G491" s="62"/>
      <c r="H491" s="62"/>
      <c r="I491" s="62"/>
      <c r="J491" s="62"/>
      <c r="K491" s="62"/>
      <c r="L491" s="63"/>
      <c r="M491" s="55"/>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7"/>
      <c r="AL491" s="56"/>
      <c r="AM491" s="56"/>
      <c r="AN491" s="56"/>
      <c r="AO491" s="56"/>
      <c r="AP491" s="56"/>
      <c r="AQ491" s="58"/>
      <c r="AR491" s="59"/>
      <c r="AS491" s="59"/>
      <c r="AT491" s="60"/>
      <c r="AU491" s="49"/>
      <c r="AV491" s="49"/>
      <c r="AW491" s="49"/>
      <c r="AX491" s="50"/>
    </row>
    <row r="492" spans="1:50" ht="24" customHeight="1" hidden="1">
      <c r="A492" s="51"/>
      <c r="B492" s="51"/>
      <c r="C492" s="28"/>
      <c r="D492" s="29"/>
      <c r="E492" s="29"/>
      <c r="F492" s="29"/>
      <c r="G492" s="29"/>
      <c r="H492" s="29"/>
      <c r="I492" s="29"/>
      <c r="J492" s="29"/>
      <c r="K492" s="29"/>
      <c r="L492" s="30"/>
      <c r="M492" s="55"/>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7"/>
      <c r="AL492" s="56"/>
      <c r="AM492" s="56"/>
      <c r="AN492" s="56"/>
      <c r="AO492" s="56"/>
      <c r="AP492" s="56"/>
      <c r="AQ492" s="58"/>
      <c r="AR492" s="59"/>
      <c r="AS492" s="59"/>
      <c r="AT492" s="60"/>
      <c r="AU492" s="49"/>
      <c r="AV492" s="49"/>
      <c r="AW492" s="49"/>
      <c r="AX492" s="50"/>
    </row>
    <row r="493" spans="1:50" ht="24" customHeight="1" hidden="1">
      <c r="A493" s="51"/>
      <c r="B493" s="51"/>
      <c r="C493" s="28"/>
      <c r="D493" s="29"/>
      <c r="E493" s="29"/>
      <c r="F493" s="29"/>
      <c r="G493" s="29"/>
      <c r="H493" s="29"/>
      <c r="I493" s="29"/>
      <c r="J493" s="29"/>
      <c r="K493" s="29"/>
      <c r="L493" s="30"/>
      <c r="M493" s="55"/>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7"/>
      <c r="AL493" s="56"/>
      <c r="AM493" s="56"/>
      <c r="AN493" s="56"/>
      <c r="AO493" s="56"/>
      <c r="AP493" s="56"/>
      <c r="AQ493" s="58"/>
      <c r="AR493" s="59"/>
      <c r="AS493" s="59"/>
      <c r="AT493" s="60"/>
      <c r="AU493" s="49"/>
      <c r="AV493" s="49"/>
      <c r="AW493" s="49"/>
      <c r="AX493" s="50"/>
    </row>
    <row r="494" spans="1:50" ht="24" customHeight="1" hidden="1">
      <c r="A494" s="51"/>
      <c r="B494" s="51"/>
      <c r="C494" s="28"/>
      <c r="D494" s="29"/>
      <c r="E494" s="29"/>
      <c r="F494" s="29"/>
      <c r="G494" s="29"/>
      <c r="H494" s="29"/>
      <c r="I494" s="29"/>
      <c r="J494" s="29"/>
      <c r="K494" s="29"/>
      <c r="L494" s="30"/>
      <c r="M494" s="55"/>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7"/>
      <c r="AL494" s="56"/>
      <c r="AM494" s="56"/>
      <c r="AN494" s="56"/>
      <c r="AO494" s="56"/>
      <c r="AP494" s="56"/>
      <c r="AQ494" s="58"/>
      <c r="AR494" s="59"/>
      <c r="AS494" s="59"/>
      <c r="AT494" s="60"/>
      <c r="AU494" s="49"/>
      <c r="AV494" s="49"/>
      <c r="AW494" s="49"/>
      <c r="AX494" s="50"/>
    </row>
    <row r="495" spans="1:50" ht="24" customHeight="1" hidden="1">
      <c r="A495" s="51"/>
      <c r="B495" s="51"/>
      <c r="C495" s="28"/>
      <c r="D495" s="29"/>
      <c r="E495" s="29"/>
      <c r="F495" s="29"/>
      <c r="G495" s="29"/>
      <c r="H495" s="29"/>
      <c r="I495" s="29"/>
      <c r="J495" s="29"/>
      <c r="K495" s="29"/>
      <c r="L495" s="30"/>
      <c r="M495" s="55"/>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7"/>
      <c r="AL495" s="56"/>
      <c r="AM495" s="56"/>
      <c r="AN495" s="56"/>
      <c r="AO495" s="56"/>
      <c r="AP495" s="56"/>
      <c r="AQ495" s="58"/>
      <c r="AR495" s="59"/>
      <c r="AS495" s="59"/>
      <c r="AT495" s="60"/>
      <c r="AU495" s="49"/>
      <c r="AV495" s="49"/>
      <c r="AW495" s="49"/>
      <c r="AX495" s="50"/>
    </row>
    <row r="496" spans="1:50" ht="24" customHeight="1" hidden="1">
      <c r="A496" s="51"/>
      <c r="B496" s="51"/>
      <c r="C496" s="28"/>
      <c r="D496" s="29"/>
      <c r="E496" s="29"/>
      <c r="F496" s="29"/>
      <c r="G496" s="29"/>
      <c r="H496" s="29"/>
      <c r="I496" s="29"/>
      <c r="J496" s="29"/>
      <c r="K496" s="29"/>
      <c r="L496" s="30"/>
      <c r="M496" s="55"/>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7"/>
      <c r="AL496" s="56"/>
      <c r="AM496" s="56"/>
      <c r="AN496" s="56"/>
      <c r="AO496" s="56"/>
      <c r="AP496" s="56"/>
      <c r="AQ496" s="58"/>
      <c r="AR496" s="59"/>
      <c r="AS496" s="59"/>
      <c r="AT496" s="60"/>
      <c r="AU496" s="49"/>
      <c r="AV496" s="49"/>
      <c r="AW496" s="49"/>
      <c r="AX496" s="50"/>
    </row>
    <row r="497" spans="1:50" ht="24" customHeight="1" hidden="1">
      <c r="A497" s="51"/>
      <c r="B497" s="51"/>
      <c r="C497" s="52"/>
      <c r="D497" s="53"/>
      <c r="E497" s="53"/>
      <c r="F497" s="53"/>
      <c r="G497" s="53"/>
      <c r="H497" s="53"/>
      <c r="I497" s="53"/>
      <c r="J497" s="53"/>
      <c r="K497" s="53"/>
      <c r="L497" s="54"/>
      <c r="M497" s="55"/>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7"/>
      <c r="AL497" s="56"/>
      <c r="AM497" s="56"/>
      <c r="AN497" s="56"/>
      <c r="AO497" s="56"/>
      <c r="AP497" s="56"/>
      <c r="AQ497" s="58"/>
      <c r="AR497" s="59"/>
      <c r="AS497" s="59"/>
      <c r="AT497" s="60"/>
      <c r="AU497" s="49"/>
      <c r="AV497" s="49"/>
      <c r="AW497" s="49"/>
      <c r="AX497" s="50"/>
    </row>
    <row r="498" spans="1:50" ht="24" customHeight="1" hidden="1">
      <c r="A498" s="51"/>
      <c r="B498" s="51"/>
      <c r="C498" s="52"/>
      <c r="D498" s="53"/>
      <c r="E498" s="53"/>
      <c r="F498" s="53"/>
      <c r="G498" s="53"/>
      <c r="H498" s="53"/>
      <c r="I498" s="53"/>
      <c r="J498" s="53"/>
      <c r="K498" s="53"/>
      <c r="L498" s="54"/>
      <c r="M498" s="55"/>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7"/>
      <c r="AL498" s="56"/>
      <c r="AM498" s="56"/>
      <c r="AN498" s="56"/>
      <c r="AO498" s="56"/>
      <c r="AP498" s="56"/>
      <c r="AQ498" s="58"/>
      <c r="AR498" s="59"/>
      <c r="AS498" s="59"/>
      <c r="AT498" s="60"/>
      <c r="AU498" s="49"/>
      <c r="AV498" s="49"/>
      <c r="AW498" s="49"/>
      <c r="AX498" s="50"/>
    </row>
    <row r="499" spans="1:50" ht="10.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row>
    <row r="500" spans="1:50" ht="19.5" customHeight="1">
      <c r="A500" s="19"/>
      <c r="B500" t="s">
        <v>145</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27.75" customHeight="1">
      <c r="A501" s="64"/>
      <c r="B501" s="64"/>
      <c r="C501" s="70" t="s">
        <v>138</v>
      </c>
      <c r="D501" s="70"/>
      <c r="E501" s="70"/>
      <c r="F501" s="70"/>
      <c r="G501" s="70"/>
      <c r="H501" s="70"/>
      <c r="I501" s="70"/>
      <c r="J501" s="70"/>
      <c r="K501" s="70"/>
      <c r="L501" s="70"/>
      <c r="M501" s="70" t="s">
        <v>139</v>
      </c>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688" t="s">
        <v>140</v>
      </c>
      <c r="AL501" s="70"/>
      <c r="AM501" s="70"/>
      <c r="AN501" s="70"/>
      <c r="AO501" s="70"/>
      <c r="AP501" s="70"/>
      <c r="AQ501" s="70" t="s">
        <v>23</v>
      </c>
      <c r="AR501" s="70"/>
      <c r="AS501" s="70"/>
      <c r="AT501" s="70"/>
      <c r="AU501" s="347" t="s">
        <v>24</v>
      </c>
      <c r="AV501" s="342"/>
      <c r="AW501" s="342"/>
      <c r="AX501" s="689"/>
    </row>
    <row r="502" spans="1:50" ht="51" customHeight="1">
      <c r="A502" s="64">
        <v>1</v>
      </c>
      <c r="B502" s="64">
        <v>1</v>
      </c>
      <c r="C502" s="697" t="s">
        <v>244</v>
      </c>
      <c r="D502" s="67"/>
      <c r="E502" s="67"/>
      <c r="F502" s="67"/>
      <c r="G502" s="67"/>
      <c r="H502" s="67"/>
      <c r="I502" s="67"/>
      <c r="J502" s="67"/>
      <c r="K502" s="67"/>
      <c r="L502" s="67"/>
      <c r="M502" s="50" t="s">
        <v>236</v>
      </c>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6">
        <v>15</v>
      </c>
      <c r="AL502" s="67"/>
      <c r="AM502" s="67"/>
      <c r="AN502" s="67"/>
      <c r="AO502" s="67"/>
      <c r="AP502" s="67"/>
      <c r="AQ502" s="50" t="s">
        <v>141</v>
      </c>
      <c r="AR502" s="67"/>
      <c r="AS502" s="67"/>
      <c r="AT502" s="67"/>
      <c r="AU502" s="695" t="s">
        <v>142</v>
      </c>
      <c r="AV502" s="696"/>
      <c r="AW502" s="696"/>
      <c r="AX502" s="689"/>
    </row>
    <row r="503" spans="1:50" ht="24" customHeight="1" hidden="1">
      <c r="A503" s="51"/>
      <c r="B503" s="51"/>
      <c r="C503" s="61"/>
      <c r="D503" s="62"/>
      <c r="E503" s="62"/>
      <c r="F503" s="62"/>
      <c r="G503" s="62"/>
      <c r="H503" s="62"/>
      <c r="I503" s="62"/>
      <c r="J503" s="62"/>
      <c r="K503" s="62"/>
      <c r="L503" s="63"/>
      <c r="M503" s="55"/>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7"/>
      <c r="AL503" s="56"/>
      <c r="AM503" s="56"/>
      <c r="AN503" s="56"/>
      <c r="AO503" s="56"/>
      <c r="AP503" s="56"/>
      <c r="AQ503" s="58"/>
      <c r="AR503" s="59"/>
      <c r="AS503" s="59"/>
      <c r="AT503" s="60"/>
      <c r="AU503" s="49"/>
      <c r="AV503" s="49"/>
      <c r="AW503" s="49"/>
      <c r="AX503" s="50"/>
    </row>
    <row r="504" spans="1:50" ht="24" customHeight="1" hidden="1">
      <c r="A504" s="51"/>
      <c r="B504" s="51"/>
      <c r="C504" s="61"/>
      <c r="D504" s="62"/>
      <c r="E504" s="62"/>
      <c r="F504" s="62"/>
      <c r="G504" s="62"/>
      <c r="H504" s="62"/>
      <c r="I504" s="62"/>
      <c r="J504" s="62"/>
      <c r="K504" s="62"/>
      <c r="L504" s="63"/>
      <c r="M504" s="55"/>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7"/>
      <c r="AL504" s="56"/>
      <c r="AM504" s="56"/>
      <c r="AN504" s="56"/>
      <c r="AO504" s="56"/>
      <c r="AP504" s="56"/>
      <c r="AQ504" s="58"/>
      <c r="AR504" s="59"/>
      <c r="AS504" s="59"/>
      <c r="AT504" s="60"/>
      <c r="AU504" s="49"/>
      <c r="AV504" s="49"/>
      <c r="AW504" s="49"/>
      <c r="AX504" s="50"/>
    </row>
    <row r="505" spans="1:50" ht="24" customHeight="1" hidden="1">
      <c r="A505" s="51"/>
      <c r="B505" s="51"/>
      <c r="C505" s="28"/>
      <c r="D505" s="29"/>
      <c r="E505" s="29"/>
      <c r="F505" s="29"/>
      <c r="G505" s="29"/>
      <c r="H505" s="29"/>
      <c r="I505" s="29"/>
      <c r="J505" s="29"/>
      <c r="K505" s="29"/>
      <c r="L505" s="30"/>
      <c r="M505" s="55"/>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7"/>
      <c r="AL505" s="56"/>
      <c r="AM505" s="56"/>
      <c r="AN505" s="56"/>
      <c r="AO505" s="56"/>
      <c r="AP505" s="56"/>
      <c r="AQ505" s="58"/>
      <c r="AR505" s="59"/>
      <c r="AS505" s="59"/>
      <c r="AT505" s="60"/>
      <c r="AU505" s="49"/>
      <c r="AV505" s="49"/>
      <c r="AW505" s="49"/>
      <c r="AX505" s="50"/>
    </row>
    <row r="506" spans="1:50" ht="24" customHeight="1" hidden="1">
      <c r="A506" s="51"/>
      <c r="B506" s="51"/>
      <c r="C506" s="28"/>
      <c r="D506" s="29"/>
      <c r="E506" s="29"/>
      <c r="F506" s="29"/>
      <c r="G506" s="29"/>
      <c r="H506" s="29"/>
      <c r="I506" s="29"/>
      <c r="J506" s="29"/>
      <c r="K506" s="29"/>
      <c r="L506" s="30"/>
      <c r="M506" s="55"/>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7"/>
      <c r="AL506" s="56"/>
      <c r="AM506" s="56"/>
      <c r="AN506" s="56"/>
      <c r="AO506" s="56"/>
      <c r="AP506" s="56"/>
      <c r="AQ506" s="58"/>
      <c r="AR506" s="59"/>
      <c r="AS506" s="59"/>
      <c r="AT506" s="60"/>
      <c r="AU506" s="49"/>
      <c r="AV506" s="49"/>
      <c r="AW506" s="49"/>
      <c r="AX506" s="50"/>
    </row>
    <row r="507" spans="1:50" ht="24" customHeight="1" hidden="1">
      <c r="A507" s="51"/>
      <c r="B507" s="51"/>
      <c r="C507" s="28"/>
      <c r="D507" s="29"/>
      <c r="E507" s="29"/>
      <c r="F507" s="29"/>
      <c r="G507" s="29"/>
      <c r="H507" s="29"/>
      <c r="I507" s="29"/>
      <c r="J507" s="29"/>
      <c r="K507" s="29"/>
      <c r="L507" s="30"/>
      <c r="M507" s="55"/>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7"/>
      <c r="AL507" s="56"/>
      <c r="AM507" s="56"/>
      <c r="AN507" s="56"/>
      <c r="AO507" s="56"/>
      <c r="AP507" s="56"/>
      <c r="AQ507" s="58"/>
      <c r="AR507" s="59"/>
      <c r="AS507" s="59"/>
      <c r="AT507" s="60"/>
      <c r="AU507" s="49"/>
      <c r="AV507" s="49"/>
      <c r="AW507" s="49"/>
      <c r="AX507" s="50"/>
    </row>
    <row r="508" spans="1:50" ht="24" customHeight="1" hidden="1">
      <c r="A508" s="51"/>
      <c r="B508" s="51"/>
      <c r="C508" s="28"/>
      <c r="D508" s="29"/>
      <c r="E508" s="29"/>
      <c r="F508" s="29"/>
      <c r="G508" s="29"/>
      <c r="H508" s="29"/>
      <c r="I508" s="29"/>
      <c r="J508" s="29"/>
      <c r="K508" s="29"/>
      <c r="L508" s="30"/>
      <c r="M508" s="55"/>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7"/>
      <c r="AL508" s="56"/>
      <c r="AM508" s="56"/>
      <c r="AN508" s="56"/>
      <c r="AO508" s="56"/>
      <c r="AP508" s="56"/>
      <c r="AQ508" s="58"/>
      <c r="AR508" s="59"/>
      <c r="AS508" s="59"/>
      <c r="AT508" s="60"/>
      <c r="AU508" s="49"/>
      <c r="AV508" s="49"/>
      <c r="AW508" s="49"/>
      <c r="AX508" s="50"/>
    </row>
    <row r="509" spans="1:50" ht="24" customHeight="1" hidden="1">
      <c r="A509" s="51"/>
      <c r="B509" s="51"/>
      <c r="C509" s="28"/>
      <c r="D509" s="29"/>
      <c r="E509" s="29"/>
      <c r="F509" s="29"/>
      <c r="G509" s="29"/>
      <c r="H509" s="29"/>
      <c r="I509" s="29"/>
      <c r="J509" s="29"/>
      <c r="K509" s="29"/>
      <c r="L509" s="30"/>
      <c r="M509" s="55"/>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7"/>
      <c r="AL509" s="56"/>
      <c r="AM509" s="56"/>
      <c r="AN509" s="56"/>
      <c r="AO509" s="56"/>
      <c r="AP509" s="56"/>
      <c r="AQ509" s="58"/>
      <c r="AR509" s="59"/>
      <c r="AS509" s="59"/>
      <c r="AT509" s="60"/>
      <c r="AU509" s="49"/>
      <c r="AV509" s="49"/>
      <c r="AW509" s="49"/>
      <c r="AX509" s="50"/>
    </row>
    <row r="510" spans="1:50" ht="24" customHeight="1" hidden="1">
      <c r="A510" s="51"/>
      <c r="B510" s="51"/>
      <c r="C510" s="52"/>
      <c r="D510" s="53"/>
      <c r="E510" s="53"/>
      <c r="F510" s="53"/>
      <c r="G510" s="53"/>
      <c r="H510" s="53"/>
      <c r="I510" s="53"/>
      <c r="J510" s="53"/>
      <c r="K510" s="53"/>
      <c r="L510" s="54"/>
      <c r="M510" s="55"/>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7"/>
      <c r="AL510" s="56"/>
      <c r="AM510" s="56"/>
      <c r="AN510" s="56"/>
      <c r="AO510" s="56"/>
      <c r="AP510" s="56"/>
      <c r="AQ510" s="58"/>
      <c r="AR510" s="59"/>
      <c r="AS510" s="59"/>
      <c r="AT510" s="60"/>
      <c r="AU510" s="49"/>
      <c r="AV510" s="49"/>
      <c r="AW510" s="49"/>
      <c r="AX510" s="50"/>
    </row>
    <row r="511" spans="1:50" ht="24" customHeight="1" hidden="1">
      <c r="A511" s="51"/>
      <c r="B511" s="51"/>
      <c r="C511" s="52"/>
      <c r="D511" s="53"/>
      <c r="E511" s="53"/>
      <c r="F511" s="53"/>
      <c r="G511" s="53"/>
      <c r="H511" s="53"/>
      <c r="I511" s="53"/>
      <c r="J511" s="53"/>
      <c r="K511" s="53"/>
      <c r="L511" s="54"/>
      <c r="M511" s="55"/>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7"/>
      <c r="AL511" s="56"/>
      <c r="AM511" s="56"/>
      <c r="AN511" s="56"/>
      <c r="AO511" s="56"/>
      <c r="AP511" s="56"/>
      <c r="AQ511" s="58"/>
      <c r="AR511" s="59"/>
      <c r="AS511" s="59"/>
      <c r="AT511" s="60"/>
      <c r="AU511" s="49"/>
      <c r="AV511" s="49"/>
      <c r="AW511" s="49"/>
      <c r="AX511" s="50"/>
    </row>
    <row r="512" spans="1:50" ht="24" customHeight="1" hidden="1">
      <c r="A512" s="64"/>
      <c r="B512" s="64"/>
      <c r="C512" s="65"/>
      <c r="D512" s="65"/>
      <c r="E512" s="65"/>
      <c r="F512" s="65"/>
      <c r="G512" s="65"/>
      <c r="H512" s="65"/>
      <c r="I512" s="65"/>
      <c r="J512" s="65"/>
      <c r="K512" s="65"/>
      <c r="L512" s="65"/>
      <c r="M512" s="55"/>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66"/>
      <c r="AL512" s="67"/>
      <c r="AM512" s="67"/>
      <c r="AN512" s="67"/>
      <c r="AO512" s="67"/>
      <c r="AP512" s="67"/>
      <c r="AQ512" s="58"/>
      <c r="AR512" s="68"/>
      <c r="AS512" s="68"/>
      <c r="AT512" s="69"/>
      <c r="AU512" s="58"/>
      <c r="AV512" s="68"/>
      <c r="AW512" s="68"/>
      <c r="AX512" s="69"/>
    </row>
    <row r="513" spans="1:50" ht="24" customHeight="1" hidden="1">
      <c r="A513" s="51"/>
      <c r="B513" s="51"/>
      <c r="C513" s="61"/>
      <c r="D513" s="62"/>
      <c r="E513" s="62"/>
      <c r="F513" s="62"/>
      <c r="G513" s="62"/>
      <c r="H513" s="62"/>
      <c r="I513" s="62"/>
      <c r="J513" s="62"/>
      <c r="K513" s="62"/>
      <c r="L513" s="63"/>
      <c r="M513" s="55"/>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7"/>
      <c r="AL513" s="56"/>
      <c r="AM513" s="56"/>
      <c r="AN513" s="56"/>
      <c r="AO513" s="56"/>
      <c r="AP513" s="56"/>
      <c r="AQ513" s="58"/>
      <c r="AR513" s="59"/>
      <c r="AS513" s="59"/>
      <c r="AT513" s="60"/>
      <c r="AU513" s="49"/>
      <c r="AV513" s="49"/>
      <c r="AW513" s="49"/>
      <c r="AX513" s="50"/>
    </row>
    <row r="514" spans="1:50" ht="24" customHeight="1" hidden="1">
      <c r="A514" s="51"/>
      <c r="B514" s="51"/>
      <c r="C514" s="61"/>
      <c r="D514" s="62"/>
      <c r="E514" s="62"/>
      <c r="F514" s="62"/>
      <c r="G514" s="62"/>
      <c r="H514" s="62"/>
      <c r="I514" s="62"/>
      <c r="J514" s="62"/>
      <c r="K514" s="62"/>
      <c r="L514" s="63"/>
      <c r="M514" s="55"/>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7"/>
      <c r="AL514" s="56"/>
      <c r="AM514" s="56"/>
      <c r="AN514" s="56"/>
      <c r="AO514" s="56"/>
      <c r="AP514" s="56"/>
      <c r="AQ514" s="58"/>
      <c r="AR514" s="59"/>
      <c r="AS514" s="59"/>
      <c r="AT514" s="60"/>
      <c r="AU514" s="49"/>
      <c r="AV514" s="49"/>
      <c r="AW514" s="49"/>
      <c r="AX514" s="50"/>
    </row>
    <row r="515" spans="1:50" ht="24" customHeight="1" hidden="1">
      <c r="A515" s="51"/>
      <c r="B515" s="51"/>
      <c r="C515" s="28"/>
      <c r="D515" s="29"/>
      <c r="E515" s="29"/>
      <c r="F515" s="29"/>
      <c r="G515" s="29"/>
      <c r="H515" s="29"/>
      <c r="I515" s="29"/>
      <c r="J515" s="29"/>
      <c r="K515" s="29"/>
      <c r="L515" s="30"/>
      <c r="M515" s="55"/>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7"/>
      <c r="AL515" s="56"/>
      <c r="AM515" s="56"/>
      <c r="AN515" s="56"/>
      <c r="AO515" s="56"/>
      <c r="AP515" s="56"/>
      <c r="AQ515" s="58"/>
      <c r="AR515" s="59"/>
      <c r="AS515" s="59"/>
      <c r="AT515" s="60"/>
      <c r="AU515" s="49"/>
      <c r="AV515" s="49"/>
      <c r="AW515" s="49"/>
      <c r="AX515" s="50"/>
    </row>
    <row r="516" spans="1:50" ht="24" customHeight="1" hidden="1">
      <c r="A516" s="51"/>
      <c r="B516" s="51"/>
      <c r="C516" s="28"/>
      <c r="D516" s="29"/>
      <c r="E516" s="29"/>
      <c r="F516" s="29"/>
      <c r="G516" s="29"/>
      <c r="H516" s="29"/>
      <c r="I516" s="29"/>
      <c r="J516" s="29"/>
      <c r="K516" s="29"/>
      <c r="L516" s="30"/>
      <c r="M516" s="55"/>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7"/>
      <c r="AL516" s="56"/>
      <c r="AM516" s="56"/>
      <c r="AN516" s="56"/>
      <c r="AO516" s="56"/>
      <c r="AP516" s="56"/>
      <c r="AQ516" s="58"/>
      <c r="AR516" s="59"/>
      <c r="AS516" s="59"/>
      <c r="AT516" s="60"/>
      <c r="AU516" s="49"/>
      <c r="AV516" s="49"/>
      <c r="AW516" s="49"/>
      <c r="AX516" s="50"/>
    </row>
    <row r="517" spans="1:50" ht="24" customHeight="1" hidden="1">
      <c r="A517" s="51"/>
      <c r="B517" s="51"/>
      <c r="C517" s="28"/>
      <c r="D517" s="29"/>
      <c r="E517" s="29"/>
      <c r="F517" s="29"/>
      <c r="G517" s="29"/>
      <c r="H517" s="29"/>
      <c r="I517" s="29"/>
      <c r="J517" s="29"/>
      <c r="K517" s="29"/>
      <c r="L517" s="30"/>
      <c r="M517" s="55"/>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7"/>
      <c r="AL517" s="56"/>
      <c r="AM517" s="56"/>
      <c r="AN517" s="56"/>
      <c r="AO517" s="56"/>
      <c r="AP517" s="56"/>
      <c r="AQ517" s="58"/>
      <c r="AR517" s="59"/>
      <c r="AS517" s="59"/>
      <c r="AT517" s="60"/>
      <c r="AU517" s="49"/>
      <c r="AV517" s="49"/>
      <c r="AW517" s="49"/>
      <c r="AX517" s="50"/>
    </row>
    <row r="518" spans="1:50" ht="24" customHeight="1" hidden="1">
      <c r="A518" s="51"/>
      <c r="B518" s="51"/>
      <c r="C518" s="28"/>
      <c r="D518" s="29"/>
      <c r="E518" s="29"/>
      <c r="F518" s="29"/>
      <c r="G518" s="29"/>
      <c r="H518" s="29"/>
      <c r="I518" s="29"/>
      <c r="J518" s="29"/>
      <c r="K518" s="29"/>
      <c r="L518" s="30"/>
      <c r="M518" s="55"/>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7"/>
      <c r="AL518" s="56"/>
      <c r="AM518" s="56"/>
      <c r="AN518" s="56"/>
      <c r="AO518" s="56"/>
      <c r="AP518" s="56"/>
      <c r="AQ518" s="58"/>
      <c r="AR518" s="59"/>
      <c r="AS518" s="59"/>
      <c r="AT518" s="60"/>
      <c r="AU518" s="49"/>
      <c r="AV518" s="49"/>
      <c r="AW518" s="49"/>
      <c r="AX518" s="50"/>
    </row>
    <row r="519" spans="1:50" ht="24" customHeight="1" hidden="1">
      <c r="A519" s="51"/>
      <c r="B519" s="51"/>
      <c r="C519" s="28"/>
      <c r="D519" s="29"/>
      <c r="E519" s="29"/>
      <c r="F519" s="29"/>
      <c r="G519" s="29"/>
      <c r="H519" s="29"/>
      <c r="I519" s="29"/>
      <c r="J519" s="29"/>
      <c r="K519" s="29"/>
      <c r="L519" s="30"/>
      <c r="M519" s="55"/>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7"/>
      <c r="AL519" s="56"/>
      <c r="AM519" s="56"/>
      <c r="AN519" s="56"/>
      <c r="AO519" s="56"/>
      <c r="AP519" s="56"/>
      <c r="AQ519" s="58"/>
      <c r="AR519" s="59"/>
      <c r="AS519" s="59"/>
      <c r="AT519" s="60"/>
      <c r="AU519" s="49"/>
      <c r="AV519" s="49"/>
      <c r="AW519" s="49"/>
      <c r="AX519" s="50"/>
    </row>
    <row r="520" spans="1:50" ht="24" customHeight="1" hidden="1">
      <c r="A520" s="51"/>
      <c r="B520" s="51"/>
      <c r="C520" s="52"/>
      <c r="D520" s="53"/>
      <c r="E520" s="53"/>
      <c r="F520" s="53"/>
      <c r="G520" s="53"/>
      <c r="H520" s="53"/>
      <c r="I520" s="53"/>
      <c r="J520" s="53"/>
      <c r="K520" s="53"/>
      <c r="L520" s="54"/>
      <c r="M520" s="55"/>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7"/>
      <c r="AL520" s="56"/>
      <c r="AM520" s="56"/>
      <c r="AN520" s="56"/>
      <c r="AO520" s="56"/>
      <c r="AP520" s="56"/>
      <c r="AQ520" s="58"/>
      <c r="AR520" s="59"/>
      <c r="AS520" s="59"/>
      <c r="AT520" s="60"/>
      <c r="AU520" s="49"/>
      <c r="AV520" s="49"/>
      <c r="AW520" s="49"/>
      <c r="AX520" s="50"/>
    </row>
    <row r="521" spans="1:50" ht="24" customHeight="1" hidden="1">
      <c r="A521" s="51"/>
      <c r="B521" s="51"/>
      <c r="C521" s="52"/>
      <c r="D521" s="53"/>
      <c r="E521" s="53"/>
      <c r="F521" s="53"/>
      <c r="G521" s="53"/>
      <c r="H521" s="53"/>
      <c r="I521" s="53"/>
      <c r="J521" s="53"/>
      <c r="K521" s="53"/>
      <c r="L521" s="54"/>
      <c r="M521" s="55"/>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7"/>
      <c r="AL521" s="56"/>
      <c r="AM521" s="56"/>
      <c r="AN521" s="56"/>
      <c r="AO521" s="56"/>
      <c r="AP521" s="56"/>
      <c r="AQ521" s="58"/>
      <c r="AR521" s="59"/>
      <c r="AS521" s="59"/>
      <c r="AT521" s="60"/>
      <c r="AU521" s="49"/>
      <c r="AV521" s="49"/>
      <c r="AW521" s="49"/>
      <c r="AX521" s="50"/>
    </row>
    <row r="522" spans="1:50" ht="24" customHeight="1" hidden="1">
      <c r="A522" s="64"/>
      <c r="B522" s="64"/>
      <c r="C522" s="65"/>
      <c r="D522" s="65"/>
      <c r="E522" s="65"/>
      <c r="F522" s="65"/>
      <c r="G522" s="65"/>
      <c r="H522" s="65"/>
      <c r="I522" s="65"/>
      <c r="J522" s="65"/>
      <c r="K522" s="65"/>
      <c r="L522" s="65"/>
      <c r="M522" s="55"/>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66"/>
      <c r="AL522" s="67"/>
      <c r="AM522" s="67"/>
      <c r="AN522" s="67"/>
      <c r="AO522" s="67"/>
      <c r="AP522" s="67"/>
      <c r="AQ522" s="58"/>
      <c r="AR522" s="68"/>
      <c r="AS522" s="68"/>
      <c r="AT522" s="69"/>
      <c r="AU522" s="58"/>
      <c r="AV522" s="68"/>
      <c r="AW522" s="68"/>
      <c r="AX522" s="69"/>
    </row>
    <row r="523" spans="1:50" ht="24" customHeight="1" hidden="1">
      <c r="A523" s="51"/>
      <c r="B523" s="51"/>
      <c r="C523" s="61"/>
      <c r="D523" s="62"/>
      <c r="E523" s="62"/>
      <c r="F523" s="62"/>
      <c r="G523" s="62"/>
      <c r="H523" s="62"/>
      <c r="I523" s="62"/>
      <c r="J523" s="62"/>
      <c r="K523" s="62"/>
      <c r="L523" s="63"/>
      <c r="M523" s="55"/>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7"/>
      <c r="AL523" s="56"/>
      <c r="AM523" s="56"/>
      <c r="AN523" s="56"/>
      <c r="AO523" s="56"/>
      <c r="AP523" s="56"/>
      <c r="AQ523" s="58"/>
      <c r="AR523" s="59"/>
      <c r="AS523" s="59"/>
      <c r="AT523" s="60"/>
      <c r="AU523" s="49"/>
      <c r="AV523" s="49"/>
      <c r="AW523" s="49"/>
      <c r="AX523" s="50"/>
    </row>
    <row r="524" spans="1:50" ht="24" customHeight="1" hidden="1">
      <c r="A524" s="51"/>
      <c r="B524" s="51"/>
      <c r="C524" s="61"/>
      <c r="D524" s="62"/>
      <c r="E524" s="62"/>
      <c r="F524" s="62"/>
      <c r="G524" s="62"/>
      <c r="H524" s="62"/>
      <c r="I524" s="62"/>
      <c r="J524" s="62"/>
      <c r="K524" s="62"/>
      <c r="L524" s="63"/>
      <c r="M524" s="55"/>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7"/>
      <c r="AL524" s="56"/>
      <c r="AM524" s="56"/>
      <c r="AN524" s="56"/>
      <c r="AO524" s="56"/>
      <c r="AP524" s="56"/>
      <c r="AQ524" s="58"/>
      <c r="AR524" s="59"/>
      <c r="AS524" s="59"/>
      <c r="AT524" s="60"/>
      <c r="AU524" s="49"/>
      <c r="AV524" s="49"/>
      <c r="AW524" s="49"/>
      <c r="AX524" s="50"/>
    </row>
    <row r="525" spans="1:50" ht="24" customHeight="1" hidden="1">
      <c r="A525" s="51"/>
      <c r="B525" s="51"/>
      <c r="C525" s="28"/>
      <c r="D525" s="29"/>
      <c r="E525" s="29"/>
      <c r="F525" s="29"/>
      <c r="G525" s="29"/>
      <c r="H525" s="29"/>
      <c r="I525" s="29"/>
      <c r="J525" s="29"/>
      <c r="K525" s="29"/>
      <c r="L525" s="30"/>
      <c r="M525" s="55"/>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7"/>
      <c r="AL525" s="56"/>
      <c r="AM525" s="56"/>
      <c r="AN525" s="56"/>
      <c r="AO525" s="56"/>
      <c r="AP525" s="56"/>
      <c r="AQ525" s="58"/>
      <c r="AR525" s="59"/>
      <c r="AS525" s="59"/>
      <c r="AT525" s="60"/>
      <c r="AU525" s="49"/>
      <c r="AV525" s="49"/>
      <c r="AW525" s="49"/>
      <c r="AX525" s="50"/>
    </row>
    <row r="526" spans="1:50" ht="24" customHeight="1" hidden="1">
      <c r="A526" s="51"/>
      <c r="B526" s="51"/>
      <c r="C526" s="28"/>
      <c r="D526" s="29"/>
      <c r="E526" s="29"/>
      <c r="F526" s="29"/>
      <c r="G526" s="29"/>
      <c r="H526" s="29"/>
      <c r="I526" s="29"/>
      <c r="J526" s="29"/>
      <c r="K526" s="29"/>
      <c r="L526" s="30"/>
      <c r="M526" s="55"/>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7"/>
      <c r="AL526" s="56"/>
      <c r="AM526" s="56"/>
      <c r="AN526" s="56"/>
      <c r="AO526" s="56"/>
      <c r="AP526" s="56"/>
      <c r="AQ526" s="58"/>
      <c r="AR526" s="59"/>
      <c r="AS526" s="59"/>
      <c r="AT526" s="60"/>
      <c r="AU526" s="49"/>
      <c r="AV526" s="49"/>
      <c r="AW526" s="49"/>
      <c r="AX526" s="50"/>
    </row>
    <row r="527" spans="1:50" ht="24" customHeight="1" hidden="1">
      <c r="A527" s="51"/>
      <c r="B527" s="51"/>
      <c r="C527" s="28"/>
      <c r="D527" s="29"/>
      <c r="E527" s="29"/>
      <c r="F527" s="29"/>
      <c r="G527" s="29"/>
      <c r="H527" s="29"/>
      <c r="I527" s="29"/>
      <c r="J527" s="29"/>
      <c r="K527" s="29"/>
      <c r="L527" s="30"/>
      <c r="M527" s="55"/>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7"/>
      <c r="AL527" s="56"/>
      <c r="AM527" s="56"/>
      <c r="AN527" s="56"/>
      <c r="AO527" s="56"/>
      <c r="AP527" s="56"/>
      <c r="AQ527" s="58"/>
      <c r="AR527" s="59"/>
      <c r="AS527" s="59"/>
      <c r="AT527" s="60"/>
      <c r="AU527" s="49"/>
      <c r="AV527" s="49"/>
      <c r="AW527" s="49"/>
      <c r="AX527" s="50"/>
    </row>
    <row r="528" spans="1:50" ht="24" customHeight="1" hidden="1">
      <c r="A528" s="51"/>
      <c r="B528" s="51"/>
      <c r="C528" s="28"/>
      <c r="D528" s="29"/>
      <c r="E528" s="29"/>
      <c r="F528" s="29"/>
      <c r="G528" s="29"/>
      <c r="H528" s="29"/>
      <c r="I528" s="29"/>
      <c r="J528" s="29"/>
      <c r="K528" s="29"/>
      <c r="L528" s="30"/>
      <c r="M528" s="55"/>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7"/>
      <c r="AL528" s="56"/>
      <c r="AM528" s="56"/>
      <c r="AN528" s="56"/>
      <c r="AO528" s="56"/>
      <c r="AP528" s="56"/>
      <c r="AQ528" s="58"/>
      <c r="AR528" s="59"/>
      <c r="AS528" s="59"/>
      <c r="AT528" s="60"/>
      <c r="AU528" s="49"/>
      <c r="AV528" s="49"/>
      <c r="AW528" s="49"/>
      <c r="AX528" s="50"/>
    </row>
    <row r="529" spans="1:50" ht="24" customHeight="1" hidden="1">
      <c r="A529" s="51"/>
      <c r="B529" s="51"/>
      <c r="C529" s="28"/>
      <c r="D529" s="29"/>
      <c r="E529" s="29"/>
      <c r="F529" s="29"/>
      <c r="G529" s="29"/>
      <c r="H529" s="29"/>
      <c r="I529" s="29"/>
      <c r="J529" s="29"/>
      <c r="K529" s="29"/>
      <c r="L529" s="30"/>
      <c r="M529" s="55"/>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7"/>
      <c r="AL529" s="56"/>
      <c r="AM529" s="56"/>
      <c r="AN529" s="56"/>
      <c r="AO529" s="56"/>
      <c r="AP529" s="56"/>
      <c r="AQ529" s="58"/>
      <c r="AR529" s="59"/>
      <c r="AS529" s="59"/>
      <c r="AT529" s="60"/>
      <c r="AU529" s="49"/>
      <c r="AV529" s="49"/>
      <c r="AW529" s="49"/>
      <c r="AX529" s="50"/>
    </row>
    <row r="530" spans="1:50" ht="24" customHeight="1" hidden="1">
      <c r="A530" s="51"/>
      <c r="B530" s="51"/>
      <c r="C530" s="52"/>
      <c r="D530" s="53"/>
      <c r="E530" s="53"/>
      <c r="F530" s="53"/>
      <c r="G530" s="53"/>
      <c r="H530" s="53"/>
      <c r="I530" s="53"/>
      <c r="J530" s="53"/>
      <c r="K530" s="53"/>
      <c r="L530" s="54"/>
      <c r="M530" s="55"/>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7"/>
      <c r="AL530" s="56"/>
      <c r="AM530" s="56"/>
      <c r="AN530" s="56"/>
      <c r="AO530" s="56"/>
      <c r="AP530" s="56"/>
      <c r="AQ530" s="58"/>
      <c r="AR530" s="59"/>
      <c r="AS530" s="59"/>
      <c r="AT530" s="60"/>
      <c r="AU530" s="49"/>
      <c r="AV530" s="49"/>
      <c r="AW530" s="49"/>
      <c r="AX530" s="50"/>
    </row>
    <row r="531" spans="1:50" ht="24" customHeight="1" hidden="1">
      <c r="A531" s="51"/>
      <c r="B531" s="51"/>
      <c r="C531" s="52"/>
      <c r="D531" s="53"/>
      <c r="E531" s="53"/>
      <c r="F531" s="53"/>
      <c r="G531" s="53"/>
      <c r="H531" s="53"/>
      <c r="I531" s="53"/>
      <c r="J531" s="53"/>
      <c r="K531" s="53"/>
      <c r="L531" s="54"/>
      <c r="M531" s="55"/>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7"/>
      <c r="AL531" s="56"/>
      <c r="AM531" s="56"/>
      <c r="AN531" s="56"/>
      <c r="AO531" s="56"/>
      <c r="AP531" s="56"/>
      <c r="AQ531" s="58"/>
      <c r="AR531" s="59"/>
      <c r="AS531" s="59"/>
      <c r="AT531" s="60"/>
      <c r="AU531" s="49"/>
      <c r="AV531" s="49"/>
      <c r="AW531" s="49"/>
      <c r="AX531" s="50"/>
    </row>
    <row r="532" ht="10.5" customHeight="1"/>
    <row r="533" spans="1:50" ht="19.5" customHeight="1">
      <c r="A533" s="19"/>
      <c r="B533" t="s">
        <v>148</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27.75" customHeight="1">
      <c r="A534" s="64"/>
      <c r="B534" s="64"/>
      <c r="C534" s="70" t="s">
        <v>138</v>
      </c>
      <c r="D534" s="70"/>
      <c r="E534" s="70"/>
      <c r="F534" s="70"/>
      <c r="G534" s="70"/>
      <c r="H534" s="70"/>
      <c r="I534" s="70"/>
      <c r="J534" s="70"/>
      <c r="K534" s="70"/>
      <c r="L534" s="70"/>
      <c r="M534" s="70" t="s">
        <v>139</v>
      </c>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688" t="s">
        <v>140</v>
      </c>
      <c r="AL534" s="70"/>
      <c r="AM534" s="70"/>
      <c r="AN534" s="70"/>
      <c r="AO534" s="70"/>
      <c r="AP534" s="70"/>
      <c r="AQ534" s="70" t="s">
        <v>23</v>
      </c>
      <c r="AR534" s="70"/>
      <c r="AS534" s="70"/>
      <c r="AT534" s="70"/>
      <c r="AU534" s="347" t="s">
        <v>24</v>
      </c>
      <c r="AV534" s="342"/>
      <c r="AW534" s="342"/>
      <c r="AX534" s="689"/>
    </row>
    <row r="535" spans="1:50" ht="19.5" customHeight="1">
      <c r="A535" s="64">
        <v>1</v>
      </c>
      <c r="B535" s="64">
        <v>1</v>
      </c>
      <c r="C535" s="50" t="s">
        <v>146</v>
      </c>
      <c r="D535" s="67"/>
      <c r="E535" s="67"/>
      <c r="F535" s="67"/>
      <c r="G535" s="67"/>
      <c r="H535" s="67"/>
      <c r="I535" s="67"/>
      <c r="J535" s="67"/>
      <c r="K535" s="67"/>
      <c r="L535" s="67"/>
      <c r="M535" s="50" t="s">
        <v>147</v>
      </c>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93">
        <v>24</v>
      </c>
      <c r="AL535" s="694"/>
      <c r="AM535" s="694"/>
      <c r="AN535" s="694"/>
      <c r="AO535" s="694"/>
      <c r="AP535" s="694"/>
      <c r="AQ535" s="50" t="s">
        <v>141</v>
      </c>
      <c r="AR535" s="67"/>
      <c r="AS535" s="67"/>
      <c r="AT535" s="67"/>
      <c r="AU535" s="695" t="s">
        <v>118</v>
      </c>
      <c r="AV535" s="696"/>
      <c r="AW535" s="696"/>
      <c r="AX535" s="689"/>
    </row>
    <row r="536" spans="1:50" ht="24" customHeight="1" hidden="1">
      <c r="A536" s="51"/>
      <c r="B536" s="51"/>
      <c r="C536" s="61"/>
      <c r="D536" s="62"/>
      <c r="E536" s="62"/>
      <c r="F536" s="62"/>
      <c r="G536" s="62"/>
      <c r="H536" s="62"/>
      <c r="I536" s="62"/>
      <c r="J536" s="62"/>
      <c r="K536" s="62"/>
      <c r="L536" s="63"/>
      <c r="M536" s="55"/>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7"/>
      <c r="AL536" s="56"/>
      <c r="AM536" s="56"/>
      <c r="AN536" s="56"/>
      <c r="AO536" s="56"/>
      <c r="AP536" s="56"/>
      <c r="AQ536" s="58"/>
      <c r="AR536" s="59"/>
      <c r="AS536" s="59"/>
      <c r="AT536" s="60"/>
      <c r="AU536" s="49"/>
      <c r="AV536" s="49"/>
      <c r="AW536" s="49"/>
      <c r="AX536" s="50"/>
    </row>
    <row r="537" spans="1:50" ht="24" customHeight="1" hidden="1">
      <c r="A537" s="51"/>
      <c r="B537" s="51"/>
      <c r="C537" s="61"/>
      <c r="D537" s="62"/>
      <c r="E537" s="62"/>
      <c r="F537" s="62"/>
      <c r="G537" s="62"/>
      <c r="H537" s="62"/>
      <c r="I537" s="62"/>
      <c r="J537" s="62"/>
      <c r="K537" s="62"/>
      <c r="L537" s="63"/>
      <c r="M537" s="55"/>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7"/>
      <c r="AL537" s="56"/>
      <c r="AM537" s="56"/>
      <c r="AN537" s="56"/>
      <c r="AO537" s="56"/>
      <c r="AP537" s="56"/>
      <c r="AQ537" s="58"/>
      <c r="AR537" s="59"/>
      <c r="AS537" s="59"/>
      <c r="AT537" s="60"/>
      <c r="AU537" s="49"/>
      <c r="AV537" s="49"/>
      <c r="AW537" s="49"/>
      <c r="AX537" s="50"/>
    </row>
    <row r="538" spans="1:50" ht="24" customHeight="1" hidden="1">
      <c r="A538" s="51"/>
      <c r="B538" s="51"/>
      <c r="C538" s="28"/>
      <c r="D538" s="29"/>
      <c r="E538" s="29"/>
      <c r="F538" s="29"/>
      <c r="G538" s="29"/>
      <c r="H538" s="29"/>
      <c r="I538" s="29"/>
      <c r="J538" s="29"/>
      <c r="K538" s="29"/>
      <c r="L538" s="30"/>
      <c r="M538" s="55"/>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7"/>
      <c r="AL538" s="56"/>
      <c r="AM538" s="56"/>
      <c r="AN538" s="56"/>
      <c r="AO538" s="56"/>
      <c r="AP538" s="56"/>
      <c r="AQ538" s="58"/>
      <c r="AR538" s="59"/>
      <c r="AS538" s="59"/>
      <c r="AT538" s="60"/>
      <c r="AU538" s="49"/>
      <c r="AV538" s="49"/>
      <c r="AW538" s="49"/>
      <c r="AX538" s="50"/>
    </row>
    <row r="539" spans="1:50" ht="24" customHeight="1" hidden="1">
      <c r="A539" s="51"/>
      <c r="B539" s="51"/>
      <c r="C539" s="28"/>
      <c r="D539" s="29"/>
      <c r="E539" s="29"/>
      <c r="F539" s="29"/>
      <c r="G539" s="29"/>
      <c r="H539" s="29"/>
      <c r="I539" s="29"/>
      <c r="J539" s="29"/>
      <c r="K539" s="29"/>
      <c r="L539" s="30"/>
      <c r="M539" s="55"/>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7"/>
      <c r="AL539" s="56"/>
      <c r="AM539" s="56"/>
      <c r="AN539" s="56"/>
      <c r="AO539" s="56"/>
      <c r="AP539" s="56"/>
      <c r="AQ539" s="58"/>
      <c r="AR539" s="59"/>
      <c r="AS539" s="59"/>
      <c r="AT539" s="60"/>
      <c r="AU539" s="49"/>
      <c r="AV539" s="49"/>
      <c r="AW539" s="49"/>
      <c r="AX539" s="50"/>
    </row>
    <row r="540" spans="1:50" ht="24" customHeight="1" hidden="1">
      <c r="A540" s="51"/>
      <c r="B540" s="51"/>
      <c r="C540" s="28"/>
      <c r="D540" s="29"/>
      <c r="E540" s="29"/>
      <c r="F540" s="29"/>
      <c r="G540" s="29"/>
      <c r="H540" s="29"/>
      <c r="I540" s="29"/>
      <c r="J540" s="29"/>
      <c r="K540" s="29"/>
      <c r="L540" s="30"/>
      <c r="M540" s="55"/>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7"/>
      <c r="AL540" s="56"/>
      <c r="AM540" s="56"/>
      <c r="AN540" s="56"/>
      <c r="AO540" s="56"/>
      <c r="AP540" s="56"/>
      <c r="AQ540" s="58"/>
      <c r="AR540" s="59"/>
      <c r="AS540" s="59"/>
      <c r="AT540" s="60"/>
      <c r="AU540" s="49"/>
      <c r="AV540" s="49"/>
      <c r="AW540" s="49"/>
      <c r="AX540" s="50"/>
    </row>
    <row r="541" spans="1:50" ht="24" customHeight="1" hidden="1">
      <c r="A541" s="51"/>
      <c r="B541" s="51"/>
      <c r="C541" s="28"/>
      <c r="D541" s="29"/>
      <c r="E541" s="29"/>
      <c r="F541" s="29"/>
      <c r="G541" s="29"/>
      <c r="H541" s="29"/>
      <c r="I541" s="29"/>
      <c r="J541" s="29"/>
      <c r="K541" s="29"/>
      <c r="L541" s="30"/>
      <c r="M541" s="55"/>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7"/>
      <c r="AL541" s="56"/>
      <c r="AM541" s="56"/>
      <c r="AN541" s="56"/>
      <c r="AO541" s="56"/>
      <c r="AP541" s="56"/>
      <c r="AQ541" s="58"/>
      <c r="AR541" s="59"/>
      <c r="AS541" s="59"/>
      <c r="AT541" s="60"/>
      <c r="AU541" s="49"/>
      <c r="AV541" s="49"/>
      <c r="AW541" s="49"/>
      <c r="AX541" s="50"/>
    </row>
    <row r="542" spans="1:50" ht="24" customHeight="1" hidden="1">
      <c r="A542" s="51"/>
      <c r="B542" s="51"/>
      <c r="C542" s="28"/>
      <c r="D542" s="29"/>
      <c r="E542" s="29"/>
      <c r="F542" s="29"/>
      <c r="G542" s="29"/>
      <c r="H542" s="29"/>
      <c r="I542" s="29"/>
      <c r="J542" s="29"/>
      <c r="K542" s="29"/>
      <c r="L542" s="30"/>
      <c r="M542" s="55"/>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7"/>
      <c r="AL542" s="56"/>
      <c r="AM542" s="56"/>
      <c r="AN542" s="56"/>
      <c r="AO542" s="56"/>
      <c r="AP542" s="56"/>
      <c r="AQ542" s="58"/>
      <c r="AR542" s="59"/>
      <c r="AS542" s="59"/>
      <c r="AT542" s="60"/>
      <c r="AU542" s="49"/>
      <c r="AV542" s="49"/>
      <c r="AW542" s="49"/>
      <c r="AX542" s="50"/>
    </row>
    <row r="543" spans="1:50" ht="24" customHeight="1" hidden="1">
      <c r="A543" s="51"/>
      <c r="B543" s="51"/>
      <c r="C543" s="52"/>
      <c r="D543" s="53"/>
      <c r="E543" s="53"/>
      <c r="F543" s="53"/>
      <c r="G543" s="53"/>
      <c r="H543" s="53"/>
      <c r="I543" s="53"/>
      <c r="J543" s="53"/>
      <c r="K543" s="53"/>
      <c r="L543" s="54"/>
      <c r="M543" s="55"/>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7"/>
      <c r="AL543" s="56"/>
      <c r="AM543" s="56"/>
      <c r="AN543" s="56"/>
      <c r="AO543" s="56"/>
      <c r="AP543" s="56"/>
      <c r="AQ543" s="58"/>
      <c r="AR543" s="59"/>
      <c r="AS543" s="59"/>
      <c r="AT543" s="60"/>
      <c r="AU543" s="49"/>
      <c r="AV543" s="49"/>
      <c r="AW543" s="49"/>
      <c r="AX543" s="50"/>
    </row>
    <row r="544" spans="1:50" ht="24" customHeight="1" hidden="1">
      <c r="A544" s="51"/>
      <c r="B544" s="51"/>
      <c r="C544" s="52"/>
      <c r="D544" s="53"/>
      <c r="E544" s="53"/>
      <c r="F544" s="53"/>
      <c r="G544" s="53"/>
      <c r="H544" s="53"/>
      <c r="I544" s="53"/>
      <c r="J544" s="53"/>
      <c r="K544" s="53"/>
      <c r="L544" s="54"/>
      <c r="M544" s="55"/>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7"/>
      <c r="AL544" s="56"/>
      <c r="AM544" s="56"/>
      <c r="AN544" s="56"/>
      <c r="AO544" s="56"/>
      <c r="AP544" s="56"/>
      <c r="AQ544" s="58"/>
      <c r="AR544" s="59"/>
      <c r="AS544" s="59"/>
      <c r="AT544" s="60"/>
      <c r="AU544" s="49"/>
      <c r="AV544" s="49"/>
      <c r="AW544" s="49"/>
      <c r="AX544" s="50"/>
    </row>
    <row r="545" spans="1:50" ht="24" customHeight="1" hidden="1">
      <c r="A545" s="64"/>
      <c r="B545" s="64"/>
      <c r="C545" s="65"/>
      <c r="D545" s="65"/>
      <c r="E545" s="65"/>
      <c r="F545" s="65"/>
      <c r="G545" s="65"/>
      <c r="H545" s="65"/>
      <c r="I545" s="65"/>
      <c r="J545" s="65"/>
      <c r="K545" s="65"/>
      <c r="L545" s="65"/>
      <c r="M545" s="55"/>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66"/>
      <c r="AL545" s="67"/>
      <c r="AM545" s="67"/>
      <c r="AN545" s="67"/>
      <c r="AO545" s="67"/>
      <c r="AP545" s="67"/>
      <c r="AQ545" s="58"/>
      <c r="AR545" s="68"/>
      <c r="AS545" s="68"/>
      <c r="AT545" s="69"/>
      <c r="AU545" s="58"/>
      <c r="AV545" s="68"/>
      <c r="AW545" s="68"/>
      <c r="AX545" s="69"/>
    </row>
    <row r="546" spans="1:50" ht="24" customHeight="1" hidden="1">
      <c r="A546" s="51"/>
      <c r="B546" s="51"/>
      <c r="C546" s="61"/>
      <c r="D546" s="62"/>
      <c r="E546" s="62"/>
      <c r="F546" s="62"/>
      <c r="G546" s="62"/>
      <c r="H546" s="62"/>
      <c r="I546" s="62"/>
      <c r="J546" s="62"/>
      <c r="K546" s="62"/>
      <c r="L546" s="63"/>
      <c r="M546" s="55"/>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7"/>
      <c r="AL546" s="56"/>
      <c r="AM546" s="56"/>
      <c r="AN546" s="56"/>
      <c r="AO546" s="56"/>
      <c r="AP546" s="56"/>
      <c r="AQ546" s="58"/>
      <c r="AR546" s="59"/>
      <c r="AS546" s="59"/>
      <c r="AT546" s="60"/>
      <c r="AU546" s="49"/>
      <c r="AV546" s="49"/>
      <c r="AW546" s="49"/>
      <c r="AX546" s="50"/>
    </row>
    <row r="547" spans="1:50" ht="24" customHeight="1" hidden="1">
      <c r="A547" s="51"/>
      <c r="B547" s="51"/>
      <c r="C547" s="61"/>
      <c r="D547" s="62"/>
      <c r="E547" s="62"/>
      <c r="F547" s="62"/>
      <c r="G547" s="62"/>
      <c r="H547" s="62"/>
      <c r="I547" s="62"/>
      <c r="J547" s="62"/>
      <c r="K547" s="62"/>
      <c r="L547" s="63"/>
      <c r="M547" s="55"/>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7"/>
      <c r="AL547" s="56"/>
      <c r="AM547" s="56"/>
      <c r="AN547" s="56"/>
      <c r="AO547" s="56"/>
      <c r="AP547" s="56"/>
      <c r="AQ547" s="58"/>
      <c r="AR547" s="59"/>
      <c r="AS547" s="59"/>
      <c r="AT547" s="60"/>
      <c r="AU547" s="49"/>
      <c r="AV547" s="49"/>
      <c r="AW547" s="49"/>
      <c r="AX547" s="50"/>
    </row>
    <row r="548" spans="1:50" ht="24" customHeight="1" hidden="1">
      <c r="A548" s="51"/>
      <c r="B548" s="51"/>
      <c r="C548" s="28"/>
      <c r="D548" s="29"/>
      <c r="E548" s="29"/>
      <c r="F548" s="29"/>
      <c r="G548" s="29"/>
      <c r="H548" s="29"/>
      <c r="I548" s="29"/>
      <c r="J548" s="29"/>
      <c r="K548" s="29"/>
      <c r="L548" s="30"/>
      <c r="M548" s="55"/>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7"/>
      <c r="AL548" s="56"/>
      <c r="AM548" s="56"/>
      <c r="AN548" s="56"/>
      <c r="AO548" s="56"/>
      <c r="AP548" s="56"/>
      <c r="AQ548" s="58"/>
      <c r="AR548" s="59"/>
      <c r="AS548" s="59"/>
      <c r="AT548" s="60"/>
      <c r="AU548" s="49"/>
      <c r="AV548" s="49"/>
      <c r="AW548" s="49"/>
      <c r="AX548" s="50"/>
    </row>
    <row r="549" spans="1:50" ht="24" customHeight="1" hidden="1">
      <c r="A549" s="51"/>
      <c r="B549" s="51"/>
      <c r="C549" s="28"/>
      <c r="D549" s="29"/>
      <c r="E549" s="29"/>
      <c r="F549" s="29"/>
      <c r="G549" s="29"/>
      <c r="H549" s="29"/>
      <c r="I549" s="29"/>
      <c r="J549" s="29"/>
      <c r="K549" s="29"/>
      <c r="L549" s="30"/>
      <c r="M549" s="55"/>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7"/>
      <c r="AL549" s="56"/>
      <c r="AM549" s="56"/>
      <c r="AN549" s="56"/>
      <c r="AO549" s="56"/>
      <c r="AP549" s="56"/>
      <c r="AQ549" s="58"/>
      <c r="AR549" s="59"/>
      <c r="AS549" s="59"/>
      <c r="AT549" s="60"/>
      <c r="AU549" s="49"/>
      <c r="AV549" s="49"/>
      <c r="AW549" s="49"/>
      <c r="AX549" s="50"/>
    </row>
    <row r="550" spans="1:50" ht="24" customHeight="1" hidden="1">
      <c r="A550" s="51"/>
      <c r="B550" s="51"/>
      <c r="C550" s="28"/>
      <c r="D550" s="29"/>
      <c r="E550" s="29"/>
      <c r="F550" s="29"/>
      <c r="G550" s="29"/>
      <c r="H550" s="29"/>
      <c r="I550" s="29"/>
      <c r="J550" s="29"/>
      <c r="K550" s="29"/>
      <c r="L550" s="30"/>
      <c r="M550" s="55"/>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7"/>
      <c r="AL550" s="56"/>
      <c r="AM550" s="56"/>
      <c r="AN550" s="56"/>
      <c r="AO550" s="56"/>
      <c r="AP550" s="56"/>
      <c r="AQ550" s="58"/>
      <c r="AR550" s="59"/>
      <c r="AS550" s="59"/>
      <c r="AT550" s="60"/>
      <c r="AU550" s="49"/>
      <c r="AV550" s="49"/>
      <c r="AW550" s="49"/>
      <c r="AX550" s="50"/>
    </row>
    <row r="551" spans="1:50" ht="24" customHeight="1" hidden="1">
      <c r="A551" s="51"/>
      <c r="B551" s="51"/>
      <c r="C551" s="28"/>
      <c r="D551" s="29"/>
      <c r="E551" s="29"/>
      <c r="F551" s="29"/>
      <c r="G551" s="29"/>
      <c r="H551" s="29"/>
      <c r="I551" s="29"/>
      <c r="J551" s="29"/>
      <c r="K551" s="29"/>
      <c r="L551" s="30"/>
      <c r="M551" s="55"/>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7"/>
      <c r="AL551" s="56"/>
      <c r="AM551" s="56"/>
      <c r="AN551" s="56"/>
      <c r="AO551" s="56"/>
      <c r="AP551" s="56"/>
      <c r="AQ551" s="58"/>
      <c r="AR551" s="59"/>
      <c r="AS551" s="59"/>
      <c r="AT551" s="60"/>
      <c r="AU551" s="49"/>
      <c r="AV551" s="49"/>
      <c r="AW551" s="49"/>
      <c r="AX551" s="50"/>
    </row>
    <row r="552" spans="1:50" ht="24" customHeight="1" hidden="1">
      <c r="A552" s="51"/>
      <c r="B552" s="51"/>
      <c r="C552" s="28"/>
      <c r="D552" s="29"/>
      <c r="E552" s="29"/>
      <c r="F552" s="29"/>
      <c r="G552" s="29"/>
      <c r="H552" s="29"/>
      <c r="I552" s="29"/>
      <c r="J552" s="29"/>
      <c r="K552" s="29"/>
      <c r="L552" s="30"/>
      <c r="M552" s="55"/>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7"/>
      <c r="AL552" s="56"/>
      <c r="AM552" s="56"/>
      <c r="AN552" s="56"/>
      <c r="AO552" s="56"/>
      <c r="AP552" s="56"/>
      <c r="AQ552" s="58"/>
      <c r="AR552" s="59"/>
      <c r="AS552" s="59"/>
      <c r="AT552" s="60"/>
      <c r="AU552" s="49"/>
      <c r="AV552" s="49"/>
      <c r="AW552" s="49"/>
      <c r="AX552" s="50"/>
    </row>
    <row r="553" spans="1:50" ht="24" customHeight="1" hidden="1">
      <c r="A553" s="51"/>
      <c r="B553" s="51"/>
      <c r="C553" s="52"/>
      <c r="D553" s="53"/>
      <c r="E553" s="53"/>
      <c r="F553" s="53"/>
      <c r="G553" s="53"/>
      <c r="H553" s="53"/>
      <c r="I553" s="53"/>
      <c r="J553" s="53"/>
      <c r="K553" s="53"/>
      <c r="L553" s="54"/>
      <c r="M553" s="55"/>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7"/>
      <c r="AL553" s="56"/>
      <c r="AM553" s="56"/>
      <c r="AN553" s="56"/>
      <c r="AO553" s="56"/>
      <c r="AP553" s="56"/>
      <c r="AQ553" s="58"/>
      <c r="AR553" s="59"/>
      <c r="AS553" s="59"/>
      <c r="AT553" s="60"/>
      <c r="AU553" s="49"/>
      <c r="AV553" s="49"/>
      <c r="AW553" s="49"/>
      <c r="AX553" s="50"/>
    </row>
    <row r="554" spans="1:50" ht="24" customHeight="1" hidden="1">
      <c r="A554" s="51"/>
      <c r="B554" s="51"/>
      <c r="C554" s="52"/>
      <c r="D554" s="53"/>
      <c r="E554" s="53"/>
      <c r="F554" s="53"/>
      <c r="G554" s="53"/>
      <c r="H554" s="53"/>
      <c r="I554" s="53"/>
      <c r="J554" s="53"/>
      <c r="K554" s="53"/>
      <c r="L554" s="54"/>
      <c r="M554" s="55"/>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7"/>
      <c r="AL554" s="56"/>
      <c r="AM554" s="56"/>
      <c r="AN554" s="56"/>
      <c r="AO554" s="56"/>
      <c r="AP554" s="56"/>
      <c r="AQ554" s="58"/>
      <c r="AR554" s="59"/>
      <c r="AS554" s="59"/>
      <c r="AT554" s="60"/>
      <c r="AU554" s="49"/>
      <c r="AV554" s="49"/>
      <c r="AW554" s="49"/>
      <c r="AX554" s="50"/>
    </row>
    <row r="555" spans="1:50" ht="24" customHeight="1" hidden="1">
      <c r="A555" s="64"/>
      <c r="B555" s="64"/>
      <c r="C555" s="65"/>
      <c r="D555" s="65"/>
      <c r="E555" s="65"/>
      <c r="F555" s="65"/>
      <c r="G555" s="65"/>
      <c r="H555" s="65"/>
      <c r="I555" s="65"/>
      <c r="J555" s="65"/>
      <c r="K555" s="65"/>
      <c r="L555" s="65"/>
      <c r="M555" s="55"/>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66"/>
      <c r="AL555" s="67"/>
      <c r="AM555" s="67"/>
      <c r="AN555" s="67"/>
      <c r="AO555" s="67"/>
      <c r="AP555" s="67"/>
      <c r="AQ555" s="58"/>
      <c r="AR555" s="68"/>
      <c r="AS555" s="68"/>
      <c r="AT555" s="69"/>
      <c r="AU555" s="58"/>
      <c r="AV555" s="68"/>
      <c r="AW555" s="68"/>
      <c r="AX555" s="69"/>
    </row>
    <row r="556" spans="1:50" ht="24" customHeight="1" hidden="1">
      <c r="A556" s="51"/>
      <c r="B556" s="51"/>
      <c r="C556" s="61"/>
      <c r="D556" s="62"/>
      <c r="E556" s="62"/>
      <c r="F556" s="62"/>
      <c r="G556" s="62"/>
      <c r="H556" s="62"/>
      <c r="I556" s="62"/>
      <c r="J556" s="62"/>
      <c r="K556" s="62"/>
      <c r="L556" s="63"/>
      <c r="M556" s="55"/>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7"/>
      <c r="AL556" s="56"/>
      <c r="AM556" s="56"/>
      <c r="AN556" s="56"/>
      <c r="AO556" s="56"/>
      <c r="AP556" s="56"/>
      <c r="AQ556" s="58"/>
      <c r="AR556" s="59"/>
      <c r="AS556" s="59"/>
      <c r="AT556" s="60"/>
      <c r="AU556" s="49"/>
      <c r="AV556" s="49"/>
      <c r="AW556" s="49"/>
      <c r="AX556" s="50"/>
    </row>
    <row r="557" spans="1:50" ht="24" customHeight="1" hidden="1">
      <c r="A557" s="51"/>
      <c r="B557" s="51"/>
      <c r="C557" s="61"/>
      <c r="D557" s="62"/>
      <c r="E557" s="62"/>
      <c r="F557" s="62"/>
      <c r="G557" s="62"/>
      <c r="H557" s="62"/>
      <c r="I557" s="62"/>
      <c r="J557" s="62"/>
      <c r="K557" s="62"/>
      <c r="L557" s="63"/>
      <c r="M557" s="55"/>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7"/>
      <c r="AL557" s="56"/>
      <c r="AM557" s="56"/>
      <c r="AN557" s="56"/>
      <c r="AO557" s="56"/>
      <c r="AP557" s="56"/>
      <c r="AQ557" s="58"/>
      <c r="AR557" s="59"/>
      <c r="AS557" s="59"/>
      <c r="AT557" s="60"/>
      <c r="AU557" s="49"/>
      <c r="AV557" s="49"/>
      <c r="AW557" s="49"/>
      <c r="AX557" s="50"/>
    </row>
    <row r="558" spans="1:50" ht="24" customHeight="1" hidden="1">
      <c r="A558" s="51"/>
      <c r="B558" s="51"/>
      <c r="C558" s="28"/>
      <c r="D558" s="29"/>
      <c r="E558" s="29"/>
      <c r="F558" s="29"/>
      <c r="G558" s="29"/>
      <c r="H558" s="29"/>
      <c r="I558" s="29"/>
      <c r="J558" s="29"/>
      <c r="K558" s="29"/>
      <c r="L558" s="30"/>
      <c r="M558" s="55"/>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7"/>
      <c r="AL558" s="56"/>
      <c r="AM558" s="56"/>
      <c r="AN558" s="56"/>
      <c r="AO558" s="56"/>
      <c r="AP558" s="56"/>
      <c r="AQ558" s="58"/>
      <c r="AR558" s="59"/>
      <c r="AS558" s="59"/>
      <c r="AT558" s="60"/>
      <c r="AU558" s="49"/>
      <c r="AV558" s="49"/>
      <c r="AW558" s="49"/>
      <c r="AX558" s="50"/>
    </row>
    <row r="559" spans="1:50" ht="24" customHeight="1" hidden="1">
      <c r="A559" s="51"/>
      <c r="B559" s="51"/>
      <c r="C559" s="28"/>
      <c r="D559" s="29"/>
      <c r="E559" s="29"/>
      <c r="F559" s="29"/>
      <c r="G559" s="29"/>
      <c r="H559" s="29"/>
      <c r="I559" s="29"/>
      <c r="J559" s="29"/>
      <c r="K559" s="29"/>
      <c r="L559" s="30"/>
      <c r="M559" s="55"/>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7"/>
      <c r="AL559" s="56"/>
      <c r="AM559" s="56"/>
      <c r="AN559" s="56"/>
      <c r="AO559" s="56"/>
      <c r="AP559" s="56"/>
      <c r="AQ559" s="58"/>
      <c r="AR559" s="59"/>
      <c r="AS559" s="59"/>
      <c r="AT559" s="60"/>
      <c r="AU559" s="49"/>
      <c r="AV559" s="49"/>
      <c r="AW559" s="49"/>
      <c r="AX559" s="50"/>
    </row>
    <row r="560" spans="1:50" ht="24" customHeight="1" hidden="1">
      <c r="A560" s="51"/>
      <c r="B560" s="51"/>
      <c r="C560" s="28"/>
      <c r="D560" s="29"/>
      <c r="E560" s="29"/>
      <c r="F560" s="29"/>
      <c r="G560" s="29"/>
      <c r="H560" s="29"/>
      <c r="I560" s="29"/>
      <c r="J560" s="29"/>
      <c r="K560" s="29"/>
      <c r="L560" s="30"/>
      <c r="M560" s="55"/>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7"/>
      <c r="AL560" s="56"/>
      <c r="AM560" s="56"/>
      <c r="AN560" s="56"/>
      <c r="AO560" s="56"/>
      <c r="AP560" s="56"/>
      <c r="AQ560" s="58"/>
      <c r="AR560" s="59"/>
      <c r="AS560" s="59"/>
      <c r="AT560" s="60"/>
      <c r="AU560" s="49"/>
      <c r="AV560" s="49"/>
      <c r="AW560" s="49"/>
      <c r="AX560" s="50"/>
    </row>
    <row r="561" spans="1:50" ht="24" customHeight="1" hidden="1">
      <c r="A561" s="51"/>
      <c r="B561" s="51"/>
      <c r="C561" s="28"/>
      <c r="D561" s="29"/>
      <c r="E561" s="29"/>
      <c r="F561" s="29"/>
      <c r="G561" s="29"/>
      <c r="H561" s="29"/>
      <c r="I561" s="29"/>
      <c r="J561" s="29"/>
      <c r="K561" s="29"/>
      <c r="L561" s="30"/>
      <c r="M561" s="55"/>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7"/>
      <c r="AL561" s="56"/>
      <c r="AM561" s="56"/>
      <c r="AN561" s="56"/>
      <c r="AO561" s="56"/>
      <c r="AP561" s="56"/>
      <c r="AQ561" s="58"/>
      <c r="AR561" s="59"/>
      <c r="AS561" s="59"/>
      <c r="AT561" s="60"/>
      <c r="AU561" s="49"/>
      <c r="AV561" s="49"/>
      <c r="AW561" s="49"/>
      <c r="AX561" s="50"/>
    </row>
    <row r="562" spans="1:50" ht="24" customHeight="1" hidden="1">
      <c r="A562" s="51"/>
      <c r="B562" s="51"/>
      <c r="C562" s="28"/>
      <c r="D562" s="29"/>
      <c r="E562" s="29"/>
      <c r="F562" s="29"/>
      <c r="G562" s="29"/>
      <c r="H562" s="29"/>
      <c r="I562" s="29"/>
      <c r="J562" s="29"/>
      <c r="K562" s="29"/>
      <c r="L562" s="30"/>
      <c r="M562" s="55"/>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7"/>
      <c r="AL562" s="56"/>
      <c r="AM562" s="56"/>
      <c r="AN562" s="56"/>
      <c r="AO562" s="56"/>
      <c r="AP562" s="56"/>
      <c r="AQ562" s="58"/>
      <c r="AR562" s="59"/>
      <c r="AS562" s="59"/>
      <c r="AT562" s="60"/>
      <c r="AU562" s="49"/>
      <c r="AV562" s="49"/>
      <c r="AW562" s="49"/>
      <c r="AX562" s="50"/>
    </row>
    <row r="563" spans="1:50" ht="24" customHeight="1" hidden="1">
      <c r="A563" s="51"/>
      <c r="B563" s="51"/>
      <c r="C563" s="52"/>
      <c r="D563" s="53"/>
      <c r="E563" s="53"/>
      <c r="F563" s="53"/>
      <c r="G563" s="53"/>
      <c r="H563" s="53"/>
      <c r="I563" s="53"/>
      <c r="J563" s="53"/>
      <c r="K563" s="53"/>
      <c r="L563" s="54"/>
      <c r="M563" s="55"/>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7"/>
      <c r="AL563" s="56"/>
      <c r="AM563" s="56"/>
      <c r="AN563" s="56"/>
      <c r="AO563" s="56"/>
      <c r="AP563" s="56"/>
      <c r="AQ563" s="58"/>
      <c r="AR563" s="59"/>
      <c r="AS563" s="59"/>
      <c r="AT563" s="60"/>
      <c r="AU563" s="49"/>
      <c r="AV563" s="49"/>
      <c r="AW563" s="49"/>
      <c r="AX563" s="50"/>
    </row>
    <row r="564" spans="1:50" ht="24" customHeight="1" hidden="1">
      <c r="A564" s="51"/>
      <c r="B564" s="51"/>
      <c r="C564" s="52"/>
      <c r="D564" s="53"/>
      <c r="E564" s="53"/>
      <c r="F564" s="53"/>
      <c r="G564" s="53"/>
      <c r="H564" s="53"/>
      <c r="I564" s="53"/>
      <c r="J564" s="53"/>
      <c r="K564" s="53"/>
      <c r="L564" s="54"/>
      <c r="M564" s="55"/>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7"/>
      <c r="AL564" s="56"/>
      <c r="AM564" s="56"/>
      <c r="AN564" s="56"/>
      <c r="AO564" s="56"/>
      <c r="AP564" s="56"/>
      <c r="AQ564" s="58"/>
      <c r="AR564" s="59"/>
      <c r="AS564" s="59"/>
      <c r="AT564" s="60"/>
      <c r="AU564" s="49"/>
      <c r="AV564" s="49"/>
      <c r="AW564" s="49"/>
      <c r="AX564" s="50"/>
    </row>
    <row r="565" spans="1:50" ht="10.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row>
    <row r="566" spans="1:50" ht="19.5" customHeight="1">
      <c r="A566" s="19"/>
      <c r="B566" t="s">
        <v>149</v>
      </c>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row>
    <row r="567" spans="1:50" ht="27.75" customHeight="1">
      <c r="A567" s="64"/>
      <c r="B567" s="64"/>
      <c r="C567" s="70" t="s">
        <v>138</v>
      </c>
      <c r="D567" s="70"/>
      <c r="E567" s="70"/>
      <c r="F567" s="70"/>
      <c r="G567" s="70"/>
      <c r="H567" s="70"/>
      <c r="I567" s="70"/>
      <c r="J567" s="70"/>
      <c r="K567" s="70"/>
      <c r="L567" s="70"/>
      <c r="M567" s="70" t="s">
        <v>139</v>
      </c>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688" t="s">
        <v>140</v>
      </c>
      <c r="AL567" s="70"/>
      <c r="AM567" s="70"/>
      <c r="AN567" s="70"/>
      <c r="AO567" s="70"/>
      <c r="AP567" s="70"/>
      <c r="AQ567" s="70" t="s">
        <v>23</v>
      </c>
      <c r="AR567" s="70"/>
      <c r="AS567" s="70"/>
      <c r="AT567" s="70"/>
      <c r="AU567" s="347" t="s">
        <v>24</v>
      </c>
      <c r="AV567" s="342"/>
      <c r="AW567" s="342"/>
      <c r="AX567" s="689"/>
    </row>
    <row r="568" spans="1:50" ht="27.75" customHeight="1">
      <c r="A568" s="64">
        <v>1</v>
      </c>
      <c r="B568" s="64">
        <v>1</v>
      </c>
      <c r="C568" s="690" t="s">
        <v>232</v>
      </c>
      <c r="D568" s="691"/>
      <c r="E568" s="691"/>
      <c r="F568" s="691"/>
      <c r="G568" s="691"/>
      <c r="H568" s="691"/>
      <c r="I568" s="691"/>
      <c r="J568" s="691"/>
      <c r="K568" s="691"/>
      <c r="L568" s="692"/>
      <c r="M568" s="50" t="s">
        <v>237</v>
      </c>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93">
        <v>12</v>
      </c>
      <c r="AL568" s="694"/>
      <c r="AM568" s="694"/>
      <c r="AN568" s="694"/>
      <c r="AO568" s="694"/>
      <c r="AP568" s="694"/>
      <c r="AQ568" s="50" t="s">
        <v>141</v>
      </c>
      <c r="AR568" s="67"/>
      <c r="AS568" s="67"/>
      <c r="AT568" s="67"/>
      <c r="AU568" s="695" t="s">
        <v>118</v>
      </c>
      <c r="AV568" s="696"/>
      <c r="AW568" s="696"/>
      <c r="AX568" s="689"/>
    </row>
    <row r="569" spans="1:50" ht="19.5" customHeight="1" hidden="1">
      <c r="A569" s="51"/>
      <c r="B569" s="51"/>
      <c r="C569" s="61"/>
      <c r="D569" s="62"/>
      <c r="E569" s="62"/>
      <c r="F569" s="62"/>
      <c r="G569" s="62"/>
      <c r="H569" s="62"/>
      <c r="I569" s="62"/>
      <c r="J569" s="62"/>
      <c r="K569" s="62"/>
      <c r="L569" s="63"/>
      <c r="M569" s="55"/>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7"/>
      <c r="AL569" s="56"/>
      <c r="AM569" s="56"/>
      <c r="AN569" s="56"/>
      <c r="AO569" s="56"/>
      <c r="AP569" s="56"/>
      <c r="AQ569" s="58"/>
      <c r="AR569" s="59"/>
      <c r="AS569" s="59"/>
      <c r="AT569" s="60"/>
      <c r="AU569" s="49"/>
      <c r="AV569" s="49"/>
      <c r="AW569" s="49"/>
      <c r="AX569" s="50"/>
    </row>
    <row r="570" spans="1:50" ht="19.5" customHeight="1" hidden="1">
      <c r="A570" s="51"/>
      <c r="B570" s="51"/>
      <c r="C570" s="61"/>
      <c r="D570" s="62"/>
      <c r="E570" s="62"/>
      <c r="F570" s="62"/>
      <c r="G570" s="62"/>
      <c r="H570" s="62"/>
      <c r="I570" s="62"/>
      <c r="J570" s="62"/>
      <c r="K570" s="62"/>
      <c r="L570" s="63"/>
      <c r="M570" s="55"/>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7"/>
      <c r="AL570" s="56"/>
      <c r="AM570" s="56"/>
      <c r="AN570" s="56"/>
      <c r="AO570" s="56"/>
      <c r="AP570" s="56"/>
      <c r="AQ570" s="58"/>
      <c r="AR570" s="59"/>
      <c r="AS570" s="59"/>
      <c r="AT570" s="60"/>
      <c r="AU570" s="49"/>
      <c r="AV570" s="49"/>
      <c r="AW570" s="49"/>
      <c r="AX570" s="50"/>
    </row>
    <row r="571" spans="1:50" ht="19.5" customHeight="1" hidden="1">
      <c r="A571" s="51"/>
      <c r="B571" s="51"/>
      <c r="C571" s="28"/>
      <c r="D571" s="29"/>
      <c r="E571" s="29"/>
      <c r="F571" s="29"/>
      <c r="G571" s="29"/>
      <c r="H571" s="29"/>
      <c r="I571" s="29"/>
      <c r="J571" s="29"/>
      <c r="K571" s="29"/>
      <c r="L571" s="30"/>
      <c r="M571" s="55"/>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7"/>
      <c r="AL571" s="56"/>
      <c r="AM571" s="56"/>
      <c r="AN571" s="56"/>
      <c r="AO571" s="56"/>
      <c r="AP571" s="56"/>
      <c r="AQ571" s="58"/>
      <c r="AR571" s="59"/>
      <c r="AS571" s="59"/>
      <c r="AT571" s="60"/>
      <c r="AU571" s="49"/>
      <c r="AV571" s="49"/>
      <c r="AW571" s="49"/>
      <c r="AX571" s="50"/>
    </row>
    <row r="572" spans="1:50" ht="19.5" customHeight="1" hidden="1">
      <c r="A572" s="51"/>
      <c r="B572" s="51"/>
      <c r="C572" s="28"/>
      <c r="D572" s="29"/>
      <c r="E572" s="29"/>
      <c r="F572" s="29"/>
      <c r="G572" s="29"/>
      <c r="H572" s="29"/>
      <c r="I572" s="29"/>
      <c r="J572" s="29"/>
      <c r="K572" s="29"/>
      <c r="L572" s="30"/>
      <c r="M572" s="55"/>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7"/>
      <c r="AL572" s="56"/>
      <c r="AM572" s="56"/>
      <c r="AN572" s="56"/>
      <c r="AO572" s="56"/>
      <c r="AP572" s="56"/>
      <c r="AQ572" s="58"/>
      <c r="AR572" s="59"/>
      <c r="AS572" s="59"/>
      <c r="AT572" s="60"/>
      <c r="AU572" s="49"/>
      <c r="AV572" s="49"/>
      <c r="AW572" s="49"/>
      <c r="AX572" s="50"/>
    </row>
    <row r="573" spans="1:50" ht="19.5" customHeight="1" hidden="1">
      <c r="A573" s="51"/>
      <c r="B573" s="51"/>
      <c r="C573" s="28"/>
      <c r="D573" s="29"/>
      <c r="E573" s="29"/>
      <c r="F573" s="29"/>
      <c r="G573" s="29"/>
      <c r="H573" s="29"/>
      <c r="I573" s="29"/>
      <c r="J573" s="29"/>
      <c r="K573" s="29"/>
      <c r="L573" s="30"/>
      <c r="M573" s="55"/>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7"/>
      <c r="AL573" s="56"/>
      <c r="AM573" s="56"/>
      <c r="AN573" s="56"/>
      <c r="AO573" s="56"/>
      <c r="AP573" s="56"/>
      <c r="AQ573" s="58"/>
      <c r="AR573" s="59"/>
      <c r="AS573" s="59"/>
      <c r="AT573" s="60"/>
      <c r="AU573" s="49"/>
      <c r="AV573" s="49"/>
      <c r="AW573" s="49"/>
      <c r="AX573" s="50"/>
    </row>
    <row r="574" spans="1:50" ht="19.5" customHeight="1" hidden="1">
      <c r="A574" s="51"/>
      <c r="B574" s="51"/>
      <c r="C574" s="28"/>
      <c r="D574" s="29"/>
      <c r="E574" s="29"/>
      <c r="F574" s="29"/>
      <c r="G574" s="29"/>
      <c r="H574" s="29"/>
      <c r="I574" s="29"/>
      <c r="J574" s="29"/>
      <c r="K574" s="29"/>
      <c r="L574" s="30"/>
      <c r="M574" s="55"/>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7"/>
      <c r="AL574" s="56"/>
      <c r="AM574" s="56"/>
      <c r="AN574" s="56"/>
      <c r="AO574" s="56"/>
      <c r="AP574" s="56"/>
      <c r="AQ574" s="58"/>
      <c r="AR574" s="59"/>
      <c r="AS574" s="59"/>
      <c r="AT574" s="60"/>
      <c r="AU574" s="49"/>
      <c r="AV574" s="49"/>
      <c r="AW574" s="49"/>
      <c r="AX574" s="50"/>
    </row>
    <row r="575" spans="1:50" ht="19.5" customHeight="1" hidden="1">
      <c r="A575" s="51"/>
      <c r="B575" s="51"/>
      <c r="C575" s="28"/>
      <c r="D575" s="29"/>
      <c r="E575" s="29"/>
      <c r="F575" s="29"/>
      <c r="G575" s="29"/>
      <c r="H575" s="29"/>
      <c r="I575" s="29"/>
      <c r="J575" s="29"/>
      <c r="K575" s="29"/>
      <c r="L575" s="30"/>
      <c r="M575" s="55"/>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7"/>
      <c r="AL575" s="56"/>
      <c r="AM575" s="56"/>
      <c r="AN575" s="56"/>
      <c r="AO575" s="56"/>
      <c r="AP575" s="56"/>
      <c r="AQ575" s="58"/>
      <c r="AR575" s="59"/>
      <c r="AS575" s="59"/>
      <c r="AT575" s="60"/>
      <c r="AU575" s="49"/>
      <c r="AV575" s="49"/>
      <c r="AW575" s="49"/>
      <c r="AX575" s="50"/>
    </row>
    <row r="576" spans="1:50" ht="19.5" customHeight="1" hidden="1">
      <c r="A576" s="51"/>
      <c r="B576" s="51"/>
      <c r="C576" s="52"/>
      <c r="D576" s="53"/>
      <c r="E576" s="53"/>
      <c r="F576" s="53"/>
      <c r="G576" s="53"/>
      <c r="H576" s="53"/>
      <c r="I576" s="53"/>
      <c r="J576" s="53"/>
      <c r="K576" s="53"/>
      <c r="L576" s="54"/>
      <c r="M576" s="55"/>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7"/>
      <c r="AL576" s="56"/>
      <c r="AM576" s="56"/>
      <c r="AN576" s="56"/>
      <c r="AO576" s="56"/>
      <c r="AP576" s="56"/>
      <c r="AQ576" s="58"/>
      <c r="AR576" s="59"/>
      <c r="AS576" s="59"/>
      <c r="AT576" s="60"/>
      <c r="AU576" s="49"/>
      <c r="AV576" s="49"/>
      <c r="AW576" s="49"/>
      <c r="AX576" s="50"/>
    </row>
    <row r="577" spans="1:50" ht="19.5" customHeight="1" hidden="1">
      <c r="A577" s="51"/>
      <c r="B577" s="51"/>
      <c r="C577" s="52"/>
      <c r="D577" s="53"/>
      <c r="E577" s="53"/>
      <c r="F577" s="53"/>
      <c r="G577" s="53"/>
      <c r="H577" s="53"/>
      <c r="I577" s="53"/>
      <c r="J577" s="53"/>
      <c r="K577" s="53"/>
      <c r="L577" s="54"/>
      <c r="M577" s="55"/>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7"/>
      <c r="AL577" s="56"/>
      <c r="AM577" s="56"/>
      <c r="AN577" s="56"/>
      <c r="AO577" s="56"/>
      <c r="AP577" s="56"/>
      <c r="AQ577" s="58"/>
      <c r="AR577" s="59"/>
      <c r="AS577" s="59"/>
      <c r="AT577" s="60"/>
      <c r="AU577" s="49"/>
      <c r="AV577" s="49"/>
      <c r="AW577" s="49"/>
      <c r="AX577" s="50"/>
    </row>
    <row r="578" spans="1:50" ht="19.5" customHeight="1" hidden="1">
      <c r="A578" s="64"/>
      <c r="B578" s="64"/>
      <c r="C578" s="65"/>
      <c r="D578" s="65"/>
      <c r="E578" s="65"/>
      <c r="F578" s="65"/>
      <c r="G578" s="65"/>
      <c r="H578" s="65"/>
      <c r="I578" s="65"/>
      <c r="J578" s="65"/>
      <c r="K578" s="65"/>
      <c r="L578" s="65"/>
      <c r="M578" s="55"/>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66"/>
      <c r="AL578" s="67"/>
      <c r="AM578" s="67"/>
      <c r="AN578" s="67"/>
      <c r="AO578" s="67"/>
      <c r="AP578" s="67"/>
      <c r="AQ578" s="58"/>
      <c r="AR578" s="68"/>
      <c r="AS578" s="68"/>
      <c r="AT578" s="69"/>
      <c r="AU578" s="58"/>
      <c r="AV578" s="68"/>
      <c r="AW578" s="68"/>
      <c r="AX578" s="69"/>
    </row>
    <row r="579" spans="1:50" ht="19.5" customHeight="1" hidden="1">
      <c r="A579" s="51"/>
      <c r="B579" s="51"/>
      <c r="C579" s="61"/>
      <c r="D579" s="62"/>
      <c r="E579" s="62"/>
      <c r="F579" s="62"/>
      <c r="G579" s="62"/>
      <c r="H579" s="62"/>
      <c r="I579" s="62"/>
      <c r="J579" s="62"/>
      <c r="K579" s="62"/>
      <c r="L579" s="63"/>
      <c r="M579" s="55"/>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7"/>
      <c r="AL579" s="56"/>
      <c r="AM579" s="56"/>
      <c r="AN579" s="56"/>
      <c r="AO579" s="56"/>
      <c r="AP579" s="56"/>
      <c r="AQ579" s="58"/>
      <c r="AR579" s="59"/>
      <c r="AS579" s="59"/>
      <c r="AT579" s="60"/>
      <c r="AU579" s="49"/>
      <c r="AV579" s="49"/>
      <c r="AW579" s="49"/>
      <c r="AX579" s="50"/>
    </row>
    <row r="580" spans="1:50" ht="19.5" customHeight="1" hidden="1">
      <c r="A580" s="51"/>
      <c r="B580" s="51"/>
      <c r="C580" s="61"/>
      <c r="D580" s="62"/>
      <c r="E580" s="62"/>
      <c r="F580" s="62"/>
      <c r="G580" s="62"/>
      <c r="H580" s="62"/>
      <c r="I580" s="62"/>
      <c r="J580" s="62"/>
      <c r="K580" s="62"/>
      <c r="L580" s="63"/>
      <c r="M580" s="55"/>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7"/>
      <c r="AL580" s="56"/>
      <c r="AM580" s="56"/>
      <c r="AN580" s="56"/>
      <c r="AO580" s="56"/>
      <c r="AP580" s="56"/>
      <c r="AQ580" s="58"/>
      <c r="AR580" s="59"/>
      <c r="AS580" s="59"/>
      <c r="AT580" s="60"/>
      <c r="AU580" s="49"/>
      <c r="AV580" s="49"/>
      <c r="AW580" s="49"/>
      <c r="AX580" s="50"/>
    </row>
    <row r="581" spans="1:50" ht="19.5" customHeight="1" hidden="1">
      <c r="A581" s="51"/>
      <c r="B581" s="51"/>
      <c r="C581" s="28"/>
      <c r="D581" s="29"/>
      <c r="E581" s="29"/>
      <c r="F581" s="29"/>
      <c r="G581" s="29"/>
      <c r="H581" s="29"/>
      <c r="I581" s="29"/>
      <c r="J581" s="29"/>
      <c r="K581" s="29"/>
      <c r="L581" s="30"/>
      <c r="M581" s="55"/>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7"/>
      <c r="AL581" s="56"/>
      <c r="AM581" s="56"/>
      <c r="AN581" s="56"/>
      <c r="AO581" s="56"/>
      <c r="AP581" s="56"/>
      <c r="AQ581" s="58"/>
      <c r="AR581" s="59"/>
      <c r="AS581" s="59"/>
      <c r="AT581" s="60"/>
      <c r="AU581" s="49"/>
      <c r="AV581" s="49"/>
      <c r="AW581" s="49"/>
      <c r="AX581" s="50"/>
    </row>
    <row r="582" spans="1:50" ht="19.5" customHeight="1" hidden="1">
      <c r="A582" s="51"/>
      <c r="B582" s="51"/>
      <c r="C582" s="28"/>
      <c r="D582" s="29"/>
      <c r="E582" s="29"/>
      <c r="F582" s="29"/>
      <c r="G582" s="29"/>
      <c r="H582" s="29"/>
      <c r="I582" s="29"/>
      <c r="J582" s="29"/>
      <c r="K582" s="29"/>
      <c r="L582" s="30"/>
      <c r="M582" s="55"/>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7"/>
      <c r="AL582" s="56"/>
      <c r="AM582" s="56"/>
      <c r="AN582" s="56"/>
      <c r="AO582" s="56"/>
      <c r="AP582" s="56"/>
      <c r="AQ582" s="58"/>
      <c r="AR582" s="59"/>
      <c r="AS582" s="59"/>
      <c r="AT582" s="60"/>
      <c r="AU582" s="49"/>
      <c r="AV582" s="49"/>
      <c r="AW582" s="49"/>
      <c r="AX582" s="50"/>
    </row>
    <row r="583" spans="1:50" ht="19.5" customHeight="1" hidden="1">
      <c r="A583" s="51"/>
      <c r="B583" s="51"/>
      <c r="C583" s="28"/>
      <c r="D583" s="29"/>
      <c r="E583" s="29"/>
      <c r="F583" s="29"/>
      <c r="G583" s="29"/>
      <c r="H583" s="29"/>
      <c r="I583" s="29"/>
      <c r="J583" s="29"/>
      <c r="K583" s="29"/>
      <c r="L583" s="30"/>
      <c r="M583" s="55"/>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7"/>
      <c r="AL583" s="56"/>
      <c r="AM583" s="56"/>
      <c r="AN583" s="56"/>
      <c r="AO583" s="56"/>
      <c r="AP583" s="56"/>
      <c r="AQ583" s="58"/>
      <c r="AR583" s="59"/>
      <c r="AS583" s="59"/>
      <c r="AT583" s="60"/>
      <c r="AU583" s="49"/>
      <c r="AV583" s="49"/>
      <c r="AW583" s="49"/>
      <c r="AX583" s="50"/>
    </row>
    <row r="584" spans="1:50" ht="19.5" customHeight="1" hidden="1">
      <c r="A584" s="51"/>
      <c r="B584" s="51"/>
      <c r="C584" s="28"/>
      <c r="D584" s="29"/>
      <c r="E584" s="29"/>
      <c r="F584" s="29"/>
      <c r="G584" s="29"/>
      <c r="H584" s="29"/>
      <c r="I584" s="29"/>
      <c r="J584" s="29"/>
      <c r="K584" s="29"/>
      <c r="L584" s="30"/>
      <c r="M584" s="55"/>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7"/>
      <c r="AL584" s="56"/>
      <c r="AM584" s="56"/>
      <c r="AN584" s="56"/>
      <c r="AO584" s="56"/>
      <c r="AP584" s="56"/>
      <c r="AQ584" s="58"/>
      <c r="AR584" s="59"/>
      <c r="AS584" s="59"/>
      <c r="AT584" s="60"/>
      <c r="AU584" s="49"/>
      <c r="AV584" s="49"/>
      <c r="AW584" s="49"/>
      <c r="AX584" s="50"/>
    </row>
    <row r="585" spans="1:50" ht="19.5" customHeight="1" hidden="1">
      <c r="A585" s="51"/>
      <c r="B585" s="51"/>
      <c r="C585" s="28"/>
      <c r="D585" s="29"/>
      <c r="E585" s="29"/>
      <c r="F585" s="29"/>
      <c r="G585" s="29"/>
      <c r="H585" s="29"/>
      <c r="I585" s="29"/>
      <c r="J585" s="29"/>
      <c r="K585" s="29"/>
      <c r="L585" s="30"/>
      <c r="M585" s="55"/>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7"/>
      <c r="AL585" s="56"/>
      <c r="AM585" s="56"/>
      <c r="AN585" s="56"/>
      <c r="AO585" s="56"/>
      <c r="AP585" s="56"/>
      <c r="AQ585" s="58"/>
      <c r="AR585" s="59"/>
      <c r="AS585" s="59"/>
      <c r="AT585" s="60"/>
      <c r="AU585" s="49"/>
      <c r="AV585" s="49"/>
      <c r="AW585" s="49"/>
      <c r="AX585" s="50"/>
    </row>
    <row r="586" spans="1:50" ht="19.5" customHeight="1" hidden="1">
      <c r="A586" s="51"/>
      <c r="B586" s="51"/>
      <c r="C586" s="52"/>
      <c r="D586" s="53"/>
      <c r="E586" s="53"/>
      <c r="F586" s="53"/>
      <c r="G586" s="53"/>
      <c r="H586" s="53"/>
      <c r="I586" s="53"/>
      <c r="J586" s="53"/>
      <c r="K586" s="53"/>
      <c r="L586" s="54"/>
      <c r="M586" s="55"/>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7"/>
      <c r="AL586" s="56"/>
      <c r="AM586" s="56"/>
      <c r="AN586" s="56"/>
      <c r="AO586" s="56"/>
      <c r="AP586" s="56"/>
      <c r="AQ586" s="58"/>
      <c r="AR586" s="59"/>
      <c r="AS586" s="59"/>
      <c r="AT586" s="60"/>
      <c r="AU586" s="49"/>
      <c r="AV586" s="49"/>
      <c r="AW586" s="49"/>
      <c r="AX586" s="50"/>
    </row>
    <row r="587" spans="1:50" ht="19.5" customHeight="1" hidden="1">
      <c r="A587" s="51"/>
      <c r="B587" s="51"/>
      <c r="C587" s="52"/>
      <c r="D587" s="53"/>
      <c r="E587" s="53"/>
      <c r="F587" s="53"/>
      <c r="G587" s="53"/>
      <c r="H587" s="53"/>
      <c r="I587" s="53"/>
      <c r="J587" s="53"/>
      <c r="K587" s="53"/>
      <c r="L587" s="54"/>
      <c r="M587" s="55"/>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7"/>
      <c r="AL587" s="56"/>
      <c r="AM587" s="56"/>
      <c r="AN587" s="56"/>
      <c r="AO587" s="56"/>
      <c r="AP587" s="56"/>
      <c r="AQ587" s="58"/>
      <c r="AR587" s="59"/>
      <c r="AS587" s="59"/>
      <c r="AT587" s="60"/>
      <c r="AU587" s="49"/>
      <c r="AV587" s="49"/>
      <c r="AW587" s="49"/>
      <c r="AX587" s="50"/>
    </row>
    <row r="588" spans="1:50" ht="19.5" customHeight="1" hidden="1">
      <c r="A588" s="64"/>
      <c r="B588" s="64"/>
      <c r="C588" s="65"/>
      <c r="D588" s="65"/>
      <c r="E588" s="65"/>
      <c r="F588" s="65"/>
      <c r="G588" s="65"/>
      <c r="H588" s="65"/>
      <c r="I588" s="65"/>
      <c r="J588" s="65"/>
      <c r="K588" s="65"/>
      <c r="L588" s="65"/>
      <c r="M588" s="55"/>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66"/>
      <c r="AL588" s="67"/>
      <c r="AM588" s="67"/>
      <c r="AN588" s="67"/>
      <c r="AO588" s="67"/>
      <c r="AP588" s="67"/>
      <c r="AQ588" s="58"/>
      <c r="AR588" s="68"/>
      <c r="AS588" s="68"/>
      <c r="AT588" s="69"/>
      <c r="AU588" s="58"/>
      <c r="AV588" s="68"/>
      <c r="AW588" s="68"/>
      <c r="AX588" s="69"/>
    </row>
    <row r="589" spans="1:50" ht="19.5" customHeight="1" hidden="1">
      <c r="A589" s="51"/>
      <c r="B589" s="51"/>
      <c r="C589" s="61"/>
      <c r="D589" s="62"/>
      <c r="E589" s="62"/>
      <c r="F589" s="62"/>
      <c r="G589" s="62"/>
      <c r="H589" s="62"/>
      <c r="I589" s="62"/>
      <c r="J589" s="62"/>
      <c r="K589" s="62"/>
      <c r="L589" s="63"/>
      <c r="M589" s="55"/>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7"/>
      <c r="AL589" s="56"/>
      <c r="AM589" s="56"/>
      <c r="AN589" s="56"/>
      <c r="AO589" s="56"/>
      <c r="AP589" s="56"/>
      <c r="AQ589" s="58"/>
      <c r="AR589" s="59"/>
      <c r="AS589" s="59"/>
      <c r="AT589" s="60"/>
      <c r="AU589" s="49"/>
      <c r="AV589" s="49"/>
      <c r="AW589" s="49"/>
      <c r="AX589" s="50"/>
    </row>
    <row r="590" spans="1:50" ht="19.5" customHeight="1" hidden="1">
      <c r="A590" s="51"/>
      <c r="B590" s="51"/>
      <c r="C590" s="61"/>
      <c r="D590" s="62"/>
      <c r="E590" s="62"/>
      <c r="F590" s="62"/>
      <c r="G590" s="62"/>
      <c r="H590" s="62"/>
      <c r="I590" s="62"/>
      <c r="J590" s="62"/>
      <c r="K590" s="62"/>
      <c r="L590" s="63"/>
      <c r="M590" s="55"/>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7"/>
      <c r="AL590" s="56"/>
      <c r="AM590" s="56"/>
      <c r="AN590" s="56"/>
      <c r="AO590" s="56"/>
      <c r="AP590" s="56"/>
      <c r="AQ590" s="58"/>
      <c r="AR590" s="59"/>
      <c r="AS590" s="59"/>
      <c r="AT590" s="60"/>
      <c r="AU590" s="49"/>
      <c r="AV590" s="49"/>
      <c r="AW590" s="49"/>
      <c r="AX590" s="50"/>
    </row>
    <row r="591" spans="1:50" ht="19.5" customHeight="1" hidden="1">
      <c r="A591" s="51"/>
      <c r="B591" s="51"/>
      <c r="C591" s="28"/>
      <c r="D591" s="29"/>
      <c r="E591" s="29"/>
      <c r="F591" s="29"/>
      <c r="G591" s="29"/>
      <c r="H591" s="29"/>
      <c r="I591" s="29"/>
      <c r="J591" s="29"/>
      <c r="K591" s="29"/>
      <c r="L591" s="30"/>
      <c r="M591" s="55"/>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7"/>
      <c r="AL591" s="56"/>
      <c r="AM591" s="56"/>
      <c r="AN591" s="56"/>
      <c r="AO591" s="56"/>
      <c r="AP591" s="56"/>
      <c r="AQ591" s="58"/>
      <c r="AR591" s="59"/>
      <c r="AS591" s="59"/>
      <c r="AT591" s="60"/>
      <c r="AU591" s="49"/>
      <c r="AV591" s="49"/>
      <c r="AW591" s="49"/>
      <c r="AX591" s="50"/>
    </row>
    <row r="592" spans="1:50" ht="19.5" customHeight="1" hidden="1">
      <c r="A592" s="51"/>
      <c r="B592" s="51"/>
      <c r="C592" s="28"/>
      <c r="D592" s="29"/>
      <c r="E592" s="29"/>
      <c r="F592" s="29"/>
      <c r="G592" s="29"/>
      <c r="H592" s="29"/>
      <c r="I592" s="29"/>
      <c r="J592" s="29"/>
      <c r="K592" s="29"/>
      <c r="L592" s="30"/>
      <c r="M592" s="55"/>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7"/>
      <c r="AL592" s="56"/>
      <c r="AM592" s="56"/>
      <c r="AN592" s="56"/>
      <c r="AO592" s="56"/>
      <c r="AP592" s="56"/>
      <c r="AQ592" s="58"/>
      <c r="AR592" s="59"/>
      <c r="AS592" s="59"/>
      <c r="AT592" s="60"/>
      <c r="AU592" s="49"/>
      <c r="AV592" s="49"/>
      <c r="AW592" s="49"/>
      <c r="AX592" s="50"/>
    </row>
    <row r="593" spans="1:50" ht="19.5" customHeight="1" hidden="1">
      <c r="A593" s="51"/>
      <c r="B593" s="51"/>
      <c r="C593" s="28"/>
      <c r="D593" s="29"/>
      <c r="E593" s="29"/>
      <c r="F593" s="29"/>
      <c r="G593" s="29"/>
      <c r="H593" s="29"/>
      <c r="I593" s="29"/>
      <c r="J593" s="29"/>
      <c r="K593" s="29"/>
      <c r="L593" s="30"/>
      <c r="M593" s="55"/>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7"/>
      <c r="AL593" s="56"/>
      <c r="AM593" s="56"/>
      <c r="AN593" s="56"/>
      <c r="AO593" s="56"/>
      <c r="AP593" s="56"/>
      <c r="AQ593" s="58"/>
      <c r="AR593" s="59"/>
      <c r="AS593" s="59"/>
      <c r="AT593" s="60"/>
      <c r="AU593" s="49"/>
      <c r="AV593" s="49"/>
      <c r="AW593" s="49"/>
      <c r="AX593" s="50"/>
    </row>
    <row r="594" spans="1:50" ht="19.5" customHeight="1" hidden="1">
      <c r="A594" s="51"/>
      <c r="B594" s="51"/>
      <c r="C594" s="28"/>
      <c r="D594" s="29"/>
      <c r="E594" s="29"/>
      <c r="F594" s="29"/>
      <c r="G594" s="29"/>
      <c r="H594" s="29"/>
      <c r="I594" s="29"/>
      <c r="J594" s="29"/>
      <c r="K594" s="29"/>
      <c r="L594" s="30"/>
      <c r="M594" s="55"/>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7"/>
      <c r="AL594" s="56"/>
      <c r="AM594" s="56"/>
      <c r="AN594" s="56"/>
      <c r="AO594" s="56"/>
      <c r="AP594" s="56"/>
      <c r="AQ594" s="58"/>
      <c r="AR594" s="59"/>
      <c r="AS594" s="59"/>
      <c r="AT594" s="60"/>
      <c r="AU594" s="49"/>
      <c r="AV594" s="49"/>
      <c r="AW594" s="49"/>
      <c r="AX594" s="50"/>
    </row>
    <row r="595" spans="1:50" ht="19.5" customHeight="1" hidden="1">
      <c r="A595" s="51"/>
      <c r="B595" s="51"/>
      <c r="C595" s="28"/>
      <c r="D595" s="29"/>
      <c r="E595" s="29"/>
      <c r="F595" s="29"/>
      <c r="G595" s="29"/>
      <c r="H595" s="29"/>
      <c r="I595" s="29"/>
      <c r="J595" s="29"/>
      <c r="K595" s="29"/>
      <c r="L595" s="30"/>
      <c r="M595" s="55"/>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7"/>
      <c r="AL595" s="56"/>
      <c r="AM595" s="56"/>
      <c r="AN595" s="56"/>
      <c r="AO595" s="56"/>
      <c r="AP595" s="56"/>
      <c r="AQ595" s="58"/>
      <c r="AR595" s="59"/>
      <c r="AS595" s="59"/>
      <c r="AT595" s="60"/>
      <c r="AU595" s="49"/>
      <c r="AV595" s="49"/>
      <c r="AW595" s="49"/>
      <c r="AX595" s="50"/>
    </row>
    <row r="596" spans="1:50" ht="19.5" customHeight="1" hidden="1">
      <c r="A596" s="51"/>
      <c r="B596" s="51"/>
      <c r="C596" s="52"/>
      <c r="D596" s="53"/>
      <c r="E596" s="53"/>
      <c r="F596" s="53"/>
      <c r="G596" s="53"/>
      <c r="H596" s="53"/>
      <c r="I596" s="53"/>
      <c r="J596" s="53"/>
      <c r="K596" s="53"/>
      <c r="L596" s="54"/>
      <c r="M596" s="55"/>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7"/>
      <c r="AL596" s="56"/>
      <c r="AM596" s="56"/>
      <c r="AN596" s="56"/>
      <c r="AO596" s="56"/>
      <c r="AP596" s="56"/>
      <c r="AQ596" s="58"/>
      <c r="AR596" s="59"/>
      <c r="AS596" s="59"/>
      <c r="AT596" s="60"/>
      <c r="AU596" s="49"/>
      <c r="AV596" s="49"/>
      <c r="AW596" s="49"/>
      <c r="AX596" s="50"/>
    </row>
    <row r="597" spans="1:50" ht="19.5" customHeight="1" hidden="1">
      <c r="A597" s="51"/>
      <c r="B597" s="51"/>
      <c r="C597" s="52"/>
      <c r="D597" s="53"/>
      <c r="E597" s="53"/>
      <c r="F597" s="53"/>
      <c r="G597" s="53"/>
      <c r="H597" s="53"/>
      <c r="I597" s="53"/>
      <c r="J597" s="53"/>
      <c r="K597" s="53"/>
      <c r="L597" s="54"/>
      <c r="M597" s="55"/>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7"/>
      <c r="AL597" s="56"/>
      <c r="AM597" s="56"/>
      <c r="AN597" s="56"/>
      <c r="AO597" s="56"/>
      <c r="AP597" s="56"/>
      <c r="AQ597" s="58"/>
      <c r="AR597" s="59"/>
      <c r="AS597" s="59"/>
      <c r="AT597" s="60"/>
      <c r="AU597" s="49"/>
      <c r="AV597" s="49"/>
      <c r="AW597" s="49"/>
      <c r="AX597" s="50"/>
    </row>
    <row r="598" spans="1:50" ht="10.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row>
    <row r="599" spans="1:50" ht="19.5" customHeight="1">
      <c r="A599" s="19"/>
      <c r="B599" t="s">
        <v>150</v>
      </c>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row>
    <row r="600" spans="1:50" ht="27.75" customHeight="1">
      <c r="A600" s="64"/>
      <c r="B600" s="64"/>
      <c r="C600" s="70" t="s">
        <v>138</v>
      </c>
      <c r="D600" s="70"/>
      <c r="E600" s="70"/>
      <c r="F600" s="70"/>
      <c r="G600" s="70"/>
      <c r="H600" s="70"/>
      <c r="I600" s="70"/>
      <c r="J600" s="70"/>
      <c r="K600" s="70"/>
      <c r="L600" s="70"/>
      <c r="M600" s="70" t="s">
        <v>238</v>
      </c>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688" t="s">
        <v>140</v>
      </c>
      <c r="AL600" s="70"/>
      <c r="AM600" s="70"/>
      <c r="AN600" s="70"/>
      <c r="AO600" s="70"/>
      <c r="AP600" s="70"/>
      <c r="AQ600" s="70" t="s">
        <v>23</v>
      </c>
      <c r="AR600" s="70"/>
      <c r="AS600" s="70"/>
      <c r="AT600" s="70"/>
      <c r="AU600" s="347" t="s">
        <v>24</v>
      </c>
      <c r="AV600" s="342"/>
      <c r="AW600" s="342"/>
      <c r="AX600" s="689"/>
    </row>
    <row r="601" spans="1:50" ht="27.75" customHeight="1">
      <c r="A601" s="64">
        <v>1</v>
      </c>
      <c r="B601" s="64">
        <v>1</v>
      </c>
      <c r="C601" s="690" t="s">
        <v>232</v>
      </c>
      <c r="D601" s="691"/>
      <c r="E601" s="691"/>
      <c r="F601" s="691"/>
      <c r="G601" s="691"/>
      <c r="H601" s="691"/>
      <c r="I601" s="691"/>
      <c r="J601" s="691"/>
      <c r="K601" s="691"/>
      <c r="L601" s="692"/>
      <c r="M601" s="50" t="s">
        <v>239</v>
      </c>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93">
        <v>53</v>
      </c>
      <c r="AL601" s="694"/>
      <c r="AM601" s="694"/>
      <c r="AN601" s="694"/>
      <c r="AO601" s="694"/>
      <c r="AP601" s="694"/>
      <c r="AQ601" s="50" t="s">
        <v>141</v>
      </c>
      <c r="AR601" s="67"/>
      <c r="AS601" s="67"/>
      <c r="AT601" s="67"/>
      <c r="AU601" s="695" t="s">
        <v>118</v>
      </c>
      <c r="AV601" s="696"/>
      <c r="AW601" s="696"/>
      <c r="AX601" s="689"/>
    </row>
    <row r="602" spans="1:50" ht="24" customHeight="1" hidden="1">
      <c r="A602" s="51"/>
      <c r="B602" s="51"/>
      <c r="C602" s="61"/>
      <c r="D602" s="62"/>
      <c r="E602" s="62"/>
      <c r="F602" s="62"/>
      <c r="G602" s="62"/>
      <c r="H602" s="62"/>
      <c r="I602" s="62"/>
      <c r="J602" s="62"/>
      <c r="K602" s="62"/>
      <c r="L602" s="63"/>
      <c r="M602" s="55"/>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7"/>
      <c r="AL602" s="56"/>
      <c r="AM602" s="56"/>
      <c r="AN602" s="56"/>
      <c r="AO602" s="56"/>
      <c r="AP602" s="56"/>
      <c r="AQ602" s="58"/>
      <c r="AR602" s="59"/>
      <c r="AS602" s="59"/>
      <c r="AT602" s="60"/>
      <c r="AU602" s="49"/>
      <c r="AV602" s="49"/>
      <c r="AW602" s="49"/>
      <c r="AX602" s="50"/>
    </row>
    <row r="603" spans="1:50" ht="24" customHeight="1" hidden="1">
      <c r="A603" s="51"/>
      <c r="B603" s="51"/>
      <c r="C603" s="61"/>
      <c r="D603" s="62"/>
      <c r="E603" s="62"/>
      <c r="F603" s="62"/>
      <c r="G603" s="62"/>
      <c r="H603" s="62"/>
      <c r="I603" s="62"/>
      <c r="J603" s="62"/>
      <c r="K603" s="62"/>
      <c r="L603" s="63"/>
      <c r="M603" s="55"/>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7"/>
      <c r="AL603" s="56"/>
      <c r="AM603" s="56"/>
      <c r="AN603" s="56"/>
      <c r="AO603" s="56"/>
      <c r="AP603" s="56"/>
      <c r="AQ603" s="58"/>
      <c r="AR603" s="59"/>
      <c r="AS603" s="59"/>
      <c r="AT603" s="60"/>
      <c r="AU603" s="49"/>
      <c r="AV603" s="49"/>
      <c r="AW603" s="49"/>
      <c r="AX603" s="50"/>
    </row>
    <row r="604" spans="1:50" ht="24" customHeight="1" hidden="1">
      <c r="A604" s="51"/>
      <c r="B604" s="51"/>
      <c r="C604" s="28"/>
      <c r="D604" s="29"/>
      <c r="E604" s="29"/>
      <c r="F604" s="29"/>
      <c r="G604" s="29"/>
      <c r="H604" s="29"/>
      <c r="I604" s="29"/>
      <c r="J604" s="29"/>
      <c r="K604" s="29"/>
      <c r="L604" s="30"/>
      <c r="M604" s="55"/>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7"/>
      <c r="AL604" s="56"/>
      <c r="AM604" s="56"/>
      <c r="AN604" s="56"/>
      <c r="AO604" s="56"/>
      <c r="AP604" s="56"/>
      <c r="AQ604" s="58"/>
      <c r="AR604" s="59"/>
      <c r="AS604" s="59"/>
      <c r="AT604" s="60"/>
      <c r="AU604" s="49"/>
      <c r="AV604" s="49"/>
      <c r="AW604" s="49"/>
      <c r="AX604" s="50"/>
    </row>
    <row r="605" spans="1:50" ht="24" customHeight="1" hidden="1">
      <c r="A605" s="51"/>
      <c r="B605" s="51"/>
      <c r="C605" s="28"/>
      <c r="D605" s="29"/>
      <c r="E605" s="29"/>
      <c r="F605" s="29"/>
      <c r="G605" s="29"/>
      <c r="H605" s="29"/>
      <c r="I605" s="29"/>
      <c r="J605" s="29"/>
      <c r="K605" s="29"/>
      <c r="L605" s="30"/>
      <c r="M605" s="55"/>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7"/>
      <c r="AL605" s="56"/>
      <c r="AM605" s="56"/>
      <c r="AN605" s="56"/>
      <c r="AO605" s="56"/>
      <c r="AP605" s="56"/>
      <c r="AQ605" s="58"/>
      <c r="AR605" s="59"/>
      <c r="AS605" s="59"/>
      <c r="AT605" s="60"/>
      <c r="AU605" s="49"/>
      <c r="AV605" s="49"/>
      <c r="AW605" s="49"/>
      <c r="AX605" s="50"/>
    </row>
    <row r="606" spans="1:50" ht="24" customHeight="1" hidden="1">
      <c r="A606" s="51"/>
      <c r="B606" s="51"/>
      <c r="C606" s="28"/>
      <c r="D606" s="29"/>
      <c r="E606" s="29"/>
      <c r="F606" s="29"/>
      <c r="G606" s="29"/>
      <c r="H606" s="29"/>
      <c r="I606" s="29"/>
      <c r="J606" s="29"/>
      <c r="K606" s="29"/>
      <c r="L606" s="30"/>
      <c r="M606" s="55"/>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7"/>
      <c r="AL606" s="56"/>
      <c r="AM606" s="56"/>
      <c r="AN606" s="56"/>
      <c r="AO606" s="56"/>
      <c r="AP606" s="56"/>
      <c r="AQ606" s="58"/>
      <c r="AR606" s="59"/>
      <c r="AS606" s="59"/>
      <c r="AT606" s="60"/>
      <c r="AU606" s="49"/>
      <c r="AV606" s="49"/>
      <c r="AW606" s="49"/>
      <c r="AX606" s="50"/>
    </row>
    <row r="607" spans="1:50" ht="24" customHeight="1" hidden="1">
      <c r="A607" s="51"/>
      <c r="B607" s="51"/>
      <c r="C607" s="28"/>
      <c r="D607" s="29"/>
      <c r="E607" s="29"/>
      <c r="F607" s="29"/>
      <c r="G607" s="29"/>
      <c r="H607" s="29"/>
      <c r="I607" s="29"/>
      <c r="J607" s="29"/>
      <c r="K607" s="29"/>
      <c r="L607" s="30"/>
      <c r="M607" s="55"/>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7"/>
      <c r="AL607" s="56"/>
      <c r="AM607" s="56"/>
      <c r="AN607" s="56"/>
      <c r="AO607" s="56"/>
      <c r="AP607" s="56"/>
      <c r="AQ607" s="58"/>
      <c r="AR607" s="59"/>
      <c r="AS607" s="59"/>
      <c r="AT607" s="60"/>
      <c r="AU607" s="49"/>
      <c r="AV607" s="49"/>
      <c r="AW607" s="49"/>
      <c r="AX607" s="50"/>
    </row>
    <row r="608" spans="1:50" ht="24" customHeight="1" hidden="1">
      <c r="A608" s="51"/>
      <c r="B608" s="51"/>
      <c r="C608" s="28"/>
      <c r="D608" s="29"/>
      <c r="E608" s="29"/>
      <c r="F608" s="29"/>
      <c r="G608" s="29"/>
      <c r="H608" s="29"/>
      <c r="I608" s="29"/>
      <c r="J608" s="29"/>
      <c r="K608" s="29"/>
      <c r="L608" s="30"/>
      <c r="M608" s="55"/>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7"/>
      <c r="AL608" s="56"/>
      <c r="AM608" s="56"/>
      <c r="AN608" s="56"/>
      <c r="AO608" s="56"/>
      <c r="AP608" s="56"/>
      <c r="AQ608" s="58"/>
      <c r="AR608" s="59"/>
      <c r="AS608" s="59"/>
      <c r="AT608" s="60"/>
      <c r="AU608" s="49"/>
      <c r="AV608" s="49"/>
      <c r="AW608" s="49"/>
      <c r="AX608" s="50"/>
    </row>
    <row r="609" spans="1:50" ht="24" customHeight="1" hidden="1">
      <c r="A609" s="51"/>
      <c r="B609" s="51"/>
      <c r="C609" s="52"/>
      <c r="D609" s="53"/>
      <c r="E609" s="53"/>
      <c r="F609" s="53"/>
      <c r="G609" s="53"/>
      <c r="H609" s="53"/>
      <c r="I609" s="53"/>
      <c r="J609" s="53"/>
      <c r="K609" s="53"/>
      <c r="L609" s="54"/>
      <c r="M609" s="55"/>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7"/>
      <c r="AL609" s="56"/>
      <c r="AM609" s="56"/>
      <c r="AN609" s="56"/>
      <c r="AO609" s="56"/>
      <c r="AP609" s="56"/>
      <c r="AQ609" s="58"/>
      <c r="AR609" s="59"/>
      <c r="AS609" s="59"/>
      <c r="AT609" s="60"/>
      <c r="AU609" s="49"/>
      <c r="AV609" s="49"/>
      <c r="AW609" s="49"/>
      <c r="AX609" s="50"/>
    </row>
    <row r="610" spans="1:50" ht="24" customHeight="1" hidden="1">
      <c r="A610" s="51"/>
      <c r="B610" s="51"/>
      <c r="C610" s="52"/>
      <c r="D610" s="53"/>
      <c r="E610" s="53"/>
      <c r="F610" s="53"/>
      <c r="G610" s="53"/>
      <c r="H610" s="53"/>
      <c r="I610" s="53"/>
      <c r="J610" s="53"/>
      <c r="K610" s="53"/>
      <c r="L610" s="54"/>
      <c r="M610" s="55"/>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7"/>
      <c r="AL610" s="56"/>
      <c r="AM610" s="56"/>
      <c r="AN610" s="56"/>
      <c r="AO610" s="56"/>
      <c r="AP610" s="56"/>
      <c r="AQ610" s="58"/>
      <c r="AR610" s="59"/>
      <c r="AS610" s="59"/>
      <c r="AT610" s="60"/>
      <c r="AU610" s="49"/>
      <c r="AV610" s="49"/>
      <c r="AW610" s="49"/>
      <c r="AX610" s="50"/>
    </row>
    <row r="611" spans="1:50" ht="24" customHeight="1" hidden="1">
      <c r="A611" s="64"/>
      <c r="B611" s="64"/>
      <c r="C611" s="65"/>
      <c r="D611" s="65"/>
      <c r="E611" s="65"/>
      <c r="F611" s="65"/>
      <c r="G611" s="65"/>
      <c r="H611" s="65"/>
      <c r="I611" s="65"/>
      <c r="J611" s="65"/>
      <c r="K611" s="65"/>
      <c r="L611" s="65"/>
      <c r="M611" s="55"/>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66"/>
      <c r="AL611" s="67"/>
      <c r="AM611" s="67"/>
      <c r="AN611" s="67"/>
      <c r="AO611" s="67"/>
      <c r="AP611" s="67"/>
      <c r="AQ611" s="58"/>
      <c r="AR611" s="68"/>
      <c r="AS611" s="68"/>
      <c r="AT611" s="69"/>
      <c r="AU611" s="58"/>
      <c r="AV611" s="68"/>
      <c r="AW611" s="68"/>
      <c r="AX611" s="69"/>
    </row>
    <row r="612" spans="1:50" ht="24" customHeight="1" hidden="1">
      <c r="A612" s="51"/>
      <c r="B612" s="51"/>
      <c r="C612" s="61"/>
      <c r="D612" s="62"/>
      <c r="E612" s="62"/>
      <c r="F612" s="62"/>
      <c r="G612" s="62"/>
      <c r="H612" s="62"/>
      <c r="I612" s="62"/>
      <c r="J612" s="62"/>
      <c r="K612" s="62"/>
      <c r="L612" s="63"/>
      <c r="M612" s="55"/>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7"/>
      <c r="AL612" s="56"/>
      <c r="AM612" s="56"/>
      <c r="AN612" s="56"/>
      <c r="AO612" s="56"/>
      <c r="AP612" s="56"/>
      <c r="AQ612" s="58"/>
      <c r="AR612" s="59"/>
      <c r="AS612" s="59"/>
      <c r="AT612" s="60"/>
      <c r="AU612" s="49"/>
      <c r="AV612" s="49"/>
      <c r="AW612" s="49"/>
      <c r="AX612" s="50"/>
    </row>
    <row r="613" spans="1:50" ht="24" customHeight="1" hidden="1">
      <c r="A613" s="51"/>
      <c r="B613" s="51"/>
      <c r="C613" s="61"/>
      <c r="D613" s="62"/>
      <c r="E613" s="62"/>
      <c r="F613" s="62"/>
      <c r="G613" s="62"/>
      <c r="H613" s="62"/>
      <c r="I613" s="62"/>
      <c r="J613" s="62"/>
      <c r="K613" s="62"/>
      <c r="L613" s="63"/>
      <c r="M613" s="55"/>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7"/>
      <c r="AL613" s="56"/>
      <c r="AM613" s="56"/>
      <c r="AN613" s="56"/>
      <c r="AO613" s="56"/>
      <c r="AP613" s="56"/>
      <c r="AQ613" s="58"/>
      <c r="AR613" s="59"/>
      <c r="AS613" s="59"/>
      <c r="AT613" s="60"/>
      <c r="AU613" s="49"/>
      <c r="AV613" s="49"/>
      <c r="AW613" s="49"/>
      <c r="AX613" s="50"/>
    </row>
    <row r="614" spans="1:50" ht="24" customHeight="1" hidden="1">
      <c r="A614" s="51"/>
      <c r="B614" s="51"/>
      <c r="C614" s="28"/>
      <c r="D614" s="29"/>
      <c r="E614" s="29"/>
      <c r="F614" s="29"/>
      <c r="G614" s="29"/>
      <c r="H614" s="29"/>
      <c r="I614" s="29"/>
      <c r="J614" s="29"/>
      <c r="K614" s="29"/>
      <c r="L614" s="30"/>
      <c r="M614" s="55"/>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7"/>
      <c r="AL614" s="56"/>
      <c r="AM614" s="56"/>
      <c r="AN614" s="56"/>
      <c r="AO614" s="56"/>
      <c r="AP614" s="56"/>
      <c r="AQ614" s="58"/>
      <c r="AR614" s="59"/>
      <c r="AS614" s="59"/>
      <c r="AT614" s="60"/>
      <c r="AU614" s="49"/>
      <c r="AV614" s="49"/>
      <c r="AW614" s="49"/>
      <c r="AX614" s="50"/>
    </row>
    <row r="615" spans="1:50" ht="24" customHeight="1" hidden="1">
      <c r="A615" s="51"/>
      <c r="B615" s="51"/>
      <c r="C615" s="28"/>
      <c r="D615" s="29"/>
      <c r="E615" s="29"/>
      <c r="F615" s="29"/>
      <c r="G615" s="29"/>
      <c r="H615" s="29"/>
      <c r="I615" s="29"/>
      <c r="J615" s="29"/>
      <c r="K615" s="29"/>
      <c r="L615" s="30"/>
      <c r="M615" s="55"/>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7"/>
      <c r="AL615" s="56"/>
      <c r="AM615" s="56"/>
      <c r="AN615" s="56"/>
      <c r="AO615" s="56"/>
      <c r="AP615" s="56"/>
      <c r="AQ615" s="58"/>
      <c r="AR615" s="59"/>
      <c r="AS615" s="59"/>
      <c r="AT615" s="60"/>
      <c r="AU615" s="49"/>
      <c r="AV615" s="49"/>
      <c r="AW615" s="49"/>
      <c r="AX615" s="50"/>
    </row>
    <row r="616" spans="1:50" ht="24" customHeight="1" hidden="1">
      <c r="A616" s="51"/>
      <c r="B616" s="51"/>
      <c r="C616" s="28"/>
      <c r="D616" s="29"/>
      <c r="E616" s="29"/>
      <c r="F616" s="29"/>
      <c r="G616" s="29"/>
      <c r="H616" s="29"/>
      <c r="I616" s="29"/>
      <c r="J616" s="29"/>
      <c r="K616" s="29"/>
      <c r="L616" s="30"/>
      <c r="M616" s="55"/>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7"/>
      <c r="AL616" s="56"/>
      <c r="AM616" s="56"/>
      <c r="AN616" s="56"/>
      <c r="AO616" s="56"/>
      <c r="AP616" s="56"/>
      <c r="AQ616" s="58"/>
      <c r="AR616" s="59"/>
      <c r="AS616" s="59"/>
      <c r="AT616" s="60"/>
      <c r="AU616" s="49"/>
      <c r="AV616" s="49"/>
      <c r="AW616" s="49"/>
      <c r="AX616" s="50"/>
    </row>
    <row r="617" spans="1:50" ht="24" customHeight="1" hidden="1">
      <c r="A617" s="51"/>
      <c r="B617" s="51"/>
      <c r="C617" s="28"/>
      <c r="D617" s="29"/>
      <c r="E617" s="29"/>
      <c r="F617" s="29"/>
      <c r="G617" s="29"/>
      <c r="H617" s="29"/>
      <c r="I617" s="29"/>
      <c r="J617" s="29"/>
      <c r="K617" s="29"/>
      <c r="L617" s="30"/>
      <c r="M617" s="55"/>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7"/>
      <c r="AL617" s="56"/>
      <c r="AM617" s="56"/>
      <c r="AN617" s="56"/>
      <c r="AO617" s="56"/>
      <c r="AP617" s="56"/>
      <c r="AQ617" s="58"/>
      <c r="AR617" s="59"/>
      <c r="AS617" s="59"/>
      <c r="AT617" s="60"/>
      <c r="AU617" s="49"/>
      <c r="AV617" s="49"/>
      <c r="AW617" s="49"/>
      <c r="AX617" s="50"/>
    </row>
    <row r="618" spans="1:50" ht="24" customHeight="1" hidden="1">
      <c r="A618" s="51"/>
      <c r="B618" s="51"/>
      <c r="C618" s="28"/>
      <c r="D618" s="29"/>
      <c r="E618" s="29"/>
      <c r="F618" s="29"/>
      <c r="G618" s="29"/>
      <c r="H618" s="29"/>
      <c r="I618" s="29"/>
      <c r="J618" s="29"/>
      <c r="K618" s="29"/>
      <c r="L618" s="30"/>
      <c r="M618" s="55"/>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7"/>
      <c r="AL618" s="56"/>
      <c r="AM618" s="56"/>
      <c r="AN618" s="56"/>
      <c r="AO618" s="56"/>
      <c r="AP618" s="56"/>
      <c r="AQ618" s="58"/>
      <c r="AR618" s="59"/>
      <c r="AS618" s="59"/>
      <c r="AT618" s="60"/>
      <c r="AU618" s="49"/>
      <c r="AV618" s="49"/>
      <c r="AW618" s="49"/>
      <c r="AX618" s="50"/>
    </row>
    <row r="619" spans="1:50" ht="24" customHeight="1" hidden="1">
      <c r="A619" s="51"/>
      <c r="B619" s="51"/>
      <c r="C619" s="52"/>
      <c r="D619" s="53"/>
      <c r="E619" s="53"/>
      <c r="F619" s="53"/>
      <c r="G619" s="53"/>
      <c r="H619" s="53"/>
      <c r="I619" s="53"/>
      <c r="J619" s="53"/>
      <c r="K619" s="53"/>
      <c r="L619" s="54"/>
      <c r="M619" s="55"/>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7"/>
      <c r="AL619" s="56"/>
      <c r="AM619" s="56"/>
      <c r="AN619" s="56"/>
      <c r="AO619" s="56"/>
      <c r="AP619" s="56"/>
      <c r="AQ619" s="58"/>
      <c r="AR619" s="59"/>
      <c r="AS619" s="59"/>
      <c r="AT619" s="60"/>
      <c r="AU619" s="49"/>
      <c r="AV619" s="49"/>
      <c r="AW619" s="49"/>
      <c r="AX619" s="50"/>
    </row>
    <row r="620" spans="1:50" ht="24" customHeight="1" hidden="1">
      <c r="A620" s="51"/>
      <c r="B620" s="51"/>
      <c r="C620" s="52"/>
      <c r="D620" s="53"/>
      <c r="E620" s="53"/>
      <c r="F620" s="53"/>
      <c r="G620" s="53"/>
      <c r="H620" s="53"/>
      <c r="I620" s="53"/>
      <c r="J620" s="53"/>
      <c r="K620" s="53"/>
      <c r="L620" s="54"/>
      <c r="M620" s="55"/>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7"/>
      <c r="AL620" s="56"/>
      <c r="AM620" s="56"/>
      <c r="AN620" s="56"/>
      <c r="AO620" s="56"/>
      <c r="AP620" s="56"/>
      <c r="AQ620" s="58"/>
      <c r="AR620" s="59"/>
      <c r="AS620" s="59"/>
      <c r="AT620" s="60"/>
      <c r="AU620" s="49"/>
      <c r="AV620" s="49"/>
      <c r="AW620" s="49"/>
      <c r="AX620" s="50"/>
    </row>
    <row r="621" spans="1:50" ht="24" customHeight="1" hidden="1">
      <c r="A621" s="64"/>
      <c r="B621" s="64"/>
      <c r="C621" s="65"/>
      <c r="D621" s="65"/>
      <c r="E621" s="65"/>
      <c r="F621" s="65"/>
      <c r="G621" s="65"/>
      <c r="H621" s="65"/>
      <c r="I621" s="65"/>
      <c r="J621" s="65"/>
      <c r="K621" s="65"/>
      <c r="L621" s="65"/>
      <c r="M621" s="55"/>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66"/>
      <c r="AL621" s="67"/>
      <c r="AM621" s="67"/>
      <c r="AN621" s="67"/>
      <c r="AO621" s="67"/>
      <c r="AP621" s="67"/>
      <c r="AQ621" s="58"/>
      <c r="AR621" s="68"/>
      <c r="AS621" s="68"/>
      <c r="AT621" s="69"/>
      <c r="AU621" s="58"/>
      <c r="AV621" s="68"/>
      <c r="AW621" s="68"/>
      <c r="AX621" s="69"/>
    </row>
    <row r="622" spans="1:50" ht="24" customHeight="1" hidden="1">
      <c r="A622" s="51"/>
      <c r="B622" s="51"/>
      <c r="C622" s="61"/>
      <c r="D622" s="62"/>
      <c r="E622" s="62"/>
      <c r="F622" s="62"/>
      <c r="G622" s="62"/>
      <c r="H622" s="62"/>
      <c r="I622" s="62"/>
      <c r="J622" s="62"/>
      <c r="K622" s="62"/>
      <c r="L622" s="63"/>
      <c r="M622" s="55"/>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7"/>
      <c r="AL622" s="56"/>
      <c r="AM622" s="56"/>
      <c r="AN622" s="56"/>
      <c r="AO622" s="56"/>
      <c r="AP622" s="56"/>
      <c r="AQ622" s="58"/>
      <c r="AR622" s="59"/>
      <c r="AS622" s="59"/>
      <c r="AT622" s="60"/>
      <c r="AU622" s="49"/>
      <c r="AV622" s="49"/>
      <c r="AW622" s="49"/>
      <c r="AX622" s="50"/>
    </row>
    <row r="623" spans="1:50" ht="24" customHeight="1" hidden="1">
      <c r="A623" s="51"/>
      <c r="B623" s="51"/>
      <c r="C623" s="61"/>
      <c r="D623" s="62"/>
      <c r="E623" s="62"/>
      <c r="F623" s="62"/>
      <c r="G623" s="62"/>
      <c r="H623" s="62"/>
      <c r="I623" s="62"/>
      <c r="J623" s="62"/>
      <c r="K623" s="62"/>
      <c r="L623" s="63"/>
      <c r="M623" s="55"/>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7"/>
      <c r="AL623" s="56"/>
      <c r="AM623" s="56"/>
      <c r="AN623" s="56"/>
      <c r="AO623" s="56"/>
      <c r="AP623" s="56"/>
      <c r="AQ623" s="58"/>
      <c r="AR623" s="59"/>
      <c r="AS623" s="59"/>
      <c r="AT623" s="60"/>
      <c r="AU623" s="49"/>
      <c r="AV623" s="49"/>
      <c r="AW623" s="49"/>
      <c r="AX623" s="50"/>
    </row>
    <row r="624" spans="1:50" ht="24" customHeight="1" hidden="1">
      <c r="A624" s="51"/>
      <c r="B624" s="51"/>
      <c r="C624" s="28"/>
      <c r="D624" s="29"/>
      <c r="E624" s="29"/>
      <c r="F624" s="29"/>
      <c r="G624" s="29"/>
      <c r="H624" s="29"/>
      <c r="I624" s="29"/>
      <c r="J624" s="29"/>
      <c r="K624" s="29"/>
      <c r="L624" s="30"/>
      <c r="M624" s="55"/>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7"/>
      <c r="AL624" s="56"/>
      <c r="AM624" s="56"/>
      <c r="AN624" s="56"/>
      <c r="AO624" s="56"/>
      <c r="AP624" s="56"/>
      <c r="AQ624" s="58"/>
      <c r="AR624" s="59"/>
      <c r="AS624" s="59"/>
      <c r="AT624" s="60"/>
      <c r="AU624" s="49"/>
      <c r="AV624" s="49"/>
      <c r="AW624" s="49"/>
      <c r="AX624" s="50"/>
    </row>
    <row r="625" spans="1:50" ht="24" customHeight="1" hidden="1">
      <c r="A625" s="51"/>
      <c r="B625" s="51"/>
      <c r="C625" s="28"/>
      <c r="D625" s="29"/>
      <c r="E625" s="29"/>
      <c r="F625" s="29"/>
      <c r="G625" s="29"/>
      <c r="H625" s="29"/>
      <c r="I625" s="29"/>
      <c r="J625" s="29"/>
      <c r="K625" s="29"/>
      <c r="L625" s="30"/>
      <c r="M625" s="55"/>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7"/>
      <c r="AL625" s="56"/>
      <c r="AM625" s="56"/>
      <c r="AN625" s="56"/>
      <c r="AO625" s="56"/>
      <c r="AP625" s="56"/>
      <c r="AQ625" s="58"/>
      <c r="AR625" s="59"/>
      <c r="AS625" s="59"/>
      <c r="AT625" s="60"/>
      <c r="AU625" s="49"/>
      <c r="AV625" s="49"/>
      <c r="AW625" s="49"/>
      <c r="AX625" s="50"/>
    </row>
    <row r="626" spans="1:50" ht="24" customHeight="1" hidden="1">
      <c r="A626" s="51"/>
      <c r="B626" s="51"/>
      <c r="C626" s="28"/>
      <c r="D626" s="29"/>
      <c r="E626" s="29"/>
      <c r="F626" s="29"/>
      <c r="G626" s="29"/>
      <c r="H626" s="29"/>
      <c r="I626" s="29"/>
      <c r="J626" s="29"/>
      <c r="K626" s="29"/>
      <c r="L626" s="30"/>
      <c r="M626" s="55"/>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7"/>
      <c r="AL626" s="56"/>
      <c r="AM626" s="56"/>
      <c r="AN626" s="56"/>
      <c r="AO626" s="56"/>
      <c r="AP626" s="56"/>
      <c r="AQ626" s="58"/>
      <c r="AR626" s="59"/>
      <c r="AS626" s="59"/>
      <c r="AT626" s="60"/>
      <c r="AU626" s="49"/>
      <c r="AV626" s="49"/>
      <c r="AW626" s="49"/>
      <c r="AX626" s="50"/>
    </row>
    <row r="627" spans="1:50" ht="24" customHeight="1" hidden="1">
      <c r="A627" s="51"/>
      <c r="B627" s="51"/>
      <c r="C627" s="28"/>
      <c r="D627" s="29"/>
      <c r="E627" s="29"/>
      <c r="F627" s="29"/>
      <c r="G627" s="29"/>
      <c r="H627" s="29"/>
      <c r="I627" s="29"/>
      <c r="J627" s="29"/>
      <c r="K627" s="29"/>
      <c r="L627" s="30"/>
      <c r="M627" s="55"/>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7"/>
      <c r="AL627" s="56"/>
      <c r="AM627" s="56"/>
      <c r="AN627" s="56"/>
      <c r="AO627" s="56"/>
      <c r="AP627" s="56"/>
      <c r="AQ627" s="58"/>
      <c r="AR627" s="59"/>
      <c r="AS627" s="59"/>
      <c r="AT627" s="60"/>
      <c r="AU627" s="49"/>
      <c r="AV627" s="49"/>
      <c r="AW627" s="49"/>
      <c r="AX627" s="50"/>
    </row>
    <row r="628" spans="1:50" ht="24" customHeight="1" hidden="1">
      <c r="A628" s="51"/>
      <c r="B628" s="51"/>
      <c r="C628" s="28"/>
      <c r="D628" s="29"/>
      <c r="E628" s="29"/>
      <c r="F628" s="29"/>
      <c r="G628" s="29"/>
      <c r="H628" s="29"/>
      <c r="I628" s="29"/>
      <c r="J628" s="29"/>
      <c r="K628" s="29"/>
      <c r="L628" s="30"/>
      <c r="M628" s="55"/>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7"/>
      <c r="AL628" s="56"/>
      <c r="AM628" s="56"/>
      <c r="AN628" s="56"/>
      <c r="AO628" s="56"/>
      <c r="AP628" s="56"/>
      <c r="AQ628" s="58"/>
      <c r="AR628" s="59"/>
      <c r="AS628" s="59"/>
      <c r="AT628" s="60"/>
      <c r="AU628" s="49"/>
      <c r="AV628" s="49"/>
      <c r="AW628" s="49"/>
      <c r="AX628" s="50"/>
    </row>
    <row r="629" spans="1:50" ht="24" customHeight="1" hidden="1">
      <c r="A629" s="51"/>
      <c r="B629" s="51"/>
      <c r="C629" s="52"/>
      <c r="D629" s="53"/>
      <c r="E629" s="53"/>
      <c r="F629" s="53"/>
      <c r="G629" s="53"/>
      <c r="H629" s="53"/>
      <c r="I629" s="53"/>
      <c r="J629" s="53"/>
      <c r="K629" s="53"/>
      <c r="L629" s="54"/>
      <c r="M629" s="55"/>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7"/>
      <c r="AL629" s="56"/>
      <c r="AM629" s="56"/>
      <c r="AN629" s="56"/>
      <c r="AO629" s="56"/>
      <c r="AP629" s="56"/>
      <c r="AQ629" s="58"/>
      <c r="AR629" s="59"/>
      <c r="AS629" s="59"/>
      <c r="AT629" s="60"/>
      <c r="AU629" s="49"/>
      <c r="AV629" s="49"/>
      <c r="AW629" s="49"/>
      <c r="AX629" s="50"/>
    </row>
    <row r="630" spans="1:50" ht="24" customHeight="1" hidden="1">
      <c r="A630" s="51"/>
      <c r="B630" s="51"/>
      <c r="C630" s="52"/>
      <c r="D630" s="53"/>
      <c r="E630" s="53"/>
      <c r="F630" s="53"/>
      <c r="G630" s="53"/>
      <c r="H630" s="53"/>
      <c r="I630" s="53"/>
      <c r="J630" s="53"/>
      <c r="K630" s="53"/>
      <c r="L630" s="54"/>
      <c r="M630" s="55"/>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7"/>
      <c r="AL630" s="56"/>
      <c r="AM630" s="56"/>
      <c r="AN630" s="56"/>
      <c r="AO630" s="56"/>
      <c r="AP630" s="56"/>
      <c r="AQ630" s="58"/>
      <c r="AR630" s="59"/>
      <c r="AS630" s="59"/>
      <c r="AT630" s="60"/>
      <c r="AU630" s="49"/>
      <c r="AV630" s="49"/>
      <c r="AW630" s="49"/>
      <c r="AX630" s="50"/>
    </row>
    <row r="631" spans="1:50" ht="18"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row>
    <row r="632" spans="1:50" ht="10.5" customHeight="1">
      <c r="A632" s="19"/>
      <c r="B632" t="s">
        <v>151</v>
      </c>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row>
    <row r="633" spans="1:50" ht="27.75" customHeight="1">
      <c r="A633" s="64"/>
      <c r="B633" s="64"/>
      <c r="C633" s="70" t="s">
        <v>138</v>
      </c>
      <c r="D633" s="70"/>
      <c r="E633" s="70"/>
      <c r="F633" s="70"/>
      <c r="G633" s="70"/>
      <c r="H633" s="70"/>
      <c r="I633" s="70"/>
      <c r="J633" s="70"/>
      <c r="K633" s="70"/>
      <c r="L633" s="70"/>
      <c r="M633" s="70" t="s">
        <v>139</v>
      </c>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688" t="s">
        <v>140</v>
      </c>
      <c r="AL633" s="70"/>
      <c r="AM633" s="70"/>
      <c r="AN633" s="70"/>
      <c r="AO633" s="70"/>
      <c r="AP633" s="70"/>
      <c r="AQ633" s="70" t="s">
        <v>23</v>
      </c>
      <c r="AR633" s="70"/>
      <c r="AS633" s="70"/>
      <c r="AT633" s="70"/>
      <c r="AU633" s="347" t="s">
        <v>24</v>
      </c>
      <c r="AV633" s="342"/>
      <c r="AW633" s="342"/>
      <c r="AX633" s="689"/>
    </row>
    <row r="634" spans="1:50" ht="19.5" customHeight="1">
      <c r="A634" s="64">
        <v>1</v>
      </c>
      <c r="B634" s="64">
        <v>1</v>
      </c>
      <c r="C634" s="55" t="s">
        <v>233</v>
      </c>
      <c r="D634" s="694"/>
      <c r="E634" s="694"/>
      <c r="F634" s="694"/>
      <c r="G634" s="694"/>
      <c r="H634" s="694"/>
      <c r="I634" s="694"/>
      <c r="J634" s="694"/>
      <c r="K634" s="694"/>
      <c r="L634" s="694"/>
      <c r="M634" s="50" t="s">
        <v>240</v>
      </c>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93">
        <v>180</v>
      </c>
      <c r="AL634" s="694"/>
      <c r="AM634" s="694"/>
      <c r="AN634" s="694"/>
      <c r="AO634" s="694"/>
      <c r="AP634" s="694"/>
      <c r="AQ634" s="50" t="s">
        <v>141</v>
      </c>
      <c r="AR634" s="67"/>
      <c r="AS634" s="67"/>
      <c r="AT634" s="67"/>
      <c r="AU634" s="695" t="s">
        <v>118</v>
      </c>
      <c r="AV634" s="696"/>
      <c r="AW634" s="696"/>
      <c r="AX634" s="689"/>
    </row>
    <row r="635" spans="1:50" ht="24" customHeight="1" hidden="1">
      <c r="A635" s="51"/>
      <c r="B635" s="51"/>
      <c r="C635" s="61"/>
      <c r="D635" s="62"/>
      <c r="E635" s="62"/>
      <c r="F635" s="62"/>
      <c r="G635" s="62"/>
      <c r="H635" s="62"/>
      <c r="I635" s="62"/>
      <c r="J635" s="62"/>
      <c r="K635" s="62"/>
      <c r="L635" s="63"/>
      <c r="M635" s="55"/>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7"/>
      <c r="AL635" s="56"/>
      <c r="AM635" s="56"/>
      <c r="AN635" s="56"/>
      <c r="AO635" s="56"/>
      <c r="AP635" s="56"/>
      <c r="AQ635" s="58"/>
      <c r="AR635" s="59"/>
      <c r="AS635" s="59"/>
      <c r="AT635" s="60"/>
      <c r="AU635" s="49"/>
      <c r="AV635" s="49"/>
      <c r="AW635" s="49"/>
      <c r="AX635" s="50"/>
    </row>
    <row r="636" spans="1:50" ht="24" customHeight="1" hidden="1">
      <c r="A636" s="51"/>
      <c r="B636" s="51"/>
      <c r="C636" s="61"/>
      <c r="D636" s="62"/>
      <c r="E636" s="62"/>
      <c r="F636" s="62"/>
      <c r="G636" s="62"/>
      <c r="H636" s="62"/>
      <c r="I636" s="62"/>
      <c r="J636" s="62"/>
      <c r="K636" s="62"/>
      <c r="L636" s="63"/>
      <c r="M636" s="55"/>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7"/>
      <c r="AL636" s="56"/>
      <c r="AM636" s="56"/>
      <c r="AN636" s="56"/>
      <c r="AO636" s="56"/>
      <c r="AP636" s="56"/>
      <c r="AQ636" s="58"/>
      <c r="AR636" s="59"/>
      <c r="AS636" s="59"/>
      <c r="AT636" s="60"/>
      <c r="AU636" s="49"/>
      <c r="AV636" s="49"/>
      <c r="AW636" s="49"/>
      <c r="AX636" s="50"/>
    </row>
    <row r="637" spans="1:50" ht="24" customHeight="1" hidden="1">
      <c r="A637" s="51"/>
      <c r="B637" s="51"/>
      <c r="C637" s="28"/>
      <c r="D637" s="29"/>
      <c r="E637" s="29"/>
      <c r="F637" s="29"/>
      <c r="G637" s="29"/>
      <c r="H637" s="29"/>
      <c r="I637" s="29"/>
      <c r="J637" s="29"/>
      <c r="K637" s="29"/>
      <c r="L637" s="30"/>
      <c r="M637" s="55"/>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7"/>
      <c r="AL637" s="56"/>
      <c r="AM637" s="56"/>
      <c r="AN637" s="56"/>
      <c r="AO637" s="56"/>
      <c r="AP637" s="56"/>
      <c r="AQ637" s="58"/>
      <c r="AR637" s="59"/>
      <c r="AS637" s="59"/>
      <c r="AT637" s="60"/>
      <c r="AU637" s="49"/>
      <c r="AV637" s="49"/>
      <c r="AW637" s="49"/>
      <c r="AX637" s="50"/>
    </row>
    <row r="638" spans="1:50" ht="24" customHeight="1" hidden="1">
      <c r="A638" s="51"/>
      <c r="B638" s="51"/>
      <c r="C638" s="28"/>
      <c r="D638" s="29"/>
      <c r="E638" s="29"/>
      <c r="F638" s="29"/>
      <c r="G638" s="29"/>
      <c r="H638" s="29"/>
      <c r="I638" s="29"/>
      <c r="J638" s="29"/>
      <c r="K638" s="29"/>
      <c r="L638" s="30"/>
      <c r="M638" s="55"/>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7"/>
      <c r="AL638" s="56"/>
      <c r="AM638" s="56"/>
      <c r="AN638" s="56"/>
      <c r="AO638" s="56"/>
      <c r="AP638" s="56"/>
      <c r="AQ638" s="58"/>
      <c r="AR638" s="59"/>
      <c r="AS638" s="59"/>
      <c r="AT638" s="60"/>
      <c r="AU638" s="49"/>
      <c r="AV638" s="49"/>
      <c r="AW638" s="49"/>
      <c r="AX638" s="50"/>
    </row>
    <row r="639" spans="1:50" ht="24" customHeight="1" hidden="1">
      <c r="A639" s="51"/>
      <c r="B639" s="51"/>
      <c r="C639" s="28"/>
      <c r="D639" s="29"/>
      <c r="E639" s="29"/>
      <c r="F639" s="29"/>
      <c r="G639" s="29"/>
      <c r="H639" s="29"/>
      <c r="I639" s="29"/>
      <c r="J639" s="29"/>
      <c r="K639" s="29"/>
      <c r="L639" s="30"/>
      <c r="M639" s="55"/>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7"/>
      <c r="AL639" s="56"/>
      <c r="AM639" s="56"/>
      <c r="AN639" s="56"/>
      <c r="AO639" s="56"/>
      <c r="AP639" s="56"/>
      <c r="AQ639" s="58"/>
      <c r="AR639" s="59"/>
      <c r="AS639" s="59"/>
      <c r="AT639" s="60"/>
      <c r="AU639" s="49"/>
      <c r="AV639" s="49"/>
      <c r="AW639" s="49"/>
      <c r="AX639" s="50"/>
    </row>
    <row r="640" spans="1:50" ht="24" customHeight="1" hidden="1">
      <c r="A640" s="51"/>
      <c r="B640" s="51"/>
      <c r="C640" s="28"/>
      <c r="D640" s="29"/>
      <c r="E640" s="29"/>
      <c r="F640" s="29"/>
      <c r="G640" s="29"/>
      <c r="H640" s="29"/>
      <c r="I640" s="29"/>
      <c r="J640" s="29"/>
      <c r="K640" s="29"/>
      <c r="L640" s="30"/>
      <c r="M640" s="55"/>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7"/>
      <c r="AL640" s="56"/>
      <c r="AM640" s="56"/>
      <c r="AN640" s="56"/>
      <c r="AO640" s="56"/>
      <c r="AP640" s="56"/>
      <c r="AQ640" s="58"/>
      <c r="AR640" s="59"/>
      <c r="AS640" s="59"/>
      <c r="AT640" s="60"/>
      <c r="AU640" s="49"/>
      <c r="AV640" s="49"/>
      <c r="AW640" s="49"/>
      <c r="AX640" s="50"/>
    </row>
    <row r="641" spans="1:50" ht="24" customHeight="1" hidden="1">
      <c r="A641" s="51"/>
      <c r="B641" s="51"/>
      <c r="C641" s="28"/>
      <c r="D641" s="29"/>
      <c r="E641" s="29"/>
      <c r="F641" s="29"/>
      <c r="G641" s="29"/>
      <c r="H641" s="29"/>
      <c r="I641" s="29"/>
      <c r="J641" s="29"/>
      <c r="K641" s="29"/>
      <c r="L641" s="30"/>
      <c r="M641" s="55"/>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7"/>
      <c r="AL641" s="56"/>
      <c r="AM641" s="56"/>
      <c r="AN641" s="56"/>
      <c r="AO641" s="56"/>
      <c r="AP641" s="56"/>
      <c r="AQ641" s="58"/>
      <c r="AR641" s="59"/>
      <c r="AS641" s="59"/>
      <c r="AT641" s="60"/>
      <c r="AU641" s="49"/>
      <c r="AV641" s="49"/>
      <c r="AW641" s="49"/>
      <c r="AX641" s="50"/>
    </row>
    <row r="642" spans="1:50" ht="24" customHeight="1" hidden="1">
      <c r="A642" s="51"/>
      <c r="B642" s="51"/>
      <c r="C642" s="52"/>
      <c r="D642" s="53"/>
      <c r="E642" s="53"/>
      <c r="F642" s="53"/>
      <c r="G642" s="53"/>
      <c r="H642" s="53"/>
      <c r="I642" s="53"/>
      <c r="J642" s="53"/>
      <c r="K642" s="53"/>
      <c r="L642" s="54"/>
      <c r="M642" s="55"/>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7"/>
      <c r="AL642" s="56"/>
      <c r="AM642" s="56"/>
      <c r="AN642" s="56"/>
      <c r="AO642" s="56"/>
      <c r="AP642" s="56"/>
      <c r="AQ642" s="58"/>
      <c r="AR642" s="59"/>
      <c r="AS642" s="59"/>
      <c r="AT642" s="60"/>
      <c r="AU642" s="49"/>
      <c r="AV642" s="49"/>
      <c r="AW642" s="49"/>
      <c r="AX642" s="50"/>
    </row>
    <row r="643" spans="1:50" ht="24" customHeight="1" hidden="1">
      <c r="A643" s="51"/>
      <c r="B643" s="51"/>
      <c r="C643" s="52"/>
      <c r="D643" s="53"/>
      <c r="E643" s="53"/>
      <c r="F643" s="53"/>
      <c r="G643" s="53"/>
      <c r="H643" s="53"/>
      <c r="I643" s="53"/>
      <c r="J643" s="53"/>
      <c r="K643" s="53"/>
      <c r="L643" s="54"/>
      <c r="M643" s="55"/>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7"/>
      <c r="AL643" s="56"/>
      <c r="AM643" s="56"/>
      <c r="AN643" s="56"/>
      <c r="AO643" s="56"/>
      <c r="AP643" s="56"/>
      <c r="AQ643" s="58"/>
      <c r="AR643" s="59"/>
      <c r="AS643" s="59"/>
      <c r="AT643" s="60"/>
      <c r="AU643" s="49"/>
      <c r="AV643" s="49"/>
      <c r="AW643" s="49"/>
      <c r="AX643" s="50"/>
    </row>
    <row r="644" spans="1:50" ht="24" customHeight="1" hidden="1">
      <c r="A644" s="64"/>
      <c r="B644" s="64"/>
      <c r="C644" s="65"/>
      <c r="D644" s="65"/>
      <c r="E644" s="65"/>
      <c r="F644" s="65"/>
      <c r="G644" s="65"/>
      <c r="H644" s="65"/>
      <c r="I644" s="65"/>
      <c r="J644" s="65"/>
      <c r="K644" s="65"/>
      <c r="L644" s="65"/>
      <c r="M644" s="55"/>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66"/>
      <c r="AL644" s="67"/>
      <c r="AM644" s="67"/>
      <c r="AN644" s="67"/>
      <c r="AO644" s="67"/>
      <c r="AP644" s="67"/>
      <c r="AQ644" s="58"/>
      <c r="AR644" s="68"/>
      <c r="AS644" s="68"/>
      <c r="AT644" s="69"/>
      <c r="AU644" s="58"/>
      <c r="AV644" s="68"/>
      <c r="AW644" s="68"/>
      <c r="AX644" s="69"/>
    </row>
    <row r="645" spans="1:50" ht="24" customHeight="1" hidden="1">
      <c r="A645" s="51"/>
      <c r="B645" s="51"/>
      <c r="C645" s="61"/>
      <c r="D645" s="62"/>
      <c r="E645" s="62"/>
      <c r="F645" s="62"/>
      <c r="G645" s="62"/>
      <c r="H645" s="62"/>
      <c r="I645" s="62"/>
      <c r="J645" s="62"/>
      <c r="K645" s="62"/>
      <c r="L645" s="63"/>
      <c r="M645" s="55"/>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7"/>
      <c r="AL645" s="56"/>
      <c r="AM645" s="56"/>
      <c r="AN645" s="56"/>
      <c r="AO645" s="56"/>
      <c r="AP645" s="56"/>
      <c r="AQ645" s="58"/>
      <c r="AR645" s="59"/>
      <c r="AS645" s="59"/>
      <c r="AT645" s="60"/>
      <c r="AU645" s="49"/>
      <c r="AV645" s="49"/>
      <c r="AW645" s="49"/>
      <c r="AX645" s="50"/>
    </row>
    <row r="646" spans="1:50" ht="24" customHeight="1" hidden="1">
      <c r="A646" s="51"/>
      <c r="B646" s="51"/>
      <c r="C646" s="61"/>
      <c r="D646" s="62"/>
      <c r="E646" s="62"/>
      <c r="F646" s="62"/>
      <c r="G646" s="62"/>
      <c r="H646" s="62"/>
      <c r="I646" s="62"/>
      <c r="J646" s="62"/>
      <c r="K646" s="62"/>
      <c r="L646" s="63"/>
      <c r="M646" s="55"/>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7"/>
      <c r="AL646" s="56"/>
      <c r="AM646" s="56"/>
      <c r="AN646" s="56"/>
      <c r="AO646" s="56"/>
      <c r="AP646" s="56"/>
      <c r="AQ646" s="58"/>
      <c r="AR646" s="59"/>
      <c r="AS646" s="59"/>
      <c r="AT646" s="60"/>
      <c r="AU646" s="49"/>
      <c r="AV646" s="49"/>
      <c r="AW646" s="49"/>
      <c r="AX646" s="50"/>
    </row>
    <row r="647" spans="1:50" ht="24" customHeight="1" hidden="1">
      <c r="A647" s="51"/>
      <c r="B647" s="51"/>
      <c r="C647" s="28"/>
      <c r="D647" s="29"/>
      <c r="E647" s="29"/>
      <c r="F647" s="29"/>
      <c r="G647" s="29"/>
      <c r="H647" s="29"/>
      <c r="I647" s="29"/>
      <c r="J647" s="29"/>
      <c r="K647" s="29"/>
      <c r="L647" s="30"/>
      <c r="M647" s="55"/>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7"/>
      <c r="AL647" s="56"/>
      <c r="AM647" s="56"/>
      <c r="AN647" s="56"/>
      <c r="AO647" s="56"/>
      <c r="AP647" s="56"/>
      <c r="AQ647" s="58"/>
      <c r="AR647" s="59"/>
      <c r="AS647" s="59"/>
      <c r="AT647" s="60"/>
      <c r="AU647" s="49"/>
      <c r="AV647" s="49"/>
      <c r="AW647" s="49"/>
      <c r="AX647" s="50"/>
    </row>
    <row r="648" spans="1:50" ht="24" customHeight="1" hidden="1">
      <c r="A648" s="51"/>
      <c r="B648" s="51"/>
      <c r="C648" s="28"/>
      <c r="D648" s="29"/>
      <c r="E648" s="29"/>
      <c r="F648" s="29"/>
      <c r="G648" s="29"/>
      <c r="H648" s="29"/>
      <c r="I648" s="29"/>
      <c r="J648" s="29"/>
      <c r="K648" s="29"/>
      <c r="L648" s="30"/>
      <c r="M648" s="55"/>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7"/>
      <c r="AL648" s="56"/>
      <c r="AM648" s="56"/>
      <c r="AN648" s="56"/>
      <c r="AO648" s="56"/>
      <c r="AP648" s="56"/>
      <c r="AQ648" s="58"/>
      <c r="AR648" s="59"/>
      <c r="AS648" s="59"/>
      <c r="AT648" s="60"/>
      <c r="AU648" s="49"/>
      <c r="AV648" s="49"/>
      <c r="AW648" s="49"/>
      <c r="AX648" s="50"/>
    </row>
    <row r="649" spans="1:50" ht="24" customHeight="1" hidden="1">
      <c r="A649" s="51"/>
      <c r="B649" s="51"/>
      <c r="C649" s="28"/>
      <c r="D649" s="29"/>
      <c r="E649" s="29"/>
      <c r="F649" s="29"/>
      <c r="G649" s="29"/>
      <c r="H649" s="29"/>
      <c r="I649" s="29"/>
      <c r="J649" s="29"/>
      <c r="K649" s="29"/>
      <c r="L649" s="30"/>
      <c r="M649" s="55"/>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7"/>
      <c r="AL649" s="56"/>
      <c r="AM649" s="56"/>
      <c r="AN649" s="56"/>
      <c r="AO649" s="56"/>
      <c r="AP649" s="56"/>
      <c r="AQ649" s="58"/>
      <c r="AR649" s="59"/>
      <c r="AS649" s="59"/>
      <c r="AT649" s="60"/>
      <c r="AU649" s="49"/>
      <c r="AV649" s="49"/>
      <c r="AW649" s="49"/>
      <c r="AX649" s="50"/>
    </row>
    <row r="650" spans="1:50" ht="24" customHeight="1" hidden="1">
      <c r="A650" s="51"/>
      <c r="B650" s="51"/>
      <c r="C650" s="28"/>
      <c r="D650" s="29"/>
      <c r="E650" s="29"/>
      <c r="F650" s="29"/>
      <c r="G650" s="29"/>
      <c r="H650" s="29"/>
      <c r="I650" s="29"/>
      <c r="J650" s="29"/>
      <c r="K650" s="29"/>
      <c r="L650" s="30"/>
      <c r="M650" s="55"/>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7"/>
      <c r="AL650" s="56"/>
      <c r="AM650" s="56"/>
      <c r="AN650" s="56"/>
      <c r="AO650" s="56"/>
      <c r="AP650" s="56"/>
      <c r="AQ650" s="58"/>
      <c r="AR650" s="59"/>
      <c r="AS650" s="59"/>
      <c r="AT650" s="60"/>
      <c r="AU650" s="49"/>
      <c r="AV650" s="49"/>
      <c r="AW650" s="49"/>
      <c r="AX650" s="50"/>
    </row>
    <row r="651" spans="1:50" ht="24" customHeight="1" hidden="1">
      <c r="A651" s="51"/>
      <c r="B651" s="51"/>
      <c r="C651" s="28"/>
      <c r="D651" s="29"/>
      <c r="E651" s="29"/>
      <c r="F651" s="29"/>
      <c r="G651" s="29"/>
      <c r="H651" s="29"/>
      <c r="I651" s="29"/>
      <c r="J651" s="29"/>
      <c r="K651" s="29"/>
      <c r="L651" s="30"/>
      <c r="M651" s="55"/>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7"/>
      <c r="AL651" s="56"/>
      <c r="AM651" s="56"/>
      <c r="AN651" s="56"/>
      <c r="AO651" s="56"/>
      <c r="AP651" s="56"/>
      <c r="AQ651" s="58"/>
      <c r="AR651" s="59"/>
      <c r="AS651" s="59"/>
      <c r="AT651" s="60"/>
      <c r="AU651" s="49"/>
      <c r="AV651" s="49"/>
      <c r="AW651" s="49"/>
      <c r="AX651" s="50"/>
    </row>
    <row r="652" spans="1:50" ht="24" customHeight="1" hidden="1">
      <c r="A652" s="51"/>
      <c r="B652" s="51"/>
      <c r="C652" s="52"/>
      <c r="D652" s="53"/>
      <c r="E652" s="53"/>
      <c r="F652" s="53"/>
      <c r="G652" s="53"/>
      <c r="H652" s="53"/>
      <c r="I652" s="53"/>
      <c r="J652" s="53"/>
      <c r="K652" s="53"/>
      <c r="L652" s="54"/>
      <c r="M652" s="55"/>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7"/>
      <c r="AL652" s="56"/>
      <c r="AM652" s="56"/>
      <c r="AN652" s="56"/>
      <c r="AO652" s="56"/>
      <c r="AP652" s="56"/>
      <c r="AQ652" s="58"/>
      <c r="AR652" s="59"/>
      <c r="AS652" s="59"/>
      <c r="AT652" s="60"/>
      <c r="AU652" s="49"/>
      <c r="AV652" s="49"/>
      <c r="AW652" s="49"/>
      <c r="AX652" s="50"/>
    </row>
    <row r="653" spans="1:50" ht="24" customHeight="1" hidden="1">
      <c r="A653" s="51"/>
      <c r="B653" s="51"/>
      <c r="C653" s="52"/>
      <c r="D653" s="53"/>
      <c r="E653" s="53"/>
      <c r="F653" s="53"/>
      <c r="G653" s="53"/>
      <c r="H653" s="53"/>
      <c r="I653" s="53"/>
      <c r="J653" s="53"/>
      <c r="K653" s="53"/>
      <c r="L653" s="54"/>
      <c r="M653" s="55"/>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7"/>
      <c r="AL653" s="56"/>
      <c r="AM653" s="56"/>
      <c r="AN653" s="56"/>
      <c r="AO653" s="56"/>
      <c r="AP653" s="56"/>
      <c r="AQ653" s="58"/>
      <c r="AR653" s="59"/>
      <c r="AS653" s="59"/>
      <c r="AT653" s="60"/>
      <c r="AU653" s="49"/>
      <c r="AV653" s="49"/>
      <c r="AW653" s="49"/>
      <c r="AX653" s="50"/>
    </row>
    <row r="654" spans="1:50" ht="24" customHeight="1" hidden="1">
      <c r="A654" s="64"/>
      <c r="B654" s="64"/>
      <c r="C654" s="65"/>
      <c r="D654" s="65"/>
      <c r="E654" s="65"/>
      <c r="F654" s="65"/>
      <c r="G654" s="65"/>
      <c r="H654" s="65"/>
      <c r="I654" s="65"/>
      <c r="J654" s="65"/>
      <c r="K654" s="65"/>
      <c r="L654" s="65"/>
      <c r="M654" s="55"/>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66"/>
      <c r="AL654" s="67"/>
      <c r="AM654" s="67"/>
      <c r="AN654" s="67"/>
      <c r="AO654" s="67"/>
      <c r="AP654" s="67"/>
      <c r="AQ654" s="58"/>
      <c r="AR654" s="68"/>
      <c r="AS654" s="68"/>
      <c r="AT654" s="69"/>
      <c r="AU654" s="58"/>
      <c r="AV654" s="68"/>
      <c r="AW654" s="68"/>
      <c r="AX654" s="69"/>
    </row>
    <row r="655" spans="1:50" ht="24" customHeight="1" hidden="1">
      <c r="A655" s="51"/>
      <c r="B655" s="51"/>
      <c r="C655" s="61"/>
      <c r="D655" s="62"/>
      <c r="E655" s="62"/>
      <c r="F655" s="62"/>
      <c r="G655" s="62"/>
      <c r="H655" s="62"/>
      <c r="I655" s="62"/>
      <c r="J655" s="62"/>
      <c r="K655" s="62"/>
      <c r="L655" s="63"/>
      <c r="M655" s="55"/>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7"/>
      <c r="AL655" s="56"/>
      <c r="AM655" s="56"/>
      <c r="AN655" s="56"/>
      <c r="AO655" s="56"/>
      <c r="AP655" s="56"/>
      <c r="AQ655" s="58"/>
      <c r="AR655" s="59"/>
      <c r="AS655" s="59"/>
      <c r="AT655" s="60"/>
      <c r="AU655" s="49"/>
      <c r="AV655" s="49"/>
      <c r="AW655" s="49"/>
      <c r="AX655" s="50"/>
    </row>
    <row r="656" spans="1:50" ht="24" customHeight="1" hidden="1">
      <c r="A656" s="51"/>
      <c r="B656" s="51"/>
      <c r="C656" s="61"/>
      <c r="D656" s="62"/>
      <c r="E656" s="62"/>
      <c r="F656" s="62"/>
      <c r="G656" s="62"/>
      <c r="H656" s="62"/>
      <c r="I656" s="62"/>
      <c r="J656" s="62"/>
      <c r="K656" s="62"/>
      <c r="L656" s="63"/>
      <c r="M656" s="55"/>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7"/>
      <c r="AL656" s="56"/>
      <c r="AM656" s="56"/>
      <c r="AN656" s="56"/>
      <c r="AO656" s="56"/>
      <c r="AP656" s="56"/>
      <c r="AQ656" s="58"/>
      <c r="AR656" s="59"/>
      <c r="AS656" s="59"/>
      <c r="AT656" s="60"/>
      <c r="AU656" s="49"/>
      <c r="AV656" s="49"/>
      <c r="AW656" s="49"/>
      <c r="AX656" s="50"/>
    </row>
    <row r="657" spans="1:50" ht="24" customHeight="1" hidden="1">
      <c r="A657" s="51"/>
      <c r="B657" s="51"/>
      <c r="C657" s="28"/>
      <c r="D657" s="29"/>
      <c r="E657" s="29"/>
      <c r="F657" s="29"/>
      <c r="G657" s="29"/>
      <c r="H657" s="29"/>
      <c r="I657" s="29"/>
      <c r="J657" s="29"/>
      <c r="K657" s="29"/>
      <c r="L657" s="30"/>
      <c r="M657" s="55"/>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7"/>
      <c r="AL657" s="56"/>
      <c r="AM657" s="56"/>
      <c r="AN657" s="56"/>
      <c r="AO657" s="56"/>
      <c r="AP657" s="56"/>
      <c r="AQ657" s="58"/>
      <c r="AR657" s="59"/>
      <c r="AS657" s="59"/>
      <c r="AT657" s="60"/>
      <c r="AU657" s="49"/>
      <c r="AV657" s="49"/>
      <c r="AW657" s="49"/>
      <c r="AX657" s="50"/>
    </row>
    <row r="658" spans="1:50" ht="24" customHeight="1" hidden="1">
      <c r="A658" s="51"/>
      <c r="B658" s="51"/>
      <c r="C658" s="28"/>
      <c r="D658" s="29"/>
      <c r="E658" s="29"/>
      <c r="F658" s="29"/>
      <c r="G658" s="29"/>
      <c r="H658" s="29"/>
      <c r="I658" s="29"/>
      <c r="J658" s="29"/>
      <c r="K658" s="29"/>
      <c r="L658" s="30"/>
      <c r="M658" s="55"/>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7"/>
      <c r="AL658" s="56"/>
      <c r="AM658" s="56"/>
      <c r="AN658" s="56"/>
      <c r="AO658" s="56"/>
      <c r="AP658" s="56"/>
      <c r="AQ658" s="58"/>
      <c r="AR658" s="59"/>
      <c r="AS658" s="59"/>
      <c r="AT658" s="60"/>
      <c r="AU658" s="49"/>
      <c r="AV658" s="49"/>
      <c r="AW658" s="49"/>
      <c r="AX658" s="50"/>
    </row>
    <row r="659" spans="1:50" ht="24" customHeight="1" hidden="1">
      <c r="A659" s="51"/>
      <c r="B659" s="51"/>
      <c r="C659" s="28"/>
      <c r="D659" s="29"/>
      <c r="E659" s="29"/>
      <c r="F659" s="29"/>
      <c r="G659" s="29"/>
      <c r="H659" s="29"/>
      <c r="I659" s="29"/>
      <c r="J659" s="29"/>
      <c r="K659" s="29"/>
      <c r="L659" s="30"/>
      <c r="M659" s="55"/>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7"/>
      <c r="AL659" s="56"/>
      <c r="AM659" s="56"/>
      <c r="AN659" s="56"/>
      <c r="AO659" s="56"/>
      <c r="AP659" s="56"/>
      <c r="AQ659" s="58"/>
      <c r="AR659" s="59"/>
      <c r="AS659" s="59"/>
      <c r="AT659" s="60"/>
      <c r="AU659" s="49"/>
      <c r="AV659" s="49"/>
      <c r="AW659" s="49"/>
      <c r="AX659" s="50"/>
    </row>
    <row r="660" spans="1:50" ht="24" customHeight="1" hidden="1">
      <c r="A660" s="51"/>
      <c r="B660" s="51"/>
      <c r="C660" s="28"/>
      <c r="D660" s="29"/>
      <c r="E660" s="29"/>
      <c r="F660" s="29"/>
      <c r="G660" s="29"/>
      <c r="H660" s="29"/>
      <c r="I660" s="29"/>
      <c r="J660" s="29"/>
      <c r="K660" s="29"/>
      <c r="L660" s="30"/>
      <c r="M660" s="55"/>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7"/>
      <c r="AL660" s="56"/>
      <c r="AM660" s="56"/>
      <c r="AN660" s="56"/>
      <c r="AO660" s="56"/>
      <c r="AP660" s="56"/>
      <c r="AQ660" s="58"/>
      <c r="AR660" s="59"/>
      <c r="AS660" s="59"/>
      <c r="AT660" s="60"/>
      <c r="AU660" s="49"/>
      <c r="AV660" s="49"/>
      <c r="AW660" s="49"/>
      <c r="AX660" s="50"/>
    </row>
    <row r="661" spans="1:50" ht="24" customHeight="1" hidden="1">
      <c r="A661" s="51"/>
      <c r="B661" s="51"/>
      <c r="C661" s="28"/>
      <c r="D661" s="29"/>
      <c r="E661" s="29"/>
      <c r="F661" s="29"/>
      <c r="G661" s="29"/>
      <c r="H661" s="29"/>
      <c r="I661" s="29"/>
      <c r="J661" s="29"/>
      <c r="K661" s="29"/>
      <c r="L661" s="30"/>
      <c r="M661" s="55"/>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7"/>
      <c r="AL661" s="56"/>
      <c r="AM661" s="56"/>
      <c r="AN661" s="56"/>
      <c r="AO661" s="56"/>
      <c r="AP661" s="56"/>
      <c r="AQ661" s="58"/>
      <c r="AR661" s="59"/>
      <c r="AS661" s="59"/>
      <c r="AT661" s="60"/>
      <c r="AU661" s="49"/>
      <c r="AV661" s="49"/>
      <c r="AW661" s="49"/>
      <c r="AX661" s="50"/>
    </row>
    <row r="662" spans="1:50" ht="24" customHeight="1" hidden="1">
      <c r="A662" s="51"/>
      <c r="B662" s="51"/>
      <c r="C662" s="52"/>
      <c r="D662" s="53"/>
      <c r="E662" s="53"/>
      <c r="F662" s="53"/>
      <c r="G662" s="53"/>
      <c r="H662" s="53"/>
      <c r="I662" s="53"/>
      <c r="J662" s="53"/>
      <c r="K662" s="53"/>
      <c r="L662" s="54"/>
      <c r="M662" s="55"/>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7"/>
      <c r="AL662" s="56"/>
      <c r="AM662" s="56"/>
      <c r="AN662" s="56"/>
      <c r="AO662" s="56"/>
      <c r="AP662" s="56"/>
      <c r="AQ662" s="58"/>
      <c r="AR662" s="59"/>
      <c r="AS662" s="59"/>
      <c r="AT662" s="60"/>
      <c r="AU662" s="49"/>
      <c r="AV662" s="49"/>
      <c r="AW662" s="49"/>
      <c r="AX662" s="50"/>
    </row>
    <row r="663" spans="1:50" ht="24" customHeight="1" hidden="1">
      <c r="A663" s="51"/>
      <c r="B663" s="51"/>
      <c r="C663" s="52"/>
      <c r="D663" s="53"/>
      <c r="E663" s="53"/>
      <c r="F663" s="53"/>
      <c r="G663" s="53"/>
      <c r="H663" s="53"/>
      <c r="I663" s="53"/>
      <c r="J663" s="53"/>
      <c r="K663" s="53"/>
      <c r="L663" s="54"/>
      <c r="M663" s="55"/>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7"/>
      <c r="AL663" s="56"/>
      <c r="AM663" s="56"/>
      <c r="AN663" s="56"/>
      <c r="AO663" s="56"/>
      <c r="AP663" s="56"/>
      <c r="AQ663" s="58"/>
      <c r="AR663" s="59"/>
      <c r="AS663" s="59"/>
      <c r="AT663" s="60"/>
      <c r="AU663" s="49"/>
      <c r="AV663" s="49"/>
      <c r="AW663" s="49"/>
      <c r="AX663" s="50"/>
    </row>
    <row r="665" spans="1:50" ht="13.5">
      <c r="A665" s="19"/>
      <c r="B665" t="s">
        <v>152</v>
      </c>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row>
    <row r="666" spans="1:50" ht="27.75" customHeight="1">
      <c r="A666" s="64"/>
      <c r="B666" s="64"/>
      <c r="C666" s="70" t="s">
        <v>138</v>
      </c>
      <c r="D666" s="70"/>
      <c r="E666" s="70"/>
      <c r="F666" s="70"/>
      <c r="G666" s="70"/>
      <c r="H666" s="70"/>
      <c r="I666" s="70"/>
      <c r="J666" s="70"/>
      <c r="K666" s="70"/>
      <c r="L666" s="70"/>
      <c r="M666" s="70" t="s">
        <v>238</v>
      </c>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688" t="s">
        <v>140</v>
      </c>
      <c r="AL666" s="70"/>
      <c r="AM666" s="70"/>
      <c r="AN666" s="70"/>
      <c r="AO666" s="70"/>
      <c r="AP666" s="70"/>
      <c r="AQ666" s="70" t="s">
        <v>23</v>
      </c>
      <c r="AR666" s="70"/>
      <c r="AS666" s="70"/>
      <c r="AT666" s="70"/>
      <c r="AU666" s="347" t="s">
        <v>24</v>
      </c>
      <c r="AV666" s="342"/>
      <c r="AW666" s="342"/>
      <c r="AX666" s="689"/>
    </row>
    <row r="667" spans="1:50" ht="19.5" customHeight="1">
      <c r="A667" s="64">
        <v>1</v>
      </c>
      <c r="B667" s="64">
        <v>1</v>
      </c>
      <c r="C667" s="55" t="s">
        <v>234</v>
      </c>
      <c r="D667" s="694"/>
      <c r="E667" s="694"/>
      <c r="F667" s="694"/>
      <c r="G667" s="694"/>
      <c r="H667" s="694"/>
      <c r="I667" s="694"/>
      <c r="J667" s="694"/>
      <c r="K667" s="694"/>
      <c r="L667" s="694"/>
      <c r="M667" s="50" t="s">
        <v>241</v>
      </c>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93">
        <v>136</v>
      </c>
      <c r="AL667" s="694"/>
      <c r="AM667" s="694"/>
      <c r="AN667" s="694"/>
      <c r="AO667" s="694"/>
      <c r="AP667" s="694"/>
      <c r="AQ667" s="50" t="s">
        <v>141</v>
      </c>
      <c r="AR667" s="67"/>
      <c r="AS667" s="67"/>
      <c r="AT667" s="67"/>
      <c r="AU667" s="695" t="s">
        <v>118</v>
      </c>
      <c r="AV667" s="696"/>
      <c r="AW667" s="696"/>
      <c r="AX667" s="689"/>
    </row>
    <row r="668" spans="1:50" ht="24" customHeight="1" hidden="1">
      <c r="A668" s="51"/>
      <c r="B668" s="51"/>
      <c r="C668" s="61"/>
      <c r="D668" s="62"/>
      <c r="E668" s="62"/>
      <c r="F668" s="62"/>
      <c r="G668" s="62"/>
      <c r="H668" s="62"/>
      <c r="I668" s="62"/>
      <c r="J668" s="62"/>
      <c r="K668" s="62"/>
      <c r="L668" s="63"/>
      <c r="M668" s="55"/>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7"/>
      <c r="AL668" s="56"/>
      <c r="AM668" s="56"/>
      <c r="AN668" s="56"/>
      <c r="AO668" s="56"/>
      <c r="AP668" s="56"/>
      <c r="AQ668" s="58"/>
      <c r="AR668" s="59"/>
      <c r="AS668" s="59"/>
      <c r="AT668" s="60"/>
      <c r="AU668" s="49"/>
      <c r="AV668" s="49"/>
      <c r="AW668" s="49"/>
      <c r="AX668" s="50"/>
    </row>
    <row r="669" spans="1:50" ht="24" customHeight="1" hidden="1">
      <c r="A669" s="51"/>
      <c r="B669" s="51"/>
      <c r="C669" s="61"/>
      <c r="D669" s="62"/>
      <c r="E669" s="62"/>
      <c r="F669" s="62"/>
      <c r="G669" s="62"/>
      <c r="H669" s="62"/>
      <c r="I669" s="62"/>
      <c r="J669" s="62"/>
      <c r="K669" s="62"/>
      <c r="L669" s="63"/>
      <c r="M669" s="55"/>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7"/>
      <c r="AL669" s="56"/>
      <c r="AM669" s="56"/>
      <c r="AN669" s="56"/>
      <c r="AO669" s="56"/>
      <c r="AP669" s="56"/>
      <c r="AQ669" s="58"/>
      <c r="AR669" s="59"/>
      <c r="AS669" s="59"/>
      <c r="AT669" s="60"/>
      <c r="AU669" s="49"/>
      <c r="AV669" s="49"/>
      <c r="AW669" s="49"/>
      <c r="AX669" s="50"/>
    </row>
    <row r="670" spans="1:50" ht="24" customHeight="1" hidden="1">
      <c r="A670" s="51"/>
      <c r="B670" s="51"/>
      <c r="C670" s="28"/>
      <c r="D670" s="29"/>
      <c r="E670" s="29"/>
      <c r="F670" s="29"/>
      <c r="G670" s="29"/>
      <c r="H670" s="29"/>
      <c r="I670" s="29"/>
      <c r="J670" s="29"/>
      <c r="K670" s="29"/>
      <c r="L670" s="30"/>
      <c r="M670" s="55"/>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7"/>
      <c r="AL670" s="56"/>
      <c r="AM670" s="56"/>
      <c r="AN670" s="56"/>
      <c r="AO670" s="56"/>
      <c r="AP670" s="56"/>
      <c r="AQ670" s="58"/>
      <c r="AR670" s="59"/>
      <c r="AS670" s="59"/>
      <c r="AT670" s="60"/>
      <c r="AU670" s="49"/>
      <c r="AV670" s="49"/>
      <c r="AW670" s="49"/>
      <c r="AX670" s="50"/>
    </row>
    <row r="671" spans="1:50" ht="24" customHeight="1" hidden="1">
      <c r="A671" s="51"/>
      <c r="B671" s="51"/>
      <c r="C671" s="28"/>
      <c r="D671" s="29"/>
      <c r="E671" s="29"/>
      <c r="F671" s="29"/>
      <c r="G671" s="29"/>
      <c r="H671" s="29"/>
      <c r="I671" s="29"/>
      <c r="J671" s="29"/>
      <c r="K671" s="29"/>
      <c r="L671" s="30"/>
      <c r="M671" s="55"/>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7"/>
      <c r="AL671" s="56"/>
      <c r="AM671" s="56"/>
      <c r="AN671" s="56"/>
      <c r="AO671" s="56"/>
      <c r="AP671" s="56"/>
      <c r="AQ671" s="58"/>
      <c r="AR671" s="59"/>
      <c r="AS671" s="59"/>
      <c r="AT671" s="60"/>
      <c r="AU671" s="49"/>
      <c r="AV671" s="49"/>
      <c r="AW671" s="49"/>
      <c r="AX671" s="50"/>
    </row>
    <row r="672" spans="1:50" ht="24" customHeight="1" hidden="1">
      <c r="A672" s="51"/>
      <c r="B672" s="51"/>
      <c r="C672" s="28"/>
      <c r="D672" s="29"/>
      <c r="E672" s="29"/>
      <c r="F672" s="29"/>
      <c r="G672" s="29"/>
      <c r="H672" s="29"/>
      <c r="I672" s="29"/>
      <c r="J672" s="29"/>
      <c r="K672" s="29"/>
      <c r="L672" s="30"/>
      <c r="M672" s="55"/>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7"/>
      <c r="AL672" s="56"/>
      <c r="AM672" s="56"/>
      <c r="AN672" s="56"/>
      <c r="AO672" s="56"/>
      <c r="AP672" s="56"/>
      <c r="AQ672" s="58"/>
      <c r="AR672" s="59"/>
      <c r="AS672" s="59"/>
      <c r="AT672" s="60"/>
      <c r="AU672" s="49"/>
      <c r="AV672" s="49"/>
      <c r="AW672" s="49"/>
      <c r="AX672" s="50"/>
    </row>
    <row r="673" spans="1:50" ht="24" customHeight="1" hidden="1">
      <c r="A673" s="51"/>
      <c r="B673" s="51"/>
      <c r="C673" s="28"/>
      <c r="D673" s="29"/>
      <c r="E673" s="29"/>
      <c r="F673" s="29"/>
      <c r="G673" s="29"/>
      <c r="H673" s="29"/>
      <c r="I673" s="29"/>
      <c r="J673" s="29"/>
      <c r="K673" s="29"/>
      <c r="L673" s="30"/>
      <c r="M673" s="55"/>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7"/>
      <c r="AL673" s="56"/>
      <c r="AM673" s="56"/>
      <c r="AN673" s="56"/>
      <c r="AO673" s="56"/>
      <c r="AP673" s="56"/>
      <c r="AQ673" s="58"/>
      <c r="AR673" s="59"/>
      <c r="AS673" s="59"/>
      <c r="AT673" s="60"/>
      <c r="AU673" s="49"/>
      <c r="AV673" s="49"/>
      <c r="AW673" s="49"/>
      <c r="AX673" s="50"/>
    </row>
    <row r="674" spans="1:50" ht="24" customHeight="1" hidden="1">
      <c r="A674" s="51"/>
      <c r="B674" s="51"/>
      <c r="C674" s="28"/>
      <c r="D674" s="29"/>
      <c r="E674" s="29"/>
      <c r="F674" s="29"/>
      <c r="G674" s="29"/>
      <c r="H674" s="29"/>
      <c r="I674" s="29"/>
      <c r="J674" s="29"/>
      <c r="K674" s="29"/>
      <c r="L674" s="30"/>
      <c r="M674" s="55"/>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7"/>
      <c r="AL674" s="56"/>
      <c r="AM674" s="56"/>
      <c r="AN674" s="56"/>
      <c r="AO674" s="56"/>
      <c r="AP674" s="56"/>
      <c r="AQ674" s="58"/>
      <c r="AR674" s="59"/>
      <c r="AS674" s="59"/>
      <c r="AT674" s="60"/>
      <c r="AU674" s="49"/>
      <c r="AV674" s="49"/>
      <c r="AW674" s="49"/>
      <c r="AX674" s="50"/>
    </row>
    <row r="675" spans="1:50" ht="24" customHeight="1" hidden="1">
      <c r="A675" s="51"/>
      <c r="B675" s="51"/>
      <c r="C675" s="52"/>
      <c r="D675" s="53"/>
      <c r="E675" s="53"/>
      <c r="F675" s="53"/>
      <c r="G675" s="53"/>
      <c r="H675" s="53"/>
      <c r="I675" s="53"/>
      <c r="J675" s="53"/>
      <c r="K675" s="53"/>
      <c r="L675" s="54"/>
      <c r="M675" s="55"/>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7"/>
      <c r="AL675" s="56"/>
      <c r="AM675" s="56"/>
      <c r="AN675" s="56"/>
      <c r="AO675" s="56"/>
      <c r="AP675" s="56"/>
      <c r="AQ675" s="58"/>
      <c r="AR675" s="59"/>
      <c r="AS675" s="59"/>
      <c r="AT675" s="60"/>
      <c r="AU675" s="49"/>
      <c r="AV675" s="49"/>
      <c r="AW675" s="49"/>
      <c r="AX675" s="50"/>
    </row>
    <row r="676" spans="1:50" ht="24" customHeight="1" hidden="1">
      <c r="A676" s="51"/>
      <c r="B676" s="51"/>
      <c r="C676" s="52"/>
      <c r="D676" s="53"/>
      <c r="E676" s="53"/>
      <c r="F676" s="53"/>
      <c r="G676" s="53"/>
      <c r="H676" s="53"/>
      <c r="I676" s="53"/>
      <c r="J676" s="53"/>
      <c r="K676" s="53"/>
      <c r="L676" s="54"/>
      <c r="M676" s="55"/>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7"/>
      <c r="AL676" s="56"/>
      <c r="AM676" s="56"/>
      <c r="AN676" s="56"/>
      <c r="AO676" s="56"/>
      <c r="AP676" s="56"/>
      <c r="AQ676" s="58"/>
      <c r="AR676" s="59"/>
      <c r="AS676" s="59"/>
      <c r="AT676" s="60"/>
      <c r="AU676" s="49"/>
      <c r="AV676" s="49"/>
      <c r="AW676" s="49"/>
      <c r="AX676" s="50"/>
    </row>
    <row r="677" spans="1:50" ht="24" customHeight="1" hidden="1">
      <c r="A677" s="64"/>
      <c r="B677" s="64"/>
      <c r="C677" s="65"/>
      <c r="D677" s="65"/>
      <c r="E677" s="65"/>
      <c r="F677" s="65"/>
      <c r="G677" s="65"/>
      <c r="H677" s="65"/>
      <c r="I677" s="65"/>
      <c r="J677" s="65"/>
      <c r="K677" s="65"/>
      <c r="L677" s="65"/>
      <c r="M677" s="55"/>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66"/>
      <c r="AL677" s="67"/>
      <c r="AM677" s="67"/>
      <c r="AN677" s="67"/>
      <c r="AO677" s="67"/>
      <c r="AP677" s="67"/>
      <c r="AQ677" s="58"/>
      <c r="AR677" s="68"/>
      <c r="AS677" s="68"/>
      <c r="AT677" s="69"/>
      <c r="AU677" s="58"/>
      <c r="AV677" s="68"/>
      <c r="AW677" s="68"/>
      <c r="AX677" s="69"/>
    </row>
    <row r="678" spans="1:50" ht="24" customHeight="1" hidden="1">
      <c r="A678" s="51"/>
      <c r="B678" s="51"/>
      <c r="C678" s="61"/>
      <c r="D678" s="62"/>
      <c r="E678" s="62"/>
      <c r="F678" s="62"/>
      <c r="G678" s="62"/>
      <c r="H678" s="62"/>
      <c r="I678" s="62"/>
      <c r="J678" s="62"/>
      <c r="K678" s="62"/>
      <c r="L678" s="63"/>
      <c r="M678" s="55"/>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7"/>
      <c r="AL678" s="56"/>
      <c r="AM678" s="56"/>
      <c r="AN678" s="56"/>
      <c r="AO678" s="56"/>
      <c r="AP678" s="56"/>
      <c r="AQ678" s="58"/>
      <c r="AR678" s="59"/>
      <c r="AS678" s="59"/>
      <c r="AT678" s="60"/>
      <c r="AU678" s="49"/>
      <c r="AV678" s="49"/>
      <c r="AW678" s="49"/>
      <c r="AX678" s="50"/>
    </row>
    <row r="679" spans="1:50" ht="24" customHeight="1" hidden="1">
      <c r="A679" s="51"/>
      <c r="B679" s="51"/>
      <c r="C679" s="61"/>
      <c r="D679" s="62"/>
      <c r="E679" s="62"/>
      <c r="F679" s="62"/>
      <c r="G679" s="62"/>
      <c r="H679" s="62"/>
      <c r="I679" s="62"/>
      <c r="J679" s="62"/>
      <c r="K679" s="62"/>
      <c r="L679" s="63"/>
      <c r="M679" s="55"/>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7"/>
      <c r="AL679" s="56"/>
      <c r="AM679" s="56"/>
      <c r="AN679" s="56"/>
      <c r="AO679" s="56"/>
      <c r="AP679" s="56"/>
      <c r="AQ679" s="58"/>
      <c r="AR679" s="59"/>
      <c r="AS679" s="59"/>
      <c r="AT679" s="60"/>
      <c r="AU679" s="49"/>
      <c r="AV679" s="49"/>
      <c r="AW679" s="49"/>
      <c r="AX679" s="50"/>
    </row>
    <row r="680" spans="1:50" ht="24" customHeight="1" hidden="1">
      <c r="A680" s="51"/>
      <c r="B680" s="51"/>
      <c r="C680" s="28"/>
      <c r="D680" s="29"/>
      <c r="E680" s="29"/>
      <c r="F680" s="29"/>
      <c r="G680" s="29"/>
      <c r="H680" s="29"/>
      <c r="I680" s="29"/>
      <c r="J680" s="29"/>
      <c r="K680" s="29"/>
      <c r="L680" s="30"/>
      <c r="M680" s="55"/>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7"/>
      <c r="AL680" s="56"/>
      <c r="AM680" s="56"/>
      <c r="AN680" s="56"/>
      <c r="AO680" s="56"/>
      <c r="AP680" s="56"/>
      <c r="AQ680" s="58"/>
      <c r="AR680" s="59"/>
      <c r="AS680" s="59"/>
      <c r="AT680" s="60"/>
      <c r="AU680" s="49"/>
      <c r="AV680" s="49"/>
      <c r="AW680" s="49"/>
      <c r="AX680" s="50"/>
    </row>
    <row r="681" spans="1:50" ht="24" customHeight="1" hidden="1">
      <c r="A681" s="51"/>
      <c r="B681" s="51"/>
      <c r="C681" s="28"/>
      <c r="D681" s="29"/>
      <c r="E681" s="29"/>
      <c r="F681" s="29"/>
      <c r="G681" s="29"/>
      <c r="H681" s="29"/>
      <c r="I681" s="29"/>
      <c r="J681" s="29"/>
      <c r="K681" s="29"/>
      <c r="L681" s="30"/>
      <c r="M681" s="55"/>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7"/>
      <c r="AL681" s="56"/>
      <c r="AM681" s="56"/>
      <c r="AN681" s="56"/>
      <c r="AO681" s="56"/>
      <c r="AP681" s="56"/>
      <c r="AQ681" s="58"/>
      <c r="AR681" s="59"/>
      <c r="AS681" s="59"/>
      <c r="AT681" s="60"/>
      <c r="AU681" s="49"/>
      <c r="AV681" s="49"/>
      <c r="AW681" s="49"/>
      <c r="AX681" s="50"/>
    </row>
    <row r="682" spans="1:50" ht="24" customHeight="1" hidden="1">
      <c r="A682" s="51"/>
      <c r="B682" s="51"/>
      <c r="C682" s="28"/>
      <c r="D682" s="29"/>
      <c r="E682" s="29"/>
      <c r="F682" s="29"/>
      <c r="G682" s="29"/>
      <c r="H682" s="29"/>
      <c r="I682" s="29"/>
      <c r="J682" s="29"/>
      <c r="K682" s="29"/>
      <c r="L682" s="30"/>
      <c r="M682" s="55"/>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7"/>
      <c r="AL682" s="56"/>
      <c r="AM682" s="56"/>
      <c r="AN682" s="56"/>
      <c r="AO682" s="56"/>
      <c r="AP682" s="56"/>
      <c r="AQ682" s="58"/>
      <c r="AR682" s="59"/>
      <c r="AS682" s="59"/>
      <c r="AT682" s="60"/>
      <c r="AU682" s="49"/>
      <c r="AV682" s="49"/>
      <c r="AW682" s="49"/>
      <c r="AX682" s="50"/>
    </row>
    <row r="683" spans="1:50" ht="24" customHeight="1" hidden="1">
      <c r="A683" s="51"/>
      <c r="B683" s="51"/>
      <c r="C683" s="28"/>
      <c r="D683" s="29"/>
      <c r="E683" s="29"/>
      <c r="F683" s="29"/>
      <c r="G683" s="29"/>
      <c r="H683" s="29"/>
      <c r="I683" s="29"/>
      <c r="J683" s="29"/>
      <c r="K683" s="29"/>
      <c r="L683" s="30"/>
      <c r="M683" s="55"/>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7"/>
      <c r="AL683" s="56"/>
      <c r="AM683" s="56"/>
      <c r="AN683" s="56"/>
      <c r="AO683" s="56"/>
      <c r="AP683" s="56"/>
      <c r="AQ683" s="58"/>
      <c r="AR683" s="59"/>
      <c r="AS683" s="59"/>
      <c r="AT683" s="60"/>
      <c r="AU683" s="49"/>
      <c r="AV683" s="49"/>
      <c r="AW683" s="49"/>
      <c r="AX683" s="50"/>
    </row>
    <row r="684" spans="1:50" ht="24" customHeight="1" hidden="1">
      <c r="A684" s="51"/>
      <c r="B684" s="51"/>
      <c r="C684" s="28"/>
      <c r="D684" s="29"/>
      <c r="E684" s="29"/>
      <c r="F684" s="29"/>
      <c r="G684" s="29"/>
      <c r="H684" s="29"/>
      <c r="I684" s="29"/>
      <c r="J684" s="29"/>
      <c r="K684" s="29"/>
      <c r="L684" s="30"/>
      <c r="M684" s="55"/>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7"/>
      <c r="AL684" s="56"/>
      <c r="AM684" s="56"/>
      <c r="AN684" s="56"/>
      <c r="AO684" s="56"/>
      <c r="AP684" s="56"/>
      <c r="AQ684" s="58"/>
      <c r="AR684" s="59"/>
      <c r="AS684" s="59"/>
      <c r="AT684" s="60"/>
      <c r="AU684" s="49"/>
      <c r="AV684" s="49"/>
      <c r="AW684" s="49"/>
      <c r="AX684" s="50"/>
    </row>
    <row r="685" spans="1:50" ht="24" customHeight="1" hidden="1">
      <c r="A685" s="51"/>
      <c r="B685" s="51"/>
      <c r="C685" s="52"/>
      <c r="D685" s="53"/>
      <c r="E685" s="53"/>
      <c r="F685" s="53"/>
      <c r="G685" s="53"/>
      <c r="H685" s="53"/>
      <c r="I685" s="53"/>
      <c r="J685" s="53"/>
      <c r="K685" s="53"/>
      <c r="L685" s="54"/>
      <c r="M685" s="55"/>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7"/>
      <c r="AL685" s="56"/>
      <c r="AM685" s="56"/>
      <c r="AN685" s="56"/>
      <c r="AO685" s="56"/>
      <c r="AP685" s="56"/>
      <c r="AQ685" s="58"/>
      <c r="AR685" s="59"/>
      <c r="AS685" s="59"/>
      <c r="AT685" s="60"/>
      <c r="AU685" s="49"/>
      <c r="AV685" s="49"/>
      <c r="AW685" s="49"/>
      <c r="AX685" s="50"/>
    </row>
    <row r="686" spans="1:50" ht="24" customHeight="1" hidden="1">
      <c r="A686" s="51"/>
      <c r="B686" s="51"/>
      <c r="C686" s="52"/>
      <c r="D686" s="53"/>
      <c r="E686" s="53"/>
      <c r="F686" s="53"/>
      <c r="G686" s="53"/>
      <c r="H686" s="53"/>
      <c r="I686" s="53"/>
      <c r="J686" s="53"/>
      <c r="K686" s="53"/>
      <c r="L686" s="54"/>
      <c r="M686" s="55"/>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7"/>
      <c r="AL686" s="56"/>
      <c r="AM686" s="56"/>
      <c r="AN686" s="56"/>
      <c r="AO686" s="56"/>
      <c r="AP686" s="56"/>
      <c r="AQ686" s="58"/>
      <c r="AR686" s="59"/>
      <c r="AS686" s="59"/>
      <c r="AT686" s="60"/>
      <c r="AU686" s="49"/>
      <c r="AV686" s="49"/>
      <c r="AW686" s="49"/>
      <c r="AX686" s="50"/>
    </row>
    <row r="687" spans="1:50" ht="24" customHeight="1" hidden="1">
      <c r="A687" s="64"/>
      <c r="B687" s="64"/>
      <c r="C687" s="65"/>
      <c r="D687" s="65"/>
      <c r="E687" s="65"/>
      <c r="F687" s="65"/>
      <c r="G687" s="65"/>
      <c r="H687" s="65"/>
      <c r="I687" s="65"/>
      <c r="J687" s="65"/>
      <c r="K687" s="65"/>
      <c r="L687" s="65"/>
      <c r="M687" s="55"/>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66"/>
      <c r="AL687" s="67"/>
      <c r="AM687" s="67"/>
      <c r="AN687" s="67"/>
      <c r="AO687" s="67"/>
      <c r="AP687" s="67"/>
      <c r="AQ687" s="58"/>
      <c r="AR687" s="68"/>
      <c r="AS687" s="68"/>
      <c r="AT687" s="69"/>
      <c r="AU687" s="58"/>
      <c r="AV687" s="68"/>
      <c r="AW687" s="68"/>
      <c r="AX687" s="69"/>
    </row>
    <row r="688" spans="1:50" ht="24" customHeight="1" hidden="1">
      <c r="A688" s="51"/>
      <c r="B688" s="51"/>
      <c r="C688" s="61"/>
      <c r="D688" s="62"/>
      <c r="E688" s="62"/>
      <c r="F688" s="62"/>
      <c r="G688" s="62"/>
      <c r="H688" s="62"/>
      <c r="I688" s="62"/>
      <c r="J688" s="62"/>
      <c r="K688" s="62"/>
      <c r="L688" s="63"/>
      <c r="M688" s="55"/>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7"/>
      <c r="AL688" s="56"/>
      <c r="AM688" s="56"/>
      <c r="AN688" s="56"/>
      <c r="AO688" s="56"/>
      <c r="AP688" s="56"/>
      <c r="AQ688" s="58"/>
      <c r="AR688" s="59"/>
      <c r="AS688" s="59"/>
      <c r="AT688" s="60"/>
      <c r="AU688" s="49"/>
      <c r="AV688" s="49"/>
      <c r="AW688" s="49"/>
      <c r="AX688" s="50"/>
    </row>
    <row r="689" spans="1:50" ht="24" customHeight="1" hidden="1">
      <c r="A689" s="51"/>
      <c r="B689" s="51"/>
      <c r="C689" s="61"/>
      <c r="D689" s="62"/>
      <c r="E689" s="62"/>
      <c r="F689" s="62"/>
      <c r="G689" s="62"/>
      <c r="H689" s="62"/>
      <c r="I689" s="62"/>
      <c r="J689" s="62"/>
      <c r="K689" s="62"/>
      <c r="L689" s="63"/>
      <c r="M689" s="55"/>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7"/>
      <c r="AL689" s="56"/>
      <c r="AM689" s="56"/>
      <c r="AN689" s="56"/>
      <c r="AO689" s="56"/>
      <c r="AP689" s="56"/>
      <c r="AQ689" s="58"/>
      <c r="AR689" s="59"/>
      <c r="AS689" s="59"/>
      <c r="AT689" s="60"/>
      <c r="AU689" s="49"/>
      <c r="AV689" s="49"/>
      <c r="AW689" s="49"/>
      <c r="AX689" s="50"/>
    </row>
    <row r="690" spans="1:50" ht="24" customHeight="1" hidden="1">
      <c r="A690" s="51"/>
      <c r="B690" s="51"/>
      <c r="C690" s="28"/>
      <c r="D690" s="29"/>
      <c r="E690" s="29"/>
      <c r="F690" s="29"/>
      <c r="G690" s="29"/>
      <c r="H690" s="29"/>
      <c r="I690" s="29"/>
      <c r="J690" s="29"/>
      <c r="K690" s="29"/>
      <c r="L690" s="30"/>
      <c r="M690" s="55"/>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7"/>
      <c r="AL690" s="56"/>
      <c r="AM690" s="56"/>
      <c r="AN690" s="56"/>
      <c r="AO690" s="56"/>
      <c r="AP690" s="56"/>
      <c r="AQ690" s="58"/>
      <c r="AR690" s="59"/>
      <c r="AS690" s="59"/>
      <c r="AT690" s="60"/>
      <c r="AU690" s="49"/>
      <c r="AV690" s="49"/>
      <c r="AW690" s="49"/>
      <c r="AX690" s="50"/>
    </row>
    <row r="691" spans="1:50" ht="24" customHeight="1" hidden="1">
      <c r="A691" s="51"/>
      <c r="B691" s="51"/>
      <c r="C691" s="28"/>
      <c r="D691" s="29"/>
      <c r="E691" s="29"/>
      <c r="F691" s="29"/>
      <c r="G691" s="29"/>
      <c r="H691" s="29"/>
      <c r="I691" s="29"/>
      <c r="J691" s="29"/>
      <c r="K691" s="29"/>
      <c r="L691" s="30"/>
      <c r="M691" s="55"/>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7"/>
      <c r="AL691" s="56"/>
      <c r="AM691" s="56"/>
      <c r="AN691" s="56"/>
      <c r="AO691" s="56"/>
      <c r="AP691" s="56"/>
      <c r="AQ691" s="58"/>
      <c r="AR691" s="59"/>
      <c r="AS691" s="59"/>
      <c r="AT691" s="60"/>
      <c r="AU691" s="49"/>
      <c r="AV691" s="49"/>
      <c r="AW691" s="49"/>
      <c r="AX691" s="50"/>
    </row>
    <row r="692" spans="1:50" ht="24" customHeight="1" hidden="1">
      <c r="A692" s="51"/>
      <c r="B692" s="51"/>
      <c r="C692" s="28"/>
      <c r="D692" s="29"/>
      <c r="E692" s="29"/>
      <c r="F692" s="29"/>
      <c r="G692" s="29"/>
      <c r="H692" s="29"/>
      <c r="I692" s="29"/>
      <c r="J692" s="29"/>
      <c r="K692" s="29"/>
      <c r="L692" s="30"/>
      <c r="M692" s="55"/>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7"/>
      <c r="AL692" s="56"/>
      <c r="AM692" s="56"/>
      <c r="AN692" s="56"/>
      <c r="AO692" s="56"/>
      <c r="AP692" s="56"/>
      <c r="AQ692" s="58"/>
      <c r="AR692" s="59"/>
      <c r="AS692" s="59"/>
      <c r="AT692" s="60"/>
      <c r="AU692" s="49"/>
      <c r="AV692" s="49"/>
      <c r="AW692" s="49"/>
      <c r="AX692" s="50"/>
    </row>
    <row r="693" spans="1:50" ht="24" customHeight="1" hidden="1">
      <c r="A693" s="51"/>
      <c r="B693" s="51"/>
      <c r="C693" s="28"/>
      <c r="D693" s="29"/>
      <c r="E693" s="29"/>
      <c r="F693" s="29"/>
      <c r="G693" s="29"/>
      <c r="H693" s="29"/>
      <c r="I693" s="29"/>
      <c r="J693" s="29"/>
      <c r="K693" s="29"/>
      <c r="L693" s="30"/>
      <c r="M693" s="55"/>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7"/>
      <c r="AL693" s="56"/>
      <c r="AM693" s="56"/>
      <c r="AN693" s="56"/>
      <c r="AO693" s="56"/>
      <c r="AP693" s="56"/>
      <c r="AQ693" s="58"/>
      <c r="AR693" s="59"/>
      <c r="AS693" s="59"/>
      <c r="AT693" s="60"/>
      <c r="AU693" s="49"/>
      <c r="AV693" s="49"/>
      <c r="AW693" s="49"/>
      <c r="AX693" s="50"/>
    </row>
    <row r="694" spans="1:50" ht="24" customHeight="1" hidden="1">
      <c r="A694" s="51"/>
      <c r="B694" s="51"/>
      <c r="C694" s="28"/>
      <c r="D694" s="29"/>
      <c r="E694" s="29"/>
      <c r="F694" s="29"/>
      <c r="G694" s="29"/>
      <c r="H694" s="29"/>
      <c r="I694" s="29"/>
      <c r="J694" s="29"/>
      <c r="K694" s="29"/>
      <c r="L694" s="30"/>
      <c r="M694" s="55"/>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7"/>
      <c r="AL694" s="56"/>
      <c r="AM694" s="56"/>
      <c r="AN694" s="56"/>
      <c r="AO694" s="56"/>
      <c r="AP694" s="56"/>
      <c r="AQ694" s="58"/>
      <c r="AR694" s="59"/>
      <c r="AS694" s="59"/>
      <c r="AT694" s="60"/>
      <c r="AU694" s="49"/>
      <c r="AV694" s="49"/>
      <c r="AW694" s="49"/>
      <c r="AX694" s="50"/>
    </row>
    <row r="695" spans="1:50" ht="24" customHeight="1" hidden="1">
      <c r="A695" s="51"/>
      <c r="B695" s="51"/>
      <c r="C695" s="52"/>
      <c r="D695" s="53"/>
      <c r="E695" s="53"/>
      <c r="F695" s="53"/>
      <c r="G695" s="53"/>
      <c r="H695" s="53"/>
      <c r="I695" s="53"/>
      <c r="J695" s="53"/>
      <c r="K695" s="53"/>
      <c r="L695" s="54"/>
      <c r="M695" s="55"/>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7"/>
      <c r="AL695" s="56"/>
      <c r="AM695" s="56"/>
      <c r="AN695" s="56"/>
      <c r="AO695" s="56"/>
      <c r="AP695" s="56"/>
      <c r="AQ695" s="58"/>
      <c r="AR695" s="59"/>
      <c r="AS695" s="59"/>
      <c r="AT695" s="60"/>
      <c r="AU695" s="49"/>
      <c r="AV695" s="49"/>
      <c r="AW695" s="49"/>
      <c r="AX695" s="50"/>
    </row>
    <row r="696" spans="1:50" ht="24" customHeight="1" hidden="1">
      <c r="A696" s="51"/>
      <c r="B696" s="51"/>
      <c r="C696" s="52"/>
      <c r="D696" s="53"/>
      <c r="E696" s="53"/>
      <c r="F696" s="53"/>
      <c r="G696" s="53"/>
      <c r="H696" s="53"/>
      <c r="I696" s="53"/>
      <c r="J696" s="53"/>
      <c r="K696" s="53"/>
      <c r="L696" s="54"/>
      <c r="M696" s="55"/>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7"/>
      <c r="AL696" s="56"/>
      <c r="AM696" s="56"/>
      <c r="AN696" s="56"/>
      <c r="AO696" s="56"/>
      <c r="AP696" s="56"/>
      <c r="AQ696" s="58"/>
      <c r="AR696" s="59"/>
      <c r="AS696" s="59"/>
      <c r="AT696" s="60"/>
      <c r="AU696" s="49"/>
      <c r="AV696" s="49"/>
      <c r="AW696" s="49"/>
      <c r="AX696" s="50"/>
    </row>
    <row r="697" spans="1:50" ht="13.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row>
    <row r="698" spans="1:50" ht="13.5">
      <c r="A698" s="19"/>
      <c r="B698" t="s">
        <v>153</v>
      </c>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row>
    <row r="699" spans="1:50" ht="27.75" customHeight="1">
      <c r="A699" s="64"/>
      <c r="B699" s="64"/>
      <c r="C699" s="70" t="s">
        <v>138</v>
      </c>
      <c r="D699" s="70"/>
      <c r="E699" s="70"/>
      <c r="F699" s="70"/>
      <c r="G699" s="70"/>
      <c r="H699" s="70"/>
      <c r="I699" s="70"/>
      <c r="J699" s="70"/>
      <c r="K699" s="70"/>
      <c r="L699" s="70"/>
      <c r="M699" s="70" t="s">
        <v>139</v>
      </c>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688" t="s">
        <v>140</v>
      </c>
      <c r="AL699" s="70"/>
      <c r="AM699" s="70"/>
      <c r="AN699" s="70"/>
      <c r="AO699" s="70"/>
      <c r="AP699" s="70"/>
      <c r="AQ699" s="70" t="s">
        <v>23</v>
      </c>
      <c r="AR699" s="70"/>
      <c r="AS699" s="70"/>
      <c r="AT699" s="70"/>
      <c r="AU699" s="347" t="s">
        <v>24</v>
      </c>
      <c r="AV699" s="342"/>
      <c r="AW699" s="342"/>
      <c r="AX699" s="689"/>
    </row>
    <row r="700" spans="1:50" ht="29.25" customHeight="1">
      <c r="A700" s="64">
        <v>1</v>
      </c>
      <c r="B700" s="64">
        <v>1</v>
      </c>
      <c r="C700" s="698" t="s">
        <v>154</v>
      </c>
      <c r="D700" s="699"/>
      <c r="E700" s="699"/>
      <c r="F700" s="699"/>
      <c r="G700" s="699"/>
      <c r="H700" s="699"/>
      <c r="I700" s="699"/>
      <c r="J700" s="699"/>
      <c r="K700" s="699"/>
      <c r="L700" s="700"/>
      <c r="M700" s="698" t="s">
        <v>155</v>
      </c>
      <c r="N700" s="699"/>
      <c r="O700" s="699"/>
      <c r="P700" s="699"/>
      <c r="Q700" s="699"/>
      <c r="R700" s="699"/>
      <c r="S700" s="699"/>
      <c r="T700" s="699"/>
      <c r="U700" s="699"/>
      <c r="V700" s="699"/>
      <c r="W700" s="699"/>
      <c r="X700" s="699"/>
      <c r="Y700" s="699"/>
      <c r="Z700" s="699"/>
      <c r="AA700" s="699"/>
      <c r="AB700" s="699"/>
      <c r="AC700" s="699"/>
      <c r="AD700" s="699"/>
      <c r="AE700" s="699"/>
      <c r="AF700" s="699"/>
      <c r="AG700" s="699"/>
      <c r="AH700" s="699"/>
      <c r="AI700" s="699"/>
      <c r="AJ700" s="700"/>
      <c r="AK700" s="693">
        <v>93</v>
      </c>
      <c r="AL700" s="694"/>
      <c r="AM700" s="694"/>
      <c r="AN700" s="694"/>
      <c r="AO700" s="694"/>
      <c r="AP700" s="694"/>
      <c r="AQ700" s="58" t="s">
        <v>142</v>
      </c>
      <c r="AR700" s="68"/>
      <c r="AS700" s="68"/>
      <c r="AT700" s="69"/>
      <c r="AU700" s="58" t="s">
        <v>142</v>
      </c>
      <c r="AV700" s="68"/>
      <c r="AW700" s="68"/>
      <c r="AX700" s="69"/>
    </row>
    <row r="701" spans="1:50" ht="24" customHeight="1" hidden="1">
      <c r="A701" s="51"/>
      <c r="B701" s="51"/>
      <c r="C701" s="61"/>
      <c r="D701" s="62"/>
      <c r="E701" s="62"/>
      <c r="F701" s="62"/>
      <c r="G701" s="62"/>
      <c r="H701" s="62"/>
      <c r="I701" s="62"/>
      <c r="J701" s="62"/>
      <c r="K701" s="62"/>
      <c r="L701" s="63"/>
      <c r="M701" s="55"/>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7"/>
      <c r="AL701" s="56"/>
      <c r="AM701" s="56"/>
      <c r="AN701" s="56"/>
      <c r="AO701" s="56"/>
      <c r="AP701" s="56"/>
      <c r="AQ701" s="58"/>
      <c r="AR701" s="59"/>
      <c r="AS701" s="59"/>
      <c r="AT701" s="60"/>
      <c r="AU701" s="49"/>
      <c r="AV701" s="49"/>
      <c r="AW701" s="49"/>
      <c r="AX701" s="50"/>
    </row>
    <row r="702" spans="1:50" ht="24" customHeight="1" hidden="1">
      <c r="A702" s="51"/>
      <c r="B702" s="51"/>
      <c r="C702" s="61"/>
      <c r="D702" s="62"/>
      <c r="E702" s="62"/>
      <c r="F702" s="62"/>
      <c r="G702" s="62"/>
      <c r="H702" s="62"/>
      <c r="I702" s="62"/>
      <c r="J702" s="62"/>
      <c r="K702" s="62"/>
      <c r="L702" s="63"/>
      <c r="M702" s="55"/>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7"/>
      <c r="AL702" s="56"/>
      <c r="AM702" s="56"/>
      <c r="AN702" s="56"/>
      <c r="AO702" s="56"/>
      <c r="AP702" s="56"/>
      <c r="AQ702" s="58"/>
      <c r="AR702" s="59"/>
      <c r="AS702" s="59"/>
      <c r="AT702" s="60"/>
      <c r="AU702" s="49"/>
      <c r="AV702" s="49"/>
      <c r="AW702" s="49"/>
      <c r="AX702" s="50"/>
    </row>
    <row r="703" spans="1:50" ht="24" customHeight="1" hidden="1">
      <c r="A703" s="51"/>
      <c r="B703" s="51"/>
      <c r="C703" s="28"/>
      <c r="D703" s="29"/>
      <c r="E703" s="29"/>
      <c r="F703" s="29"/>
      <c r="G703" s="29"/>
      <c r="H703" s="29"/>
      <c r="I703" s="29"/>
      <c r="J703" s="29"/>
      <c r="K703" s="29"/>
      <c r="L703" s="30"/>
      <c r="M703" s="55"/>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7"/>
      <c r="AL703" s="56"/>
      <c r="AM703" s="56"/>
      <c r="AN703" s="56"/>
      <c r="AO703" s="56"/>
      <c r="AP703" s="56"/>
      <c r="AQ703" s="58"/>
      <c r="AR703" s="59"/>
      <c r="AS703" s="59"/>
      <c r="AT703" s="60"/>
      <c r="AU703" s="49"/>
      <c r="AV703" s="49"/>
      <c r="AW703" s="49"/>
      <c r="AX703" s="50"/>
    </row>
    <row r="704" spans="1:50" ht="24" customHeight="1" hidden="1">
      <c r="A704" s="51"/>
      <c r="B704" s="51"/>
      <c r="C704" s="28"/>
      <c r="D704" s="29"/>
      <c r="E704" s="29"/>
      <c r="F704" s="29"/>
      <c r="G704" s="29"/>
      <c r="H704" s="29"/>
      <c r="I704" s="29"/>
      <c r="J704" s="29"/>
      <c r="K704" s="29"/>
      <c r="L704" s="30"/>
      <c r="M704" s="55"/>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7"/>
      <c r="AL704" s="56"/>
      <c r="AM704" s="56"/>
      <c r="AN704" s="56"/>
      <c r="AO704" s="56"/>
      <c r="AP704" s="56"/>
      <c r="AQ704" s="58"/>
      <c r="AR704" s="59"/>
      <c r="AS704" s="59"/>
      <c r="AT704" s="60"/>
      <c r="AU704" s="49"/>
      <c r="AV704" s="49"/>
      <c r="AW704" s="49"/>
      <c r="AX704" s="50"/>
    </row>
    <row r="705" spans="1:50" ht="24" customHeight="1" hidden="1">
      <c r="A705" s="51"/>
      <c r="B705" s="51"/>
      <c r="C705" s="28"/>
      <c r="D705" s="29"/>
      <c r="E705" s="29"/>
      <c r="F705" s="29"/>
      <c r="G705" s="29"/>
      <c r="H705" s="29"/>
      <c r="I705" s="29"/>
      <c r="J705" s="29"/>
      <c r="K705" s="29"/>
      <c r="L705" s="30"/>
      <c r="M705" s="55"/>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7"/>
      <c r="AL705" s="56"/>
      <c r="AM705" s="56"/>
      <c r="AN705" s="56"/>
      <c r="AO705" s="56"/>
      <c r="AP705" s="56"/>
      <c r="AQ705" s="58"/>
      <c r="AR705" s="59"/>
      <c r="AS705" s="59"/>
      <c r="AT705" s="60"/>
      <c r="AU705" s="49"/>
      <c r="AV705" s="49"/>
      <c r="AW705" s="49"/>
      <c r="AX705" s="50"/>
    </row>
    <row r="706" spans="1:50" ht="24" customHeight="1" hidden="1">
      <c r="A706" s="51"/>
      <c r="B706" s="51"/>
      <c r="C706" s="28"/>
      <c r="D706" s="29"/>
      <c r="E706" s="29"/>
      <c r="F706" s="29"/>
      <c r="G706" s="29"/>
      <c r="H706" s="29"/>
      <c r="I706" s="29"/>
      <c r="J706" s="29"/>
      <c r="K706" s="29"/>
      <c r="L706" s="30"/>
      <c r="M706" s="55"/>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7"/>
      <c r="AL706" s="56"/>
      <c r="AM706" s="56"/>
      <c r="AN706" s="56"/>
      <c r="AO706" s="56"/>
      <c r="AP706" s="56"/>
      <c r="AQ706" s="58"/>
      <c r="AR706" s="59"/>
      <c r="AS706" s="59"/>
      <c r="AT706" s="60"/>
      <c r="AU706" s="49"/>
      <c r="AV706" s="49"/>
      <c r="AW706" s="49"/>
      <c r="AX706" s="50"/>
    </row>
    <row r="707" spans="1:50" ht="24" customHeight="1" hidden="1">
      <c r="A707" s="51"/>
      <c r="B707" s="51"/>
      <c r="C707" s="28"/>
      <c r="D707" s="29"/>
      <c r="E707" s="29"/>
      <c r="F707" s="29"/>
      <c r="G707" s="29"/>
      <c r="H707" s="29"/>
      <c r="I707" s="29"/>
      <c r="J707" s="29"/>
      <c r="K707" s="29"/>
      <c r="L707" s="30"/>
      <c r="M707" s="55"/>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7"/>
      <c r="AL707" s="56"/>
      <c r="AM707" s="56"/>
      <c r="AN707" s="56"/>
      <c r="AO707" s="56"/>
      <c r="AP707" s="56"/>
      <c r="AQ707" s="58"/>
      <c r="AR707" s="59"/>
      <c r="AS707" s="59"/>
      <c r="AT707" s="60"/>
      <c r="AU707" s="49"/>
      <c r="AV707" s="49"/>
      <c r="AW707" s="49"/>
      <c r="AX707" s="50"/>
    </row>
    <row r="708" spans="1:50" ht="24" customHeight="1" hidden="1">
      <c r="A708" s="51"/>
      <c r="B708" s="51"/>
      <c r="C708" s="52"/>
      <c r="D708" s="53"/>
      <c r="E708" s="53"/>
      <c r="F708" s="53"/>
      <c r="G708" s="53"/>
      <c r="H708" s="53"/>
      <c r="I708" s="53"/>
      <c r="J708" s="53"/>
      <c r="K708" s="53"/>
      <c r="L708" s="54"/>
      <c r="M708" s="55"/>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7"/>
      <c r="AL708" s="56"/>
      <c r="AM708" s="56"/>
      <c r="AN708" s="56"/>
      <c r="AO708" s="56"/>
      <c r="AP708" s="56"/>
      <c r="AQ708" s="58"/>
      <c r="AR708" s="59"/>
      <c r="AS708" s="59"/>
      <c r="AT708" s="60"/>
      <c r="AU708" s="49"/>
      <c r="AV708" s="49"/>
      <c r="AW708" s="49"/>
      <c r="AX708" s="50"/>
    </row>
    <row r="709" spans="1:50" ht="24" customHeight="1" hidden="1">
      <c r="A709" s="51"/>
      <c r="B709" s="51"/>
      <c r="C709" s="52"/>
      <c r="D709" s="53"/>
      <c r="E709" s="53"/>
      <c r="F709" s="53"/>
      <c r="G709" s="53"/>
      <c r="H709" s="53"/>
      <c r="I709" s="53"/>
      <c r="J709" s="53"/>
      <c r="K709" s="53"/>
      <c r="L709" s="54"/>
      <c r="M709" s="55"/>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7"/>
      <c r="AL709" s="56"/>
      <c r="AM709" s="56"/>
      <c r="AN709" s="56"/>
      <c r="AO709" s="56"/>
      <c r="AP709" s="56"/>
      <c r="AQ709" s="58"/>
      <c r="AR709" s="59"/>
      <c r="AS709" s="59"/>
      <c r="AT709" s="60"/>
      <c r="AU709" s="49"/>
      <c r="AV709" s="49"/>
      <c r="AW709" s="49"/>
      <c r="AX709" s="50"/>
    </row>
    <row r="710" spans="1:50" ht="24" customHeight="1" hidden="1">
      <c r="A710" s="64"/>
      <c r="B710" s="64"/>
      <c r="C710" s="65"/>
      <c r="D710" s="65"/>
      <c r="E710" s="65"/>
      <c r="F710" s="65"/>
      <c r="G710" s="65"/>
      <c r="H710" s="65"/>
      <c r="I710" s="65"/>
      <c r="J710" s="65"/>
      <c r="K710" s="65"/>
      <c r="L710" s="65"/>
      <c r="M710" s="55"/>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66"/>
      <c r="AL710" s="67"/>
      <c r="AM710" s="67"/>
      <c r="AN710" s="67"/>
      <c r="AO710" s="67"/>
      <c r="AP710" s="67"/>
      <c r="AQ710" s="58"/>
      <c r="AR710" s="68"/>
      <c r="AS710" s="68"/>
      <c r="AT710" s="69"/>
      <c r="AU710" s="58"/>
      <c r="AV710" s="68"/>
      <c r="AW710" s="68"/>
      <c r="AX710" s="69"/>
    </row>
    <row r="711" spans="1:50" ht="24" customHeight="1" hidden="1">
      <c r="A711" s="51"/>
      <c r="B711" s="51"/>
      <c r="C711" s="61"/>
      <c r="D711" s="62"/>
      <c r="E711" s="62"/>
      <c r="F711" s="62"/>
      <c r="G711" s="62"/>
      <c r="H711" s="62"/>
      <c r="I711" s="62"/>
      <c r="J711" s="62"/>
      <c r="K711" s="62"/>
      <c r="L711" s="63"/>
      <c r="M711" s="55"/>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7"/>
      <c r="AL711" s="56"/>
      <c r="AM711" s="56"/>
      <c r="AN711" s="56"/>
      <c r="AO711" s="56"/>
      <c r="AP711" s="56"/>
      <c r="AQ711" s="58"/>
      <c r="AR711" s="59"/>
      <c r="AS711" s="59"/>
      <c r="AT711" s="60"/>
      <c r="AU711" s="49"/>
      <c r="AV711" s="49"/>
      <c r="AW711" s="49"/>
      <c r="AX711" s="50"/>
    </row>
    <row r="712" spans="1:50" ht="24" customHeight="1" hidden="1">
      <c r="A712" s="51"/>
      <c r="B712" s="51"/>
      <c r="C712" s="61"/>
      <c r="D712" s="62"/>
      <c r="E712" s="62"/>
      <c r="F712" s="62"/>
      <c r="G712" s="62"/>
      <c r="H712" s="62"/>
      <c r="I712" s="62"/>
      <c r="J712" s="62"/>
      <c r="K712" s="62"/>
      <c r="L712" s="63"/>
      <c r="M712" s="55"/>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7"/>
      <c r="AL712" s="56"/>
      <c r="AM712" s="56"/>
      <c r="AN712" s="56"/>
      <c r="AO712" s="56"/>
      <c r="AP712" s="56"/>
      <c r="AQ712" s="58"/>
      <c r="AR712" s="59"/>
      <c r="AS712" s="59"/>
      <c r="AT712" s="60"/>
      <c r="AU712" s="49"/>
      <c r="AV712" s="49"/>
      <c r="AW712" s="49"/>
      <c r="AX712" s="50"/>
    </row>
    <row r="713" spans="1:50" ht="24" customHeight="1" hidden="1">
      <c r="A713" s="51"/>
      <c r="B713" s="51"/>
      <c r="C713" s="28"/>
      <c r="D713" s="29"/>
      <c r="E713" s="29"/>
      <c r="F713" s="29"/>
      <c r="G713" s="29"/>
      <c r="H713" s="29"/>
      <c r="I713" s="29"/>
      <c r="J713" s="29"/>
      <c r="K713" s="29"/>
      <c r="L713" s="30"/>
      <c r="M713" s="55"/>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7"/>
      <c r="AL713" s="56"/>
      <c r="AM713" s="56"/>
      <c r="AN713" s="56"/>
      <c r="AO713" s="56"/>
      <c r="AP713" s="56"/>
      <c r="AQ713" s="58"/>
      <c r="AR713" s="59"/>
      <c r="AS713" s="59"/>
      <c r="AT713" s="60"/>
      <c r="AU713" s="49"/>
      <c r="AV713" s="49"/>
      <c r="AW713" s="49"/>
      <c r="AX713" s="50"/>
    </row>
    <row r="714" spans="1:50" ht="24" customHeight="1" hidden="1">
      <c r="A714" s="51"/>
      <c r="B714" s="51"/>
      <c r="C714" s="28"/>
      <c r="D714" s="29"/>
      <c r="E714" s="29"/>
      <c r="F714" s="29"/>
      <c r="G714" s="29"/>
      <c r="H714" s="29"/>
      <c r="I714" s="29"/>
      <c r="J714" s="29"/>
      <c r="K714" s="29"/>
      <c r="L714" s="30"/>
      <c r="M714" s="55"/>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7"/>
      <c r="AL714" s="56"/>
      <c r="AM714" s="56"/>
      <c r="AN714" s="56"/>
      <c r="AO714" s="56"/>
      <c r="AP714" s="56"/>
      <c r="AQ714" s="58"/>
      <c r="AR714" s="59"/>
      <c r="AS714" s="59"/>
      <c r="AT714" s="60"/>
      <c r="AU714" s="49"/>
      <c r="AV714" s="49"/>
      <c r="AW714" s="49"/>
      <c r="AX714" s="50"/>
    </row>
    <row r="715" spans="1:50" ht="24" customHeight="1" hidden="1">
      <c r="A715" s="51"/>
      <c r="B715" s="51"/>
      <c r="C715" s="28"/>
      <c r="D715" s="29"/>
      <c r="E715" s="29"/>
      <c r="F715" s="29"/>
      <c r="G715" s="29"/>
      <c r="H715" s="29"/>
      <c r="I715" s="29"/>
      <c r="J715" s="29"/>
      <c r="K715" s="29"/>
      <c r="L715" s="30"/>
      <c r="M715" s="55"/>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7"/>
      <c r="AL715" s="56"/>
      <c r="AM715" s="56"/>
      <c r="AN715" s="56"/>
      <c r="AO715" s="56"/>
      <c r="AP715" s="56"/>
      <c r="AQ715" s="58"/>
      <c r="AR715" s="59"/>
      <c r="AS715" s="59"/>
      <c r="AT715" s="60"/>
      <c r="AU715" s="49"/>
      <c r="AV715" s="49"/>
      <c r="AW715" s="49"/>
      <c r="AX715" s="50"/>
    </row>
    <row r="716" spans="1:50" ht="24" customHeight="1" hidden="1">
      <c r="A716" s="51"/>
      <c r="B716" s="51"/>
      <c r="C716" s="28"/>
      <c r="D716" s="29"/>
      <c r="E716" s="29"/>
      <c r="F716" s="29"/>
      <c r="G716" s="29"/>
      <c r="H716" s="29"/>
      <c r="I716" s="29"/>
      <c r="J716" s="29"/>
      <c r="K716" s="29"/>
      <c r="L716" s="30"/>
      <c r="M716" s="55"/>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7"/>
      <c r="AL716" s="56"/>
      <c r="AM716" s="56"/>
      <c r="AN716" s="56"/>
      <c r="AO716" s="56"/>
      <c r="AP716" s="56"/>
      <c r="AQ716" s="58"/>
      <c r="AR716" s="59"/>
      <c r="AS716" s="59"/>
      <c r="AT716" s="60"/>
      <c r="AU716" s="49"/>
      <c r="AV716" s="49"/>
      <c r="AW716" s="49"/>
      <c r="AX716" s="50"/>
    </row>
    <row r="717" spans="1:50" ht="24" customHeight="1" hidden="1">
      <c r="A717" s="51"/>
      <c r="B717" s="51"/>
      <c r="C717" s="28"/>
      <c r="D717" s="29"/>
      <c r="E717" s="29"/>
      <c r="F717" s="29"/>
      <c r="G717" s="29"/>
      <c r="H717" s="29"/>
      <c r="I717" s="29"/>
      <c r="J717" s="29"/>
      <c r="K717" s="29"/>
      <c r="L717" s="30"/>
      <c r="M717" s="55"/>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7"/>
      <c r="AL717" s="56"/>
      <c r="AM717" s="56"/>
      <c r="AN717" s="56"/>
      <c r="AO717" s="56"/>
      <c r="AP717" s="56"/>
      <c r="AQ717" s="58"/>
      <c r="AR717" s="59"/>
      <c r="AS717" s="59"/>
      <c r="AT717" s="60"/>
      <c r="AU717" s="49"/>
      <c r="AV717" s="49"/>
      <c r="AW717" s="49"/>
      <c r="AX717" s="50"/>
    </row>
    <row r="718" spans="1:50" ht="24" customHeight="1" hidden="1">
      <c r="A718" s="51"/>
      <c r="B718" s="51"/>
      <c r="C718" s="52"/>
      <c r="D718" s="53"/>
      <c r="E718" s="53"/>
      <c r="F718" s="53"/>
      <c r="G718" s="53"/>
      <c r="H718" s="53"/>
      <c r="I718" s="53"/>
      <c r="J718" s="53"/>
      <c r="K718" s="53"/>
      <c r="L718" s="54"/>
      <c r="M718" s="55"/>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7"/>
      <c r="AL718" s="56"/>
      <c r="AM718" s="56"/>
      <c r="AN718" s="56"/>
      <c r="AO718" s="56"/>
      <c r="AP718" s="56"/>
      <c r="AQ718" s="58"/>
      <c r="AR718" s="59"/>
      <c r="AS718" s="59"/>
      <c r="AT718" s="60"/>
      <c r="AU718" s="49"/>
      <c r="AV718" s="49"/>
      <c r="AW718" s="49"/>
      <c r="AX718" s="50"/>
    </row>
    <row r="719" spans="1:50" ht="24" customHeight="1" hidden="1">
      <c r="A719" s="51"/>
      <c r="B719" s="51"/>
      <c r="C719" s="52"/>
      <c r="D719" s="53"/>
      <c r="E719" s="53"/>
      <c r="F719" s="53"/>
      <c r="G719" s="53"/>
      <c r="H719" s="53"/>
      <c r="I719" s="53"/>
      <c r="J719" s="53"/>
      <c r="K719" s="53"/>
      <c r="L719" s="54"/>
      <c r="M719" s="55"/>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7"/>
      <c r="AL719" s="56"/>
      <c r="AM719" s="56"/>
      <c r="AN719" s="56"/>
      <c r="AO719" s="56"/>
      <c r="AP719" s="56"/>
      <c r="AQ719" s="58"/>
      <c r="AR719" s="59"/>
      <c r="AS719" s="59"/>
      <c r="AT719" s="60"/>
      <c r="AU719" s="49"/>
      <c r="AV719" s="49"/>
      <c r="AW719" s="49"/>
      <c r="AX719" s="50"/>
    </row>
    <row r="720" spans="1:50" ht="24" customHeight="1" hidden="1">
      <c r="A720" s="64"/>
      <c r="B720" s="64"/>
      <c r="C720" s="65"/>
      <c r="D720" s="65"/>
      <c r="E720" s="65"/>
      <c r="F720" s="65"/>
      <c r="G720" s="65"/>
      <c r="H720" s="65"/>
      <c r="I720" s="65"/>
      <c r="J720" s="65"/>
      <c r="K720" s="65"/>
      <c r="L720" s="65"/>
      <c r="M720" s="55"/>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66"/>
      <c r="AL720" s="67"/>
      <c r="AM720" s="67"/>
      <c r="AN720" s="67"/>
      <c r="AO720" s="67"/>
      <c r="AP720" s="67"/>
      <c r="AQ720" s="58"/>
      <c r="AR720" s="68"/>
      <c r="AS720" s="68"/>
      <c r="AT720" s="69"/>
      <c r="AU720" s="58"/>
      <c r="AV720" s="68"/>
      <c r="AW720" s="68"/>
      <c r="AX720" s="69"/>
    </row>
    <row r="721" spans="1:50" ht="24" customHeight="1" hidden="1">
      <c r="A721" s="51"/>
      <c r="B721" s="51"/>
      <c r="C721" s="61"/>
      <c r="D721" s="62"/>
      <c r="E721" s="62"/>
      <c r="F721" s="62"/>
      <c r="G721" s="62"/>
      <c r="H721" s="62"/>
      <c r="I721" s="62"/>
      <c r="J721" s="62"/>
      <c r="K721" s="62"/>
      <c r="L721" s="63"/>
      <c r="M721" s="55"/>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7"/>
      <c r="AL721" s="56"/>
      <c r="AM721" s="56"/>
      <c r="AN721" s="56"/>
      <c r="AO721" s="56"/>
      <c r="AP721" s="56"/>
      <c r="AQ721" s="58"/>
      <c r="AR721" s="59"/>
      <c r="AS721" s="59"/>
      <c r="AT721" s="60"/>
      <c r="AU721" s="49"/>
      <c r="AV721" s="49"/>
      <c r="AW721" s="49"/>
      <c r="AX721" s="50"/>
    </row>
    <row r="722" spans="1:50" ht="24" customHeight="1" hidden="1">
      <c r="A722" s="51"/>
      <c r="B722" s="51"/>
      <c r="C722" s="61"/>
      <c r="D722" s="62"/>
      <c r="E722" s="62"/>
      <c r="F722" s="62"/>
      <c r="G722" s="62"/>
      <c r="H722" s="62"/>
      <c r="I722" s="62"/>
      <c r="J722" s="62"/>
      <c r="K722" s="62"/>
      <c r="L722" s="63"/>
      <c r="M722" s="55"/>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7"/>
      <c r="AL722" s="56"/>
      <c r="AM722" s="56"/>
      <c r="AN722" s="56"/>
      <c r="AO722" s="56"/>
      <c r="AP722" s="56"/>
      <c r="AQ722" s="58"/>
      <c r="AR722" s="59"/>
      <c r="AS722" s="59"/>
      <c r="AT722" s="60"/>
      <c r="AU722" s="49"/>
      <c r="AV722" s="49"/>
      <c r="AW722" s="49"/>
      <c r="AX722" s="50"/>
    </row>
    <row r="723" spans="1:50" ht="24" customHeight="1" hidden="1">
      <c r="A723" s="51"/>
      <c r="B723" s="51"/>
      <c r="C723" s="28"/>
      <c r="D723" s="29"/>
      <c r="E723" s="29"/>
      <c r="F723" s="29"/>
      <c r="G723" s="29"/>
      <c r="H723" s="29"/>
      <c r="I723" s="29"/>
      <c r="J723" s="29"/>
      <c r="K723" s="29"/>
      <c r="L723" s="30"/>
      <c r="M723" s="55"/>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7"/>
      <c r="AL723" s="56"/>
      <c r="AM723" s="56"/>
      <c r="AN723" s="56"/>
      <c r="AO723" s="56"/>
      <c r="AP723" s="56"/>
      <c r="AQ723" s="58"/>
      <c r="AR723" s="59"/>
      <c r="AS723" s="59"/>
      <c r="AT723" s="60"/>
      <c r="AU723" s="49"/>
      <c r="AV723" s="49"/>
      <c r="AW723" s="49"/>
      <c r="AX723" s="50"/>
    </row>
    <row r="724" spans="1:50" ht="24" customHeight="1" hidden="1">
      <c r="A724" s="51"/>
      <c r="B724" s="51"/>
      <c r="C724" s="28"/>
      <c r="D724" s="29"/>
      <c r="E724" s="29"/>
      <c r="F724" s="29"/>
      <c r="G724" s="29"/>
      <c r="H724" s="29"/>
      <c r="I724" s="29"/>
      <c r="J724" s="29"/>
      <c r="K724" s="29"/>
      <c r="L724" s="30"/>
      <c r="M724" s="55"/>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7"/>
      <c r="AL724" s="56"/>
      <c r="AM724" s="56"/>
      <c r="AN724" s="56"/>
      <c r="AO724" s="56"/>
      <c r="AP724" s="56"/>
      <c r="AQ724" s="58"/>
      <c r="AR724" s="59"/>
      <c r="AS724" s="59"/>
      <c r="AT724" s="60"/>
      <c r="AU724" s="49"/>
      <c r="AV724" s="49"/>
      <c r="AW724" s="49"/>
      <c r="AX724" s="50"/>
    </row>
    <row r="725" spans="1:50" ht="24" customHeight="1" hidden="1">
      <c r="A725" s="51"/>
      <c r="B725" s="51"/>
      <c r="C725" s="28"/>
      <c r="D725" s="29"/>
      <c r="E725" s="29"/>
      <c r="F725" s="29"/>
      <c r="G725" s="29"/>
      <c r="H725" s="29"/>
      <c r="I725" s="29"/>
      <c r="J725" s="29"/>
      <c r="K725" s="29"/>
      <c r="L725" s="30"/>
      <c r="M725" s="55"/>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7"/>
      <c r="AL725" s="56"/>
      <c r="AM725" s="56"/>
      <c r="AN725" s="56"/>
      <c r="AO725" s="56"/>
      <c r="AP725" s="56"/>
      <c r="AQ725" s="58"/>
      <c r="AR725" s="59"/>
      <c r="AS725" s="59"/>
      <c r="AT725" s="60"/>
      <c r="AU725" s="49"/>
      <c r="AV725" s="49"/>
      <c r="AW725" s="49"/>
      <c r="AX725" s="50"/>
    </row>
    <row r="726" spans="1:50" ht="24" customHeight="1" hidden="1">
      <c r="A726" s="51"/>
      <c r="B726" s="51"/>
      <c r="C726" s="28"/>
      <c r="D726" s="29"/>
      <c r="E726" s="29"/>
      <c r="F726" s="29"/>
      <c r="G726" s="29"/>
      <c r="H726" s="29"/>
      <c r="I726" s="29"/>
      <c r="J726" s="29"/>
      <c r="K726" s="29"/>
      <c r="L726" s="30"/>
      <c r="M726" s="55"/>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7"/>
      <c r="AL726" s="56"/>
      <c r="AM726" s="56"/>
      <c r="AN726" s="56"/>
      <c r="AO726" s="56"/>
      <c r="AP726" s="56"/>
      <c r="AQ726" s="58"/>
      <c r="AR726" s="59"/>
      <c r="AS726" s="59"/>
      <c r="AT726" s="60"/>
      <c r="AU726" s="49"/>
      <c r="AV726" s="49"/>
      <c r="AW726" s="49"/>
      <c r="AX726" s="50"/>
    </row>
    <row r="727" spans="1:50" ht="24" customHeight="1" hidden="1">
      <c r="A727" s="51"/>
      <c r="B727" s="51"/>
      <c r="C727" s="28"/>
      <c r="D727" s="29"/>
      <c r="E727" s="29"/>
      <c r="F727" s="29"/>
      <c r="G727" s="29"/>
      <c r="H727" s="29"/>
      <c r="I727" s="29"/>
      <c r="J727" s="29"/>
      <c r="K727" s="29"/>
      <c r="L727" s="30"/>
      <c r="M727" s="55"/>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7"/>
      <c r="AL727" s="56"/>
      <c r="AM727" s="56"/>
      <c r="AN727" s="56"/>
      <c r="AO727" s="56"/>
      <c r="AP727" s="56"/>
      <c r="AQ727" s="58"/>
      <c r="AR727" s="59"/>
      <c r="AS727" s="59"/>
      <c r="AT727" s="60"/>
      <c r="AU727" s="49"/>
      <c r="AV727" s="49"/>
      <c r="AW727" s="49"/>
      <c r="AX727" s="50"/>
    </row>
    <row r="728" spans="1:50" ht="24" customHeight="1" hidden="1">
      <c r="A728" s="51"/>
      <c r="B728" s="51"/>
      <c r="C728" s="52"/>
      <c r="D728" s="53"/>
      <c r="E728" s="53"/>
      <c r="F728" s="53"/>
      <c r="G728" s="53"/>
      <c r="H728" s="53"/>
      <c r="I728" s="53"/>
      <c r="J728" s="53"/>
      <c r="K728" s="53"/>
      <c r="L728" s="54"/>
      <c r="M728" s="55"/>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7"/>
      <c r="AL728" s="56"/>
      <c r="AM728" s="56"/>
      <c r="AN728" s="56"/>
      <c r="AO728" s="56"/>
      <c r="AP728" s="56"/>
      <c r="AQ728" s="58"/>
      <c r="AR728" s="59"/>
      <c r="AS728" s="59"/>
      <c r="AT728" s="60"/>
      <c r="AU728" s="49"/>
      <c r="AV728" s="49"/>
      <c r="AW728" s="49"/>
      <c r="AX728" s="50"/>
    </row>
    <row r="729" spans="1:50" ht="24" customHeight="1" hidden="1">
      <c r="A729" s="51"/>
      <c r="B729" s="51"/>
      <c r="C729" s="52"/>
      <c r="D729" s="53"/>
      <c r="E729" s="53"/>
      <c r="F729" s="53"/>
      <c r="G729" s="53"/>
      <c r="H729" s="53"/>
      <c r="I729" s="53"/>
      <c r="J729" s="53"/>
      <c r="K729" s="53"/>
      <c r="L729" s="54"/>
      <c r="M729" s="55"/>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7"/>
      <c r="AL729" s="56"/>
      <c r="AM729" s="56"/>
      <c r="AN729" s="56"/>
      <c r="AO729" s="56"/>
      <c r="AP729" s="56"/>
      <c r="AQ729" s="58"/>
      <c r="AR729" s="59"/>
      <c r="AS729" s="59"/>
      <c r="AT729" s="60"/>
      <c r="AU729" s="49"/>
      <c r="AV729" s="49"/>
      <c r="AW729" s="49"/>
      <c r="AX729" s="50"/>
    </row>
    <row r="730" spans="1:50" ht="13.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t="s">
        <v>156</v>
      </c>
      <c r="AR730" s="19"/>
      <c r="AS730" s="19"/>
      <c r="AT730" s="19"/>
      <c r="AU730" s="19"/>
      <c r="AV730" s="19"/>
      <c r="AW730" s="19"/>
      <c r="AX730" s="19"/>
    </row>
    <row r="731" spans="1:50" ht="13.5">
      <c r="A731" s="19"/>
      <c r="B731" t="s">
        <v>157</v>
      </c>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row>
    <row r="732" spans="1:50" ht="27.75" customHeight="1">
      <c r="A732" s="64"/>
      <c r="B732" s="64"/>
      <c r="C732" s="70" t="s">
        <v>138</v>
      </c>
      <c r="D732" s="70"/>
      <c r="E732" s="70"/>
      <c r="F732" s="70"/>
      <c r="G732" s="70"/>
      <c r="H732" s="70"/>
      <c r="I732" s="70"/>
      <c r="J732" s="70"/>
      <c r="K732" s="70"/>
      <c r="L732" s="70"/>
      <c r="M732" s="70" t="s">
        <v>139</v>
      </c>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688" t="s">
        <v>140</v>
      </c>
      <c r="AL732" s="70"/>
      <c r="AM732" s="70"/>
      <c r="AN732" s="70"/>
      <c r="AO732" s="70"/>
      <c r="AP732" s="70"/>
      <c r="AQ732" s="70" t="s">
        <v>23</v>
      </c>
      <c r="AR732" s="70"/>
      <c r="AS732" s="70"/>
      <c r="AT732" s="70"/>
      <c r="AU732" s="347" t="s">
        <v>24</v>
      </c>
      <c r="AV732" s="342"/>
      <c r="AW732" s="342"/>
      <c r="AX732" s="689"/>
    </row>
    <row r="733" spans="1:50" ht="19.5" customHeight="1">
      <c r="A733" s="64">
        <v>1</v>
      </c>
      <c r="B733" s="64">
        <v>1</v>
      </c>
      <c r="C733" s="65" t="s">
        <v>165</v>
      </c>
      <c r="D733" s="65"/>
      <c r="E733" s="65"/>
      <c r="F733" s="65"/>
      <c r="G733" s="65"/>
      <c r="H733" s="65"/>
      <c r="I733" s="65"/>
      <c r="J733" s="65"/>
      <c r="K733" s="65"/>
      <c r="L733" s="65"/>
      <c r="M733" s="55" t="s">
        <v>158</v>
      </c>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66">
        <v>20</v>
      </c>
      <c r="AL733" s="67"/>
      <c r="AM733" s="67"/>
      <c r="AN733" s="67"/>
      <c r="AO733" s="67"/>
      <c r="AP733" s="67"/>
      <c r="AQ733" s="58" t="s">
        <v>142</v>
      </c>
      <c r="AR733" s="68"/>
      <c r="AS733" s="68"/>
      <c r="AT733" s="69"/>
      <c r="AU733" s="58" t="s">
        <v>142</v>
      </c>
      <c r="AV733" s="68"/>
      <c r="AW733" s="68"/>
      <c r="AX733" s="69"/>
    </row>
    <row r="734" spans="1:50" ht="19.5" customHeight="1">
      <c r="A734" s="51">
        <v>2</v>
      </c>
      <c r="B734" s="51">
        <v>1</v>
      </c>
      <c r="C734" s="61" t="s">
        <v>166</v>
      </c>
      <c r="D734" s="62"/>
      <c r="E734" s="62"/>
      <c r="F734" s="62"/>
      <c r="G734" s="62"/>
      <c r="H734" s="62"/>
      <c r="I734" s="62"/>
      <c r="J734" s="62"/>
      <c r="K734" s="62"/>
      <c r="L734" s="63"/>
      <c r="M734" s="55" t="s">
        <v>158</v>
      </c>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7">
        <v>20</v>
      </c>
      <c r="AL734" s="56"/>
      <c r="AM734" s="56"/>
      <c r="AN734" s="56"/>
      <c r="AO734" s="56"/>
      <c r="AP734" s="56"/>
      <c r="AQ734" s="58" t="s">
        <v>142</v>
      </c>
      <c r="AR734" s="59"/>
      <c r="AS734" s="59"/>
      <c r="AT734" s="60"/>
      <c r="AU734" s="49" t="s">
        <v>142</v>
      </c>
      <c r="AV734" s="49"/>
      <c r="AW734" s="49"/>
      <c r="AX734" s="50"/>
    </row>
    <row r="735" spans="1:50" ht="19.5" customHeight="1">
      <c r="A735" s="51">
        <v>3</v>
      </c>
      <c r="B735" s="51">
        <v>1</v>
      </c>
      <c r="C735" s="61" t="s">
        <v>159</v>
      </c>
      <c r="D735" s="62"/>
      <c r="E735" s="62"/>
      <c r="F735" s="62"/>
      <c r="G735" s="62"/>
      <c r="H735" s="62"/>
      <c r="I735" s="62"/>
      <c r="J735" s="62"/>
      <c r="K735" s="62"/>
      <c r="L735" s="63"/>
      <c r="M735" s="55" t="s">
        <v>158</v>
      </c>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7">
        <v>20</v>
      </c>
      <c r="AL735" s="56"/>
      <c r="AM735" s="56"/>
      <c r="AN735" s="56"/>
      <c r="AO735" s="56"/>
      <c r="AP735" s="56"/>
      <c r="AQ735" s="58" t="s">
        <v>142</v>
      </c>
      <c r="AR735" s="59"/>
      <c r="AS735" s="59"/>
      <c r="AT735" s="60"/>
      <c r="AU735" s="49" t="s">
        <v>142</v>
      </c>
      <c r="AV735" s="49"/>
      <c r="AW735" s="49"/>
      <c r="AX735" s="50"/>
    </row>
    <row r="736" spans="1:50" ht="19.5" customHeight="1">
      <c r="A736" s="51">
        <v>4</v>
      </c>
      <c r="B736" s="51">
        <v>1</v>
      </c>
      <c r="C736" s="28" t="s">
        <v>161</v>
      </c>
      <c r="D736" s="29"/>
      <c r="E736" s="29"/>
      <c r="F736" s="29"/>
      <c r="G736" s="29"/>
      <c r="H736" s="29"/>
      <c r="I736" s="29"/>
      <c r="J736" s="29"/>
      <c r="K736" s="29"/>
      <c r="L736" s="30"/>
      <c r="M736" s="55" t="s">
        <v>158</v>
      </c>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7">
        <v>20</v>
      </c>
      <c r="AL736" s="56"/>
      <c r="AM736" s="56"/>
      <c r="AN736" s="56"/>
      <c r="AO736" s="56"/>
      <c r="AP736" s="56"/>
      <c r="AQ736" s="58" t="s">
        <v>142</v>
      </c>
      <c r="AR736" s="59"/>
      <c r="AS736" s="59"/>
      <c r="AT736" s="60"/>
      <c r="AU736" s="49" t="s">
        <v>142</v>
      </c>
      <c r="AV736" s="49"/>
      <c r="AW736" s="49"/>
      <c r="AX736" s="50"/>
    </row>
    <row r="737" spans="1:50" ht="19.5" customHeight="1">
      <c r="A737" s="51">
        <v>5</v>
      </c>
      <c r="B737" s="51">
        <v>1</v>
      </c>
      <c r="C737" s="28" t="s">
        <v>167</v>
      </c>
      <c r="D737" s="29"/>
      <c r="E737" s="29"/>
      <c r="F737" s="29"/>
      <c r="G737" s="29"/>
      <c r="H737" s="29"/>
      <c r="I737" s="29"/>
      <c r="J737" s="29"/>
      <c r="K737" s="29"/>
      <c r="L737" s="30"/>
      <c r="M737" s="55" t="s">
        <v>158</v>
      </c>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7">
        <v>3</v>
      </c>
      <c r="AL737" s="56"/>
      <c r="AM737" s="56"/>
      <c r="AN737" s="56"/>
      <c r="AO737" s="56"/>
      <c r="AP737" s="56"/>
      <c r="AQ737" s="58" t="s">
        <v>142</v>
      </c>
      <c r="AR737" s="59"/>
      <c r="AS737" s="59"/>
      <c r="AT737" s="60"/>
      <c r="AU737" s="49" t="s">
        <v>142</v>
      </c>
      <c r="AV737" s="49"/>
      <c r="AW737" s="49"/>
      <c r="AX737" s="50"/>
    </row>
    <row r="738" spans="1:50" ht="19.5" customHeight="1">
      <c r="A738" s="51">
        <v>6</v>
      </c>
      <c r="B738" s="51">
        <v>1</v>
      </c>
      <c r="C738" s="28" t="s">
        <v>168</v>
      </c>
      <c r="D738" s="29"/>
      <c r="E738" s="29"/>
      <c r="F738" s="29"/>
      <c r="G738" s="29"/>
      <c r="H738" s="29"/>
      <c r="I738" s="29"/>
      <c r="J738" s="29"/>
      <c r="K738" s="29"/>
      <c r="L738" s="30"/>
      <c r="M738" s="55" t="s">
        <v>158</v>
      </c>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7">
        <v>3</v>
      </c>
      <c r="AL738" s="56"/>
      <c r="AM738" s="56"/>
      <c r="AN738" s="56"/>
      <c r="AO738" s="56"/>
      <c r="AP738" s="56"/>
      <c r="AQ738" s="58" t="s">
        <v>142</v>
      </c>
      <c r="AR738" s="59"/>
      <c r="AS738" s="59"/>
      <c r="AT738" s="60"/>
      <c r="AU738" s="49" t="s">
        <v>142</v>
      </c>
      <c r="AV738" s="49"/>
      <c r="AW738" s="49"/>
      <c r="AX738" s="50"/>
    </row>
    <row r="739" spans="1:50" ht="19.5" customHeight="1">
      <c r="A739" s="51">
        <v>7</v>
      </c>
      <c r="B739" s="51">
        <v>1</v>
      </c>
      <c r="C739" s="28" t="s">
        <v>169</v>
      </c>
      <c r="D739" s="29"/>
      <c r="E739" s="29"/>
      <c r="F739" s="29"/>
      <c r="G739" s="29"/>
      <c r="H739" s="29"/>
      <c r="I739" s="29"/>
      <c r="J739" s="29"/>
      <c r="K739" s="29"/>
      <c r="L739" s="30"/>
      <c r="M739" s="55" t="s">
        <v>158</v>
      </c>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7">
        <v>3</v>
      </c>
      <c r="AL739" s="56"/>
      <c r="AM739" s="56"/>
      <c r="AN739" s="56"/>
      <c r="AO739" s="56"/>
      <c r="AP739" s="56"/>
      <c r="AQ739" s="58" t="s">
        <v>142</v>
      </c>
      <c r="AR739" s="59"/>
      <c r="AS739" s="59"/>
      <c r="AT739" s="60"/>
      <c r="AU739" s="49" t="s">
        <v>142</v>
      </c>
      <c r="AV739" s="49"/>
      <c r="AW739" s="49"/>
      <c r="AX739" s="50"/>
    </row>
    <row r="740" spans="1:50" ht="19.5" customHeight="1">
      <c r="A740" s="51">
        <v>8</v>
      </c>
      <c r="B740" s="51">
        <v>1</v>
      </c>
      <c r="C740" s="28" t="s">
        <v>171</v>
      </c>
      <c r="D740" s="29"/>
      <c r="E740" s="29"/>
      <c r="F740" s="29"/>
      <c r="G740" s="29"/>
      <c r="H740" s="29"/>
      <c r="I740" s="29"/>
      <c r="J740" s="29"/>
      <c r="K740" s="29"/>
      <c r="L740" s="30"/>
      <c r="M740" s="55" t="s">
        <v>158</v>
      </c>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7">
        <v>1</v>
      </c>
      <c r="AL740" s="56"/>
      <c r="AM740" s="56"/>
      <c r="AN740" s="56"/>
      <c r="AO740" s="56"/>
      <c r="AP740" s="56"/>
      <c r="AQ740" s="58" t="s">
        <v>142</v>
      </c>
      <c r="AR740" s="59"/>
      <c r="AS740" s="59"/>
      <c r="AT740" s="60"/>
      <c r="AU740" s="49" t="s">
        <v>142</v>
      </c>
      <c r="AV740" s="49"/>
      <c r="AW740" s="49"/>
      <c r="AX740" s="50"/>
    </row>
    <row r="741" spans="1:50" ht="19.5" customHeight="1">
      <c r="A741" s="51">
        <v>9</v>
      </c>
      <c r="B741" s="51">
        <v>1</v>
      </c>
      <c r="C741" s="52" t="s">
        <v>172</v>
      </c>
      <c r="D741" s="53"/>
      <c r="E741" s="53"/>
      <c r="F741" s="53"/>
      <c r="G741" s="53"/>
      <c r="H741" s="53"/>
      <c r="I741" s="53"/>
      <c r="J741" s="53"/>
      <c r="K741" s="53"/>
      <c r="L741" s="54"/>
      <c r="M741" s="55" t="s">
        <v>158</v>
      </c>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7">
        <v>1</v>
      </c>
      <c r="AL741" s="56"/>
      <c r="AM741" s="56"/>
      <c r="AN741" s="56"/>
      <c r="AO741" s="56"/>
      <c r="AP741" s="56"/>
      <c r="AQ741" s="58" t="s">
        <v>142</v>
      </c>
      <c r="AR741" s="59"/>
      <c r="AS741" s="59"/>
      <c r="AT741" s="60"/>
      <c r="AU741" s="49" t="s">
        <v>142</v>
      </c>
      <c r="AV741" s="49"/>
      <c r="AW741" s="49"/>
      <c r="AX741" s="50"/>
    </row>
    <row r="742" spans="1:50" ht="19.5" customHeight="1">
      <c r="A742" s="51">
        <v>10</v>
      </c>
      <c r="B742" s="51">
        <v>1</v>
      </c>
      <c r="C742" s="52" t="s">
        <v>173</v>
      </c>
      <c r="D742" s="53"/>
      <c r="E742" s="53"/>
      <c r="F742" s="53"/>
      <c r="G742" s="53"/>
      <c r="H742" s="53"/>
      <c r="I742" s="53"/>
      <c r="J742" s="53"/>
      <c r="K742" s="53"/>
      <c r="L742" s="54"/>
      <c r="M742" s="55" t="s">
        <v>158</v>
      </c>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7">
        <v>1</v>
      </c>
      <c r="AL742" s="56"/>
      <c r="AM742" s="56"/>
      <c r="AN742" s="56"/>
      <c r="AO742" s="56"/>
      <c r="AP742" s="56"/>
      <c r="AQ742" s="58" t="s">
        <v>142</v>
      </c>
      <c r="AR742" s="59"/>
      <c r="AS742" s="59"/>
      <c r="AT742" s="60"/>
      <c r="AU742" s="49" t="s">
        <v>142</v>
      </c>
      <c r="AV742" s="49"/>
      <c r="AW742" s="49"/>
      <c r="AX742" s="50"/>
    </row>
    <row r="743" spans="1:50" ht="24" customHeight="1" hidden="1">
      <c r="A743" s="64"/>
      <c r="B743" s="64"/>
      <c r="C743" s="65"/>
      <c r="D743" s="65"/>
      <c r="E743" s="65"/>
      <c r="F743" s="65"/>
      <c r="G743" s="65"/>
      <c r="H743" s="65"/>
      <c r="I743" s="65"/>
      <c r="J743" s="65"/>
      <c r="K743" s="65"/>
      <c r="L743" s="65"/>
      <c r="M743" s="55"/>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66"/>
      <c r="AL743" s="67"/>
      <c r="AM743" s="67"/>
      <c r="AN743" s="67"/>
      <c r="AO743" s="67"/>
      <c r="AP743" s="67"/>
      <c r="AQ743" s="58"/>
      <c r="AR743" s="68"/>
      <c r="AS743" s="68"/>
      <c r="AT743" s="69"/>
      <c r="AU743" s="58"/>
      <c r="AV743" s="68"/>
      <c r="AW743" s="68"/>
      <c r="AX743" s="69"/>
    </row>
    <row r="744" spans="1:50" ht="24" customHeight="1" hidden="1">
      <c r="A744" s="51"/>
      <c r="B744" s="51"/>
      <c r="C744" s="61"/>
      <c r="D744" s="62"/>
      <c r="E744" s="62"/>
      <c r="F744" s="62"/>
      <c r="G744" s="62"/>
      <c r="H744" s="62"/>
      <c r="I744" s="62"/>
      <c r="J744" s="62"/>
      <c r="K744" s="62"/>
      <c r="L744" s="63"/>
      <c r="M744" s="55"/>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7"/>
      <c r="AL744" s="56"/>
      <c r="AM744" s="56"/>
      <c r="AN744" s="56"/>
      <c r="AO744" s="56"/>
      <c r="AP744" s="56"/>
      <c r="AQ744" s="58"/>
      <c r="AR744" s="59"/>
      <c r="AS744" s="59"/>
      <c r="AT744" s="60"/>
      <c r="AU744" s="49"/>
      <c r="AV744" s="49"/>
      <c r="AW744" s="49"/>
      <c r="AX744" s="50"/>
    </row>
    <row r="745" spans="1:50" ht="24" customHeight="1" hidden="1">
      <c r="A745" s="51"/>
      <c r="B745" s="51"/>
      <c r="C745" s="61"/>
      <c r="D745" s="62"/>
      <c r="E745" s="62"/>
      <c r="F745" s="62"/>
      <c r="G745" s="62"/>
      <c r="H745" s="62"/>
      <c r="I745" s="62"/>
      <c r="J745" s="62"/>
      <c r="K745" s="62"/>
      <c r="L745" s="63"/>
      <c r="M745" s="55"/>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7"/>
      <c r="AL745" s="56"/>
      <c r="AM745" s="56"/>
      <c r="AN745" s="56"/>
      <c r="AO745" s="56"/>
      <c r="AP745" s="56"/>
      <c r="AQ745" s="58"/>
      <c r="AR745" s="59"/>
      <c r="AS745" s="59"/>
      <c r="AT745" s="60"/>
      <c r="AU745" s="49"/>
      <c r="AV745" s="49"/>
      <c r="AW745" s="49"/>
      <c r="AX745" s="50"/>
    </row>
    <row r="746" spans="1:50" ht="24" customHeight="1" hidden="1">
      <c r="A746" s="51"/>
      <c r="B746" s="51"/>
      <c r="C746" s="28"/>
      <c r="D746" s="29"/>
      <c r="E746" s="29"/>
      <c r="F746" s="29"/>
      <c r="G746" s="29"/>
      <c r="H746" s="29"/>
      <c r="I746" s="29"/>
      <c r="J746" s="29"/>
      <c r="K746" s="29"/>
      <c r="L746" s="30"/>
      <c r="M746" s="55"/>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7"/>
      <c r="AL746" s="56"/>
      <c r="AM746" s="56"/>
      <c r="AN746" s="56"/>
      <c r="AO746" s="56"/>
      <c r="AP746" s="56"/>
      <c r="AQ746" s="58"/>
      <c r="AR746" s="59"/>
      <c r="AS746" s="59"/>
      <c r="AT746" s="60"/>
      <c r="AU746" s="49"/>
      <c r="AV746" s="49"/>
      <c r="AW746" s="49"/>
      <c r="AX746" s="50"/>
    </row>
    <row r="747" spans="1:50" ht="24" customHeight="1" hidden="1">
      <c r="A747" s="51"/>
      <c r="B747" s="51"/>
      <c r="C747" s="28"/>
      <c r="D747" s="29"/>
      <c r="E747" s="29"/>
      <c r="F747" s="29"/>
      <c r="G747" s="29"/>
      <c r="H747" s="29"/>
      <c r="I747" s="29"/>
      <c r="J747" s="29"/>
      <c r="K747" s="29"/>
      <c r="L747" s="30"/>
      <c r="M747" s="55"/>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7"/>
      <c r="AL747" s="56"/>
      <c r="AM747" s="56"/>
      <c r="AN747" s="56"/>
      <c r="AO747" s="56"/>
      <c r="AP747" s="56"/>
      <c r="AQ747" s="58"/>
      <c r="AR747" s="59"/>
      <c r="AS747" s="59"/>
      <c r="AT747" s="60"/>
      <c r="AU747" s="49"/>
      <c r="AV747" s="49"/>
      <c r="AW747" s="49"/>
      <c r="AX747" s="50"/>
    </row>
    <row r="748" spans="1:50" ht="24" customHeight="1" hidden="1">
      <c r="A748" s="51"/>
      <c r="B748" s="51"/>
      <c r="C748" s="28"/>
      <c r="D748" s="29"/>
      <c r="E748" s="29"/>
      <c r="F748" s="29"/>
      <c r="G748" s="29"/>
      <c r="H748" s="29"/>
      <c r="I748" s="29"/>
      <c r="J748" s="29"/>
      <c r="K748" s="29"/>
      <c r="L748" s="30"/>
      <c r="M748" s="55"/>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7"/>
      <c r="AL748" s="56"/>
      <c r="AM748" s="56"/>
      <c r="AN748" s="56"/>
      <c r="AO748" s="56"/>
      <c r="AP748" s="56"/>
      <c r="AQ748" s="58"/>
      <c r="AR748" s="59"/>
      <c r="AS748" s="59"/>
      <c r="AT748" s="60"/>
      <c r="AU748" s="49"/>
      <c r="AV748" s="49"/>
      <c r="AW748" s="49"/>
      <c r="AX748" s="50"/>
    </row>
    <row r="749" spans="1:50" ht="24" customHeight="1" hidden="1">
      <c r="A749" s="51"/>
      <c r="B749" s="51"/>
      <c r="C749" s="28"/>
      <c r="D749" s="29"/>
      <c r="E749" s="29"/>
      <c r="F749" s="29"/>
      <c r="G749" s="29"/>
      <c r="H749" s="29"/>
      <c r="I749" s="29"/>
      <c r="J749" s="29"/>
      <c r="K749" s="29"/>
      <c r="L749" s="30"/>
      <c r="M749" s="55"/>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7"/>
      <c r="AL749" s="56"/>
      <c r="AM749" s="56"/>
      <c r="AN749" s="56"/>
      <c r="AO749" s="56"/>
      <c r="AP749" s="56"/>
      <c r="AQ749" s="58"/>
      <c r="AR749" s="59"/>
      <c r="AS749" s="59"/>
      <c r="AT749" s="60"/>
      <c r="AU749" s="49"/>
      <c r="AV749" s="49"/>
      <c r="AW749" s="49"/>
      <c r="AX749" s="50"/>
    </row>
    <row r="750" spans="1:50" ht="24" customHeight="1" hidden="1">
      <c r="A750" s="51"/>
      <c r="B750" s="51"/>
      <c r="C750" s="28"/>
      <c r="D750" s="29"/>
      <c r="E750" s="29"/>
      <c r="F750" s="29"/>
      <c r="G750" s="29"/>
      <c r="H750" s="29"/>
      <c r="I750" s="29"/>
      <c r="J750" s="29"/>
      <c r="K750" s="29"/>
      <c r="L750" s="30"/>
      <c r="M750" s="55"/>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7"/>
      <c r="AL750" s="56"/>
      <c r="AM750" s="56"/>
      <c r="AN750" s="56"/>
      <c r="AO750" s="56"/>
      <c r="AP750" s="56"/>
      <c r="AQ750" s="58"/>
      <c r="AR750" s="59"/>
      <c r="AS750" s="59"/>
      <c r="AT750" s="60"/>
      <c r="AU750" s="49"/>
      <c r="AV750" s="49"/>
      <c r="AW750" s="49"/>
      <c r="AX750" s="50"/>
    </row>
    <row r="751" spans="1:50" ht="24" customHeight="1" hidden="1">
      <c r="A751" s="51"/>
      <c r="B751" s="51"/>
      <c r="C751" s="52"/>
      <c r="D751" s="53"/>
      <c r="E751" s="53"/>
      <c r="F751" s="53"/>
      <c r="G751" s="53"/>
      <c r="H751" s="53"/>
      <c r="I751" s="53"/>
      <c r="J751" s="53"/>
      <c r="K751" s="53"/>
      <c r="L751" s="54"/>
      <c r="M751" s="55"/>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7"/>
      <c r="AL751" s="56"/>
      <c r="AM751" s="56"/>
      <c r="AN751" s="56"/>
      <c r="AO751" s="56"/>
      <c r="AP751" s="56"/>
      <c r="AQ751" s="58"/>
      <c r="AR751" s="59"/>
      <c r="AS751" s="59"/>
      <c r="AT751" s="60"/>
      <c r="AU751" s="49"/>
      <c r="AV751" s="49"/>
      <c r="AW751" s="49"/>
      <c r="AX751" s="50"/>
    </row>
    <row r="752" spans="1:50" ht="24" customHeight="1" hidden="1">
      <c r="A752" s="51"/>
      <c r="B752" s="51"/>
      <c r="C752" s="52"/>
      <c r="D752" s="53"/>
      <c r="E752" s="53"/>
      <c r="F752" s="53"/>
      <c r="G752" s="53"/>
      <c r="H752" s="53"/>
      <c r="I752" s="53"/>
      <c r="J752" s="53"/>
      <c r="K752" s="53"/>
      <c r="L752" s="54"/>
      <c r="M752" s="55"/>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7"/>
      <c r="AL752" s="56"/>
      <c r="AM752" s="56"/>
      <c r="AN752" s="56"/>
      <c r="AO752" s="56"/>
      <c r="AP752" s="56"/>
      <c r="AQ752" s="58"/>
      <c r="AR752" s="59"/>
      <c r="AS752" s="59"/>
      <c r="AT752" s="60"/>
      <c r="AU752" s="49"/>
      <c r="AV752" s="49"/>
      <c r="AW752" s="49"/>
      <c r="AX752" s="50"/>
    </row>
    <row r="753" spans="1:50" ht="24" customHeight="1" hidden="1">
      <c r="A753" s="64"/>
      <c r="B753" s="64"/>
      <c r="C753" s="65"/>
      <c r="D753" s="65"/>
      <c r="E753" s="65"/>
      <c r="F753" s="65"/>
      <c r="G753" s="65"/>
      <c r="H753" s="65"/>
      <c r="I753" s="65"/>
      <c r="J753" s="65"/>
      <c r="K753" s="65"/>
      <c r="L753" s="65"/>
      <c r="M753" s="55"/>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66"/>
      <c r="AL753" s="67"/>
      <c r="AM753" s="67"/>
      <c r="AN753" s="67"/>
      <c r="AO753" s="67"/>
      <c r="AP753" s="67"/>
      <c r="AQ753" s="58"/>
      <c r="AR753" s="68"/>
      <c r="AS753" s="68"/>
      <c r="AT753" s="69"/>
      <c r="AU753" s="58"/>
      <c r="AV753" s="68"/>
      <c r="AW753" s="68"/>
      <c r="AX753" s="69"/>
    </row>
    <row r="754" spans="1:50" ht="24" customHeight="1" hidden="1">
      <c r="A754" s="51"/>
      <c r="B754" s="51"/>
      <c r="C754" s="61"/>
      <c r="D754" s="62"/>
      <c r="E754" s="62"/>
      <c r="F754" s="62"/>
      <c r="G754" s="62"/>
      <c r="H754" s="62"/>
      <c r="I754" s="62"/>
      <c r="J754" s="62"/>
      <c r="K754" s="62"/>
      <c r="L754" s="63"/>
      <c r="M754" s="55"/>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7"/>
      <c r="AL754" s="56"/>
      <c r="AM754" s="56"/>
      <c r="AN754" s="56"/>
      <c r="AO754" s="56"/>
      <c r="AP754" s="56"/>
      <c r="AQ754" s="58"/>
      <c r="AR754" s="59"/>
      <c r="AS754" s="59"/>
      <c r="AT754" s="60"/>
      <c r="AU754" s="49"/>
      <c r="AV754" s="49"/>
      <c r="AW754" s="49"/>
      <c r="AX754" s="50"/>
    </row>
    <row r="755" spans="1:50" ht="24" customHeight="1" hidden="1">
      <c r="A755" s="51"/>
      <c r="B755" s="51"/>
      <c r="C755" s="61"/>
      <c r="D755" s="62"/>
      <c r="E755" s="62"/>
      <c r="F755" s="62"/>
      <c r="G755" s="62"/>
      <c r="H755" s="62"/>
      <c r="I755" s="62"/>
      <c r="J755" s="62"/>
      <c r="K755" s="62"/>
      <c r="L755" s="63"/>
      <c r="M755" s="55"/>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7"/>
      <c r="AL755" s="56"/>
      <c r="AM755" s="56"/>
      <c r="AN755" s="56"/>
      <c r="AO755" s="56"/>
      <c r="AP755" s="56"/>
      <c r="AQ755" s="58"/>
      <c r="AR755" s="59"/>
      <c r="AS755" s="59"/>
      <c r="AT755" s="60"/>
      <c r="AU755" s="49"/>
      <c r="AV755" s="49"/>
      <c r="AW755" s="49"/>
      <c r="AX755" s="50"/>
    </row>
    <row r="756" spans="1:50" ht="24" customHeight="1" hidden="1">
      <c r="A756" s="51"/>
      <c r="B756" s="51"/>
      <c r="C756" s="28"/>
      <c r="D756" s="29"/>
      <c r="E756" s="29"/>
      <c r="F756" s="29"/>
      <c r="G756" s="29"/>
      <c r="H756" s="29"/>
      <c r="I756" s="29"/>
      <c r="J756" s="29"/>
      <c r="K756" s="29"/>
      <c r="L756" s="30"/>
      <c r="M756" s="55"/>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7"/>
      <c r="AL756" s="56"/>
      <c r="AM756" s="56"/>
      <c r="AN756" s="56"/>
      <c r="AO756" s="56"/>
      <c r="AP756" s="56"/>
      <c r="AQ756" s="58"/>
      <c r="AR756" s="59"/>
      <c r="AS756" s="59"/>
      <c r="AT756" s="60"/>
      <c r="AU756" s="49"/>
      <c r="AV756" s="49"/>
      <c r="AW756" s="49"/>
      <c r="AX756" s="50"/>
    </row>
    <row r="757" spans="1:50" ht="24" customHeight="1" hidden="1">
      <c r="A757" s="51"/>
      <c r="B757" s="51"/>
      <c r="C757" s="28"/>
      <c r="D757" s="29"/>
      <c r="E757" s="29"/>
      <c r="F757" s="29"/>
      <c r="G757" s="29"/>
      <c r="H757" s="29"/>
      <c r="I757" s="29"/>
      <c r="J757" s="29"/>
      <c r="K757" s="29"/>
      <c r="L757" s="30"/>
      <c r="M757" s="55"/>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7"/>
      <c r="AL757" s="56"/>
      <c r="AM757" s="56"/>
      <c r="AN757" s="56"/>
      <c r="AO757" s="56"/>
      <c r="AP757" s="56"/>
      <c r="AQ757" s="58"/>
      <c r="AR757" s="59"/>
      <c r="AS757" s="59"/>
      <c r="AT757" s="60"/>
      <c r="AU757" s="49"/>
      <c r="AV757" s="49"/>
      <c r="AW757" s="49"/>
      <c r="AX757" s="50"/>
    </row>
    <row r="758" spans="1:50" ht="24" customHeight="1" hidden="1">
      <c r="A758" s="51"/>
      <c r="B758" s="51"/>
      <c r="C758" s="28"/>
      <c r="D758" s="29"/>
      <c r="E758" s="29"/>
      <c r="F758" s="29"/>
      <c r="G758" s="29"/>
      <c r="H758" s="29"/>
      <c r="I758" s="29"/>
      <c r="J758" s="29"/>
      <c r="K758" s="29"/>
      <c r="L758" s="30"/>
      <c r="M758" s="55"/>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7"/>
      <c r="AL758" s="56"/>
      <c r="AM758" s="56"/>
      <c r="AN758" s="56"/>
      <c r="AO758" s="56"/>
      <c r="AP758" s="56"/>
      <c r="AQ758" s="58"/>
      <c r="AR758" s="59"/>
      <c r="AS758" s="59"/>
      <c r="AT758" s="60"/>
      <c r="AU758" s="49"/>
      <c r="AV758" s="49"/>
      <c r="AW758" s="49"/>
      <c r="AX758" s="50"/>
    </row>
    <row r="759" spans="1:50" ht="24" customHeight="1" hidden="1">
      <c r="A759" s="51"/>
      <c r="B759" s="51"/>
      <c r="C759" s="28"/>
      <c r="D759" s="29"/>
      <c r="E759" s="29"/>
      <c r="F759" s="29"/>
      <c r="G759" s="29"/>
      <c r="H759" s="29"/>
      <c r="I759" s="29"/>
      <c r="J759" s="29"/>
      <c r="K759" s="29"/>
      <c r="L759" s="30"/>
      <c r="M759" s="55"/>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7"/>
      <c r="AL759" s="56"/>
      <c r="AM759" s="56"/>
      <c r="AN759" s="56"/>
      <c r="AO759" s="56"/>
      <c r="AP759" s="56"/>
      <c r="AQ759" s="58"/>
      <c r="AR759" s="59"/>
      <c r="AS759" s="59"/>
      <c r="AT759" s="60"/>
      <c r="AU759" s="49"/>
      <c r="AV759" s="49"/>
      <c r="AW759" s="49"/>
      <c r="AX759" s="50"/>
    </row>
    <row r="760" spans="1:50" ht="24" customHeight="1" hidden="1">
      <c r="A760" s="51"/>
      <c r="B760" s="51"/>
      <c r="C760" s="28"/>
      <c r="D760" s="29"/>
      <c r="E760" s="29"/>
      <c r="F760" s="29"/>
      <c r="G760" s="29"/>
      <c r="H760" s="29"/>
      <c r="I760" s="29"/>
      <c r="J760" s="29"/>
      <c r="K760" s="29"/>
      <c r="L760" s="30"/>
      <c r="M760" s="55"/>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7"/>
      <c r="AL760" s="56"/>
      <c r="AM760" s="56"/>
      <c r="AN760" s="56"/>
      <c r="AO760" s="56"/>
      <c r="AP760" s="56"/>
      <c r="AQ760" s="58"/>
      <c r="AR760" s="59"/>
      <c r="AS760" s="59"/>
      <c r="AT760" s="60"/>
      <c r="AU760" s="49"/>
      <c r="AV760" s="49"/>
      <c r="AW760" s="49"/>
      <c r="AX760" s="50"/>
    </row>
    <row r="761" spans="1:50" ht="24" customHeight="1" hidden="1">
      <c r="A761" s="51"/>
      <c r="B761" s="51"/>
      <c r="C761" s="52"/>
      <c r="D761" s="53"/>
      <c r="E761" s="53"/>
      <c r="F761" s="53"/>
      <c r="G761" s="53"/>
      <c r="H761" s="53"/>
      <c r="I761" s="53"/>
      <c r="J761" s="53"/>
      <c r="K761" s="53"/>
      <c r="L761" s="54"/>
      <c r="M761" s="55"/>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7"/>
      <c r="AL761" s="56"/>
      <c r="AM761" s="56"/>
      <c r="AN761" s="56"/>
      <c r="AO761" s="56"/>
      <c r="AP761" s="56"/>
      <c r="AQ761" s="58"/>
      <c r="AR761" s="59"/>
      <c r="AS761" s="59"/>
      <c r="AT761" s="60"/>
      <c r="AU761" s="49"/>
      <c r="AV761" s="49"/>
      <c r="AW761" s="49"/>
      <c r="AX761" s="50"/>
    </row>
    <row r="762" spans="1:50" ht="24" customHeight="1" hidden="1">
      <c r="A762" s="51"/>
      <c r="B762" s="51"/>
      <c r="C762" s="52"/>
      <c r="D762" s="53"/>
      <c r="E762" s="53"/>
      <c r="F762" s="53"/>
      <c r="G762" s="53"/>
      <c r="H762" s="53"/>
      <c r="I762" s="53"/>
      <c r="J762" s="53"/>
      <c r="K762" s="53"/>
      <c r="L762" s="54"/>
      <c r="M762" s="55"/>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7"/>
      <c r="AL762" s="56"/>
      <c r="AM762" s="56"/>
      <c r="AN762" s="56"/>
      <c r="AO762" s="56"/>
      <c r="AP762" s="56"/>
      <c r="AQ762" s="58"/>
      <c r="AR762" s="59"/>
      <c r="AS762" s="59"/>
      <c r="AT762" s="60"/>
      <c r="AU762" s="49"/>
      <c r="AV762" s="49"/>
      <c r="AW762" s="49"/>
      <c r="AX762" s="50"/>
    </row>
    <row r="763" spans="1:50" ht="13.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t="s">
        <v>156</v>
      </c>
      <c r="AR763" s="19"/>
      <c r="AS763" s="19"/>
      <c r="AT763" s="19"/>
      <c r="AU763" s="19"/>
      <c r="AV763" s="19"/>
      <c r="AW763" s="19"/>
      <c r="AX763" s="19"/>
    </row>
    <row r="764" spans="1:50" ht="13.5">
      <c r="A764" s="19"/>
      <c r="B764" t="s">
        <v>160</v>
      </c>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row>
    <row r="765" spans="1:50" ht="27.75" customHeight="1">
      <c r="A765" s="64"/>
      <c r="B765" s="64"/>
      <c r="C765" s="70" t="s">
        <v>138</v>
      </c>
      <c r="D765" s="70"/>
      <c r="E765" s="70"/>
      <c r="F765" s="70"/>
      <c r="G765" s="70"/>
      <c r="H765" s="70"/>
      <c r="I765" s="70"/>
      <c r="J765" s="70"/>
      <c r="K765" s="70"/>
      <c r="L765" s="70"/>
      <c r="M765" s="70" t="s">
        <v>139</v>
      </c>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688" t="s">
        <v>140</v>
      </c>
      <c r="AL765" s="70"/>
      <c r="AM765" s="70"/>
      <c r="AN765" s="70"/>
      <c r="AO765" s="70"/>
      <c r="AP765" s="70"/>
      <c r="AQ765" s="70" t="s">
        <v>23</v>
      </c>
      <c r="AR765" s="70"/>
      <c r="AS765" s="70"/>
      <c r="AT765" s="70"/>
      <c r="AU765" s="347" t="s">
        <v>24</v>
      </c>
      <c r="AV765" s="342"/>
      <c r="AW765" s="342"/>
      <c r="AX765" s="689"/>
    </row>
    <row r="766" spans="1:50" ht="33.75" customHeight="1">
      <c r="A766" s="64">
        <v>1</v>
      </c>
      <c r="B766" s="64">
        <v>1</v>
      </c>
      <c r="C766" s="698" t="s">
        <v>170</v>
      </c>
      <c r="D766" s="699"/>
      <c r="E766" s="699"/>
      <c r="F766" s="699"/>
      <c r="G766" s="699"/>
      <c r="H766" s="699"/>
      <c r="I766" s="699"/>
      <c r="J766" s="699"/>
      <c r="K766" s="699"/>
      <c r="L766" s="700"/>
      <c r="M766" s="701" t="s">
        <v>162</v>
      </c>
      <c r="N766" s="702"/>
      <c r="O766" s="702"/>
      <c r="P766" s="702"/>
      <c r="Q766" s="702"/>
      <c r="R766" s="702"/>
      <c r="S766" s="702"/>
      <c r="T766" s="702"/>
      <c r="U766" s="702"/>
      <c r="V766" s="702"/>
      <c r="W766" s="702"/>
      <c r="X766" s="702"/>
      <c r="Y766" s="702"/>
      <c r="Z766" s="702"/>
      <c r="AA766" s="702"/>
      <c r="AB766" s="702"/>
      <c r="AC766" s="702"/>
      <c r="AD766" s="702"/>
      <c r="AE766" s="702"/>
      <c r="AF766" s="702"/>
      <c r="AG766" s="702"/>
      <c r="AH766" s="702"/>
      <c r="AI766" s="702"/>
      <c r="AJ766" s="703"/>
      <c r="AK766" s="66">
        <v>50</v>
      </c>
      <c r="AL766" s="67"/>
      <c r="AM766" s="67"/>
      <c r="AN766" s="67"/>
      <c r="AO766" s="67"/>
      <c r="AP766" s="67"/>
      <c r="AQ766" s="58" t="s">
        <v>142</v>
      </c>
      <c r="AR766" s="68"/>
      <c r="AS766" s="68"/>
      <c r="AT766" s="69"/>
      <c r="AU766" s="58" t="s">
        <v>142</v>
      </c>
      <c r="AV766" s="68"/>
      <c r="AW766" s="68"/>
      <c r="AX766" s="69"/>
    </row>
    <row r="767" spans="1:50" ht="24" customHeight="1" hidden="1">
      <c r="A767" s="51"/>
      <c r="B767" s="51"/>
      <c r="C767" s="61"/>
      <c r="D767" s="62"/>
      <c r="E767" s="62"/>
      <c r="F767" s="62"/>
      <c r="G767" s="62"/>
      <c r="H767" s="62"/>
      <c r="I767" s="62"/>
      <c r="J767" s="62"/>
      <c r="K767" s="62"/>
      <c r="L767" s="63"/>
      <c r="M767" s="55"/>
      <c r="N767" s="56"/>
      <c r="O767" s="56"/>
      <c r="P767" s="56"/>
      <c r="Q767" s="56"/>
      <c r="R767" s="56"/>
      <c r="S767" s="56"/>
      <c r="T767" s="56"/>
      <c r="U767" s="56"/>
      <c r="V767" s="56"/>
      <c r="W767" s="56"/>
      <c r="X767" s="56"/>
      <c r="Y767" s="56"/>
      <c r="Z767" s="56"/>
      <c r="AA767" s="56"/>
      <c r="AB767" s="56"/>
      <c r="AC767" s="56"/>
      <c r="AD767" s="56"/>
      <c r="AE767" s="56"/>
      <c r="AF767" s="56"/>
      <c r="AG767" s="56"/>
      <c r="AH767" s="56"/>
      <c r="AI767" s="56"/>
      <c r="AJ767" s="56"/>
      <c r="AK767" s="57"/>
      <c r="AL767" s="56"/>
      <c r="AM767" s="56"/>
      <c r="AN767" s="56"/>
      <c r="AO767" s="56"/>
      <c r="AP767" s="56"/>
      <c r="AQ767" s="58"/>
      <c r="AR767" s="59"/>
      <c r="AS767" s="59"/>
      <c r="AT767" s="60"/>
      <c r="AU767" s="49"/>
      <c r="AV767" s="49"/>
      <c r="AW767" s="49"/>
      <c r="AX767" s="50"/>
    </row>
    <row r="768" spans="1:50" ht="24" customHeight="1" hidden="1">
      <c r="A768" s="51"/>
      <c r="B768" s="51"/>
      <c r="C768" s="61"/>
      <c r="D768" s="62"/>
      <c r="E768" s="62"/>
      <c r="F768" s="62"/>
      <c r="G768" s="62"/>
      <c r="H768" s="62"/>
      <c r="I768" s="62"/>
      <c r="J768" s="62"/>
      <c r="K768" s="62"/>
      <c r="L768" s="63"/>
      <c r="M768" s="55"/>
      <c r="N768" s="56"/>
      <c r="O768" s="56"/>
      <c r="P768" s="56"/>
      <c r="Q768" s="56"/>
      <c r="R768" s="56"/>
      <c r="S768" s="56"/>
      <c r="T768" s="56"/>
      <c r="U768" s="56"/>
      <c r="V768" s="56"/>
      <c r="W768" s="56"/>
      <c r="X768" s="56"/>
      <c r="Y768" s="56"/>
      <c r="Z768" s="56"/>
      <c r="AA768" s="56"/>
      <c r="AB768" s="56"/>
      <c r="AC768" s="56"/>
      <c r="AD768" s="56"/>
      <c r="AE768" s="56"/>
      <c r="AF768" s="56"/>
      <c r="AG768" s="56"/>
      <c r="AH768" s="56"/>
      <c r="AI768" s="56"/>
      <c r="AJ768" s="56"/>
      <c r="AK768" s="57"/>
      <c r="AL768" s="56"/>
      <c r="AM768" s="56"/>
      <c r="AN768" s="56"/>
      <c r="AO768" s="56"/>
      <c r="AP768" s="56"/>
      <c r="AQ768" s="58"/>
      <c r="AR768" s="59"/>
      <c r="AS768" s="59"/>
      <c r="AT768" s="60"/>
      <c r="AU768" s="49"/>
      <c r="AV768" s="49"/>
      <c r="AW768" s="49"/>
      <c r="AX768" s="50"/>
    </row>
    <row r="769" spans="1:50" ht="24" customHeight="1" hidden="1">
      <c r="A769" s="51"/>
      <c r="B769" s="51"/>
      <c r="C769" s="28"/>
      <c r="D769" s="29"/>
      <c r="E769" s="29"/>
      <c r="F769" s="29"/>
      <c r="G769" s="29"/>
      <c r="H769" s="29"/>
      <c r="I769" s="29"/>
      <c r="J769" s="29"/>
      <c r="K769" s="29"/>
      <c r="L769" s="30"/>
      <c r="M769" s="55"/>
      <c r="N769" s="56"/>
      <c r="O769" s="56"/>
      <c r="P769" s="56"/>
      <c r="Q769" s="56"/>
      <c r="R769" s="56"/>
      <c r="S769" s="56"/>
      <c r="T769" s="56"/>
      <c r="U769" s="56"/>
      <c r="V769" s="56"/>
      <c r="W769" s="56"/>
      <c r="X769" s="56"/>
      <c r="Y769" s="56"/>
      <c r="Z769" s="56"/>
      <c r="AA769" s="56"/>
      <c r="AB769" s="56"/>
      <c r="AC769" s="56"/>
      <c r="AD769" s="56"/>
      <c r="AE769" s="56"/>
      <c r="AF769" s="56"/>
      <c r="AG769" s="56"/>
      <c r="AH769" s="56"/>
      <c r="AI769" s="56"/>
      <c r="AJ769" s="56"/>
      <c r="AK769" s="57"/>
      <c r="AL769" s="56"/>
      <c r="AM769" s="56"/>
      <c r="AN769" s="56"/>
      <c r="AO769" s="56"/>
      <c r="AP769" s="56"/>
      <c r="AQ769" s="58"/>
      <c r="AR769" s="59"/>
      <c r="AS769" s="59"/>
      <c r="AT769" s="60"/>
      <c r="AU769" s="49"/>
      <c r="AV769" s="49"/>
      <c r="AW769" s="49"/>
      <c r="AX769" s="50"/>
    </row>
    <row r="770" spans="1:50" ht="24" customHeight="1" hidden="1">
      <c r="A770" s="51"/>
      <c r="B770" s="51"/>
      <c r="C770" s="28"/>
      <c r="D770" s="29"/>
      <c r="E770" s="29"/>
      <c r="F770" s="29"/>
      <c r="G770" s="29"/>
      <c r="H770" s="29"/>
      <c r="I770" s="29"/>
      <c r="J770" s="29"/>
      <c r="K770" s="29"/>
      <c r="L770" s="30"/>
      <c r="M770" s="55"/>
      <c r="N770" s="56"/>
      <c r="O770" s="56"/>
      <c r="P770" s="56"/>
      <c r="Q770" s="56"/>
      <c r="R770" s="56"/>
      <c r="S770" s="56"/>
      <c r="T770" s="56"/>
      <c r="U770" s="56"/>
      <c r="V770" s="56"/>
      <c r="W770" s="56"/>
      <c r="X770" s="56"/>
      <c r="Y770" s="56"/>
      <c r="Z770" s="56"/>
      <c r="AA770" s="56"/>
      <c r="AB770" s="56"/>
      <c r="AC770" s="56"/>
      <c r="AD770" s="56"/>
      <c r="AE770" s="56"/>
      <c r="AF770" s="56"/>
      <c r="AG770" s="56"/>
      <c r="AH770" s="56"/>
      <c r="AI770" s="56"/>
      <c r="AJ770" s="56"/>
      <c r="AK770" s="57"/>
      <c r="AL770" s="56"/>
      <c r="AM770" s="56"/>
      <c r="AN770" s="56"/>
      <c r="AO770" s="56"/>
      <c r="AP770" s="56"/>
      <c r="AQ770" s="58"/>
      <c r="AR770" s="59"/>
      <c r="AS770" s="59"/>
      <c r="AT770" s="60"/>
      <c r="AU770" s="49"/>
      <c r="AV770" s="49"/>
      <c r="AW770" s="49"/>
      <c r="AX770" s="50"/>
    </row>
    <row r="771" spans="1:50" ht="24" customHeight="1" hidden="1">
      <c r="A771" s="51"/>
      <c r="B771" s="51"/>
      <c r="C771" s="28"/>
      <c r="D771" s="29"/>
      <c r="E771" s="29"/>
      <c r="F771" s="29"/>
      <c r="G771" s="29"/>
      <c r="H771" s="29"/>
      <c r="I771" s="29"/>
      <c r="J771" s="29"/>
      <c r="K771" s="29"/>
      <c r="L771" s="30"/>
      <c r="M771" s="55"/>
      <c r="N771" s="56"/>
      <c r="O771" s="56"/>
      <c r="P771" s="56"/>
      <c r="Q771" s="56"/>
      <c r="R771" s="56"/>
      <c r="S771" s="56"/>
      <c r="T771" s="56"/>
      <c r="U771" s="56"/>
      <c r="V771" s="56"/>
      <c r="W771" s="56"/>
      <c r="X771" s="56"/>
      <c r="Y771" s="56"/>
      <c r="Z771" s="56"/>
      <c r="AA771" s="56"/>
      <c r="AB771" s="56"/>
      <c r="AC771" s="56"/>
      <c r="AD771" s="56"/>
      <c r="AE771" s="56"/>
      <c r="AF771" s="56"/>
      <c r="AG771" s="56"/>
      <c r="AH771" s="56"/>
      <c r="AI771" s="56"/>
      <c r="AJ771" s="56"/>
      <c r="AK771" s="57"/>
      <c r="AL771" s="56"/>
      <c r="AM771" s="56"/>
      <c r="AN771" s="56"/>
      <c r="AO771" s="56"/>
      <c r="AP771" s="56"/>
      <c r="AQ771" s="58"/>
      <c r="AR771" s="59"/>
      <c r="AS771" s="59"/>
      <c r="AT771" s="60"/>
      <c r="AU771" s="49"/>
      <c r="AV771" s="49"/>
      <c r="AW771" s="49"/>
      <c r="AX771" s="50"/>
    </row>
    <row r="772" spans="1:50" ht="24" customHeight="1" hidden="1">
      <c r="A772" s="51"/>
      <c r="B772" s="51"/>
      <c r="C772" s="28"/>
      <c r="D772" s="29"/>
      <c r="E772" s="29"/>
      <c r="F772" s="29"/>
      <c r="G772" s="29"/>
      <c r="H772" s="29"/>
      <c r="I772" s="29"/>
      <c r="J772" s="29"/>
      <c r="K772" s="29"/>
      <c r="L772" s="30"/>
      <c r="M772" s="55"/>
      <c r="N772" s="56"/>
      <c r="O772" s="56"/>
      <c r="P772" s="56"/>
      <c r="Q772" s="56"/>
      <c r="R772" s="56"/>
      <c r="S772" s="56"/>
      <c r="T772" s="56"/>
      <c r="U772" s="56"/>
      <c r="V772" s="56"/>
      <c r="W772" s="56"/>
      <c r="X772" s="56"/>
      <c r="Y772" s="56"/>
      <c r="Z772" s="56"/>
      <c r="AA772" s="56"/>
      <c r="AB772" s="56"/>
      <c r="AC772" s="56"/>
      <c r="AD772" s="56"/>
      <c r="AE772" s="56"/>
      <c r="AF772" s="56"/>
      <c r="AG772" s="56"/>
      <c r="AH772" s="56"/>
      <c r="AI772" s="56"/>
      <c r="AJ772" s="56"/>
      <c r="AK772" s="57"/>
      <c r="AL772" s="56"/>
      <c r="AM772" s="56"/>
      <c r="AN772" s="56"/>
      <c r="AO772" s="56"/>
      <c r="AP772" s="56"/>
      <c r="AQ772" s="58"/>
      <c r="AR772" s="59"/>
      <c r="AS772" s="59"/>
      <c r="AT772" s="60"/>
      <c r="AU772" s="49"/>
      <c r="AV772" s="49"/>
      <c r="AW772" s="49"/>
      <c r="AX772" s="50"/>
    </row>
    <row r="773" spans="1:50" ht="24" customHeight="1" hidden="1">
      <c r="A773" s="51"/>
      <c r="B773" s="51"/>
      <c r="C773" s="28"/>
      <c r="D773" s="29"/>
      <c r="E773" s="29"/>
      <c r="F773" s="29"/>
      <c r="G773" s="29"/>
      <c r="H773" s="29"/>
      <c r="I773" s="29"/>
      <c r="J773" s="29"/>
      <c r="K773" s="29"/>
      <c r="L773" s="30"/>
      <c r="M773" s="55"/>
      <c r="N773" s="56"/>
      <c r="O773" s="56"/>
      <c r="P773" s="56"/>
      <c r="Q773" s="56"/>
      <c r="R773" s="56"/>
      <c r="S773" s="56"/>
      <c r="T773" s="56"/>
      <c r="U773" s="56"/>
      <c r="V773" s="56"/>
      <c r="W773" s="56"/>
      <c r="X773" s="56"/>
      <c r="Y773" s="56"/>
      <c r="Z773" s="56"/>
      <c r="AA773" s="56"/>
      <c r="AB773" s="56"/>
      <c r="AC773" s="56"/>
      <c r="AD773" s="56"/>
      <c r="AE773" s="56"/>
      <c r="AF773" s="56"/>
      <c r="AG773" s="56"/>
      <c r="AH773" s="56"/>
      <c r="AI773" s="56"/>
      <c r="AJ773" s="56"/>
      <c r="AK773" s="57"/>
      <c r="AL773" s="56"/>
      <c r="AM773" s="56"/>
      <c r="AN773" s="56"/>
      <c r="AO773" s="56"/>
      <c r="AP773" s="56"/>
      <c r="AQ773" s="58"/>
      <c r="AR773" s="59"/>
      <c r="AS773" s="59"/>
      <c r="AT773" s="60"/>
      <c r="AU773" s="49"/>
      <c r="AV773" s="49"/>
      <c r="AW773" s="49"/>
      <c r="AX773" s="50"/>
    </row>
    <row r="774" spans="1:50" ht="24" customHeight="1" hidden="1">
      <c r="A774" s="51"/>
      <c r="B774" s="51"/>
      <c r="C774" s="52"/>
      <c r="D774" s="53"/>
      <c r="E774" s="53"/>
      <c r="F774" s="53"/>
      <c r="G774" s="53"/>
      <c r="H774" s="53"/>
      <c r="I774" s="53"/>
      <c r="J774" s="53"/>
      <c r="K774" s="53"/>
      <c r="L774" s="54"/>
      <c r="M774" s="55"/>
      <c r="N774" s="56"/>
      <c r="O774" s="56"/>
      <c r="P774" s="56"/>
      <c r="Q774" s="56"/>
      <c r="R774" s="56"/>
      <c r="S774" s="56"/>
      <c r="T774" s="56"/>
      <c r="U774" s="56"/>
      <c r="V774" s="56"/>
      <c r="W774" s="56"/>
      <c r="X774" s="56"/>
      <c r="Y774" s="56"/>
      <c r="Z774" s="56"/>
      <c r="AA774" s="56"/>
      <c r="AB774" s="56"/>
      <c r="AC774" s="56"/>
      <c r="AD774" s="56"/>
      <c r="AE774" s="56"/>
      <c r="AF774" s="56"/>
      <c r="AG774" s="56"/>
      <c r="AH774" s="56"/>
      <c r="AI774" s="56"/>
      <c r="AJ774" s="56"/>
      <c r="AK774" s="57"/>
      <c r="AL774" s="56"/>
      <c r="AM774" s="56"/>
      <c r="AN774" s="56"/>
      <c r="AO774" s="56"/>
      <c r="AP774" s="56"/>
      <c r="AQ774" s="58"/>
      <c r="AR774" s="59"/>
      <c r="AS774" s="59"/>
      <c r="AT774" s="60"/>
      <c r="AU774" s="49"/>
      <c r="AV774" s="49"/>
      <c r="AW774" s="49"/>
      <c r="AX774" s="50"/>
    </row>
    <row r="775" spans="1:50" ht="24" customHeight="1" hidden="1">
      <c r="A775" s="51"/>
      <c r="B775" s="51"/>
      <c r="C775" s="52"/>
      <c r="D775" s="53"/>
      <c r="E775" s="53"/>
      <c r="F775" s="53"/>
      <c r="G775" s="53"/>
      <c r="H775" s="53"/>
      <c r="I775" s="53"/>
      <c r="J775" s="53"/>
      <c r="K775" s="53"/>
      <c r="L775" s="54"/>
      <c r="M775" s="55"/>
      <c r="N775" s="56"/>
      <c r="O775" s="56"/>
      <c r="P775" s="56"/>
      <c r="Q775" s="56"/>
      <c r="R775" s="56"/>
      <c r="S775" s="56"/>
      <c r="T775" s="56"/>
      <c r="U775" s="56"/>
      <c r="V775" s="56"/>
      <c r="W775" s="56"/>
      <c r="X775" s="56"/>
      <c r="Y775" s="56"/>
      <c r="Z775" s="56"/>
      <c r="AA775" s="56"/>
      <c r="AB775" s="56"/>
      <c r="AC775" s="56"/>
      <c r="AD775" s="56"/>
      <c r="AE775" s="56"/>
      <c r="AF775" s="56"/>
      <c r="AG775" s="56"/>
      <c r="AH775" s="56"/>
      <c r="AI775" s="56"/>
      <c r="AJ775" s="56"/>
      <c r="AK775" s="57"/>
      <c r="AL775" s="56"/>
      <c r="AM775" s="56"/>
      <c r="AN775" s="56"/>
      <c r="AO775" s="56"/>
      <c r="AP775" s="56"/>
      <c r="AQ775" s="58"/>
      <c r="AR775" s="59"/>
      <c r="AS775" s="59"/>
      <c r="AT775" s="60"/>
      <c r="AU775" s="49"/>
      <c r="AV775" s="49"/>
      <c r="AW775" s="49"/>
      <c r="AX775" s="50"/>
    </row>
    <row r="776" spans="1:50" ht="24" customHeight="1" hidden="1">
      <c r="A776" s="64"/>
      <c r="B776" s="64"/>
      <c r="C776" s="65"/>
      <c r="D776" s="65"/>
      <c r="E776" s="65"/>
      <c r="F776" s="65"/>
      <c r="G776" s="65"/>
      <c r="H776" s="65"/>
      <c r="I776" s="65"/>
      <c r="J776" s="65"/>
      <c r="K776" s="65"/>
      <c r="L776" s="65"/>
      <c r="M776" s="55"/>
      <c r="N776" s="56"/>
      <c r="O776" s="56"/>
      <c r="P776" s="56"/>
      <c r="Q776" s="56"/>
      <c r="R776" s="56"/>
      <c r="S776" s="56"/>
      <c r="T776" s="56"/>
      <c r="U776" s="56"/>
      <c r="V776" s="56"/>
      <c r="W776" s="56"/>
      <c r="X776" s="56"/>
      <c r="Y776" s="56"/>
      <c r="Z776" s="56"/>
      <c r="AA776" s="56"/>
      <c r="AB776" s="56"/>
      <c r="AC776" s="56"/>
      <c r="AD776" s="56"/>
      <c r="AE776" s="56"/>
      <c r="AF776" s="56"/>
      <c r="AG776" s="56"/>
      <c r="AH776" s="56"/>
      <c r="AI776" s="56"/>
      <c r="AJ776" s="56"/>
      <c r="AK776" s="66"/>
      <c r="AL776" s="67"/>
      <c r="AM776" s="67"/>
      <c r="AN776" s="67"/>
      <c r="AO776" s="67"/>
      <c r="AP776" s="67"/>
      <c r="AQ776" s="58"/>
      <c r="AR776" s="68"/>
      <c r="AS776" s="68"/>
      <c r="AT776" s="69"/>
      <c r="AU776" s="58"/>
      <c r="AV776" s="68"/>
      <c r="AW776" s="68"/>
      <c r="AX776" s="69"/>
    </row>
    <row r="777" spans="1:50" ht="24" customHeight="1" hidden="1">
      <c r="A777" s="51"/>
      <c r="B777" s="51"/>
      <c r="C777" s="61"/>
      <c r="D777" s="62"/>
      <c r="E777" s="62"/>
      <c r="F777" s="62"/>
      <c r="G777" s="62"/>
      <c r="H777" s="62"/>
      <c r="I777" s="62"/>
      <c r="J777" s="62"/>
      <c r="K777" s="62"/>
      <c r="L777" s="63"/>
      <c r="M777" s="55"/>
      <c r="N777" s="56"/>
      <c r="O777" s="56"/>
      <c r="P777" s="56"/>
      <c r="Q777" s="56"/>
      <c r="R777" s="56"/>
      <c r="S777" s="56"/>
      <c r="T777" s="56"/>
      <c r="U777" s="56"/>
      <c r="V777" s="56"/>
      <c r="W777" s="56"/>
      <c r="X777" s="56"/>
      <c r="Y777" s="56"/>
      <c r="Z777" s="56"/>
      <c r="AA777" s="56"/>
      <c r="AB777" s="56"/>
      <c r="AC777" s="56"/>
      <c r="AD777" s="56"/>
      <c r="AE777" s="56"/>
      <c r="AF777" s="56"/>
      <c r="AG777" s="56"/>
      <c r="AH777" s="56"/>
      <c r="AI777" s="56"/>
      <c r="AJ777" s="56"/>
      <c r="AK777" s="57"/>
      <c r="AL777" s="56"/>
      <c r="AM777" s="56"/>
      <c r="AN777" s="56"/>
      <c r="AO777" s="56"/>
      <c r="AP777" s="56"/>
      <c r="AQ777" s="58"/>
      <c r="AR777" s="59"/>
      <c r="AS777" s="59"/>
      <c r="AT777" s="60"/>
      <c r="AU777" s="49"/>
      <c r="AV777" s="49"/>
      <c r="AW777" s="49"/>
      <c r="AX777" s="50"/>
    </row>
    <row r="778" spans="1:50" ht="24" customHeight="1" hidden="1">
      <c r="A778" s="51"/>
      <c r="B778" s="51"/>
      <c r="C778" s="61"/>
      <c r="D778" s="62"/>
      <c r="E778" s="62"/>
      <c r="F778" s="62"/>
      <c r="G778" s="62"/>
      <c r="H778" s="62"/>
      <c r="I778" s="62"/>
      <c r="J778" s="62"/>
      <c r="K778" s="62"/>
      <c r="L778" s="63"/>
      <c r="M778" s="55"/>
      <c r="N778" s="56"/>
      <c r="O778" s="56"/>
      <c r="P778" s="56"/>
      <c r="Q778" s="56"/>
      <c r="R778" s="56"/>
      <c r="S778" s="56"/>
      <c r="T778" s="56"/>
      <c r="U778" s="56"/>
      <c r="V778" s="56"/>
      <c r="W778" s="56"/>
      <c r="X778" s="56"/>
      <c r="Y778" s="56"/>
      <c r="Z778" s="56"/>
      <c r="AA778" s="56"/>
      <c r="AB778" s="56"/>
      <c r="AC778" s="56"/>
      <c r="AD778" s="56"/>
      <c r="AE778" s="56"/>
      <c r="AF778" s="56"/>
      <c r="AG778" s="56"/>
      <c r="AH778" s="56"/>
      <c r="AI778" s="56"/>
      <c r="AJ778" s="56"/>
      <c r="AK778" s="57"/>
      <c r="AL778" s="56"/>
      <c r="AM778" s="56"/>
      <c r="AN778" s="56"/>
      <c r="AO778" s="56"/>
      <c r="AP778" s="56"/>
      <c r="AQ778" s="58"/>
      <c r="AR778" s="59"/>
      <c r="AS778" s="59"/>
      <c r="AT778" s="60"/>
      <c r="AU778" s="49"/>
      <c r="AV778" s="49"/>
      <c r="AW778" s="49"/>
      <c r="AX778" s="50"/>
    </row>
    <row r="779" spans="1:50" ht="24" customHeight="1" hidden="1">
      <c r="A779" s="51"/>
      <c r="B779" s="51"/>
      <c r="C779" s="28"/>
      <c r="D779" s="29"/>
      <c r="E779" s="29"/>
      <c r="F779" s="29"/>
      <c r="G779" s="29"/>
      <c r="H779" s="29"/>
      <c r="I779" s="29"/>
      <c r="J779" s="29"/>
      <c r="K779" s="29"/>
      <c r="L779" s="30"/>
      <c r="M779" s="55"/>
      <c r="N779" s="56"/>
      <c r="O779" s="56"/>
      <c r="P779" s="56"/>
      <c r="Q779" s="56"/>
      <c r="R779" s="56"/>
      <c r="S779" s="56"/>
      <c r="T779" s="56"/>
      <c r="U779" s="56"/>
      <c r="V779" s="56"/>
      <c r="W779" s="56"/>
      <c r="X779" s="56"/>
      <c r="Y779" s="56"/>
      <c r="Z779" s="56"/>
      <c r="AA779" s="56"/>
      <c r="AB779" s="56"/>
      <c r="AC779" s="56"/>
      <c r="AD779" s="56"/>
      <c r="AE779" s="56"/>
      <c r="AF779" s="56"/>
      <c r="AG779" s="56"/>
      <c r="AH779" s="56"/>
      <c r="AI779" s="56"/>
      <c r="AJ779" s="56"/>
      <c r="AK779" s="57"/>
      <c r="AL779" s="56"/>
      <c r="AM779" s="56"/>
      <c r="AN779" s="56"/>
      <c r="AO779" s="56"/>
      <c r="AP779" s="56"/>
      <c r="AQ779" s="58"/>
      <c r="AR779" s="59"/>
      <c r="AS779" s="59"/>
      <c r="AT779" s="60"/>
      <c r="AU779" s="49"/>
      <c r="AV779" s="49"/>
      <c r="AW779" s="49"/>
      <c r="AX779" s="50"/>
    </row>
    <row r="780" spans="1:50" ht="24" customHeight="1" hidden="1">
      <c r="A780" s="51"/>
      <c r="B780" s="51"/>
      <c r="C780" s="28"/>
      <c r="D780" s="29"/>
      <c r="E780" s="29"/>
      <c r="F780" s="29"/>
      <c r="G780" s="29"/>
      <c r="H780" s="29"/>
      <c r="I780" s="29"/>
      <c r="J780" s="29"/>
      <c r="K780" s="29"/>
      <c r="L780" s="30"/>
      <c r="M780" s="55"/>
      <c r="N780" s="56"/>
      <c r="O780" s="56"/>
      <c r="P780" s="56"/>
      <c r="Q780" s="56"/>
      <c r="R780" s="56"/>
      <c r="S780" s="56"/>
      <c r="T780" s="56"/>
      <c r="U780" s="56"/>
      <c r="V780" s="56"/>
      <c r="W780" s="56"/>
      <c r="X780" s="56"/>
      <c r="Y780" s="56"/>
      <c r="Z780" s="56"/>
      <c r="AA780" s="56"/>
      <c r="AB780" s="56"/>
      <c r="AC780" s="56"/>
      <c r="AD780" s="56"/>
      <c r="AE780" s="56"/>
      <c r="AF780" s="56"/>
      <c r="AG780" s="56"/>
      <c r="AH780" s="56"/>
      <c r="AI780" s="56"/>
      <c r="AJ780" s="56"/>
      <c r="AK780" s="57"/>
      <c r="AL780" s="56"/>
      <c r="AM780" s="56"/>
      <c r="AN780" s="56"/>
      <c r="AO780" s="56"/>
      <c r="AP780" s="56"/>
      <c r="AQ780" s="58"/>
      <c r="AR780" s="59"/>
      <c r="AS780" s="59"/>
      <c r="AT780" s="60"/>
      <c r="AU780" s="49"/>
      <c r="AV780" s="49"/>
      <c r="AW780" s="49"/>
      <c r="AX780" s="50"/>
    </row>
    <row r="781" spans="1:50" ht="24" customHeight="1" hidden="1">
      <c r="A781" s="51"/>
      <c r="B781" s="51"/>
      <c r="C781" s="28"/>
      <c r="D781" s="29"/>
      <c r="E781" s="29"/>
      <c r="F781" s="29"/>
      <c r="G781" s="29"/>
      <c r="H781" s="29"/>
      <c r="I781" s="29"/>
      <c r="J781" s="29"/>
      <c r="K781" s="29"/>
      <c r="L781" s="30"/>
      <c r="M781" s="55"/>
      <c r="N781" s="56"/>
      <c r="O781" s="56"/>
      <c r="P781" s="56"/>
      <c r="Q781" s="56"/>
      <c r="R781" s="56"/>
      <c r="S781" s="56"/>
      <c r="T781" s="56"/>
      <c r="U781" s="56"/>
      <c r="V781" s="56"/>
      <c r="W781" s="56"/>
      <c r="X781" s="56"/>
      <c r="Y781" s="56"/>
      <c r="Z781" s="56"/>
      <c r="AA781" s="56"/>
      <c r="AB781" s="56"/>
      <c r="AC781" s="56"/>
      <c r="AD781" s="56"/>
      <c r="AE781" s="56"/>
      <c r="AF781" s="56"/>
      <c r="AG781" s="56"/>
      <c r="AH781" s="56"/>
      <c r="AI781" s="56"/>
      <c r="AJ781" s="56"/>
      <c r="AK781" s="57"/>
      <c r="AL781" s="56"/>
      <c r="AM781" s="56"/>
      <c r="AN781" s="56"/>
      <c r="AO781" s="56"/>
      <c r="AP781" s="56"/>
      <c r="AQ781" s="58"/>
      <c r="AR781" s="59"/>
      <c r="AS781" s="59"/>
      <c r="AT781" s="60"/>
      <c r="AU781" s="49"/>
      <c r="AV781" s="49"/>
      <c r="AW781" s="49"/>
      <c r="AX781" s="50"/>
    </row>
    <row r="782" spans="1:50" ht="24" customHeight="1" hidden="1">
      <c r="A782" s="51"/>
      <c r="B782" s="51"/>
      <c r="C782" s="28"/>
      <c r="D782" s="29"/>
      <c r="E782" s="29"/>
      <c r="F782" s="29"/>
      <c r="G782" s="29"/>
      <c r="H782" s="29"/>
      <c r="I782" s="29"/>
      <c r="J782" s="29"/>
      <c r="K782" s="29"/>
      <c r="L782" s="30"/>
      <c r="M782" s="55"/>
      <c r="N782" s="56"/>
      <c r="O782" s="56"/>
      <c r="P782" s="56"/>
      <c r="Q782" s="56"/>
      <c r="R782" s="56"/>
      <c r="S782" s="56"/>
      <c r="T782" s="56"/>
      <c r="U782" s="56"/>
      <c r="V782" s="56"/>
      <c r="W782" s="56"/>
      <c r="X782" s="56"/>
      <c r="Y782" s="56"/>
      <c r="Z782" s="56"/>
      <c r="AA782" s="56"/>
      <c r="AB782" s="56"/>
      <c r="AC782" s="56"/>
      <c r="AD782" s="56"/>
      <c r="AE782" s="56"/>
      <c r="AF782" s="56"/>
      <c r="AG782" s="56"/>
      <c r="AH782" s="56"/>
      <c r="AI782" s="56"/>
      <c r="AJ782" s="56"/>
      <c r="AK782" s="57"/>
      <c r="AL782" s="56"/>
      <c r="AM782" s="56"/>
      <c r="AN782" s="56"/>
      <c r="AO782" s="56"/>
      <c r="AP782" s="56"/>
      <c r="AQ782" s="58"/>
      <c r="AR782" s="59"/>
      <c r="AS782" s="59"/>
      <c r="AT782" s="60"/>
      <c r="AU782" s="49"/>
      <c r="AV782" s="49"/>
      <c r="AW782" s="49"/>
      <c r="AX782" s="50"/>
    </row>
    <row r="783" spans="1:50" ht="24" customHeight="1" hidden="1">
      <c r="A783" s="51"/>
      <c r="B783" s="51"/>
      <c r="C783" s="28"/>
      <c r="D783" s="29"/>
      <c r="E783" s="29"/>
      <c r="F783" s="29"/>
      <c r="G783" s="29"/>
      <c r="H783" s="29"/>
      <c r="I783" s="29"/>
      <c r="J783" s="29"/>
      <c r="K783" s="29"/>
      <c r="L783" s="30"/>
      <c r="M783" s="55"/>
      <c r="N783" s="56"/>
      <c r="O783" s="56"/>
      <c r="P783" s="56"/>
      <c r="Q783" s="56"/>
      <c r="R783" s="56"/>
      <c r="S783" s="56"/>
      <c r="T783" s="56"/>
      <c r="U783" s="56"/>
      <c r="V783" s="56"/>
      <c r="W783" s="56"/>
      <c r="X783" s="56"/>
      <c r="Y783" s="56"/>
      <c r="Z783" s="56"/>
      <c r="AA783" s="56"/>
      <c r="AB783" s="56"/>
      <c r="AC783" s="56"/>
      <c r="AD783" s="56"/>
      <c r="AE783" s="56"/>
      <c r="AF783" s="56"/>
      <c r="AG783" s="56"/>
      <c r="AH783" s="56"/>
      <c r="AI783" s="56"/>
      <c r="AJ783" s="56"/>
      <c r="AK783" s="57"/>
      <c r="AL783" s="56"/>
      <c r="AM783" s="56"/>
      <c r="AN783" s="56"/>
      <c r="AO783" s="56"/>
      <c r="AP783" s="56"/>
      <c r="AQ783" s="58"/>
      <c r="AR783" s="59"/>
      <c r="AS783" s="59"/>
      <c r="AT783" s="60"/>
      <c r="AU783" s="49"/>
      <c r="AV783" s="49"/>
      <c r="AW783" s="49"/>
      <c r="AX783" s="50"/>
    </row>
    <row r="784" spans="1:50" ht="24" customHeight="1" hidden="1">
      <c r="A784" s="51"/>
      <c r="B784" s="51"/>
      <c r="C784" s="52"/>
      <c r="D784" s="53"/>
      <c r="E784" s="53"/>
      <c r="F784" s="53"/>
      <c r="G784" s="53"/>
      <c r="H784" s="53"/>
      <c r="I784" s="53"/>
      <c r="J784" s="53"/>
      <c r="K784" s="53"/>
      <c r="L784" s="54"/>
      <c r="M784" s="55"/>
      <c r="N784" s="56"/>
      <c r="O784" s="56"/>
      <c r="P784" s="56"/>
      <c r="Q784" s="56"/>
      <c r="R784" s="56"/>
      <c r="S784" s="56"/>
      <c r="T784" s="56"/>
      <c r="U784" s="56"/>
      <c r="V784" s="56"/>
      <c r="W784" s="56"/>
      <c r="X784" s="56"/>
      <c r="Y784" s="56"/>
      <c r="Z784" s="56"/>
      <c r="AA784" s="56"/>
      <c r="AB784" s="56"/>
      <c r="AC784" s="56"/>
      <c r="AD784" s="56"/>
      <c r="AE784" s="56"/>
      <c r="AF784" s="56"/>
      <c r="AG784" s="56"/>
      <c r="AH784" s="56"/>
      <c r="AI784" s="56"/>
      <c r="AJ784" s="56"/>
      <c r="AK784" s="57"/>
      <c r="AL784" s="56"/>
      <c r="AM784" s="56"/>
      <c r="AN784" s="56"/>
      <c r="AO784" s="56"/>
      <c r="AP784" s="56"/>
      <c r="AQ784" s="58"/>
      <c r="AR784" s="59"/>
      <c r="AS784" s="59"/>
      <c r="AT784" s="60"/>
      <c r="AU784" s="49"/>
      <c r="AV784" s="49"/>
      <c r="AW784" s="49"/>
      <c r="AX784" s="50"/>
    </row>
    <row r="785" spans="1:50" ht="24" customHeight="1" hidden="1">
      <c r="A785" s="51"/>
      <c r="B785" s="51"/>
      <c r="C785" s="52"/>
      <c r="D785" s="53"/>
      <c r="E785" s="53"/>
      <c r="F785" s="53"/>
      <c r="G785" s="53"/>
      <c r="H785" s="53"/>
      <c r="I785" s="53"/>
      <c r="J785" s="53"/>
      <c r="K785" s="53"/>
      <c r="L785" s="54"/>
      <c r="M785" s="55"/>
      <c r="N785" s="56"/>
      <c r="O785" s="56"/>
      <c r="P785" s="56"/>
      <c r="Q785" s="56"/>
      <c r="R785" s="56"/>
      <c r="S785" s="56"/>
      <c r="T785" s="56"/>
      <c r="U785" s="56"/>
      <c r="V785" s="56"/>
      <c r="W785" s="56"/>
      <c r="X785" s="56"/>
      <c r="Y785" s="56"/>
      <c r="Z785" s="56"/>
      <c r="AA785" s="56"/>
      <c r="AB785" s="56"/>
      <c r="AC785" s="56"/>
      <c r="AD785" s="56"/>
      <c r="AE785" s="56"/>
      <c r="AF785" s="56"/>
      <c r="AG785" s="56"/>
      <c r="AH785" s="56"/>
      <c r="AI785" s="56"/>
      <c r="AJ785" s="56"/>
      <c r="AK785" s="57"/>
      <c r="AL785" s="56"/>
      <c r="AM785" s="56"/>
      <c r="AN785" s="56"/>
      <c r="AO785" s="56"/>
      <c r="AP785" s="56"/>
      <c r="AQ785" s="58"/>
      <c r="AR785" s="59"/>
      <c r="AS785" s="59"/>
      <c r="AT785" s="60"/>
      <c r="AU785" s="49"/>
      <c r="AV785" s="49"/>
      <c r="AW785" s="49"/>
      <c r="AX785" s="50"/>
    </row>
    <row r="786" spans="1:50" ht="24" customHeight="1" hidden="1">
      <c r="A786" s="64"/>
      <c r="B786" s="64"/>
      <c r="C786" s="65"/>
      <c r="D786" s="65"/>
      <c r="E786" s="65"/>
      <c r="F786" s="65"/>
      <c r="G786" s="65"/>
      <c r="H786" s="65"/>
      <c r="I786" s="65"/>
      <c r="J786" s="65"/>
      <c r="K786" s="65"/>
      <c r="L786" s="65"/>
      <c r="M786" s="55"/>
      <c r="N786" s="56"/>
      <c r="O786" s="56"/>
      <c r="P786" s="56"/>
      <c r="Q786" s="56"/>
      <c r="R786" s="56"/>
      <c r="S786" s="56"/>
      <c r="T786" s="56"/>
      <c r="U786" s="56"/>
      <c r="V786" s="56"/>
      <c r="W786" s="56"/>
      <c r="X786" s="56"/>
      <c r="Y786" s="56"/>
      <c r="Z786" s="56"/>
      <c r="AA786" s="56"/>
      <c r="AB786" s="56"/>
      <c r="AC786" s="56"/>
      <c r="AD786" s="56"/>
      <c r="AE786" s="56"/>
      <c r="AF786" s="56"/>
      <c r="AG786" s="56"/>
      <c r="AH786" s="56"/>
      <c r="AI786" s="56"/>
      <c r="AJ786" s="56"/>
      <c r="AK786" s="66"/>
      <c r="AL786" s="67"/>
      <c r="AM786" s="67"/>
      <c r="AN786" s="67"/>
      <c r="AO786" s="67"/>
      <c r="AP786" s="67"/>
      <c r="AQ786" s="58"/>
      <c r="AR786" s="68"/>
      <c r="AS786" s="68"/>
      <c r="AT786" s="69"/>
      <c r="AU786" s="58"/>
      <c r="AV786" s="68"/>
      <c r="AW786" s="68"/>
      <c r="AX786" s="69"/>
    </row>
    <row r="787" spans="1:50" ht="24" customHeight="1" hidden="1">
      <c r="A787" s="51"/>
      <c r="B787" s="51"/>
      <c r="C787" s="61"/>
      <c r="D787" s="62"/>
      <c r="E787" s="62"/>
      <c r="F787" s="62"/>
      <c r="G787" s="62"/>
      <c r="H787" s="62"/>
      <c r="I787" s="62"/>
      <c r="J787" s="62"/>
      <c r="K787" s="62"/>
      <c r="L787" s="63"/>
      <c r="M787" s="55"/>
      <c r="N787" s="56"/>
      <c r="O787" s="56"/>
      <c r="P787" s="56"/>
      <c r="Q787" s="56"/>
      <c r="R787" s="56"/>
      <c r="S787" s="56"/>
      <c r="T787" s="56"/>
      <c r="U787" s="56"/>
      <c r="V787" s="56"/>
      <c r="W787" s="56"/>
      <c r="X787" s="56"/>
      <c r="Y787" s="56"/>
      <c r="Z787" s="56"/>
      <c r="AA787" s="56"/>
      <c r="AB787" s="56"/>
      <c r="AC787" s="56"/>
      <c r="AD787" s="56"/>
      <c r="AE787" s="56"/>
      <c r="AF787" s="56"/>
      <c r="AG787" s="56"/>
      <c r="AH787" s="56"/>
      <c r="AI787" s="56"/>
      <c r="AJ787" s="56"/>
      <c r="AK787" s="57"/>
      <c r="AL787" s="56"/>
      <c r="AM787" s="56"/>
      <c r="AN787" s="56"/>
      <c r="AO787" s="56"/>
      <c r="AP787" s="56"/>
      <c r="AQ787" s="58"/>
      <c r="AR787" s="59"/>
      <c r="AS787" s="59"/>
      <c r="AT787" s="60"/>
      <c r="AU787" s="49"/>
      <c r="AV787" s="49"/>
      <c r="AW787" s="49"/>
      <c r="AX787" s="50"/>
    </row>
    <row r="788" spans="1:50" ht="24" customHeight="1" hidden="1">
      <c r="A788" s="51"/>
      <c r="B788" s="51"/>
      <c r="C788" s="61"/>
      <c r="D788" s="62"/>
      <c r="E788" s="62"/>
      <c r="F788" s="62"/>
      <c r="G788" s="62"/>
      <c r="H788" s="62"/>
      <c r="I788" s="62"/>
      <c r="J788" s="62"/>
      <c r="K788" s="62"/>
      <c r="L788" s="63"/>
      <c r="M788" s="55"/>
      <c r="N788" s="56"/>
      <c r="O788" s="56"/>
      <c r="P788" s="56"/>
      <c r="Q788" s="56"/>
      <c r="R788" s="56"/>
      <c r="S788" s="56"/>
      <c r="T788" s="56"/>
      <c r="U788" s="56"/>
      <c r="V788" s="56"/>
      <c r="W788" s="56"/>
      <c r="X788" s="56"/>
      <c r="Y788" s="56"/>
      <c r="Z788" s="56"/>
      <c r="AA788" s="56"/>
      <c r="AB788" s="56"/>
      <c r="AC788" s="56"/>
      <c r="AD788" s="56"/>
      <c r="AE788" s="56"/>
      <c r="AF788" s="56"/>
      <c r="AG788" s="56"/>
      <c r="AH788" s="56"/>
      <c r="AI788" s="56"/>
      <c r="AJ788" s="56"/>
      <c r="AK788" s="57"/>
      <c r="AL788" s="56"/>
      <c r="AM788" s="56"/>
      <c r="AN788" s="56"/>
      <c r="AO788" s="56"/>
      <c r="AP788" s="56"/>
      <c r="AQ788" s="58"/>
      <c r="AR788" s="59"/>
      <c r="AS788" s="59"/>
      <c r="AT788" s="60"/>
      <c r="AU788" s="49"/>
      <c r="AV788" s="49"/>
      <c r="AW788" s="49"/>
      <c r="AX788" s="50"/>
    </row>
    <row r="789" spans="1:50" ht="24" customHeight="1" hidden="1">
      <c r="A789" s="51"/>
      <c r="B789" s="51"/>
      <c r="C789" s="28"/>
      <c r="D789" s="29"/>
      <c r="E789" s="29"/>
      <c r="F789" s="29"/>
      <c r="G789" s="29"/>
      <c r="H789" s="29"/>
      <c r="I789" s="29"/>
      <c r="J789" s="29"/>
      <c r="K789" s="29"/>
      <c r="L789" s="30"/>
      <c r="M789" s="55"/>
      <c r="N789" s="56"/>
      <c r="O789" s="56"/>
      <c r="P789" s="56"/>
      <c r="Q789" s="56"/>
      <c r="R789" s="56"/>
      <c r="S789" s="56"/>
      <c r="T789" s="56"/>
      <c r="U789" s="56"/>
      <c r="V789" s="56"/>
      <c r="W789" s="56"/>
      <c r="X789" s="56"/>
      <c r="Y789" s="56"/>
      <c r="Z789" s="56"/>
      <c r="AA789" s="56"/>
      <c r="AB789" s="56"/>
      <c r="AC789" s="56"/>
      <c r="AD789" s="56"/>
      <c r="AE789" s="56"/>
      <c r="AF789" s="56"/>
      <c r="AG789" s="56"/>
      <c r="AH789" s="56"/>
      <c r="AI789" s="56"/>
      <c r="AJ789" s="56"/>
      <c r="AK789" s="57"/>
      <c r="AL789" s="56"/>
      <c r="AM789" s="56"/>
      <c r="AN789" s="56"/>
      <c r="AO789" s="56"/>
      <c r="AP789" s="56"/>
      <c r="AQ789" s="58"/>
      <c r="AR789" s="59"/>
      <c r="AS789" s="59"/>
      <c r="AT789" s="60"/>
      <c r="AU789" s="49"/>
      <c r="AV789" s="49"/>
      <c r="AW789" s="49"/>
      <c r="AX789" s="50"/>
    </row>
    <row r="790" spans="1:50" ht="24" customHeight="1" hidden="1">
      <c r="A790" s="51"/>
      <c r="B790" s="51"/>
      <c r="C790" s="28"/>
      <c r="D790" s="29"/>
      <c r="E790" s="29"/>
      <c r="F790" s="29"/>
      <c r="G790" s="29"/>
      <c r="H790" s="29"/>
      <c r="I790" s="29"/>
      <c r="J790" s="29"/>
      <c r="K790" s="29"/>
      <c r="L790" s="30"/>
      <c r="M790" s="55"/>
      <c r="N790" s="56"/>
      <c r="O790" s="56"/>
      <c r="P790" s="56"/>
      <c r="Q790" s="56"/>
      <c r="R790" s="56"/>
      <c r="S790" s="56"/>
      <c r="T790" s="56"/>
      <c r="U790" s="56"/>
      <c r="V790" s="56"/>
      <c r="W790" s="56"/>
      <c r="X790" s="56"/>
      <c r="Y790" s="56"/>
      <c r="Z790" s="56"/>
      <c r="AA790" s="56"/>
      <c r="AB790" s="56"/>
      <c r="AC790" s="56"/>
      <c r="AD790" s="56"/>
      <c r="AE790" s="56"/>
      <c r="AF790" s="56"/>
      <c r="AG790" s="56"/>
      <c r="AH790" s="56"/>
      <c r="AI790" s="56"/>
      <c r="AJ790" s="56"/>
      <c r="AK790" s="57"/>
      <c r="AL790" s="56"/>
      <c r="AM790" s="56"/>
      <c r="AN790" s="56"/>
      <c r="AO790" s="56"/>
      <c r="AP790" s="56"/>
      <c r="AQ790" s="58"/>
      <c r="AR790" s="59"/>
      <c r="AS790" s="59"/>
      <c r="AT790" s="60"/>
      <c r="AU790" s="49"/>
      <c r="AV790" s="49"/>
      <c r="AW790" s="49"/>
      <c r="AX790" s="50"/>
    </row>
    <row r="791" spans="1:50" ht="24" customHeight="1" hidden="1">
      <c r="A791" s="51"/>
      <c r="B791" s="51"/>
      <c r="C791" s="28"/>
      <c r="D791" s="29"/>
      <c r="E791" s="29"/>
      <c r="F791" s="29"/>
      <c r="G791" s="29"/>
      <c r="H791" s="29"/>
      <c r="I791" s="29"/>
      <c r="J791" s="29"/>
      <c r="K791" s="29"/>
      <c r="L791" s="30"/>
      <c r="M791" s="55"/>
      <c r="N791" s="56"/>
      <c r="O791" s="56"/>
      <c r="P791" s="56"/>
      <c r="Q791" s="56"/>
      <c r="R791" s="56"/>
      <c r="S791" s="56"/>
      <c r="T791" s="56"/>
      <c r="U791" s="56"/>
      <c r="V791" s="56"/>
      <c r="W791" s="56"/>
      <c r="X791" s="56"/>
      <c r="Y791" s="56"/>
      <c r="Z791" s="56"/>
      <c r="AA791" s="56"/>
      <c r="AB791" s="56"/>
      <c r="AC791" s="56"/>
      <c r="AD791" s="56"/>
      <c r="AE791" s="56"/>
      <c r="AF791" s="56"/>
      <c r="AG791" s="56"/>
      <c r="AH791" s="56"/>
      <c r="AI791" s="56"/>
      <c r="AJ791" s="56"/>
      <c r="AK791" s="57"/>
      <c r="AL791" s="56"/>
      <c r="AM791" s="56"/>
      <c r="AN791" s="56"/>
      <c r="AO791" s="56"/>
      <c r="AP791" s="56"/>
      <c r="AQ791" s="58"/>
      <c r="AR791" s="59"/>
      <c r="AS791" s="59"/>
      <c r="AT791" s="60"/>
      <c r="AU791" s="49"/>
      <c r="AV791" s="49"/>
      <c r="AW791" s="49"/>
      <c r="AX791" s="50"/>
    </row>
    <row r="792" spans="1:50" ht="24" customHeight="1" hidden="1">
      <c r="A792" s="51"/>
      <c r="B792" s="51"/>
      <c r="C792" s="28"/>
      <c r="D792" s="29"/>
      <c r="E792" s="29"/>
      <c r="F792" s="29"/>
      <c r="G792" s="29"/>
      <c r="H792" s="29"/>
      <c r="I792" s="29"/>
      <c r="J792" s="29"/>
      <c r="K792" s="29"/>
      <c r="L792" s="30"/>
      <c r="M792" s="55"/>
      <c r="N792" s="56"/>
      <c r="O792" s="56"/>
      <c r="P792" s="56"/>
      <c r="Q792" s="56"/>
      <c r="R792" s="56"/>
      <c r="S792" s="56"/>
      <c r="T792" s="56"/>
      <c r="U792" s="56"/>
      <c r="V792" s="56"/>
      <c r="W792" s="56"/>
      <c r="X792" s="56"/>
      <c r="Y792" s="56"/>
      <c r="Z792" s="56"/>
      <c r="AA792" s="56"/>
      <c r="AB792" s="56"/>
      <c r="AC792" s="56"/>
      <c r="AD792" s="56"/>
      <c r="AE792" s="56"/>
      <c r="AF792" s="56"/>
      <c r="AG792" s="56"/>
      <c r="AH792" s="56"/>
      <c r="AI792" s="56"/>
      <c r="AJ792" s="56"/>
      <c r="AK792" s="57"/>
      <c r="AL792" s="56"/>
      <c r="AM792" s="56"/>
      <c r="AN792" s="56"/>
      <c r="AO792" s="56"/>
      <c r="AP792" s="56"/>
      <c r="AQ792" s="58"/>
      <c r="AR792" s="59"/>
      <c r="AS792" s="59"/>
      <c r="AT792" s="60"/>
      <c r="AU792" s="49"/>
      <c r="AV792" s="49"/>
      <c r="AW792" s="49"/>
      <c r="AX792" s="50"/>
    </row>
    <row r="793" spans="1:50" ht="24" customHeight="1" hidden="1">
      <c r="A793" s="51"/>
      <c r="B793" s="51"/>
      <c r="C793" s="28"/>
      <c r="D793" s="29"/>
      <c r="E793" s="29"/>
      <c r="F793" s="29"/>
      <c r="G793" s="29"/>
      <c r="H793" s="29"/>
      <c r="I793" s="29"/>
      <c r="J793" s="29"/>
      <c r="K793" s="29"/>
      <c r="L793" s="30"/>
      <c r="M793" s="55"/>
      <c r="N793" s="56"/>
      <c r="O793" s="56"/>
      <c r="P793" s="56"/>
      <c r="Q793" s="56"/>
      <c r="R793" s="56"/>
      <c r="S793" s="56"/>
      <c r="T793" s="56"/>
      <c r="U793" s="56"/>
      <c r="V793" s="56"/>
      <c r="W793" s="56"/>
      <c r="X793" s="56"/>
      <c r="Y793" s="56"/>
      <c r="Z793" s="56"/>
      <c r="AA793" s="56"/>
      <c r="AB793" s="56"/>
      <c r="AC793" s="56"/>
      <c r="AD793" s="56"/>
      <c r="AE793" s="56"/>
      <c r="AF793" s="56"/>
      <c r="AG793" s="56"/>
      <c r="AH793" s="56"/>
      <c r="AI793" s="56"/>
      <c r="AJ793" s="56"/>
      <c r="AK793" s="57"/>
      <c r="AL793" s="56"/>
      <c r="AM793" s="56"/>
      <c r="AN793" s="56"/>
      <c r="AO793" s="56"/>
      <c r="AP793" s="56"/>
      <c r="AQ793" s="58"/>
      <c r="AR793" s="59"/>
      <c r="AS793" s="59"/>
      <c r="AT793" s="60"/>
      <c r="AU793" s="49"/>
      <c r="AV793" s="49"/>
      <c r="AW793" s="49"/>
      <c r="AX793" s="50"/>
    </row>
    <row r="794" spans="1:50" ht="24" customHeight="1" hidden="1">
      <c r="A794" s="51"/>
      <c r="B794" s="51"/>
      <c r="C794" s="52"/>
      <c r="D794" s="53"/>
      <c r="E794" s="53"/>
      <c r="F794" s="53"/>
      <c r="G794" s="53"/>
      <c r="H794" s="53"/>
      <c r="I794" s="53"/>
      <c r="J794" s="53"/>
      <c r="K794" s="53"/>
      <c r="L794" s="54"/>
      <c r="M794" s="55"/>
      <c r="N794" s="56"/>
      <c r="O794" s="56"/>
      <c r="P794" s="56"/>
      <c r="Q794" s="56"/>
      <c r="R794" s="56"/>
      <c r="S794" s="56"/>
      <c r="T794" s="56"/>
      <c r="U794" s="56"/>
      <c r="V794" s="56"/>
      <c r="W794" s="56"/>
      <c r="X794" s="56"/>
      <c r="Y794" s="56"/>
      <c r="Z794" s="56"/>
      <c r="AA794" s="56"/>
      <c r="AB794" s="56"/>
      <c r="AC794" s="56"/>
      <c r="AD794" s="56"/>
      <c r="AE794" s="56"/>
      <c r="AF794" s="56"/>
      <c r="AG794" s="56"/>
      <c r="AH794" s="56"/>
      <c r="AI794" s="56"/>
      <c r="AJ794" s="56"/>
      <c r="AK794" s="57"/>
      <c r="AL794" s="56"/>
      <c r="AM794" s="56"/>
      <c r="AN794" s="56"/>
      <c r="AO794" s="56"/>
      <c r="AP794" s="56"/>
      <c r="AQ794" s="58"/>
      <c r="AR794" s="59"/>
      <c r="AS794" s="59"/>
      <c r="AT794" s="60"/>
      <c r="AU794" s="49"/>
      <c r="AV794" s="49"/>
      <c r="AW794" s="49"/>
      <c r="AX794" s="50"/>
    </row>
    <row r="795" spans="1:50" ht="24" customHeight="1" hidden="1">
      <c r="A795" s="51"/>
      <c r="B795" s="51"/>
      <c r="C795" s="52"/>
      <c r="D795" s="53"/>
      <c r="E795" s="53"/>
      <c r="F795" s="53"/>
      <c r="G795" s="53"/>
      <c r="H795" s="53"/>
      <c r="I795" s="53"/>
      <c r="J795" s="53"/>
      <c r="K795" s="53"/>
      <c r="L795" s="54"/>
      <c r="M795" s="55"/>
      <c r="N795" s="56"/>
      <c r="O795" s="56"/>
      <c r="P795" s="56"/>
      <c r="Q795" s="56"/>
      <c r="R795" s="56"/>
      <c r="S795" s="56"/>
      <c r="T795" s="56"/>
      <c r="U795" s="56"/>
      <c r="V795" s="56"/>
      <c r="W795" s="56"/>
      <c r="X795" s="56"/>
      <c r="Y795" s="56"/>
      <c r="Z795" s="56"/>
      <c r="AA795" s="56"/>
      <c r="AB795" s="56"/>
      <c r="AC795" s="56"/>
      <c r="AD795" s="56"/>
      <c r="AE795" s="56"/>
      <c r="AF795" s="56"/>
      <c r="AG795" s="56"/>
      <c r="AH795" s="56"/>
      <c r="AI795" s="56"/>
      <c r="AJ795" s="56"/>
      <c r="AK795" s="57"/>
      <c r="AL795" s="56"/>
      <c r="AM795" s="56"/>
      <c r="AN795" s="56"/>
      <c r="AO795" s="56"/>
      <c r="AP795" s="56"/>
      <c r="AQ795" s="58"/>
      <c r="AR795" s="59"/>
      <c r="AS795" s="59"/>
      <c r="AT795" s="60"/>
      <c r="AU795" s="49"/>
      <c r="AV795" s="49"/>
      <c r="AW795" s="49"/>
      <c r="AX795" s="50"/>
    </row>
    <row r="796" ht="13.5">
      <c r="AQ796" t="s">
        <v>156</v>
      </c>
    </row>
  </sheetData>
  <sheetProtection/>
  <mergeCells count="282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M740:AJ740"/>
    <mergeCell ref="AK740:AP740"/>
    <mergeCell ref="AQ740:AT740"/>
    <mergeCell ref="AU740:AX740"/>
    <mergeCell ref="A739:B739"/>
    <mergeCell ref="M739:AJ739"/>
    <mergeCell ref="AK739:AP739"/>
    <mergeCell ref="AQ739:AT739"/>
    <mergeCell ref="AU739:AX739"/>
    <mergeCell ref="A738:B738"/>
    <mergeCell ref="M738:AJ738"/>
    <mergeCell ref="AK738:AP738"/>
    <mergeCell ref="AQ738:AT738"/>
    <mergeCell ref="AU738:AX738"/>
    <mergeCell ref="A737:B737"/>
    <mergeCell ref="M737:AJ737"/>
    <mergeCell ref="AK737:AP737"/>
    <mergeCell ref="AQ737:AT737"/>
    <mergeCell ref="AU737:AX737"/>
    <mergeCell ref="A736:B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M468:AJ468"/>
    <mergeCell ref="AK468:AP468"/>
    <mergeCell ref="AQ468:AT468"/>
    <mergeCell ref="AU468:AX468"/>
    <mergeCell ref="A469:B469"/>
    <mergeCell ref="C469:L469"/>
    <mergeCell ref="M469:AJ469"/>
    <mergeCell ref="AK469:AP469"/>
    <mergeCell ref="AQ469:AT469"/>
    <mergeCell ref="AU469:AX46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U218:AX218"/>
    <mergeCell ref="AU219:AX219"/>
    <mergeCell ref="AU214:AX214"/>
    <mergeCell ref="AU215:AX215"/>
    <mergeCell ref="G216:K216"/>
    <mergeCell ref="L216:X216"/>
    <mergeCell ref="AU216:AX216"/>
    <mergeCell ref="AU217:AX217"/>
    <mergeCell ref="G218:K218"/>
    <mergeCell ref="L218:X218"/>
    <mergeCell ref="AU198:AX198"/>
    <mergeCell ref="AU196:AX196"/>
    <mergeCell ref="G197:K197"/>
    <mergeCell ref="L197:X197"/>
    <mergeCell ref="Y197:AB197"/>
    <mergeCell ref="AC197:AG197"/>
    <mergeCell ref="AU197:AX197"/>
    <mergeCell ref="G196:K196"/>
    <mergeCell ref="L196:X196"/>
    <mergeCell ref="Y196:AB196"/>
    <mergeCell ref="AU193:AX193"/>
    <mergeCell ref="AU194:AX194"/>
    <mergeCell ref="G195:K195"/>
    <mergeCell ref="L195:X195"/>
    <mergeCell ref="Y195:AB195"/>
    <mergeCell ref="AC195:AG195"/>
    <mergeCell ref="AU195:AX195"/>
    <mergeCell ref="AH195:AT195"/>
    <mergeCell ref="Y193:AB193"/>
    <mergeCell ref="AC193:AG193"/>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0:K220"/>
    <mergeCell ref="L220:X220"/>
    <mergeCell ref="Y220:AB220"/>
    <mergeCell ref="AC220:AG220"/>
    <mergeCell ref="AH220:AT220"/>
    <mergeCell ref="G221:AB221"/>
    <mergeCell ref="AC221:AX221"/>
    <mergeCell ref="Y218:AB218"/>
    <mergeCell ref="AC218:AG218"/>
    <mergeCell ref="AH218:AT218"/>
    <mergeCell ref="G219:K219"/>
    <mergeCell ref="L219:X219"/>
    <mergeCell ref="Y219:AB219"/>
    <mergeCell ref="AC219:AG219"/>
    <mergeCell ref="AH219:AT219"/>
    <mergeCell ref="Y216:AB216"/>
    <mergeCell ref="AC216:AG216"/>
    <mergeCell ref="AH216:AT216"/>
    <mergeCell ref="G217:K217"/>
    <mergeCell ref="L217:X217"/>
    <mergeCell ref="Y217:AB217"/>
    <mergeCell ref="AC217:AG217"/>
    <mergeCell ref="AH217:AT217"/>
    <mergeCell ref="G214:K214"/>
    <mergeCell ref="L214:X214"/>
    <mergeCell ref="Y214:AB214"/>
    <mergeCell ref="AC214:AG214"/>
    <mergeCell ref="AH214:AT214"/>
    <mergeCell ref="G215:K215"/>
    <mergeCell ref="L215:X215"/>
    <mergeCell ref="Y215:AB215"/>
    <mergeCell ref="AC215:AG215"/>
    <mergeCell ref="AH215:AT215"/>
    <mergeCell ref="G212:K212"/>
    <mergeCell ref="L212:X212"/>
    <mergeCell ref="Y212:AB212"/>
    <mergeCell ref="AC212:AG212"/>
    <mergeCell ref="AH212:AT212"/>
    <mergeCell ref="G213:K213"/>
    <mergeCell ref="L213:X213"/>
    <mergeCell ref="Y213:AB213"/>
    <mergeCell ref="AC213:AG213"/>
    <mergeCell ref="AH213:AT213"/>
    <mergeCell ref="G210:AB210"/>
    <mergeCell ref="AC210:AX210"/>
    <mergeCell ref="G211:K211"/>
    <mergeCell ref="L211:X211"/>
    <mergeCell ref="Y211:AB211"/>
    <mergeCell ref="AC211:AG211"/>
    <mergeCell ref="AH211:AT211"/>
    <mergeCell ref="AU211:AX211"/>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AH206:AT206"/>
    <mergeCell ref="AU206:AX206"/>
    <mergeCell ref="G207:K207"/>
    <mergeCell ref="L207:X207"/>
    <mergeCell ref="Y207:AB207"/>
    <mergeCell ref="AC207:AG207"/>
    <mergeCell ref="AH207:AT207"/>
    <mergeCell ref="AU207:AX207"/>
    <mergeCell ref="G204:K204"/>
    <mergeCell ref="L204:X204"/>
    <mergeCell ref="G206:K206"/>
    <mergeCell ref="L206:X206"/>
    <mergeCell ref="Y206:AB206"/>
    <mergeCell ref="AC206:AG206"/>
    <mergeCell ref="G205:K205"/>
    <mergeCell ref="L205:X205"/>
    <mergeCell ref="Y205:AB205"/>
    <mergeCell ref="AC205:AG205"/>
    <mergeCell ref="AH205:AT205"/>
    <mergeCell ref="AU205:AX205"/>
    <mergeCell ref="L203:X203"/>
    <mergeCell ref="Y203:AB203"/>
    <mergeCell ref="AC203:AG203"/>
    <mergeCell ref="AH203:AT203"/>
    <mergeCell ref="AH204:AT204"/>
    <mergeCell ref="AU204:AX204"/>
    <mergeCell ref="G201:K201"/>
    <mergeCell ref="L201:X201"/>
    <mergeCell ref="Y201:AB201"/>
    <mergeCell ref="AC201:AG201"/>
    <mergeCell ref="AH201:AT201"/>
    <mergeCell ref="AH202:AT202"/>
    <mergeCell ref="AH197:AT197"/>
    <mergeCell ref="G198:K198"/>
    <mergeCell ref="L198:X198"/>
    <mergeCell ref="Y198:AB198"/>
    <mergeCell ref="AC198:AG198"/>
    <mergeCell ref="AH198:AT198"/>
    <mergeCell ref="AC196:AG196"/>
    <mergeCell ref="AH196:AT196"/>
    <mergeCell ref="AH193:AT193"/>
    <mergeCell ref="G194:K194"/>
    <mergeCell ref="L194:X194"/>
    <mergeCell ref="Y194:AB194"/>
    <mergeCell ref="AC194:AG194"/>
    <mergeCell ref="AH194:AT194"/>
    <mergeCell ref="G193:K193"/>
    <mergeCell ref="L193: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C34:K34"/>
    <mergeCell ref="X34:AX34"/>
    <mergeCell ref="C59:F59"/>
    <mergeCell ref="G59:AX59"/>
    <mergeCell ref="R37:W37"/>
    <mergeCell ref="L37:Q37"/>
    <mergeCell ref="C37:K37"/>
    <mergeCell ref="AG42:AX44"/>
    <mergeCell ref="C55:F55"/>
    <mergeCell ref="G55:S55"/>
    <mergeCell ref="AB26:AD26"/>
    <mergeCell ref="AT27:AX27"/>
    <mergeCell ref="AB28:AD28"/>
    <mergeCell ref="Y28:AA28"/>
    <mergeCell ref="AT28:AX28"/>
    <mergeCell ref="AE28:AI28"/>
    <mergeCell ref="A27:F29"/>
    <mergeCell ref="G27:X27"/>
    <mergeCell ref="AJ22:AN22"/>
    <mergeCell ref="AO22:AS22"/>
    <mergeCell ref="AJ27:AN27"/>
    <mergeCell ref="AO27:AS27"/>
    <mergeCell ref="Y29:AA29"/>
    <mergeCell ref="Y27:AA27"/>
    <mergeCell ref="AJ28:AN28"/>
    <mergeCell ref="AO28:AS28"/>
    <mergeCell ref="AK14:AQ14"/>
    <mergeCell ref="AR14:AX14"/>
    <mergeCell ref="AJ29:AN29"/>
    <mergeCell ref="AO29:AS29"/>
    <mergeCell ref="AT22:AX22"/>
    <mergeCell ref="AD15:AJ15"/>
    <mergeCell ref="AK15:AQ15"/>
    <mergeCell ref="AR15:AX15"/>
    <mergeCell ref="AB29:AD29"/>
    <mergeCell ref="AR16:AX16"/>
    <mergeCell ref="G28:X29"/>
    <mergeCell ref="AB27:AD27"/>
    <mergeCell ref="AE27:AI27"/>
    <mergeCell ref="AE29:AI29"/>
    <mergeCell ref="AT29:AX29"/>
    <mergeCell ref="X37:AX37"/>
    <mergeCell ref="C30:K30"/>
    <mergeCell ref="L30:Q30"/>
    <mergeCell ref="R30:W30"/>
    <mergeCell ref="X30:AX30"/>
    <mergeCell ref="AG41:AX41"/>
    <mergeCell ref="A71:F139"/>
    <mergeCell ref="T56:AF56"/>
    <mergeCell ref="T57:AF57"/>
    <mergeCell ref="G57:S57"/>
    <mergeCell ref="AD44:AF44"/>
    <mergeCell ref="AD45:AF45"/>
    <mergeCell ref="A66:AX66"/>
    <mergeCell ref="A45:B50"/>
    <mergeCell ref="AG54:AX57"/>
    <mergeCell ref="T55:AF55"/>
    <mergeCell ref="C57:F57"/>
    <mergeCell ref="G56:S56"/>
    <mergeCell ref="A62:AX62"/>
    <mergeCell ref="K69:R69"/>
    <mergeCell ref="AA69:AH69"/>
    <mergeCell ref="A60:AX60"/>
    <mergeCell ref="A69:B69"/>
    <mergeCell ref="C69:J69"/>
    <mergeCell ref="F63:AX63"/>
    <mergeCell ref="AG45:AX50"/>
    <mergeCell ref="A54:B57"/>
    <mergeCell ref="A64:AX64"/>
    <mergeCell ref="A51:B53"/>
    <mergeCell ref="AG51:AX53"/>
    <mergeCell ref="AD42:AF42"/>
    <mergeCell ref="AD43:AF43"/>
    <mergeCell ref="C56:F56"/>
    <mergeCell ref="AD48:AF48"/>
    <mergeCell ref="AD50:AF50"/>
    <mergeCell ref="AD51:AF51"/>
    <mergeCell ref="AD52:AF52"/>
    <mergeCell ref="AD46:AF46"/>
    <mergeCell ref="C51:AC51"/>
    <mergeCell ref="C52:AC52"/>
    <mergeCell ref="A63:E63"/>
    <mergeCell ref="A58:B59"/>
    <mergeCell ref="C58:F58"/>
    <mergeCell ref="G58:AX58"/>
    <mergeCell ref="C54:AC54"/>
    <mergeCell ref="AD53:AF53"/>
    <mergeCell ref="AD54:AF54"/>
    <mergeCell ref="AI69:AP69"/>
    <mergeCell ref="S69:Z69"/>
    <mergeCell ref="C53:AC53"/>
    <mergeCell ref="G142:K142"/>
    <mergeCell ref="L142:X142"/>
    <mergeCell ref="A141:F187"/>
    <mergeCell ref="A68:AX68"/>
    <mergeCell ref="A67:AX67"/>
    <mergeCell ref="AD47:AF47"/>
    <mergeCell ref="C47:AC47"/>
    <mergeCell ref="C42:AC42"/>
    <mergeCell ref="C43:AC43"/>
    <mergeCell ref="C44:AC44"/>
    <mergeCell ref="C45:AC45"/>
    <mergeCell ref="C46:AC46"/>
    <mergeCell ref="G141:AB141"/>
    <mergeCell ref="AC141:AX141"/>
    <mergeCell ref="Y142:AB142"/>
    <mergeCell ref="AC142:AG142"/>
    <mergeCell ref="AQ69:AX69"/>
    <mergeCell ref="AH142:AT142"/>
    <mergeCell ref="AU142:AX142"/>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4:O14"/>
    <mergeCell ref="P14:V14"/>
    <mergeCell ref="W14:AC14"/>
    <mergeCell ref="AD14:AJ14"/>
    <mergeCell ref="AT21:AX21"/>
    <mergeCell ref="P17:V17"/>
    <mergeCell ref="W17:AC17"/>
    <mergeCell ref="AD17:AJ17"/>
    <mergeCell ref="AK17:AQ17"/>
    <mergeCell ref="AR17:AX17"/>
    <mergeCell ref="AT20:AX20"/>
    <mergeCell ref="G21:X23"/>
    <mergeCell ref="Y21:AA21"/>
    <mergeCell ref="AB21:AD21"/>
    <mergeCell ref="G18:O18"/>
    <mergeCell ref="AK18:AQ18"/>
    <mergeCell ref="W19:AC19"/>
    <mergeCell ref="AD19:AJ19"/>
    <mergeCell ref="AK19:AQ19"/>
    <mergeCell ref="AR19:AX19"/>
    <mergeCell ref="I15:O15"/>
    <mergeCell ref="P15:V15"/>
    <mergeCell ref="W15:AC15"/>
    <mergeCell ref="AO21:AS21"/>
    <mergeCell ref="P18:V18"/>
    <mergeCell ref="W18:AC18"/>
    <mergeCell ref="AD18:AJ18"/>
    <mergeCell ref="AR18:AX18"/>
    <mergeCell ref="G19:O19"/>
    <mergeCell ref="P19:V19"/>
    <mergeCell ref="AT23:AX23"/>
    <mergeCell ref="AJ23:AN23"/>
    <mergeCell ref="Y22:AA22"/>
    <mergeCell ref="AB22:AD22"/>
    <mergeCell ref="AE22:AI22"/>
    <mergeCell ref="A20:F23"/>
    <mergeCell ref="AO20:AS20"/>
    <mergeCell ref="Y20:AA20"/>
    <mergeCell ref="AB20:AD20"/>
    <mergeCell ref="AE20:AI20"/>
    <mergeCell ref="AB25:AD25"/>
    <mergeCell ref="AE21:AI21"/>
    <mergeCell ref="AJ21:AN21"/>
    <mergeCell ref="Y23:AA23"/>
    <mergeCell ref="G20:X20"/>
    <mergeCell ref="AO23:AS23"/>
    <mergeCell ref="AJ20:AN20"/>
    <mergeCell ref="AB23:AD23"/>
    <mergeCell ref="AE23:AI23"/>
    <mergeCell ref="AT25:AX25"/>
    <mergeCell ref="A24:F26"/>
    <mergeCell ref="G24:X24"/>
    <mergeCell ref="Y24:AA24"/>
    <mergeCell ref="AB24:AD24"/>
    <mergeCell ref="AE24:AI24"/>
    <mergeCell ref="AJ24:AN24"/>
    <mergeCell ref="G25:X26"/>
    <mergeCell ref="Y25:AA25"/>
    <mergeCell ref="Y26:AA26"/>
    <mergeCell ref="C33:K33"/>
    <mergeCell ref="AO24:AS24"/>
    <mergeCell ref="AT24:AX24"/>
    <mergeCell ref="AE26:AI26"/>
    <mergeCell ref="AJ26:AN26"/>
    <mergeCell ref="AO26:AS26"/>
    <mergeCell ref="AT26:AX26"/>
    <mergeCell ref="AE25:AI25"/>
    <mergeCell ref="AJ25:AN25"/>
    <mergeCell ref="AO25:AS25"/>
    <mergeCell ref="X35:AX35"/>
    <mergeCell ref="L32:Q32"/>
    <mergeCell ref="R32:W32"/>
    <mergeCell ref="X32:AX32"/>
    <mergeCell ref="L34:Q34"/>
    <mergeCell ref="R34:W34"/>
    <mergeCell ref="L33:Q33"/>
    <mergeCell ref="R33:W33"/>
    <mergeCell ref="X33:AX33"/>
    <mergeCell ref="C32:K32"/>
    <mergeCell ref="X38:AX38"/>
    <mergeCell ref="A30:B38"/>
    <mergeCell ref="C35:K35"/>
    <mergeCell ref="L35:Q35"/>
    <mergeCell ref="C31:K31"/>
    <mergeCell ref="L31:Q31"/>
    <mergeCell ref="R31:W31"/>
    <mergeCell ref="X31:AX31"/>
    <mergeCell ref="R35:W35"/>
    <mergeCell ref="A42:B44"/>
    <mergeCell ref="A40:AX40"/>
    <mergeCell ref="C36:K36"/>
    <mergeCell ref="L36:Q36"/>
    <mergeCell ref="R36:W36"/>
    <mergeCell ref="X36:AX36"/>
    <mergeCell ref="C41:AC41"/>
    <mergeCell ref="C38:K38"/>
    <mergeCell ref="L38:Q38"/>
    <mergeCell ref="R38:W38"/>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53:K153"/>
    <mergeCell ref="L153:X153"/>
    <mergeCell ref="Y153:AB153"/>
    <mergeCell ref="AC153:AG153"/>
    <mergeCell ref="AH153:AT153"/>
    <mergeCell ref="AU153:AX153"/>
    <mergeCell ref="G154:AB154"/>
    <mergeCell ref="AC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AB165"/>
    <mergeCell ref="AC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AH174:AT174"/>
    <mergeCell ref="AU174:AX174"/>
    <mergeCell ref="G173:K173"/>
    <mergeCell ref="L173:X173"/>
    <mergeCell ref="Y173:AB173"/>
    <mergeCell ref="AC173:AG173"/>
    <mergeCell ref="AH173:AT173"/>
    <mergeCell ref="AU173:AX173"/>
    <mergeCell ref="G176:K176"/>
    <mergeCell ref="L176:X176"/>
    <mergeCell ref="Y176:AB176"/>
    <mergeCell ref="AC176:AG176"/>
    <mergeCell ref="AH176:AT176"/>
    <mergeCell ref="AU176:AX176"/>
    <mergeCell ref="G177:AB177"/>
    <mergeCell ref="AC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99:AB199"/>
    <mergeCell ref="AC199:AX199"/>
    <mergeCell ref="AU202:AX202"/>
    <mergeCell ref="G200:K200"/>
    <mergeCell ref="L200:X200"/>
    <mergeCell ref="Y200:AB200"/>
    <mergeCell ref="AC200:AG200"/>
    <mergeCell ref="AU201:AX201"/>
    <mergeCell ref="AU200:AX200"/>
    <mergeCell ref="AH200:AT200"/>
    <mergeCell ref="AU212:AX212"/>
    <mergeCell ref="G202:K202"/>
    <mergeCell ref="L202:X202"/>
    <mergeCell ref="Y202:AB202"/>
    <mergeCell ref="AC202:AG202"/>
    <mergeCell ref="AU213:AX213"/>
    <mergeCell ref="AU203:AX203"/>
    <mergeCell ref="Y204:AB204"/>
    <mergeCell ref="AC204:AG204"/>
    <mergeCell ref="G203:K203"/>
    <mergeCell ref="F65:AX65"/>
    <mergeCell ref="A65:E65"/>
    <mergeCell ref="AU220:AX220"/>
    <mergeCell ref="A3:AN3"/>
    <mergeCell ref="AO3:AX3"/>
    <mergeCell ref="C49:AC49"/>
    <mergeCell ref="AD49:AF49"/>
    <mergeCell ref="A61:AX61"/>
    <mergeCell ref="AD41:AF41"/>
    <mergeCell ref="G151:K151"/>
    <mergeCell ref="Y150:AB150"/>
    <mergeCell ref="L151:X151"/>
    <mergeCell ref="Y151:AB151"/>
    <mergeCell ref="G148:K148"/>
    <mergeCell ref="L148:X148"/>
    <mergeCell ref="Y148:AB148"/>
    <mergeCell ref="G149:K149"/>
    <mergeCell ref="L149:X149"/>
    <mergeCell ref="Y149:AB149"/>
    <mergeCell ref="AU151:AX151"/>
    <mergeCell ref="G152:K152"/>
    <mergeCell ref="L152:X152"/>
    <mergeCell ref="Y152:AB152"/>
    <mergeCell ref="AC148:AG148"/>
    <mergeCell ref="AH148:AT148"/>
    <mergeCell ref="AU148:AX148"/>
    <mergeCell ref="AC149:AG149"/>
    <mergeCell ref="G150:K150"/>
    <mergeCell ref="L150:X150"/>
    <mergeCell ref="AU175:AX175"/>
    <mergeCell ref="AH152:AT152"/>
    <mergeCell ref="AU152:AX152"/>
    <mergeCell ref="AH149:AT149"/>
    <mergeCell ref="AU149:AX149"/>
    <mergeCell ref="AC150:AG150"/>
    <mergeCell ref="AH150:AT150"/>
    <mergeCell ref="AU150:AX150"/>
    <mergeCell ref="AC151:AG151"/>
    <mergeCell ref="AH151:AT151"/>
    <mergeCell ref="AC152:AG152"/>
    <mergeCell ref="G175:K175"/>
    <mergeCell ref="L175:X175"/>
    <mergeCell ref="Y175:AB175"/>
    <mergeCell ref="AC175:AG175"/>
    <mergeCell ref="AH175:AT175"/>
    <mergeCell ref="G174:K174"/>
    <mergeCell ref="L174:X174"/>
    <mergeCell ref="Y174:AB174"/>
    <mergeCell ref="AC174:AG174"/>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M756:AJ756"/>
    <mergeCell ref="AK756:AP756"/>
    <mergeCell ref="AQ756:AT756"/>
    <mergeCell ref="AU756:AX756"/>
    <mergeCell ref="A757:B757"/>
    <mergeCell ref="M757:AJ757"/>
    <mergeCell ref="AK757:AP757"/>
    <mergeCell ref="AQ757:AT757"/>
    <mergeCell ref="AU757:AX757"/>
    <mergeCell ref="A758:B758"/>
    <mergeCell ref="M758:AJ758"/>
    <mergeCell ref="AK758:AP758"/>
    <mergeCell ref="AQ758:AT758"/>
    <mergeCell ref="AU758:AX758"/>
    <mergeCell ref="A759:B759"/>
    <mergeCell ref="M759:AJ759"/>
    <mergeCell ref="AK759:AP759"/>
    <mergeCell ref="AQ759:AT759"/>
    <mergeCell ref="AU759:AX759"/>
    <mergeCell ref="A760:B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M746:AJ746"/>
    <mergeCell ref="AK746:AP746"/>
    <mergeCell ref="AQ746:AT746"/>
    <mergeCell ref="AU746:AX746"/>
    <mergeCell ref="A747:B747"/>
    <mergeCell ref="M747:AJ747"/>
    <mergeCell ref="AK747:AP747"/>
    <mergeCell ref="AQ747:AT747"/>
    <mergeCell ref="AU747:AX747"/>
    <mergeCell ref="A748:B748"/>
    <mergeCell ref="M748:AJ748"/>
    <mergeCell ref="AK748:AP748"/>
    <mergeCell ref="AQ748:AT748"/>
    <mergeCell ref="AU748:AX748"/>
    <mergeCell ref="A749:B749"/>
    <mergeCell ref="M749:AJ749"/>
    <mergeCell ref="AK749:AP749"/>
    <mergeCell ref="AQ749:AT749"/>
    <mergeCell ref="AU749:AX749"/>
    <mergeCell ref="A750:B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M416:AJ416"/>
    <mergeCell ref="AK416:AP416"/>
    <mergeCell ref="AQ416:AT416"/>
    <mergeCell ref="AU416:AX416"/>
    <mergeCell ref="A417:B417"/>
    <mergeCell ref="M417:AJ417"/>
    <mergeCell ref="AK417:AP417"/>
    <mergeCell ref="AQ417:AT417"/>
    <mergeCell ref="AU417:AX417"/>
    <mergeCell ref="A418:B418"/>
    <mergeCell ref="M418:AJ418"/>
    <mergeCell ref="AK418:AP418"/>
    <mergeCell ref="AQ418:AT418"/>
    <mergeCell ref="AU418:AX418"/>
    <mergeCell ref="A419:B419"/>
    <mergeCell ref="M419:AJ419"/>
    <mergeCell ref="AK419:AP419"/>
    <mergeCell ref="AQ419:AT419"/>
    <mergeCell ref="AU419:AX419"/>
    <mergeCell ref="A420:B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M426:AJ426"/>
    <mergeCell ref="AK426:AP426"/>
    <mergeCell ref="AQ426:AT426"/>
    <mergeCell ref="AU426:AX426"/>
    <mergeCell ref="A427:B427"/>
    <mergeCell ref="M427:AJ427"/>
    <mergeCell ref="AK427:AP427"/>
    <mergeCell ref="AQ427:AT427"/>
    <mergeCell ref="AU427:AX427"/>
    <mergeCell ref="A428:B428"/>
    <mergeCell ref="M428:AJ428"/>
    <mergeCell ref="AK428:AP428"/>
    <mergeCell ref="AQ428:AT428"/>
    <mergeCell ref="AU428:AX428"/>
    <mergeCell ref="A429:B429"/>
    <mergeCell ref="M429:AJ429"/>
    <mergeCell ref="AK429:AP429"/>
    <mergeCell ref="AQ429:AT429"/>
    <mergeCell ref="AU429:AX429"/>
    <mergeCell ref="A430:B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M406:AJ406"/>
    <mergeCell ref="AK406:AP406"/>
    <mergeCell ref="AQ406:AT406"/>
    <mergeCell ref="AU406:AX406"/>
    <mergeCell ref="A407:B407"/>
    <mergeCell ref="M407:AJ407"/>
    <mergeCell ref="AK407:AP407"/>
    <mergeCell ref="AQ407:AT407"/>
    <mergeCell ref="AU407:AX407"/>
    <mergeCell ref="A408:B408"/>
    <mergeCell ref="M408:AJ408"/>
    <mergeCell ref="AK408:AP408"/>
    <mergeCell ref="AQ408:AT408"/>
    <mergeCell ref="AU408:AX408"/>
    <mergeCell ref="A409:B409"/>
    <mergeCell ref="M409:AJ409"/>
    <mergeCell ref="AK409:AP409"/>
    <mergeCell ref="AQ409:AT409"/>
    <mergeCell ref="AU409:AX409"/>
    <mergeCell ref="A410:B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M439:AJ439"/>
    <mergeCell ref="AK439:AP439"/>
    <mergeCell ref="AQ439:AT439"/>
    <mergeCell ref="AU439:AX439"/>
    <mergeCell ref="A440:B440"/>
    <mergeCell ref="M440:AJ440"/>
    <mergeCell ref="AK440:AP440"/>
    <mergeCell ref="AQ440:AT440"/>
    <mergeCell ref="AU440:AX440"/>
    <mergeCell ref="A441:B441"/>
    <mergeCell ref="M441:AJ441"/>
    <mergeCell ref="AK441:AP441"/>
    <mergeCell ref="AQ441:AT441"/>
    <mergeCell ref="AU441:AX441"/>
    <mergeCell ref="A442:B442"/>
    <mergeCell ref="M442:AJ442"/>
    <mergeCell ref="AK442:AP442"/>
    <mergeCell ref="AQ442:AT442"/>
    <mergeCell ref="AU442:AX442"/>
    <mergeCell ref="A443:B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M449:AJ449"/>
    <mergeCell ref="AK449:AP449"/>
    <mergeCell ref="AQ449:AT449"/>
    <mergeCell ref="AU449:AX449"/>
    <mergeCell ref="A450:B450"/>
    <mergeCell ref="M450:AJ450"/>
    <mergeCell ref="AK450:AP450"/>
    <mergeCell ref="AQ450:AT450"/>
    <mergeCell ref="AU450:AX450"/>
    <mergeCell ref="A451:B451"/>
    <mergeCell ref="M451:AJ451"/>
    <mergeCell ref="AK451:AP451"/>
    <mergeCell ref="AQ451:AT451"/>
    <mergeCell ref="AU451:AX451"/>
    <mergeCell ref="A452:B452"/>
    <mergeCell ref="M452:AJ452"/>
    <mergeCell ref="AK452:AP452"/>
    <mergeCell ref="AQ452:AT452"/>
    <mergeCell ref="AU452:AX452"/>
    <mergeCell ref="A453:B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M459:AJ459"/>
    <mergeCell ref="AK459:AP459"/>
    <mergeCell ref="AQ459:AT459"/>
    <mergeCell ref="AU459:AX459"/>
    <mergeCell ref="A460:B460"/>
    <mergeCell ref="M460:AJ460"/>
    <mergeCell ref="AK460:AP460"/>
    <mergeCell ref="AQ460:AT460"/>
    <mergeCell ref="AU460:AX460"/>
    <mergeCell ref="A461:B461"/>
    <mergeCell ref="M461:AJ461"/>
    <mergeCell ref="AK461:AP461"/>
    <mergeCell ref="AQ461:AT461"/>
    <mergeCell ref="AU461:AX461"/>
    <mergeCell ref="A462:B462"/>
    <mergeCell ref="M462:AJ462"/>
    <mergeCell ref="AK462:AP462"/>
    <mergeCell ref="AQ462:AT462"/>
    <mergeCell ref="AU462:AX462"/>
    <mergeCell ref="A463:B463"/>
    <mergeCell ref="M463:AJ463"/>
    <mergeCell ref="AK463:AP463"/>
    <mergeCell ref="AQ463:AT463"/>
    <mergeCell ref="AU463:AX463"/>
    <mergeCell ref="A464:B464"/>
    <mergeCell ref="C464:L464"/>
    <mergeCell ref="M464:AJ464"/>
    <mergeCell ref="AK464:AP464"/>
    <mergeCell ref="AQ464:AT464"/>
    <mergeCell ref="AU471:AX471"/>
    <mergeCell ref="AU464:AX464"/>
    <mergeCell ref="A465:B465"/>
    <mergeCell ref="C465:L465"/>
    <mergeCell ref="M465:AJ465"/>
    <mergeCell ref="AK465:AP465"/>
    <mergeCell ref="AQ465:AT465"/>
    <mergeCell ref="AU465:AX465"/>
    <mergeCell ref="A468:B468"/>
    <mergeCell ref="C468:L468"/>
    <mergeCell ref="A472:B472"/>
    <mergeCell ref="M472:AJ472"/>
    <mergeCell ref="AK472:AP472"/>
    <mergeCell ref="AQ472:AT472"/>
    <mergeCell ref="AU472:AX472"/>
    <mergeCell ref="A471:B471"/>
    <mergeCell ref="C471:L471"/>
    <mergeCell ref="M471:AJ471"/>
    <mergeCell ref="AK471:AP471"/>
    <mergeCell ref="AQ471:AT471"/>
    <mergeCell ref="A473:B473"/>
    <mergeCell ref="M473:AJ473"/>
    <mergeCell ref="AK473:AP473"/>
    <mergeCell ref="AQ473:AT473"/>
    <mergeCell ref="AU473:AX473"/>
    <mergeCell ref="A474:B474"/>
    <mergeCell ref="M474:AJ474"/>
    <mergeCell ref="AK474:AP474"/>
    <mergeCell ref="AQ474:AT474"/>
    <mergeCell ref="AU474:AX474"/>
    <mergeCell ref="A475:B475"/>
    <mergeCell ref="M475:AJ475"/>
    <mergeCell ref="AK475:AP475"/>
    <mergeCell ref="AQ475:AT475"/>
    <mergeCell ref="AU475:AX475"/>
    <mergeCell ref="A476:B476"/>
    <mergeCell ref="M476:AJ476"/>
    <mergeCell ref="AK476:AP476"/>
    <mergeCell ref="AQ476:AT476"/>
    <mergeCell ref="AU476:AX476"/>
    <mergeCell ref="A477:B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U481:AX481"/>
    <mergeCell ref="A480:B480"/>
    <mergeCell ref="C480:L480"/>
    <mergeCell ref="M480:AJ480"/>
    <mergeCell ref="AK480:AP480"/>
    <mergeCell ref="AQ480:AT480"/>
    <mergeCell ref="AU480:AX480"/>
    <mergeCell ref="A482:B482"/>
    <mergeCell ref="M482:AJ482"/>
    <mergeCell ref="AK482:AP482"/>
    <mergeCell ref="AQ482:AT482"/>
    <mergeCell ref="AU482:AX482"/>
    <mergeCell ref="A481:B481"/>
    <mergeCell ref="C481:L481"/>
    <mergeCell ref="M481:AJ481"/>
    <mergeCell ref="AK481:AP481"/>
    <mergeCell ref="AQ481:AT481"/>
    <mergeCell ref="A483:B483"/>
    <mergeCell ref="M483:AJ483"/>
    <mergeCell ref="AK483:AP483"/>
    <mergeCell ref="AQ483:AT483"/>
    <mergeCell ref="AU483:AX483"/>
    <mergeCell ref="A484:B484"/>
    <mergeCell ref="M484:AJ484"/>
    <mergeCell ref="AK484:AP484"/>
    <mergeCell ref="AQ484:AT484"/>
    <mergeCell ref="AU484:AX484"/>
    <mergeCell ref="A485:B485"/>
    <mergeCell ref="M485:AJ485"/>
    <mergeCell ref="AK485:AP485"/>
    <mergeCell ref="AQ485:AT485"/>
    <mergeCell ref="AU485:AX485"/>
    <mergeCell ref="A486:B486"/>
    <mergeCell ref="M486:AJ486"/>
    <mergeCell ref="AK486:AP486"/>
    <mergeCell ref="AQ486:AT486"/>
    <mergeCell ref="AU486:AX486"/>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K491:AP491"/>
    <mergeCell ref="AQ491:AT491"/>
    <mergeCell ref="AU491:AX491"/>
    <mergeCell ref="A490:B490"/>
    <mergeCell ref="C490:L490"/>
    <mergeCell ref="M490:AJ490"/>
    <mergeCell ref="AK490:AP490"/>
    <mergeCell ref="AQ490:AT490"/>
    <mergeCell ref="AU490:AX490"/>
    <mergeCell ref="AU494:AX494"/>
    <mergeCell ref="A492:B492"/>
    <mergeCell ref="M492:AJ492"/>
    <mergeCell ref="AK492:AP492"/>
    <mergeCell ref="AQ492:AT492"/>
    <mergeCell ref="AU492:AX492"/>
    <mergeCell ref="AU496:AX496"/>
    <mergeCell ref="A493:B493"/>
    <mergeCell ref="M493:AJ493"/>
    <mergeCell ref="AK493:AP493"/>
    <mergeCell ref="AQ493:AT493"/>
    <mergeCell ref="AU493:AX493"/>
    <mergeCell ref="A494:B494"/>
    <mergeCell ref="M494:AJ494"/>
    <mergeCell ref="AK494:AP494"/>
    <mergeCell ref="AQ494:AT494"/>
    <mergeCell ref="AQ498:AT498"/>
    <mergeCell ref="A495:B495"/>
    <mergeCell ref="M495:AJ495"/>
    <mergeCell ref="AK495:AP495"/>
    <mergeCell ref="AQ495:AT495"/>
    <mergeCell ref="AU495:AX495"/>
    <mergeCell ref="A496:B496"/>
    <mergeCell ref="M496:AJ496"/>
    <mergeCell ref="AK496:AP496"/>
    <mergeCell ref="AQ496:AT496"/>
    <mergeCell ref="AU498:AX498"/>
    <mergeCell ref="A497:B497"/>
    <mergeCell ref="M497:AJ497"/>
    <mergeCell ref="AK497:AP497"/>
    <mergeCell ref="AQ497:AT497"/>
    <mergeCell ref="AU497:AX497"/>
    <mergeCell ref="A498:B498"/>
    <mergeCell ref="C498:L498"/>
    <mergeCell ref="M498:AJ498"/>
    <mergeCell ref="AK498:AP498"/>
    <mergeCell ref="A470:B470"/>
    <mergeCell ref="C470:L470"/>
    <mergeCell ref="M470:AJ470"/>
    <mergeCell ref="AK470:AP470"/>
    <mergeCell ref="AQ470:AT470"/>
    <mergeCell ref="AU470:AX470"/>
    <mergeCell ref="C477:L477"/>
    <mergeCell ref="C487:L487"/>
    <mergeCell ref="C497:L497"/>
    <mergeCell ref="A503:B503"/>
    <mergeCell ref="C503:L503"/>
    <mergeCell ref="M503:AJ503"/>
    <mergeCell ref="A491:B491"/>
    <mergeCell ref="C491:L491"/>
    <mergeCell ref="M491:AJ491"/>
    <mergeCell ref="A487:B487"/>
    <mergeCell ref="AK503:AP503"/>
    <mergeCell ref="AQ503:AT503"/>
    <mergeCell ref="AU503:AX503"/>
    <mergeCell ref="A504:B504"/>
    <mergeCell ref="C504:L504"/>
    <mergeCell ref="M504:AJ504"/>
    <mergeCell ref="AK504:AP504"/>
    <mergeCell ref="AQ504:AT504"/>
    <mergeCell ref="AU504:AX504"/>
    <mergeCell ref="A505:B505"/>
    <mergeCell ref="M505:AJ505"/>
    <mergeCell ref="AK505:AP505"/>
    <mergeCell ref="AQ505:AT505"/>
    <mergeCell ref="AU505:AX505"/>
    <mergeCell ref="A506:B506"/>
    <mergeCell ref="M506:AJ506"/>
    <mergeCell ref="AK506:AP506"/>
    <mergeCell ref="AQ506:AT506"/>
    <mergeCell ref="AU506:AX506"/>
    <mergeCell ref="A507:B507"/>
    <mergeCell ref="M507:AJ507"/>
    <mergeCell ref="AK507:AP507"/>
    <mergeCell ref="AQ507:AT507"/>
    <mergeCell ref="AU507:AX507"/>
    <mergeCell ref="A508:B508"/>
    <mergeCell ref="M508:AJ508"/>
    <mergeCell ref="AK508:AP508"/>
    <mergeCell ref="AQ508:AT508"/>
    <mergeCell ref="AU508:AX508"/>
    <mergeCell ref="A509:B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M515:AJ515"/>
    <mergeCell ref="AK515:AP515"/>
    <mergeCell ref="AQ515:AT515"/>
    <mergeCell ref="AU515:AX515"/>
    <mergeCell ref="A516:B516"/>
    <mergeCell ref="M516:AJ516"/>
    <mergeCell ref="AK516:AP516"/>
    <mergeCell ref="AQ516:AT516"/>
    <mergeCell ref="AU516:AX516"/>
    <mergeCell ref="A517:B517"/>
    <mergeCell ref="M517:AJ517"/>
    <mergeCell ref="AK517:AP517"/>
    <mergeCell ref="AQ517:AT517"/>
    <mergeCell ref="AU517:AX517"/>
    <mergeCell ref="A518:B518"/>
    <mergeCell ref="M518:AJ518"/>
    <mergeCell ref="AK518:AP518"/>
    <mergeCell ref="AQ518:AT518"/>
    <mergeCell ref="AU518:AX518"/>
    <mergeCell ref="A519:B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M525:AJ525"/>
    <mergeCell ref="AK525:AP525"/>
    <mergeCell ref="AQ525:AT525"/>
    <mergeCell ref="AU525:AX525"/>
    <mergeCell ref="A526:B526"/>
    <mergeCell ref="M526:AJ526"/>
    <mergeCell ref="AK526:AP526"/>
    <mergeCell ref="AQ526:AT526"/>
    <mergeCell ref="AU526:AX526"/>
    <mergeCell ref="A527:B527"/>
    <mergeCell ref="M527:AJ527"/>
    <mergeCell ref="AK527:AP527"/>
    <mergeCell ref="AQ527:AT527"/>
    <mergeCell ref="AU527:AX527"/>
    <mergeCell ref="A528:B528"/>
    <mergeCell ref="M528:AJ528"/>
    <mergeCell ref="AK528:AP528"/>
    <mergeCell ref="AQ528:AT528"/>
    <mergeCell ref="AU528:AX528"/>
    <mergeCell ref="A529:B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M538:AJ538"/>
    <mergeCell ref="AK538:AP538"/>
    <mergeCell ref="AQ538:AT538"/>
    <mergeCell ref="AU538:AX538"/>
    <mergeCell ref="A539:B539"/>
    <mergeCell ref="M539:AJ539"/>
    <mergeCell ref="AK539:AP539"/>
    <mergeCell ref="AQ539:AT539"/>
    <mergeCell ref="AU539:AX539"/>
    <mergeCell ref="A540:B540"/>
    <mergeCell ref="M540:AJ540"/>
    <mergeCell ref="AK540:AP540"/>
    <mergeCell ref="AQ540:AT540"/>
    <mergeCell ref="AU540:AX540"/>
    <mergeCell ref="A541:B541"/>
    <mergeCell ref="M541:AJ541"/>
    <mergeCell ref="AK541:AP541"/>
    <mergeCell ref="AQ541:AT541"/>
    <mergeCell ref="AU541:AX541"/>
    <mergeCell ref="A542:B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M548:AJ548"/>
    <mergeCell ref="AK548:AP548"/>
    <mergeCell ref="AQ548:AT548"/>
    <mergeCell ref="AU548:AX548"/>
    <mergeCell ref="A549:B549"/>
    <mergeCell ref="M549:AJ549"/>
    <mergeCell ref="AK549:AP549"/>
    <mergeCell ref="AQ549:AT549"/>
    <mergeCell ref="AU549:AX549"/>
    <mergeCell ref="A550:B550"/>
    <mergeCell ref="M550:AJ550"/>
    <mergeCell ref="AK550:AP550"/>
    <mergeCell ref="AQ550:AT550"/>
    <mergeCell ref="AU550:AX550"/>
    <mergeCell ref="A551:B551"/>
    <mergeCell ref="M551:AJ551"/>
    <mergeCell ref="AK551:AP551"/>
    <mergeCell ref="AQ551:AT551"/>
    <mergeCell ref="AU551:AX551"/>
    <mergeCell ref="A552:B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M558:AJ558"/>
    <mergeCell ref="AK558:AP558"/>
    <mergeCell ref="AQ558:AT558"/>
    <mergeCell ref="AU558:AX558"/>
    <mergeCell ref="A559:B559"/>
    <mergeCell ref="M559:AJ559"/>
    <mergeCell ref="AK559:AP559"/>
    <mergeCell ref="AQ559:AT559"/>
    <mergeCell ref="AU559:AX559"/>
    <mergeCell ref="A560:B560"/>
    <mergeCell ref="M560:AJ560"/>
    <mergeCell ref="AK560:AP560"/>
    <mergeCell ref="AQ560:AT560"/>
    <mergeCell ref="AU560:AX560"/>
    <mergeCell ref="A561:B561"/>
    <mergeCell ref="M561:AJ561"/>
    <mergeCell ref="AK561:AP561"/>
    <mergeCell ref="AQ561:AT561"/>
    <mergeCell ref="AU561:AX561"/>
    <mergeCell ref="A562:B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M571:AJ571"/>
    <mergeCell ref="AK571:AP571"/>
    <mergeCell ref="AQ571:AT571"/>
    <mergeCell ref="AU571:AX571"/>
    <mergeCell ref="A572:B572"/>
    <mergeCell ref="M572:AJ572"/>
    <mergeCell ref="AK572:AP572"/>
    <mergeCell ref="AQ572:AT572"/>
    <mergeCell ref="AU572:AX572"/>
    <mergeCell ref="A573:B573"/>
    <mergeCell ref="M573:AJ573"/>
    <mergeCell ref="AK573:AP573"/>
    <mergeCell ref="AQ573:AT573"/>
    <mergeCell ref="AU573:AX573"/>
    <mergeCell ref="A574:B574"/>
    <mergeCell ref="M574:AJ574"/>
    <mergeCell ref="AK574:AP574"/>
    <mergeCell ref="AQ574:AT574"/>
    <mergeCell ref="AU574:AX574"/>
    <mergeCell ref="A575:B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M581:AJ581"/>
    <mergeCell ref="AK581:AP581"/>
    <mergeCell ref="AQ581:AT581"/>
    <mergeCell ref="AU581:AX581"/>
    <mergeCell ref="A582:B582"/>
    <mergeCell ref="M582:AJ582"/>
    <mergeCell ref="AK582:AP582"/>
    <mergeCell ref="AQ582:AT582"/>
    <mergeCell ref="AU582:AX582"/>
    <mergeCell ref="A583:B583"/>
    <mergeCell ref="M583:AJ583"/>
    <mergeCell ref="AK583:AP583"/>
    <mergeCell ref="AQ583:AT583"/>
    <mergeCell ref="AU583:AX583"/>
    <mergeCell ref="A584:B584"/>
    <mergeCell ref="M584:AJ584"/>
    <mergeCell ref="AK584:AP584"/>
    <mergeCell ref="AQ584:AT584"/>
    <mergeCell ref="AU584:AX584"/>
    <mergeCell ref="A585:B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M591:AJ591"/>
    <mergeCell ref="AK591:AP591"/>
    <mergeCell ref="AQ591:AT591"/>
    <mergeCell ref="AU591:AX591"/>
    <mergeCell ref="A592:B592"/>
    <mergeCell ref="M592:AJ592"/>
    <mergeCell ref="AK592:AP592"/>
    <mergeCell ref="AQ592:AT592"/>
    <mergeCell ref="AU592:AX592"/>
    <mergeCell ref="A593:B593"/>
    <mergeCell ref="M593:AJ593"/>
    <mergeCell ref="AK593:AP593"/>
    <mergeCell ref="AQ593:AT593"/>
    <mergeCell ref="AU593:AX593"/>
    <mergeCell ref="A594:B594"/>
    <mergeCell ref="M594:AJ594"/>
    <mergeCell ref="AK594:AP594"/>
    <mergeCell ref="AQ594:AT594"/>
    <mergeCell ref="AU594:AX594"/>
    <mergeCell ref="A595:B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M604:AJ604"/>
    <mergeCell ref="AK604:AP604"/>
    <mergeCell ref="AQ604:AT604"/>
    <mergeCell ref="AU604:AX604"/>
    <mergeCell ref="A605:B605"/>
    <mergeCell ref="M605:AJ605"/>
    <mergeCell ref="AK605:AP605"/>
    <mergeCell ref="AQ605:AT605"/>
    <mergeCell ref="AU605:AX605"/>
    <mergeCell ref="A606:B606"/>
    <mergeCell ref="M606:AJ606"/>
    <mergeCell ref="AK606:AP606"/>
    <mergeCell ref="AQ606:AT606"/>
    <mergeCell ref="AU606:AX606"/>
    <mergeCell ref="A607:B607"/>
    <mergeCell ref="M607:AJ607"/>
    <mergeCell ref="AK607:AP607"/>
    <mergeCell ref="AQ607:AT607"/>
    <mergeCell ref="AU607:AX607"/>
    <mergeCell ref="A608:B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M614:AJ614"/>
    <mergeCell ref="AK614:AP614"/>
    <mergeCell ref="AQ614:AT614"/>
    <mergeCell ref="AU614:AX614"/>
    <mergeCell ref="A615:B615"/>
    <mergeCell ref="M615:AJ615"/>
    <mergeCell ref="AK615:AP615"/>
    <mergeCell ref="AQ615:AT615"/>
    <mergeCell ref="AU615:AX615"/>
    <mergeCell ref="A616:B616"/>
    <mergeCell ref="M616:AJ616"/>
    <mergeCell ref="AK616:AP616"/>
    <mergeCell ref="AQ616:AT616"/>
    <mergeCell ref="AU616:AX616"/>
    <mergeCell ref="A617:B617"/>
    <mergeCell ref="M617:AJ617"/>
    <mergeCell ref="AK617:AP617"/>
    <mergeCell ref="AQ617:AT617"/>
    <mergeCell ref="AU617:AX617"/>
    <mergeCell ref="A618:B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M624:AJ624"/>
    <mergeCell ref="AK624:AP624"/>
    <mergeCell ref="AQ624:AT624"/>
    <mergeCell ref="AU624:AX624"/>
    <mergeCell ref="A625:B625"/>
    <mergeCell ref="M625:AJ625"/>
    <mergeCell ref="AK625:AP625"/>
    <mergeCell ref="AQ625:AT625"/>
    <mergeCell ref="AU625:AX625"/>
    <mergeCell ref="A626:B626"/>
    <mergeCell ref="M626:AJ626"/>
    <mergeCell ref="AK626:AP626"/>
    <mergeCell ref="AQ626:AT626"/>
    <mergeCell ref="AU626:AX626"/>
    <mergeCell ref="A627:B627"/>
    <mergeCell ref="M627:AJ627"/>
    <mergeCell ref="AK627:AP627"/>
    <mergeCell ref="AQ627:AT627"/>
    <mergeCell ref="AU627:AX627"/>
    <mergeCell ref="A628:B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M637:AJ637"/>
    <mergeCell ref="AK637:AP637"/>
    <mergeCell ref="AQ637:AT637"/>
    <mergeCell ref="AU637:AX637"/>
    <mergeCell ref="A638:B638"/>
    <mergeCell ref="M638:AJ638"/>
    <mergeCell ref="AK638:AP638"/>
    <mergeCell ref="AQ638:AT638"/>
    <mergeCell ref="AU638:AX638"/>
    <mergeCell ref="A639:B639"/>
    <mergeCell ref="M639:AJ639"/>
    <mergeCell ref="AK639:AP639"/>
    <mergeCell ref="AQ639:AT639"/>
    <mergeCell ref="AU639:AX639"/>
    <mergeCell ref="A640:B640"/>
    <mergeCell ref="M640:AJ640"/>
    <mergeCell ref="AK640:AP640"/>
    <mergeCell ref="AQ640:AT640"/>
    <mergeCell ref="AU640:AX640"/>
    <mergeCell ref="A641:B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M647:AJ647"/>
    <mergeCell ref="AK647:AP647"/>
    <mergeCell ref="AQ647:AT647"/>
    <mergeCell ref="AU647:AX647"/>
    <mergeCell ref="A648:B648"/>
    <mergeCell ref="M648:AJ648"/>
    <mergeCell ref="AK648:AP648"/>
    <mergeCell ref="AQ648:AT648"/>
    <mergeCell ref="AU648:AX648"/>
    <mergeCell ref="A649:B649"/>
    <mergeCell ref="M649:AJ649"/>
    <mergeCell ref="AK649:AP649"/>
    <mergeCell ref="AQ649:AT649"/>
    <mergeCell ref="AU649:AX649"/>
    <mergeCell ref="A650:B650"/>
    <mergeCell ref="M650:AJ650"/>
    <mergeCell ref="AK650:AP650"/>
    <mergeCell ref="AQ650:AT650"/>
    <mergeCell ref="AU650:AX650"/>
    <mergeCell ref="A651:B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M657:AJ657"/>
    <mergeCell ref="AK657:AP657"/>
    <mergeCell ref="AQ657:AT657"/>
    <mergeCell ref="AU657:AX657"/>
    <mergeCell ref="A658:B658"/>
    <mergeCell ref="M658:AJ658"/>
    <mergeCell ref="AK658:AP658"/>
    <mergeCell ref="AQ658:AT658"/>
    <mergeCell ref="AU658:AX658"/>
    <mergeCell ref="A659:B659"/>
    <mergeCell ref="M659:AJ659"/>
    <mergeCell ref="AK659:AP659"/>
    <mergeCell ref="AQ659:AT659"/>
    <mergeCell ref="AU659:AX659"/>
    <mergeCell ref="A660:B660"/>
    <mergeCell ref="M660:AJ660"/>
    <mergeCell ref="AK660:AP660"/>
    <mergeCell ref="AQ660:AT660"/>
    <mergeCell ref="AU660:AX660"/>
    <mergeCell ref="A661:B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M670:AJ670"/>
    <mergeCell ref="AK670:AP670"/>
    <mergeCell ref="AQ670:AT670"/>
    <mergeCell ref="AU670:AX670"/>
    <mergeCell ref="A671:B671"/>
    <mergeCell ref="M671:AJ671"/>
    <mergeCell ref="AK671:AP671"/>
    <mergeCell ref="AQ671:AT671"/>
    <mergeCell ref="AU671:AX671"/>
    <mergeCell ref="A672:B672"/>
    <mergeCell ref="M672:AJ672"/>
    <mergeCell ref="AK672:AP672"/>
    <mergeCell ref="AQ672:AT672"/>
    <mergeCell ref="AU672:AX672"/>
    <mergeCell ref="A673:B673"/>
    <mergeCell ref="M673:AJ673"/>
    <mergeCell ref="AK673:AP673"/>
    <mergeCell ref="AQ673:AT673"/>
    <mergeCell ref="AU673:AX673"/>
    <mergeCell ref="A674:B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M680:AJ680"/>
    <mergeCell ref="AK680:AP680"/>
    <mergeCell ref="AQ680:AT680"/>
    <mergeCell ref="AU680:AX680"/>
    <mergeCell ref="A681:B681"/>
    <mergeCell ref="M681:AJ681"/>
    <mergeCell ref="AK681:AP681"/>
    <mergeCell ref="AQ681:AT681"/>
    <mergeCell ref="AU681:AX681"/>
    <mergeCell ref="A682:B682"/>
    <mergeCell ref="M682:AJ682"/>
    <mergeCell ref="AK682:AP682"/>
    <mergeCell ref="AQ682:AT682"/>
    <mergeCell ref="AU682:AX682"/>
    <mergeCell ref="A683:B683"/>
    <mergeCell ref="M683:AJ683"/>
    <mergeCell ref="AK683:AP683"/>
    <mergeCell ref="AQ683:AT683"/>
    <mergeCell ref="AU683:AX683"/>
    <mergeCell ref="A684:B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M690:AJ690"/>
    <mergeCell ref="AK690:AP690"/>
    <mergeCell ref="AQ690:AT690"/>
    <mergeCell ref="AU690:AX690"/>
    <mergeCell ref="A691:B691"/>
    <mergeCell ref="M691:AJ691"/>
    <mergeCell ref="AK691:AP691"/>
    <mergeCell ref="AQ691:AT691"/>
    <mergeCell ref="AU691:AX691"/>
    <mergeCell ref="A692:B692"/>
    <mergeCell ref="M692:AJ692"/>
    <mergeCell ref="AK692:AP692"/>
    <mergeCell ref="AQ692:AT692"/>
    <mergeCell ref="AU692:AX692"/>
    <mergeCell ref="A693:B693"/>
    <mergeCell ref="M693:AJ693"/>
    <mergeCell ref="AK693:AP693"/>
    <mergeCell ref="AQ693:AT693"/>
    <mergeCell ref="AU693:AX693"/>
    <mergeCell ref="A694:B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M703:AJ703"/>
    <mergeCell ref="AK703:AP703"/>
    <mergeCell ref="AQ703:AT703"/>
    <mergeCell ref="AU703:AX703"/>
    <mergeCell ref="A704:B704"/>
    <mergeCell ref="M704:AJ704"/>
    <mergeCell ref="AK704:AP704"/>
    <mergeCell ref="AQ704:AT704"/>
    <mergeCell ref="AU704:AX704"/>
    <mergeCell ref="A705:B705"/>
    <mergeCell ref="M705:AJ705"/>
    <mergeCell ref="AK705:AP705"/>
    <mergeCell ref="AQ705:AT705"/>
    <mergeCell ref="AU705:AX705"/>
    <mergeCell ref="A706:B706"/>
    <mergeCell ref="M706:AJ706"/>
    <mergeCell ref="AK706:AP706"/>
    <mergeCell ref="AQ706:AT706"/>
    <mergeCell ref="AU706:AX706"/>
    <mergeCell ref="A707:B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M713:AJ713"/>
    <mergeCell ref="AK713:AP713"/>
    <mergeCell ref="AQ713:AT713"/>
    <mergeCell ref="AU713:AX713"/>
    <mergeCell ref="A714:B714"/>
    <mergeCell ref="M714:AJ714"/>
    <mergeCell ref="AK714:AP714"/>
    <mergeCell ref="AQ714:AT714"/>
    <mergeCell ref="AU714:AX714"/>
    <mergeCell ref="A715:B715"/>
    <mergeCell ref="M715:AJ715"/>
    <mergeCell ref="AK715:AP715"/>
    <mergeCell ref="AQ715:AT715"/>
    <mergeCell ref="AU715:AX715"/>
    <mergeCell ref="A716:B716"/>
    <mergeCell ref="M716:AJ716"/>
    <mergeCell ref="AK716:AP716"/>
    <mergeCell ref="AQ716:AT716"/>
    <mergeCell ref="AU716:AX716"/>
    <mergeCell ref="A717:B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M723:AJ723"/>
    <mergeCell ref="AK723:AP723"/>
    <mergeCell ref="AQ723:AT723"/>
    <mergeCell ref="AU723:AX723"/>
    <mergeCell ref="A724:B724"/>
    <mergeCell ref="M724:AJ724"/>
    <mergeCell ref="AK724:AP724"/>
    <mergeCell ref="AQ724:AT724"/>
    <mergeCell ref="AU724:AX724"/>
    <mergeCell ref="A725:B725"/>
    <mergeCell ref="M725:AJ725"/>
    <mergeCell ref="AK725:AP725"/>
    <mergeCell ref="AQ725:AT725"/>
    <mergeCell ref="AU725:AX725"/>
    <mergeCell ref="A726:B726"/>
    <mergeCell ref="M726:AJ726"/>
    <mergeCell ref="AK726:AP726"/>
    <mergeCell ref="AQ726:AT726"/>
    <mergeCell ref="AU726:AX726"/>
    <mergeCell ref="A727:B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M769:AJ769"/>
    <mergeCell ref="AK769:AP769"/>
    <mergeCell ref="AQ769:AT769"/>
    <mergeCell ref="AU769:AX769"/>
    <mergeCell ref="A770:B770"/>
    <mergeCell ref="M770:AJ770"/>
    <mergeCell ref="AK770:AP770"/>
    <mergeCell ref="AQ770:AT770"/>
    <mergeCell ref="AU770:AX770"/>
    <mergeCell ref="A771:B771"/>
    <mergeCell ref="M771:AJ771"/>
    <mergeCell ref="AK771:AP771"/>
    <mergeCell ref="AQ771:AT771"/>
    <mergeCell ref="AU771:AX771"/>
    <mergeCell ref="A772:B772"/>
    <mergeCell ref="M772:AJ772"/>
    <mergeCell ref="AK772:AP772"/>
    <mergeCell ref="AQ772:AT772"/>
    <mergeCell ref="AU772:AX772"/>
    <mergeCell ref="A773:B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M779:AJ779"/>
    <mergeCell ref="AK779:AP779"/>
    <mergeCell ref="AQ779:AT779"/>
    <mergeCell ref="AU779:AX779"/>
    <mergeCell ref="A780:B780"/>
    <mergeCell ref="M780:AJ780"/>
    <mergeCell ref="AK780:AP780"/>
    <mergeCell ref="AQ780:AT780"/>
    <mergeCell ref="AU780:AX780"/>
    <mergeCell ref="A781:B781"/>
    <mergeCell ref="M781:AJ781"/>
    <mergeCell ref="AK781:AP781"/>
    <mergeCell ref="AQ781:AT781"/>
    <mergeCell ref="AU781:AX781"/>
    <mergeCell ref="A782:B782"/>
    <mergeCell ref="M782:AJ782"/>
    <mergeCell ref="AK782:AP782"/>
    <mergeCell ref="AQ782:AT782"/>
    <mergeCell ref="AU782:AX782"/>
    <mergeCell ref="A783:B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M789:AJ789"/>
    <mergeCell ref="AK789:AP789"/>
    <mergeCell ref="AQ789:AT789"/>
    <mergeCell ref="AU789:AX789"/>
    <mergeCell ref="A790:B790"/>
    <mergeCell ref="M790:AJ790"/>
    <mergeCell ref="AK790:AP790"/>
    <mergeCell ref="AQ790:AT790"/>
    <mergeCell ref="AU790:AX790"/>
    <mergeCell ref="A791:B791"/>
    <mergeCell ref="M791:AJ791"/>
    <mergeCell ref="AK791:AP791"/>
    <mergeCell ref="AQ791:AT791"/>
    <mergeCell ref="AU791:AX791"/>
    <mergeCell ref="A792:B792"/>
    <mergeCell ref="M792:AJ792"/>
    <mergeCell ref="AK792:AP792"/>
    <mergeCell ref="AQ792:AT792"/>
    <mergeCell ref="AU792:AX792"/>
    <mergeCell ref="A793:B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s>
  <dataValidations count="2">
    <dataValidation allowBlank="1" showInputMessage="1" showErrorMessage="1" imeMode="halfAlpha" sqref="P12:AC16 AD13:AQ16 P18:V18 M31:Q34 M37:Q37 L31:L37"/>
    <dataValidation allowBlank="1" showInputMessage="1" showErrorMessage="1" imeMode="hiragana" sqref="C31:C37 D31:K32"/>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&amp;R事業番号0362</oddHeader>
  </headerFooter>
  <rowBreaks count="5" manualBreakCount="5">
    <brk id="39" max="49" man="1"/>
    <brk id="69" max="49" man="1"/>
    <brk id="139" max="49" man="1"/>
    <brk id="187" max="49" man="1"/>
    <brk id="23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平成26年行政事業レビュー_メディア芸術の創造・発信</dc:title>
  <dc:subject>0362</dc:subject>
  <dc:creator>文部科学省</dc:creator>
  <cp:keywords/>
  <dc:description/>
  <cp:lastModifiedBy>文部科学省</cp:lastModifiedBy>
  <dcterms:created xsi:type="dcterms:W3CDTF">2012-03-13T00:50:25Z</dcterms:created>
  <dcterms:modified xsi:type="dcterms:W3CDTF">2014-09-29T05:21:39Z</dcterms:modified>
  <cp:category/>
  <cp:version/>
  <cp:contentType/>
  <cp:contentStatus/>
</cp:coreProperties>
</file>