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283" sheetId="1" r:id="rId1"/>
  </sheets>
  <definedNames>
    <definedName name="_xlnm.Print_Area" localSheetId="0">'0283'!$A$1:$AX$566</definedName>
  </definedNames>
  <calcPr fullCalcOnLoad="1"/>
</workbook>
</file>

<file path=xl/sharedStrings.xml><?xml version="1.0" encoding="utf-8"?>
<sst xmlns="http://schemas.openxmlformats.org/spreadsheetml/2006/main" count="316" uniqueCount="200">
  <si>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</si>
  <si>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</si>
  <si>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</si>
  <si>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</si>
  <si>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</si>
  <si>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</si>
  <si>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</si>
  <si>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</si>
  <si>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</si>
  <si>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</si>
  <si>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</si>
  <si>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</si>
  <si>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</si>
  <si>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</si>
  <si>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</si>
  <si>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</si>
  <si>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</si>
  <si>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</si>
  <si>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</si>
  <si>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</si>
  <si>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</si>
  <si>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</si>
  <si>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</si>
  <si>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</si>
  <si>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</si>
  <si>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</si>
  <si>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</si>
  <si>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</si>
  <si>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</si>
  <si>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</si>
  <si>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</si>
  <si>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</si>
  <si>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</si>
  <si>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</si>
  <si>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</si>
  <si>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</si>
  <si>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</si>
  <si>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</si>
  <si>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</si>
  <si>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</si>
  <si>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</si>
  <si>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</si>
  <si>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</si>
  <si>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</si>
  <si>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</si>
  <si>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</si>
  <si>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</si>
  <si>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</si>
  <si>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</si>
  <si>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</si>
  <si>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</si>
  <si>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</si>
  <si>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</si>
  <si>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</si>
  <si>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</si>
  <si>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</si>
  <si>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</si>
  <si>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</si>
  <si>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</si>
  <si>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</si>
  <si>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</si>
  <si>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</si>
  <si>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</si>
  <si>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</si>
  <si>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</si>
  <si>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</si>
  <si>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</si>
  <si>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</si>
  <si>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</si>
  <si>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</si>
  <si>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</si>
  <si>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</si>
  <si>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</si>
  <si>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改善の
方向性</t>
  </si>
  <si>
    <t>0283</t>
  </si>
  <si>
    <t>（文部科学省）</t>
  </si>
  <si>
    <t>核燃料サイクル関係推進調整等交付金</t>
  </si>
  <si>
    <t>担当部局庁</t>
  </si>
  <si>
    <t>研究開発局</t>
  </si>
  <si>
    <t>エネルギー対策特別会計
（電源開発促進勘定）</t>
  </si>
  <si>
    <t>特別会計に関する法律施行令
第51条第1項第2号ロ、第8号</t>
  </si>
  <si>
    <t>関係する計画、通知等</t>
  </si>
  <si>
    <t>　核燃料サイクルの推進を図るため、核燃料サイクル関係施設の設置が行われている都道府県等（電源立地地域）が実施する研究機関等集積活用事業等に要する費用に充てるための交付金を交付する。</t>
  </si>
  <si>
    <t>□直接実施　　　　　□委託・請負　　　　　□補助　　　　　□負担　　　　　■交付　　　　　□貸付　　　　　□その他</t>
  </si>
  <si>
    <t>高速増殖炉サイクル技術研究開発推進事業</t>
  </si>
  <si>
    <t>大型再処理施設等放射能影響調査事業</t>
  </si>
  <si>
    <t>支出先上位１０者リスト</t>
  </si>
  <si>
    <t>A.都道府県</t>
  </si>
  <si>
    <t>支　出　先</t>
  </si>
  <si>
    <t>業　務　概　要</t>
  </si>
  <si>
    <t>支　出　額
（百万円）</t>
  </si>
  <si>
    <t>福井県</t>
  </si>
  <si>
    <t>事業費、補助金</t>
  </si>
  <si>
    <t>－</t>
  </si>
  <si>
    <t>補助金</t>
  </si>
  <si>
    <t>C.大型再処理施設等放射能影響調査交付金事業</t>
  </si>
  <si>
    <t>青森県</t>
  </si>
  <si>
    <t>調査費、補助金、一般事務費</t>
  </si>
  <si>
    <t>事業費</t>
  </si>
  <si>
    <t>（財）環境科学技術研究所</t>
  </si>
  <si>
    <t>施設設備費、運営費</t>
  </si>
  <si>
    <t>（財）日本海洋科学振興財団</t>
  </si>
  <si>
    <t>施設設備費</t>
  </si>
  <si>
    <t>排出放射能環境移行調査、放射性ヨウ素環境移行パラメータ調査、排出トリチウム生物体移行総合実験調査　等</t>
  </si>
  <si>
    <t>六ヶ所村沖合海洋放射能等調査</t>
  </si>
  <si>
    <t>②大型再処理施設等放射能影響調査交付金
　本交付金は、大型再処理施設から放出される放射性物質について、生態圏における挙動、周辺環境及び生物体に与える影響に関する詳細かつ継続的な調査が実施され、周辺住民等の安心の確保を図ることを目的としている。</t>
  </si>
  <si>
    <t>　排出放射能環境移行調査他全１２件の調査研究事業、調査研究情報発信活動等が行われ、立地県周辺住民等の安心の確保に資した。</t>
  </si>
  <si>
    <t>①高速増殖炉サイクル技術研究開発推進交付金
　交付金事業者からの申請に基づき、交付金を交付する。</t>
  </si>
  <si>
    <t>件</t>
  </si>
  <si>
    <t>②大型再処理施設等放射能影響調査交付金
　　執行額÷交付先件数</t>
  </si>
  <si>
    <t xml:space="preserve">①高速増殖炉サイクル技術研究開発推進交付金
　　執行額÷交付先件数
                                                                                                          </t>
  </si>
  <si>
    <t>百万円</t>
  </si>
  <si>
    <t>A.福井県</t>
  </si>
  <si>
    <t>設備備品費、試験研究費、附帯雑費</t>
  </si>
  <si>
    <t>機器等整備費</t>
  </si>
  <si>
    <t>運営費</t>
  </si>
  <si>
    <t>光熱費、施設運転管理費、実験設備等保守・点検費、設備等更新費、施設管理・委託費、火災保険料</t>
  </si>
  <si>
    <t>工事費</t>
  </si>
  <si>
    <t>調査費</t>
  </si>
  <si>
    <t>測定・試料採取・分析作業等</t>
  </si>
  <si>
    <t>基金造成費</t>
  </si>
  <si>
    <t>人件費</t>
  </si>
  <si>
    <t>その他の経費</t>
  </si>
  <si>
    <t>消耗品費等</t>
  </si>
  <si>
    <t>C.青森県</t>
  </si>
  <si>
    <t>G.</t>
  </si>
  <si>
    <t>委託費</t>
  </si>
  <si>
    <t>一般事務費</t>
  </si>
  <si>
    <t>旅費、需用費、役務費、使用料及び賃借料</t>
  </si>
  <si>
    <t>H.</t>
  </si>
  <si>
    <t>B.美浜町</t>
  </si>
  <si>
    <t>-</t>
  </si>
  <si>
    <t>2,977/1</t>
  </si>
  <si>
    <t>2,973/1</t>
  </si>
  <si>
    <t>3,120/1</t>
  </si>
  <si>
    <t>1,500/1</t>
  </si>
  <si>
    <t>基金造成費、設備備品費、試験研究費、附帯雑費</t>
  </si>
  <si>
    <t>Ｄ.（財）環境科学技術研究所</t>
  </si>
  <si>
    <t>Ｅ.（財）環境科学技術研究所</t>
  </si>
  <si>
    <t>F.</t>
  </si>
  <si>
    <t>基金造成費</t>
  </si>
  <si>
    <t>美浜町</t>
  </si>
  <si>
    <t>Ｄ.排出放射性物質影響調査設備等整備等事業</t>
  </si>
  <si>
    <t>E.放出放射性物質影響調査事業</t>
  </si>
  <si>
    <t>原子力課</t>
  </si>
  <si>
    <t>原子力課長
増子 宏</t>
  </si>
  <si>
    <t>科学技術の戦略的重点化
9-5 原子力・核融合分野の研究・開発・利用の推進</t>
  </si>
  <si>
    <t>0283</t>
  </si>
  <si>
    <t>○</t>
  </si>
  <si>
    <t xml:space="preserve">①高速増殖炉サイクル技術研究開発推進交付金
・交付先である地方自治体（電源立地地域）において、企画された事業であり、その内容は当該地域のニーズに沿ったものである。
②大型再処理施設等放射能影響調査交付金
・再処理施設から放出される放射性物質について、生態圏における挙動、周辺環境及び生物体に与える影響に関する詳細かつ継続的な調査を実施し、周辺住民等の安全・安心の確保に資する事業であり、国民のニーズがあり優先的に取り組むべきである。
</t>
  </si>
  <si>
    <t>－</t>
  </si>
  <si>
    <t>・関係法令や交付規則に基づき、電源立地地域へ交付を行っているものであり、交付額やその内容についてもこれらに沿った内容となっている。また、額の確定を実施し、費目・使途が事業目的に即している事を確認している。</t>
  </si>
  <si>
    <t xml:space="preserve">①高速増殖炉サイクル技術研究開発推進交付金
・電源立地地域が実施する、電源地域地域において、研究機関等集積活用事業、人材育成促進事業及びこれらの事業の実施又は推進のための基盤整備事業へ支援を行ったものであり、実行性の高い事業となっている。
②大型再処理施設等放射能影響調査交付金
・実際に大型再処理施設が設置されている自治体を対象とした事業であり、再処理施設から放出される放射性物質について、土壌から植物への移行挙動の解明や低線量・低線量率による生物体に与える影響（寿命やガンの発生確率等）に関する調査が実施され、周辺住民等の安全・安心の確保に資している。
</t>
  </si>
  <si>
    <t>エネルギー基本計画（平成26年4月11日閣議決定）</t>
  </si>
  <si>
    <t>①高速増殖炉サイクル技術研究開発推進交付金
・本事業は、電源立地対策として、原子力発電施設等に対する理解促進を図るための事業であり、これまでも電源立地地域における研究機関等集積活用事業、人材育成促進事業及びこれらの事業の実施又は推進のための基盤整備事業に活用されてきたところである。
・また、その事業内容は、地域のニーズ等について最も知見を有する地方自治体により企画・実施されており、効果的かつ効率的なものとなっている。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
②大型再処理施設等放射能影響調査交付金
大型再処理施設から放出される放射性物質について、生態圏における挙動、周辺環境及び生物体に与える影響に関する詳細かつ継続的な調査が実施され、周辺住民等の安全・安心の確保に貢献しているところである。</t>
  </si>
  <si>
    <t>平成26・27年度
予算内訳
（単位：百万円）</t>
  </si>
  <si>
    <t>412／2</t>
  </si>
  <si>
    <t>632／3</t>
  </si>
  <si>
    <t>1,248/2</t>
  </si>
  <si>
    <t>3,149/1</t>
  </si>
  <si>
    <t>①高速増殖炉サイクル技術研究開発推進交付金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する。
②大型再処理施設等放射能影響調査交付金
　大型再処理施設が設置され、若しくは設置が予定されている都道府県が実施する排出放射性物質影響調査設備等整備等事業及び排出放射性物質影響調査事業に必要となる費用に充てるための交付金を交付する。</t>
  </si>
  <si>
    <t>①高速増殖炉サイクル技術研究開発推進交付金　　　　　　　　　　　　　　　　　　　　　　　　　　　　　　　　　　　　　　　　　　　　　　　　　　　　　　　　　　　　　　　　　　　・交付目的に沿った交付金の使用等がなされるよう、引き続き、交付金の使用状況等の把握に努める。
②大型再処理施設等放射能影響調査交付金
事業全体の効果的な推進のため、引き続き外部有識者による企画評価委員会により事業全体としての企画や評価等を実施し、より一層の事業の適正化を進める。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</si>
  <si>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</si>
  <si>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</si>
  <si>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</si>
  <si>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</si>
  <si>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</si>
  <si>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</si>
  <si>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</si>
  <si>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</si>
  <si>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</si>
  <si>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排出放射能環境移行調査他全１１件の調査研究事業、調査研究情報発信活動等が行われ、立地県周辺住民等の安心の確保に資した。</t>
  </si>
  <si>
    <t>②大型再処理施設等放射能影響調査交付金
　交付金事業者からの申請に基づき、交付金を交付する。</t>
  </si>
  <si>
    <t>平成23年</t>
  </si>
  <si>
    <t>0520、0522</t>
  </si>
  <si>
    <t>平成24年</t>
  </si>
  <si>
    <t>0466、0468</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</si>
  <si>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</si>
  <si>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</si>
  <si>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</si>
  <si>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平成2年度～終了（予定）なし</t>
  </si>
  <si>
    <t>目標値
（26年度）</t>
  </si>
  <si>
    <t>電源立地地域が実施する学校の改築事業など、地域における研究機関等集積活用事業、人材育成促進事業及びこれらの事業の実施又は推進のための基盤整備事業が実施された。</t>
  </si>
  <si>
    <t>電源立地地域が実施する理科室備品の整備事業など、地域における研究機関等集積活用事業、人材育成促進事業及びこれらの事業の実施又は推進のための基盤整備事業が実施された。</t>
  </si>
  <si>
    <t>電源立地地域が実施する地域産業教育に関する備品の整備事業など、地域における研究機関等集積活用事業、人材育成促進事業及びこれらの事業の実施又は推進のための基盤整備事業が実施された。</t>
  </si>
  <si>
    <t>①高速増殖炉サイクル技術研究開発推進交付金
　本交付金は、高速増殖炉の研究開発施設が所在している市町村等において、研究機関等集積活用事業、人材育成促進事業及びこれらの事業の実施又は促進のための基盤整備事業が実施されることにより、所在市町村等の活性化等を図ることを目的としている。
（本交付金は、定量的な成果指標を設定することは困難なため、研究機関等集積活用事業等の所在市町村等の活性化等に資する事業が行われることを成果指標とするもの。）</t>
  </si>
  <si>
    <t>交付先事業者の事業計画等による</t>
  </si>
  <si>
    <t>1,500百万円</t>
  </si>
  <si>
    <t>3,120百万円</t>
  </si>
  <si>
    <t>4,620百万円</t>
  </si>
  <si>
    <t>747百万円</t>
  </si>
  <si>
    <t>2,943百万円</t>
  </si>
  <si>
    <t>3,691百万円</t>
  </si>
  <si>
    <t>※百万円未満端数処理の関係で積み上げと合計は一致しない。</t>
  </si>
  <si>
    <t>１．事業評価の観点：この事業は、核燃料サイクルの推進を図るため、核燃料サイクル関係施設の設置が行われている都道府県等（電源立地地域）が実施する研究機関等集積活用事業等に要する費用に充てるための交付金を交付するものであり、長期継続事業、事業の効率化、予算執行の状況等の観点から検証を行った。
２．所見：本事業は長期継続事業であるが、引き続き事業の目的に則り着実に実施すべきである。実施にあたっては、①予算の硬直化を防ぐため、引き続き事業内容の精査や、交付金事業者による執行が交付要綱等に基づく経済的・効率的・効果的なものとなるよう努め、経費の効率化を図る②事業の効果的な実施の観点で、交付金事業者等が策定・実施する計画や評価は引き続き充実を図っていくべきである。</t>
  </si>
  <si>
    <t>執行等改善</t>
  </si>
  <si>
    <t>行政事業レビュー推進チームの所見を踏まえ、引き続き、交付金の使用状況等の把握に努めるとともに、交付金事業者に対して交付目的に沿った経済的・効率的・効果的な事業の実施を促す。また、事業の効果的な実施の観点で交付金事業者等が策定・実施する計画や評価は引き続き充実を図る。</t>
  </si>
  <si>
    <t>事業内容の一部改善</t>
  </si>
  <si>
    <t>※　百万円未満端数処理の関係等で積み上げと合計は一致しない。</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</si>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</sst>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8"/>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4"/>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medium">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style="double"/>
      <right>
        <color indexed="63"/>
      </right>
      <top style="thin"/>
      <bottom>
        <color indexed="63"/>
      </bottom>
    </border>
    <border>
      <left style="thin"/>
      <right style="thin"/>
      <top style="thin"/>
      <bottom style="thin"/>
    </border>
    <border>
      <left style="thin"/>
      <right style="medium">
        <color indexed="63"/>
      </right>
      <top style="thin"/>
      <bottom style="thin"/>
    </border>
    <border>
      <left>
        <color indexed="63"/>
      </left>
      <right style="medium">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double"/>
      <top>
        <color indexed="63"/>
      </top>
      <bottom style="mediu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style="double"/>
      <right>
        <color indexed="63"/>
      </right>
      <top style="medium"/>
      <bottom style="thin"/>
    </border>
    <border>
      <left>
        <color indexed="63"/>
      </left>
      <right style="thin"/>
      <top style="medium"/>
      <bottom style="thin"/>
    </border>
    <border>
      <left style="double"/>
      <right>
        <color indexed="63"/>
      </right>
      <top style="thin"/>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medium">
        <color indexed="63"/>
      </right>
      <top style="thin"/>
      <bottom style="hair"/>
    </border>
    <border diagonalUp="1">
      <left style="thin"/>
      <right style="medium">
        <color indexed="63"/>
      </right>
      <top style="thin"/>
      <bottom style="thin"/>
      <diagonal style="thin"/>
    </border>
    <border diagonalUp="1">
      <left style="thin"/>
      <right style="thin"/>
      <top style="hair"/>
      <bottom style="hair"/>
      <diagonal style="hair"/>
    </border>
    <border diagonalUp="1">
      <left style="thin"/>
      <right style="medium">
        <color indexed="63"/>
      </right>
      <top style="hair"/>
      <bottom style="hair"/>
      <diagonal style="hair"/>
    </border>
    <border>
      <left>
        <color indexed="63"/>
      </left>
      <right style="medium">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dashed"/>
      <bottom style="hair"/>
    </border>
    <border>
      <left>
        <color indexed="63"/>
      </left>
      <right style="double"/>
      <top style="hair"/>
      <bottom style="hair"/>
    </border>
    <border>
      <left>
        <color indexed="63"/>
      </left>
      <right style="medium">
        <color indexed="63"/>
      </right>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medium"/>
      <bottom style="thin"/>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color indexed="63"/>
      </bottom>
    </border>
    <border>
      <left>
        <color indexed="63"/>
      </left>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style="thin"/>
      <right>
        <color indexed="63"/>
      </right>
      <top style="thin"/>
      <bottom style="medium">
        <color indexed="63"/>
      </bottom>
    </border>
    <border>
      <left>
        <color indexed="63"/>
      </left>
      <right style="medium"/>
      <top style="thin"/>
      <bottom style="medium">
        <color indexed="63"/>
      </bottom>
    </border>
    <border>
      <left>
        <color indexed="63"/>
      </left>
      <right style="medium">
        <color indexed="63"/>
      </right>
      <top style="thin"/>
      <bottom style="medium">
        <color indexed="63"/>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0" borderId="12" xfId="0" applyFont="1" applyBorder="1" applyAlignment="1">
      <alignment vertical="center"/>
    </xf>
    <xf numFmtId="0" fontId="6" fillId="33" borderId="13"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18" fillId="0" borderId="15" xfId="65" applyFont="1" applyFill="1" applyBorder="1" applyAlignment="1" applyProtection="1">
      <alignment vertical="top"/>
      <protection/>
    </xf>
    <xf numFmtId="0" fontId="18" fillId="0" borderId="16" xfId="65" applyFont="1" applyFill="1" applyBorder="1" applyAlignment="1" applyProtection="1">
      <alignment vertical="top"/>
      <protection/>
    </xf>
    <xf numFmtId="0" fontId="18" fillId="0" borderId="17" xfId="65" applyFont="1" applyFill="1" applyBorder="1" applyAlignment="1" applyProtection="1">
      <alignment vertical="top"/>
      <protection/>
    </xf>
    <xf numFmtId="0" fontId="18" fillId="0" borderId="0" xfId="65" applyFont="1" applyFill="1" applyBorder="1" applyAlignment="1" applyProtection="1">
      <alignment vertical="top"/>
      <protection/>
    </xf>
    <xf numFmtId="0" fontId="18" fillId="0" borderId="18" xfId="65" applyFont="1" applyFill="1" applyBorder="1" applyAlignment="1" applyProtection="1">
      <alignment vertical="top"/>
      <protection/>
    </xf>
    <xf numFmtId="0" fontId="18" fillId="0" borderId="19" xfId="65" applyFont="1" applyFill="1" applyBorder="1" applyAlignment="1" applyProtection="1">
      <alignment vertical="top"/>
      <protection/>
    </xf>
    <xf numFmtId="0" fontId="22" fillId="0" borderId="0" xfId="0" applyFont="1" applyAlignment="1">
      <alignment vertical="center"/>
    </xf>
    <xf numFmtId="0" fontId="18" fillId="0" borderId="20" xfId="65" applyFont="1" applyFill="1" applyBorder="1" applyAlignment="1" applyProtection="1">
      <alignment vertical="top"/>
      <protection/>
    </xf>
    <xf numFmtId="0" fontId="18" fillId="0" borderId="21" xfId="65" applyFont="1" applyFill="1" applyBorder="1" applyAlignment="1" applyProtection="1">
      <alignment vertical="top"/>
      <protection/>
    </xf>
    <xf numFmtId="0" fontId="18" fillId="0" borderId="22" xfId="65" applyFont="1" applyFill="1" applyBorder="1" applyAlignment="1" applyProtection="1">
      <alignment vertical="top"/>
      <protection/>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38" fontId="5" fillId="34" borderId="28" xfId="49" applyFont="1" applyFill="1" applyBorder="1" applyAlignment="1">
      <alignment horizontal="center" vertical="center"/>
    </xf>
    <xf numFmtId="38" fontId="5" fillId="34" borderId="29" xfId="49" applyFont="1" applyFill="1" applyBorder="1" applyAlignment="1">
      <alignment horizontal="center" vertical="center"/>
    </xf>
    <xf numFmtId="38" fontId="5" fillId="34" borderId="30" xfId="49" applyFont="1" applyFill="1" applyBorder="1" applyAlignment="1">
      <alignment horizontal="center" vertical="center"/>
    </xf>
    <xf numFmtId="0" fontId="5" fillId="0" borderId="35" xfId="0" applyFont="1" applyBorder="1" applyAlignment="1">
      <alignment horizontal="center" vertical="center"/>
    </xf>
    <xf numFmtId="0" fontId="19"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Border="1" applyAlignment="1">
      <alignment horizontal="center" vertical="center" shrinkToFi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0" borderId="3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17"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38" xfId="0" applyFont="1" applyFill="1" applyBorder="1" applyAlignment="1">
      <alignment horizontal="left" vertical="top" wrapText="1"/>
    </xf>
    <xf numFmtId="0" fontId="5" fillId="34" borderId="39"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32" xfId="0" applyFont="1" applyFill="1" applyBorder="1" applyAlignment="1">
      <alignment horizontal="left" vertical="top" wrapText="1"/>
    </xf>
    <xf numFmtId="0" fontId="5" fillId="0" borderId="41" xfId="0" applyFont="1" applyBorder="1" applyAlignment="1">
      <alignment vertical="center" wrapText="1"/>
    </xf>
    <xf numFmtId="0" fontId="5" fillId="0" borderId="24" xfId="0" applyFont="1" applyBorder="1" applyAlignment="1">
      <alignment vertical="center"/>
    </xf>
    <xf numFmtId="0" fontId="5" fillId="0" borderId="37" xfId="0" applyFont="1" applyBorder="1" applyAlignment="1">
      <alignment vertical="center"/>
    </xf>
    <xf numFmtId="0" fontId="5" fillId="0" borderId="39" xfId="0" applyFont="1" applyBorder="1" applyAlignment="1">
      <alignment vertical="center"/>
    </xf>
    <xf numFmtId="0" fontId="5" fillId="0" borderId="12" xfId="0" applyFont="1" applyBorder="1" applyAlignment="1">
      <alignment vertical="center"/>
    </xf>
    <xf numFmtId="0" fontId="5" fillId="0" borderId="32" xfId="0" applyFont="1" applyBorder="1" applyAlignment="1">
      <alignment vertical="center"/>
    </xf>
    <xf numFmtId="0" fontId="5" fillId="0" borderId="41" xfId="0" applyFont="1" applyFill="1" applyBorder="1" applyAlignment="1">
      <alignment vertical="center" wrapText="1"/>
    </xf>
    <xf numFmtId="0" fontId="5" fillId="0" borderId="24" xfId="0" applyFont="1" applyFill="1" applyBorder="1" applyAlignment="1">
      <alignment vertical="center"/>
    </xf>
    <xf numFmtId="0" fontId="5" fillId="0" borderId="37" xfId="0" applyFont="1" applyFill="1" applyBorder="1" applyAlignment="1">
      <alignment vertical="center"/>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vertical="top" wrapText="1"/>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5" fillId="33" borderId="42" xfId="0" applyFont="1" applyFill="1" applyBorder="1" applyAlignment="1">
      <alignment vertical="center"/>
    </xf>
    <xf numFmtId="0" fontId="5" fillId="0" borderId="42" xfId="0" applyFont="1" applyFill="1" applyBorder="1" applyAlignment="1">
      <alignment vertical="center"/>
    </xf>
    <xf numFmtId="38" fontId="5" fillId="0" borderId="42" xfId="49" applyFont="1" applyFill="1" applyBorder="1" applyAlignment="1">
      <alignment vertical="center" wrapText="1"/>
    </xf>
    <xf numFmtId="38" fontId="5" fillId="0" borderId="42" xfId="49" applyFont="1" applyFill="1" applyBorder="1" applyAlignment="1">
      <alignment vertical="center"/>
    </xf>
    <xf numFmtId="0" fontId="5" fillId="0" borderId="4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2"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5" fillId="0" borderId="30" xfId="0" applyFont="1" applyBorder="1" applyAlignment="1">
      <alignment vertical="center"/>
    </xf>
    <xf numFmtId="0" fontId="5" fillId="0" borderId="44" xfId="0" applyFont="1" applyBorder="1" applyAlignment="1">
      <alignment horizontal="center" vertical="center"/>
    </xf>
    <xf numFmtId="0" fontId="19" fillId="33" borderId="36" xfId="0" applyFont="1" applyFill="1" applyBorder="1" applyAlignment="1">
      <alignment horizontal="center" vertical="center" wrapText="1" shrinkToFi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19"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34" borderId="35" xfId="0" applyFont="1" applyFill="1" applyBorder="1" applyAlignment="1">
      <alignment horizontal="center" vertical="center"/>
    </xf>
    <xf numFmtId="0" fontId="5" fillId="0" borderId="54"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56" xfId="0" applyFont="1" applyFill="1" applyBorder="1" applyAlignment="1">
      <alignment horizontal="right"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14" fillId="33" borderId="54" xfId="67" applyFont="1" applyFill="1" applyBorder="1" applyAlignment="1" applyProtection="1">
      <alignment horizontal="center" vertical="center" wrapText="1"/>
      <protection/>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34" borderId="49" xfId="0" applyFont="1" applyFill="1" applyBorder="1" applyAlignment="1">
      <alignment vertical="center" wrapText="1"/>
    </xf>
    <xf numFmtId="0" fontId="5" fillId="34" borderId="49" xfId="0" applyFont="1" applyFill="1" applyBorder="1" applyAlignment="1">
      <alignment vertical="center"/>
    </xf>
    <xf numFmtId="0" fontId="5" fillId="34" borderId="60" xfId="0" applyFont="1" applyFill="1" applyBorder="1" applyAlignment="1">
      <alignment vertical="center"/>
    </xf>
    <xf numFmtId="0" fontId="5" fillId="34" borderId="41"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4" borderId="37" xfId="0" applyFont="1" applyFill="1" applyBorder="1" applyAlignment="1">
      <alignment horizontal="left" vertical="top" wrapText="1"/>
    </xf>
    <xf numFmtId="38" fontId="5" fillId="34" borderId="35" xfId="49" applyFont="1" applyFill="1" applyBorder="1" applyAlignment="1">
      <alignment horizontal="center" vertical="center"/>
    </xf>
    <xf numFmtId="0" fontId="5" fillId="34" borderId="28" xfId="0" applyFont="1" applyFill="1" applyBorder="1" applyAlignment="1">
      <alignment horizontal="center" vertical="center" wrapText="1"/>
    </xf>
    <xf numFmtId="0" fontId="5" fillId="0" borderId="61" xfId="0" applyFont="1" applyFill="1" applyBorder="1" applyAlignment="1">
      <alignment vertical="top" wrapText="1"/>
    </xf>
    <xf numFmtId="0" fontId="5" fillId="0" borderId="62" xfId="0" applyFont="1" applyBorder="1" applyAlignment="1">
      <alignment vertical="top"/>
    </xf>
    <xf numFmtId="0" fontId="5" fillId="0" borderId="63" xfId="0" applyFont="1" applyBorder="1" applyAlignment="1">
      <alignment vertical="top"/>
    </xf>
    <xf numFmtId="0" fontId="5" fillId="0" borderId="64"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31" xfId="0" applyFont="1" applyBorder="1" applyAlignment="1">
      <alignment vertical="top"/>
    </xf>
    <xf numFmtId="0" fontId="5" fillId="0" borderId="12" xfId="0" applyFont="1" applyBorder="1" applyAlignment="1">
      <alignment vertical="top"/>
    </xf>
    <xf numFmtId="0" fontId="5" fillId="0" borderId="44" xfId="0" applyFont="1" applyBorder="1" applyAlignment="1">
      <alignment vertical="top"/>
    </xf>
    <xf numFmtId="0" fontId="5" fillId="0" borderId="36" xfId="0" applyFont="1" applyFill="1" applyBorder="1" applyAlignment="1">
      <alignment horizontal="center" vertical="center"/>
    </xf>
    <xf numFmtId="0" fontId="5" fillId="0" borderId="24"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35" borderId="66" xfId="0" applyFont="1" applyFill="1" applyBorder="1" applyAlignment="1">
      <alignment horizontal="center" vertical="center" wrapText="1"/>
    </xf>
    <xf numFmtId="0" fontId="5" fillId="0" borderId="0" xfId="0" applyFont="1" applyBorder="1" applyAlignment="1">
      <alignment vertical="center"/>
    </xf>
    <xf numFmtId="0" fontId="22" fillId="35" borderId="67" xfId="0" applyFont="1" applyFill="1" applyBorder="1" applyAlignment="1">
      <alignment horizontal="center" vertical="center"/>
    </xf>
    <xf numFmtId="0" fontId="22" fillId="35" borderId="68" xfId="0" applyFont="1" applyFill="1" applyBorder="1" applyAlignment="1">
      <alignment horizontal="center" vertical="center"/>
    </xf>
    <xf numFmtId="0" fontId="22" fillId="35" borderId="69" xfId="0" applyFont="1" applyFill="1" applyBorder="1" applyAlignment="1">
      <alignment horizontal="center" vertical="center"/>
    </xf>
    <xf numFmtId="0" fontId="5" fillId="0" borderId="64" xfId="0" applyFont="1" applyFill="1" applyBorder="1" applyAlignment="1">
      <alignment horizontal="center" vertical="top"/>
    </xf>
    <xf numFmtId="0" fontId="5" fillId="0" borderId="0" xfId="0" applyFont="1" applyFill="1" applyBorder="1" applyAlignment="1">
      <alignment horizontal="center" vertical="top"/>
    </xf>
    <xf numFmtId="0" fontId="5" fillId="0" borderId="21" xfId="0" applyFont="1" applyFill="1" applyBorder="1" applyAlignment="1">
      <alignment horizontal="center" vertical="top"/>
    </xf>
    <xf numFmtId="49" fontId="5" fillId="0" borderId="70" xfId="0" applyNumberFormat="1" applyFont="1" applyBorder="1" applyAlignment="1">
      <alignment horizontal="center" vertical="center"/>
    </xf>
    <xf numFmtId="49" fontId="5" fillId="0" borderId="71" xfId="0" applyNumberFormat="1" applyFont="1" applyBorder="1" applyAlignment="1">
      <alignment horizontal="center" vertical="center"/>
    </xf>
    <xf numFmtId="0" fontId="5" fillId="34" borderId="72" xfId="0" applyFont="1" applyFill="1" applyBorder="1" applyAlignment="1">
      <alignment horizontal="center" vertical="top"/>
    </xf>
    <xf numFmtId="0" fontId="5" fillId="34" borderId="73" xfId="0" applyFont="1" applyFill="1" applyBorder="1" applyAlignment="1">
      <alignment horizontal="center" vertical="top"/>
    </xf>
    <xf numFmtId="0" fontId="5" fillId="34" borderId="74" xfId="0" applyFont="1" applyFill="1" applyBorder="1" applyAlignment="1">
      <alignment horizontal="center" vertical="top"/>
    </xf>
    <xf numFmtId="0" fontId="5" fillId="34" borderId="75" xfId="0" applyFont="1" applyFill="1" applyBorder="1" applyAlignment="1">
      <alignment horizontal="center" vertical="top"/>
    </xf>
    <xf numFmtId="0" fontId="13" fillId="33" borderId="76" xfId="67" applyFont="1" applyFill="1" applyBorder="1" applyAlignment="1" applyProtection="1">
      <alignment horizontal="center" vertical="center" wrapText="1"/>
      <protection/>
    </xf>
    <xf numFmtId="0" fontId="13" fillId="33" borderId="77" xfId="67" applyFont="1" applyFill="1" applyBorder="1" applyAlignment="1" applyProtection="1">
      <alignment horizontal="center" vertical="center" wrapText="1"/>
      <protection/>
    </xf>
    <xf numFmtId="0" fontId="13" fillId="33" borderId="78" xfId="67" applyFont="1" applyFill="1" applyBorder="1" applyAlignment="1" applyProtection="1">
      <alignment horizontal="center" vertical="center" wrapText="1"/>
      <protection/>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vertical="center"/>
    </xf>
    <xf numFmtId="0" fontId="5" fillId="0" borderId="55" xfId="0" applyFont="1" applyBorder="1" applyAlignment="1">
      <alignment vertical="center"/>
    </xf>
    <xf numFmtId="0" fontId="5" fillId="0" borderId="80" xfId="0" applyFont="1" applyBorder="1" applyAlignment="1">
      <alignment vertical="center"/>
    </xf>
    <xf numFmtId="0" fontId="23" fillId="0" borderId="81" xfId="0" applyFont="1" applyFill="1" applyBorder="1" applyAlignment="1">
      <alignment vertical="center"/>
    </xf>
    <xf numFmtId="0" fontId="5" fillId="0" borderId="73" xfId="0" applyFont="1" applyBorder="1" applyAlignment="1">
      <alignment vertical="center"/>
    </xf>
    <xf numFmtId="0" fontId="5" fillId="0" borderId="82" xfId="0" applyFont="1"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23" fillId="0" borderId="86" xfId="0" applyFont="1" applyFill="1" applyBorder="1" applyAlignment="1">
      <alignment vertical="center"/>
    </xf>
    <xf numFmtId="0" fontId="5" fillId="0" borderId="87" xfId="0" applyFont="1" applyBorder="1" applyAlignment="1">
      <alignment vertical="center"/>
    </xf>
    <xf numFmtId="0" fontId="23" fillId="0" borderId="79" xfId="0" applyFont="1" applyFill="1" applyBorder="1" applyAlignment="1">
      <alignment vertical="center"/>
    </xf>
    <xf numFmtId="0" fontId="5" fillId="0" borderId="88" xfId="0" applyFont="1" applyBorder="1" applyAlignment="1">
      <alignment vertical="center"/>
    </xf>
    <xf numFmtId="0" fontId="6" fillId="33" borderId="23" xfId="0" applyFont="1" applyFill="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23" fillId="35" borderId="89" xfId="0" applyFont="1" applyFill="1" applyBorder="1" applyAlignment="1">
      <alignment horizontal="center" vertical="center" wrapText="1"/>
    </xf>
    <xf numFmtId="0" fontId="5" fillId="35" borderId="90" xfId="0" applyFont="1" applyFill="1" applyBorder="1" applyAlignment="1">
      <alignment horizontal="center" vertical="center" wrapText="1"/>
    </xf>
    <xf numFmtId="0" fontId="23" fillId="35" borderId="91" xfId="0" applyFont="1" applyFill="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94" xfId="0" applyFont="1" applyFill="1" applyBorder="1" applyAlignment="1">
      <alignment vertical="center" wrapText="1"/>
    </xf>
    <xf numFmtId="0" fontId="5" fillId="0" borderId="84" xfId="0" applyFont="1" applyBorder="1" applyAlignment="1">
      <alignment vertical="center" wrapText="1"/>
    </xf>
    <xf numFmtId="0" fontId="5" fillId="0" borderId="85" xfId="0" applyFont="1" applyBorder="1" applyAlignment="1">
      <alignment vertical="center" wrapText="1"/>
    </xf>
    <xf numFmtId="0" fontId="5" fillId="0" borderId="95" xfId="0" applyFont="1" applyFill="1" applyBorder="1" applyAlignment="1">
      <alignment vertical="center"/>
    </xf>
    <xf numFmtId="0" fontId="5" fillId="0" borderId="36" xfId="0" applyFont="1" applyFill="1" applyBorder="1" applyAlignment="1">
      <alignment vertical="top" wrapText="1"/>
    </xf>
    <xf numFmtId="0" fontId="5" fillId="0" borderId="24" xfId="0" applyFont="1" applyBorder="1" applyAlignment="1">
      <alignment vertical="top"/>
    </xf>
    <xf numFmtId="0" fontId="5" fillId="0" borderId="65" xfId="0" applyFont="1" applyBorder="1" applyAlignment="1">
      <alignment vertical="top"/>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22" fillId="33" borderId="26"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5" fillId="0" borderId="24" xfId="0" applyFont="1" applyBorder="1" applyAlignment="1">
      <alignment vertical="top" wrapText="1"/>
    </xf>
    <xf numFmtId="0" fontId="5" fillId="0" borderId="65" xfId="0" applyFont="1" applyBorder="1" applyAlignment="1">
      <alignment vertical="top" wrapText="1"/>
    </xf>
    <xf numFmtId="0" fontId="5" fillId="0" borderId="64" xfId="0" applyFont="1" applyBorder="1" applyAlignment="1">
      <alignment vertical="top" wrapText="1"/>
    </xf>
    <xf numFmtId="0" fontId="5" fillId="0" borderId="0" xfId="0" applyFont="1" applyBorder="1" applyAlignment="1">
      <alignment vertical="top" wrapText="1"/>
    </xf>
    <xf numFmtId="0" fontId="5" fillId="0" borderId="21" xfId="0" applyFont="1" applyBorder="1" applyAlignment="1">
      <alignment vertical="top" wrapText="1"/>
    </xf>
    <xf numFmtId="0" fontId="5" fillId="0" borderId="31" xfId="0" applyFont="1" applyBorder="1" applyAlignment="1">
      <alignment vertical="top" wrapText="1"/>
    </xf>
    <xf numFmtId="0" fontId="5" fillId="0" borderId="12" xfId="0" applyFont="1" applyBorder="1" applyAlignment="1">
      <alignment vertical="top" wrapText="1"/>
    </xf>
    <xf numFmtId="0" fontId="5" fillId="0" borderId="44" xfId="0" applyFont="1" applyBorder="1" applyAlignment="1">
      <alignment vertical="top" wrapText="1"/>
    </xf>
    <xf numFmtId="0" fontId="22" fillId="33" borderId="67"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69" xfId="0" applyFont="1" applyFill="1" applyBorder="1" applyAlignment="1">
      <alignment horizontal="center" vertical="center" wrapText="1"/>
    </xf>
    <xf numFmtId="0" fontId="5" fillId="34" borderId="4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4" xfId="0" applyFont="1" applyFill="1" applyBorder="1" applyAlignment="1">
      <alignment vertical="center" wrapText="1"/>
    </xf>
    <xf numFmtId="0" fontId="5" fillId="34" borderId="24" xfId="0" applyFont="1" applyFill="1" applyBorder="1" applyAlignment="1">
      <alignment vertical="center"/>
    </xf>
    <xf numFmtId="0" fontId="5" fillId="34" borderId="65" xfId="0" applyFont="1" applyFill="1" applyBorder="1" applyAlignment="1">
      <alignmen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23" fillId="0" borderId="99" xfId="0" applyFont="1" applyFill="1" applyBorder="1" applyAlignment="1">
      <alignment vertical="center"/>
    </xf>
    <xf numFmtId="0" fontId="5" fillId="0" borderId="100" xfId="0" applyFont="1" applyBorder="1" applyAlignment="1">
      <alignment vertical="center"/>
    </xf>
    <xf numFmtId="0" fontId="5" fillId="0" borderId="94" xfId="0" applyFont="1" applyFill="1" applyBorder="1" applyAlignment="1">
      <alignment horizontal="left" vertical="center" wrapText="1"/>
    </xf>
    <xf numFmtId="0" fontId="5" fillId="0" borderId="84" xfId="0" applyFont="1" applyBorder="1" applyAlignment="1">
      <alignment horizontal="left" vertical="center" wrapText="1"/>
    </xf>
    <xf numFmtId="0" fontId="5" fillId="0" borderId="84" xfId="0" applyFont="1" applyBorder="1" applyAlignment="1">
      <alignment vertical="center"/>
    </xf>
    <xf numFmtId="0" fontId="5" fillId="0" borderId="42" xfId="0" applyFont="1" applyBorder="1" applyAlignment="1">
      <alignment vertical="center" wrapText="1"/>
    </xf>
    <xf numFmtId="0" fontId="5" fillId="0" borderId="42" xfId="0" applyFont="1" applyBorder="1" applyAlignment="1">
      <alignment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76" xfId="62" applyFont="1" applyFill="1" applyBorder="1" applyAlignment="1" applyProtection="1">
      <alignment vertical="center" textRotation="255" wrapText="1"/>
      <protection/>
    </xf>
    <xf numFmtId="0" fontId="2" fillId="0" borderId="77" xfId="62" applyFont="1" applyFill="1" applyBorder="1" applyAlignment="1" applyProtection="1">
      <alignment vertical="center" textRotation="255" wrapText="1"/>
      <protection/>
    </xf>
    <xf numFmtId="0" fontId="2" fillId="0" borderId="101" xfId="62" applyFont="1" applyFill="1" applyBorder="1" applyAlignment="1" applyProtection="1">
      <alignment vertical="center" textRotation="255" wrapText="1"/>
      <protection/>
    </xf>
    <xf numFmtId="0" fontId="6" fillId="33" borderId="25"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49" fontId="5" fillId="0" borderId="104"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105" xfId="0" applyNumberFormat="1" applyFont="1" applyBorder="1" applyAlignment="1">
      <alignment horizontal="center" vertical="center"/>
    </xf>
    <xf numFmtId="0" fontId="6" fillId="33" borderId="10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22" fillId="36" borderId="67" xfId="0" applyFont="1" applyFill="1" applyBorder="1" applyAlignment="1">
      <alignment horizontal="center" vertical="center"/>
    </xf>
    <xf numFmtId="0" fontId="7" fillId="36" borderId="68" xfId="0" applyFont="1" applyFill="1" applyBorder="1" applyAlignment="1">
      <alignment horizontal="center" vertical="center"/>
    </xf>
    <xf numFmtId="0" fontId="7" fillId="36" borderId="69" xfId="0" applyFont="1" applyFill="1" applyBorder="1" applyAlignment="1">
      <alignment horizontal="center" vertical="center"/>
    </xf>
    <xf numFmtId="0" fontId="6" fillId="34" borderId="23" xfId="0" applyFont="1" applyFill="1" applyBorder="1" applyAlignment="1">
      <alignment horizontal="center" vertical="center"/>
    </xf>
    <xf numFmtId="0" fontId="5" fillId="34" borderId="65"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111" xfId="0" applyFont="1" applyFill="1" applyBorder="1" applyAlignment="1">
      <alignment horizontal="center" vertical="center"/>
    </xf>
    <xf numFmtId="0" fontId="5" fillId="0" borderId="7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5" fillId="0" borderId="94"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xf>
    <xf numFmtId="0" fontId="5" fillId="0" borderId="85" xfId="0" applyFont="1" applyFill="1" applyBorder="1" applyAlignment="1">
      <alignment horizontal="left" vertical="center"/>
    </xf>
    <xf numFmtId="176" fontId="5" fillId="0" borderId="83"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6" fontId="5" fillId="0" borderId="114" xfId="0" applyNumberFormat="1" applyFont="1" applyFill="1" applyBorder="1" applyAlignment="1">
      <alignment horizontal="right" vertical="center"/>
    </xf>
    <xf numFmtId="0" fontId="18" fillId="0" borderId="83" xfId="0" applyFont="1" applyFill="1" applyBorder="1" applyAlignment="1">
      <alignment horizontal="left" vertical="center" wrapText="1"/>
    </xf>
    <xf numFmtId="0" fontId="8" fillId="0" borderId="115"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5" xfId="0" applyFont="1" applyFill="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8" xfId="0" applyFont="1" applyFill="1" applyBorder="1" applyAlignment="1">
      <alignment vertical="center"/>
    </xf>
    <xf numFmtId="0" fontId="14" fillId="0" borderId="115" xfId="65" applyFont="1" applyFill="1" applyBorder="1" applyAlignment="1" applyProtection="1">
      <alignment horizontal="center" vertical="center" wrapText="1" shrinkToFit="1"/>
      <protection/>
    </xf>
    <xf numFmtId="0" fontId="5" fillId="0" borderId="68" xfId="0" applyFont="1" applyFill="1" applyBorder="1" applyAlignment="1">
      <alignment horizontal="center" vertical="center"/>
    </xf>
    <xf numFmtId="0" fontId="13" fillId="33" borderId="119" xfId="65" applyFont="1" applyFill="1" applyBorder="1" applyAlignment="1" applyProtection="1">
      <alignment horizontal="center" vertical="center" wrapText="1" shrinkToFit="1"/>
      <protection/>
    </xf>
    <xf numFmtId="0" fontId="5" fillId="0" borderId="68" xfId="0" applyFont="1" applyBorder="1" applyAlignment="1">
      <alignment horizontal="center" vertical="center"/>
    </xf>
    <xf numFmtId="0" fontId="5" fillId="0" borderId="116" xfId="0" applyFont="1" applyBorder="1" applyAlignment="1">
      <alignment horizontal="center" vertical="center"/>
    </xf>
    <xf numFmtId="0" fontId="14" fillId="0" borderId="119" xfId="0" applyFont="1" applyBorder="1" applyAlignment="1">
      <alignment horizontal="center" vertical="center"/>
    </xf>
    <xf numFmtId="0" fontId="14" fillId="0" borderId="68" xfId="0" applyFont="1" applyBorder="1" applyAlignment="1">
      <alignment horizontal="center" vertical="center"/>
    </xf>
    <xf numFmtId="0" fontId="14" fillId="0" borderId="116" xfId="0" applyFont="1" applyBorder="1" applyAlignment="1">
      <alignment horizontal="center" vertical="center"/>
    </xf>
    <xf numFmtId="0" fontId="13" fillId="33" borderId="119" xfId="65" applyFont="1" applyFill="1" applyBorder="1" applyAlignment="1" applyProtection="1">
      <alignment horizontal="center" vertical="center"/>
      <protection/>
    </xf>
    <xf numFmtId="0" fontId="5" fillId="0" borderId="69" xfId="0" applyFont="1" applyBorder="1" applyAlignment="1">
      <alignment horizontal="center" vertical="center"/>
    </xf>
    <xf numFmtId="0" fontId="15" fillId="33" borderId="120" xfId="67" applyFont="1" applyFill="1" applyBorder="1" applyAlignment="1" applyProtection="1">
      <alignment horizontal="center" vertical="center" wrapText="1" shrinkToFit="1"/>
      <protection/>
    </xf>
    <xf numFmtId="0" fontId="15" fillId="33" borderId="29" xfId="67" applyFont="1" applyFill="1" applyBorder="1" applyAlignment="1" applyProtection="1">
      <alignment horizontal="center" vertical="center" shrinkToFit="1"/>
      <protection/>
    </xf>
    <xf numFmtId="0" fontId="15" fillId="33" borderId="121" xfId="67" applyFont="1" applyFill="1" applyBorder="1" applyAlignment="1" applyProtection="1">
      <alignment horizontal="center" vertical="center" shrinkToFit="1"/>
      <protection/>
    </xf>
    <xf numFmtId="0" fontId="14" fillId="0" borderId="117" xfId="67" applyFont="1" applyFill="1" applyBorder="1" applyAlignment="1" applyProtection="1">
      <alignment horizontal="center" vertical="center"/>
      <protection/>
    </xf>
    <xf numFmtId="0" fontId="14" fillId="0" borderId="29" xfId="67" applyFont="1" applyFill="1" applyBorder="1" applyAlignment="1" applyProtection="1">
      <alignment horizontal="center" vertical="center"/>
      <protection/>
    </xf>
    <xf numFmtId="0" fontId="13" fillId="33" borderId="28" xfId="65" applyFont="1" applyFill="1" applyBorder="1" applyAlignment="1" applyProtection="1">
      <alignment horizontal="center" vertical="center" shrinkToFit="1"/>
      <protection/>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6" fillId="0" borderId="28" xfId="66" applyFont="1" applyFill="1" applyBorder="1" applyAlignment="1" applyProtection="1">
      <alignment horizontal="center" vertical="center" wrapText="1" shrinkToFit="1"/>
      <protection/>
    </xf>
    <xf numFmtId="0" fontId="16" fillId="0" borderId="29" xfId="66" applyFont="1" applyFill="1" applyBorder="1" applyAlignment="1" applyProtection="1">
      <alignment horizontal="center" vertical="center" wrapText="1" shrinkToFit="1"/>
      <protection/>
    </xf>
    <xf numFmtId="0" fontId="16" fillId="0" borderId="35" xfId="66" applyFont="1" applyFill="1" applyBorder="1" applyAlignment="1" applyProtection="1">
      <alignment horizontal="center" vertical="center" wrapText="1" shrinkToFit="1"/>
      <protection/>
    </xf>
    <xf numFmtId="0" fontId="13" fillId="33" borderId="67" xfId="67" applyFont="1" applyFill="1" applyBorder="1" applyAlignment="1" applyProtection="1">
      <alignment horizontal="center" vertical="center"/>
      <protection/>
    </xf>
    <xf numFmtId="0" fontId="13" fillId="33" borderId="68" xfId="67" applyFont="1" applyFill="1" applyBorder="1" applyAlignment="1" applyProtection="1">
      <alignment horizontal="center" vertical="center"/>
      <protection/>
    </xf>
    <xf numFmtId="0" fontId="6" fillId="33" borderId="120" xfId="67" applyFont="1" applyFill="1" applyBorder="1" applyAlignment="1" applyProtection="1">
      <alignment horizontal="center" vertical="center"/>
      <protection/>
    </xf>
    <xf numFmtId="0" fontId="6" fillId="33" borderId="29" xfId="67" applyFont="1" applyFill="1" applyBorder="1" applyAlignment="1" applyProtection="1">
      <alignment horizontal="center" vertical="center"/>
      <protection/>
    </xf>
    <xf numFmtId="0" fontId="14" fillId="0" borderId="117" xfId="65" applyFont="1" applyFill="1" applyBorder="1" applyAlignment="1" applyProtection="1">
      <alignment horizontal="center" vertical="center" wrapText="1" shrinkToFit="1"/>
      <protection/>
    </xf>
    <xf numFmtId="0" fontId="13" fillId="33" borderId="28" xfId="67" applyFont="1" applyFill="1" applyBorder="1" applyAlignment="1" applyProtection="1">
      <alignment horizontal="center" vertical="center"/>
      <protection/>
    </xf>
    <xf numFmtId="0" fontId="13" fillId="33" borderId="29" xfId="67" applyFont="1" applyFill="1" applyBorder="1" applyAlignment="1" applyProtection="1">
      <alignment horizontal="center" vertical="center"/>
      <protection/>
    </xf>
    <xf numFmtId="0" fontId="13" fillId="33" borderId="30" xfId="67" applyFont="1" applyFill="1" applyBorder="1" applyAlignment="1" applyProtection="1">
      <alignment horizontal="center" vertical="center"/>
      <protection/>
    </xf>
    <xf numFmtId="0" fontId="17" fillId="0" borderId="28" xfId="66" applyFont="1" applyFill="1" applyBorder="1" applyAlignment="1" applyProtection="1">
      <alignment horizontal="center" vertical="center" wrapText="1" shrinkToFit="1"/>
      <protection/>
    </xf>
    <xf numFmtId="0" fontId="17" fillId="0" borderId="29" xfId="66" applyFont="1" applyFill="1" applyBorder="1" applyAlignment="1" applyProtection="1">
      <alignment horizontal="center" vertical="center" wrapText="1" shrinkToFit="1"/>
      <protection/>
    </xf>
    <xf numFmtId="0" fontId="17" fillId="0" borderId="35" xfId="66" applyFont="1" applyFill="1" applyBorder="1" applyAlignment="1" applyProtection="1">
      <alignment horizontal="center" vertical="center" wrapText="1" shrinkToFit="1"/>
      <protection/>
    </xf>
    <xf numFmtId="0" fontId="6" fillId="33" borderId="23" xfId="67" applyFont="1" applyFill="1" applyBorder="1" applyAlignment="1" applyProtection="1">
      <alignment horizontal="center" vertical="center" wrapText="1" shrinkToFit="1"/>
      <protection/>
    </xf>
    <xf numFmtId="0" fontId="6" fillId="33" borderId="24" xfId="67" applyFont="1" applyFill="1" applyBorder="1" applyAlignment="1" applyProtection="1">
      <alignment horizontal="center" vertical="center" wrapText="1" shrinkToFit="1"/>
      <protection/>
    </xf>
    <xf numFmtId="0" fontId="14" fillId="0" borderId="41" xfId="67" applyFont="1" applyFill="1" applyBorder="1" applyAlignment="1" applyProtection="1">
      <alignment horizontal="center" vertical="center" wrapText="1" shrinkToFit="1"/>
      <protection/>
    </xf>
    <xf numFmtId="0" fontId="14" fillId="0" borderId="24" xfId="67" applyFont="1" applyFill="1" applyBorder="1" applyAlignment="1" applyProtection="1">
      <alignment horizontal="center" vertical="center" wrapText="1" shrinkToFit="1"/>
      <protection/>
    </xf>
    <xf numFmtId="0" fontId="14" fillId="0" borderId="24" xfId="0" applyFont="1" applyBorder="1" applyAlignment="1">
      <alignment horizontal="center" vertical="center" wrapText="1"/>
    </xf>
    <xf numFmtId="0" fontId="13" fillId="33" borderId="28" xfId="65" applyNumberFormat="1" applyFont="1" applyFill="1" applyBorder="1" applyAlignment="1" applyProtection="1">
      <alignment horizontal="center" vertical="center" wrapText="1"/>
      <protection/>
    </xf>
    <xf numFmtId="0" fontId="14" fillId="0" borderId="24" xfId="65" applyFont="1" applyFill="1" applyBorder="1" applyAlignment="1">
      <alignment horizontal="center" vertical="center" shrinkToFit="1"/>
      <protection/>
    </xf>
    <xf numFmtId="0" fontId="14" fillId="0" borderId="24" xfId="0" applyFont="1" applyBorder="1" applyAlignment="1">
      <alignment horizontal="center" vertical="center" shrinkToFit="1"/>
    </xf>
    <xf numFmtId="0" fontId="14" fillId="0" borderId="65" xfId="0" applyFont="1" applyBorder="1" applyAlignment="1">
      <alignment horizontal="center" vertical="center" shrinkToFit="1"/>
    </xf>
    <xf numFmtId="0" fontId="14" fillId="33" borderId="31" xfId="67" applyFont="1" applyFill="1" applyBorder="1" applyAlignment="1" applyProtection="1">
      <alignment horizontal="center" vertical="center" wrapText="1"/>
      <protection/>
    </xf>
    <xf numFmtId="0" fontId="14" fillId="33" borderId="12" xfId="67" applyFont="1" applyFill="1" applyBorder="1" applyAlignment="1" applyProtection="1">
      <alignment horizontal="center" vertical="center" wrapText="1"/>
      <protection/>
    </xf>
    <xf numFmtId="0" fontId="14" fillId="33" borderId="32" xfId="67" applyFont="1" applyFill="1" applyBorder="1" applyAlignment="1" applyProtection="1">
      <alignment horizontal="center" vertical="center" wrapText="1"/>
      <protection/>
    </xf>
    <xf numFmtId="0" fontId="14" fillId="33" borderId="55" xfId="67" applyFont="1" applyFill="1" applyBorder="1" applyAlignment="1" applyProtection="1">
      <alignment horizontal="center" vertical="center" wrapText="1"/>
      <protection/>
    </xf>
    <xf numFmtId="0" fontId="14" fillId="33" borderId="56" xfId="67" applyFont="1" applyFill="1" applyBorder="1" applyAlignment="1" applyProtection="1">
      <alignment horizontal="center" vertical="center" wrapText="1"/>
      <protection/>
    </xf>
    <xf numFmtId="0" fontId="13" fillId="33" borderId="120" xfId="67" applyFont="1" applyFill="1" applyBorder="1" applyAlignment="1" applyProtection="1">
      <alignment horizontal="center" vertical="center" wrapText="1"/>
      <protection/>
    </xf>
    <xf numFmtId="0" fontId="13" fillId="33" borderId="29" xfId="67" applyFont="1" applyFill="1" applyBorder="1" applyAlignment="1" applyProtection="1">
      <alignment horizontal="center" vertical="center" wrapText="1"/>
      <protection/>
    </xf>
    <xf numFmtId="0" fontId="14" fillId="0" borderId="117" xfId="65" applyFont="1" applyFill="1" applyBorder="1" applyAlignment="1" applyProtection="1">
      <alignment vertical="center" wrapText="1"/>
      <protection/>
    </xf>
    <xf numFmtId="0" fontId="14" fillId="0" borderId="29" xfId="65" applyFont="1" applyFill="1" applyBorder="1" applyAlignment="1" applyProtection="1">
      <alignment vertical="center" wrapText="1"/>
      <protection/>
    </xf>
    <xf numFmtId="0" fontId="14" fillId="0" borderId="35" xfId="65" applyFont="1" applyFill="1" applyBorder="1" applyAlignment="1" applyProtection="1">
      <alignment vertical="center" wrapText="1"/>
      <protection/>
    </xf>
    <xf numFmtId="0" fontId="13" fillId="33" borderId="121" xfId="67" applyFont="1" applyFill="1" applyBorder="1" applyAlignment="1" applyProtection="1">
      <alignment horizontal="center" vertical="center" wrapText="1"/>
      <protection/>
    </xf>
    <xf numFmtId="0" fontId="5" fillId="0" borderId="117" xfId="65" applyFont="1" applyFill="1" applyBorder="1" applyAlignment="1" applyProtection="1">
      <alignment vertical="center" wrapText="1"/>
      <protection/>
    </xf>
    <xf numFmtId="0" fontId="5" fillId="0" borderId="29" xfId="65" applyFont="1" applyFill="1" applyBorder="1" applyAlignment="1" applyProtection="1">
      <alignment vertical="center" wrapText="1"/>
      <protection/>
    </xf>
    <xf numFmtId="0" fontId="5" fillId="0" borderId="35" xfId="65" applyFont="1" applyFill="1" applyBorder="1" applyAlignment="1" applyProtection="1">
      <alignment vertical="center" wrapText="1"/>
      <protection/>
    </xf>
    <xf numFmtId="0" fontId="13" fillId="33" borderId="23" xfId="67" applyFont="1" applyFill="1" applyBorder="1" applyAlignment="1" applyProtection="1">
      <alignment horizontal="center" vertical="center" wrapText="1"/>
      <protection/>
    </xf>
    <xf numFmtId="0" fontId="13" fillId="33" borderId="24" xfId="67" applyFont="1" applyFill="1" applyBorder="1" applyAlignment="1" applyProtection="1">
      <alignment horizontal="center" vertical="center" wrapText="1"/>
      <protection/>
    </xf>
    <xf numFmtId="0" fontId="13" fillId="33" borderId="25" xfId="67" applyFont="1" applyFill="1" applyBorder="1" applyAlignment="1" applyProtection="1">
      <alignment horizontal="center" vertical="center" wrapText="1"/>
      <protection/>
    </xf>
    <xf numFmtId="0" fontId="13" fillId="33" borderId="10" xfId="67" applyFont="1" applyFill="1" applyBorder="1" applyAlignment="1" applyProtection="1">
      <alignment horizontal="center" vertical="center" wrapText="1"/>
      <protection/>
    </xf>
    <xf numFmtId="0" fontId="13" fillId="33" borderId="0" xfId="67" applyFont="1" applyFill="1" applyBorder="1" applyAlignment="1" applyProtection="1">
      <alignment horizontal="center" vertical="center" wrapText="1"/>
      <protection/>
    </xf>
    <xf numFmtId="0" fontId="13" fillId="33" borderId="11" xfId="67" applyFont="1" applyFill="1" applyBorder="1" applyAlignment="1" applyProtection="1">
      <alignment horizontal="center" vertical="center" wrapText="1"/>
      <protection/>
    </xf>
    <xf numFmtId="0" fontId="13" fillId="33" borderId="26" xfId="67" applyFont="1" applyFill="1" applyBorder="1" applyAlignment="1" applyProtection="1">
      <alignment horizontal="center" vertical="center" wrapText="1"/>
      <protection/>
    </xf>
    <xf numFmtId="0" fontId="13" fillId="33" borderId="12" xfId="67" applyFont="1" applyFill="1" applyBorder="1" applyAlignment="1" applyProtection="1">
      <alignment horizontal="center" vertical="center" wrapText="1"/>
      <protection/>
    </xf>
    <xf numFmtId="0" fontId="13" fillId="33" borderId="27" xfId="67" applyFont="1" applyFill="1" applyBorder="1" applyAlignment="1" applyProtection="1">
      <alignment horizontal="center" vertical="center" wrapText="1"/>
      <protection/>
    </xf>
    <xf numFmtId="0" fontId="13" fillId="0" borderId="122" xfId="67" applyFont="1" applyFill="1" applyBorder="1" applyAlignment="1" applyProtection="1">
      <alignment horizontal="center" vertical="center" wrapText="1"/>
      <protection/>
    </xf>
    <xf numFmtId="0" fontId="13" fillId="0" borderId="123" xfId="67" applyFont="1" applyFill="1" applyBorder="1" applyAlignment="1" applyProtection="1">
      <alignment horizontal="center" vertical="center" wrapText="1"/>
      <protection/>
    </xf>
    <xf numFmtId="0" fontId="14" fillId="33" borderId="124" xfId="67" applyFont="1" applyFill="1" applyBorder="1" applyAlignment="1" applyProtection="1">
      <alignment horizontal="center" vertical="center" wrapText="1"/>
      <protection/>
    </xf>
    <xf numFmtId="0" fontId="14" fillId="33" borderId="42" xfId="67" applyFont="1" applyFill="1" applyBorder="1" applyAlignment="1" applyProtection="1">
      <alignment horizontal="center" vertical="center" wrapText="1"/>
      <protection/>
    </xf>
    <xf numFmtId="0" fontId="5" fillId="33" borderId="35" xfId="0" applyFont="1" applyFill="1" applyBorder="1" applyAlignment="1">
      <alignment horizontal="center" vertical="center"/>
    </xf>
    <xf numFmtId="0" fontId="14" fillId="33" borderId="41" xfId="67"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14" fillId="33" borderId="36" xfId="67" applyFont="1" applyFill="1" applyBorder="1" applyAlignment="1" applyProtection="1">
      <alignment horizontal="center" vertical="center" wrapText="1"/>
      <protection/>
    </xf>
    <xf numFmtId="0" fontId="14" fillId="33" borderId="24" xfId="67" applyFont="1" applyFill="1" applyBorder="1" applyAlignment="1" applyProtection="1">
      <alignment horizontal="center" vertical="center" wrapText="1"/>
      <protection/>
    </xf>
    <xf numFmtId="0" fontId="14" fillId="33" borderId="37" xfId="67" applyFont="1" applyFill="1" applyBorder="1" applyAlignment="1" applyProtection="1">
      <alignment horizontal="center" vertical="center" wrapText="1"/>
      <protection/>
    </xf>
    <xf numFmtId="181" fontId="5" fillId="0" borderId="83" xfId="0" applyNumberFormat="1" applyFont="1" applyFill="1" applyBorder="1" applyAlignment="1">
      <alignment vertical="center"/>
    </xf>
    <xf numFmtId="181" fontId="5" fillId="0" borderId="84" xfId="0" applyNumberFormat="1" applyFont="1" applyFill="1" applyBorder="1" applyAlignment="1">
      <alignment vertical="center"/>
    </xf>
    <xf numFmtId="181" fontId="5" fillId="0" borderId="85" xfId="0" applyNumberFormat="1" applyFont="1" applyFill="1" applyBorder="1" applyAlignment="1">
      <alignment vertical="center"/>
    </xf>
    <xf numFmtId="181" fontId="5" fillId="0" borderId="125" xfId="0" applyNumberFormat="1" applyFont="1" applyFill="1" applyBorder="1" applyAlignment="1">
      <alignment vertical="center"/>
    </xf>
    <xf numFmtId="0" fontId="5" fillId="0" borderId="123"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128" xfId="0" applyFont="1" applyFill="1" applyBorder="1" applyAlignment="1">
      <alignment horizontal="center" vertical="center"/>
    </xf>
    <xf numFmtId="181" fontId="5" fillId="0" borderId="72" xfId="0" applyNumberFormat="1" applyFont="1" applyFill="1" applyBorder="1" applyAlignment="1">
      <alignment vertical="center"/>
    </xf>
    <xf numFmtId="181" fontId="5" fillId="0" borderId="73" xfId="0" applyNumberFormat="1" applyFont="1" applyFill="1" applyBorder="1" applyAlignment="1">
      <alignment vertical="center"/>
    </xf>
    <xf numFmtId="181" fontId="5" fillId="0" borderId="74" xfId="0" applyNumberFormat="1" applyFont="1" applyFill="1" applyBorder="1" applyAlignment="1">
      <alignment vertical="center"/>
    </xf>
    <xf numFmtId="181" fontId="5" fillId="0" borderId="129" xfId="0" applyNumberFormat="1" applyFont="1" applyFill="1" applyBorder="1" applyAlignment="1">
      <alignment vertical="center"/>
    </xf>
    <xf numFmtId="181" fontId="5" fillId="0" borderId="42" xfId="0" applyNumberFormat="1" applyFont="1" applyFill="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182" fontId="5" fillId="0" borderId="42" xfId="0" applyNumberFormat="1" applyFont="1" applyFill="1" applyBorder="1" applyAlignment="1">
      <alignment vertical="center"/>
    </xf>
    <xf numFmtId="0" fontId="6" fillId="33" borderId="130"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133"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117" xfId="0" applyFont="1" applyFill="1" applyBorder="1" applyAlignment="1">
      <alignment horizontal="center" vertical="center"/>
    </xf>
    <xf numFmtId="0" fontId="18" fillId="33" borderId="28" xfId="0" applyFont="1" applyFill="1" applyBorder="1" applyAlignment="1">
      <alignment horizontal="center" vertical="center" shrinkToFit="1"/>
    </xf>
    <xf numFmtId="0" fontId="18" fillId="33" borderId="29" xfId="0" applyFont="1" applyFill="1" applyBorder="1" applyAlignment="1">
      <alignment horizontal="center" vertical="center" shrinkToFit="1"/>
    </xf>
    <xf numFmtId="0" fontId="18" fillId="33" borderId="35" xfId="0" applyFont="1" applyFill="1" applyBorder="1" applyAlignment="1">
      <alignment horizontal="center" vertical="center" shrinkToFit="1"/>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37" xfId="0" applyFont="1" applyFill="1" applyBorder="1" applyAlignment="1">
      <alignment horizontal="center" vertical="center"/>
    </xf>
    <xf numFmtId="0" fontId="18"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65" xfId="0" applyFont="1" applyFill="1" applyBorder="1" applyAlignment="1">
      <alignment horizontal="center" vertical="center"/>
    </xf>
    <xf numFmtId="0" fontId="5" fillId="0" borderId="134" xfId="0" applyFont="1" applyFill="1" applyBorder="1" applyAlignment="1">
      <alignment vertical="top" wrapText="1"/>
    </xf>
    <xf numFmtId="0" fontId="5" fillId="0" borderId="84" xfId="0" applyFont="1" applyFill="1" applyBorder="1" applyAlignment="1">
      <alignment vertical="top" wrapText="1"/>
    </xf>
    <xf numFmtId="0" fontId="5" fillId="0" borderId="85" xfId="0" applyFont="1" applyFill="1" applyBorder="1" applyAlignment="1">
      <alignment vertical="top" wrapText="1"/>
    </xf>
    <xf numFmtId="3" fontId="5" fillId="0" borderId="135" xfId="0" applyNumberFormat="1" applyFont="1" applyFill="1" applyBorder="1" applyAlignment="1">
      <alignment horizontal="right" vertical="center"/>
    </xf>
    <xf numFmtId="0" fontId="5" fillId="0" borderId="135" xfId="0" applyFont="1" applyFill="1" applyBorder="1" applyAlignment="1">
      <alignment horizontal="right" vertical="center"/>
    </xf>
    <xf numFmtId="0" fontId="5" fillId="0" borderId="36" xfId="0" applyFont="1" applyFill="1" applyBorder="1" applyAlignment="1">
      <alignment horizontal="left" vertical="center"/>
    </xf>
    <xf numFmtId="0" fontId="5" fillId="0" borderId="24" xfId="0" applyFont="1" applyFill="1" applyBorder="1" applyAlignment="1">
      <alignment horizontal="left" vertical="center"/>
    </xf>
    <xf numFmtId="0" fontId="5" fillId="0" borderId="65" xfId="0" applyFont="1" applyFill="1" applyBorder="1" applyAlignment="1">
      <alignment horizontal="left" vertical="center"/>
    </xf>
    <xf numFmtId="3" fontId="5" fillId="0" borderId="136" xfId="0" applyNumberFormat="1" applyFont="1" applyFill="1" applyBorder="1" applyAlignment="1">
      <alignment horizontal="right" vertical="center"/>
    </xf>
    <xf numFmtId="0" fontId="5" fillId="0" borderId="136" xfId="0" applyFont="1" applyFill="1" applyBorder="1" applyAlignment="1">
      <alignment horizontal="right" vertical="center"/>
    </xf>
    <xf numFmtId="0" fontId="5" fillId="0" borderId="137" xfId="0" applyFont="1" applyFill="1" applyBorder="1" applyAlignment="1">
      <alignment vertical="top" wrapText="1"/>
    </xf>
    <xf numFmtId="0" fontId="5" fillId="0" borderId="55" xfId="0" applyFont="1" applyFill="1" applyBorder="1" applyAlignment="1">
      <alignment vertical="top" wrapText="1"/>
    </xf>
    <xf numFmtId="0" fontId="5" fillId="0" borderId="56" xfId="0" applyFont="1" applyFill="1" applyBorder="1" applyAlignment="1">
      <alignment vertical="top" wrapText="1"/>
    </xf>
    <xf numFmtId="0" fontId="5" fillId="0" borderId="13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21" fillId="33" borderId="23" xfId="0" applyFont="1" applyFill="1" applyBorder="1" applyAlignment="1">
      <alignment horizontal="center" vertical="center" textRotation="255" wrapText="1"/>
    </xf>
    <xf numFmtId="0" fontId="21" fillId="33" borderId="139"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40" xfId="0" applyFont="1" applyFill="1" applyBorder="1" applyAlignment="1">
      <alignment horizontal="center" vertical="center" textRotation="255" wrapText="1"/>
    </xf>
    <xf numFmtId="0" fontId="21" fillId="33" borderId="102" xfId="0" applyFont="1" applyFill="1" applyBorder="1" applyAlignment="1">
      <alignment horizontal="center" vertical="center" textRotation="255" wrapText="1"/>
    </xf>
    <xf numFmtId="0" fontId="21" fillId="33" borderId="141" xfId="0" applyFont="1" applyFill="1" applyBorder="1" applyAlignment="1">
      <alignment horizontal="center" vertical="center" textRotation="255" wrapText="1"/>
    </xf>
    <xf numFmtId="0" fontId="22" fillId="35" borderId="67" xfId="0" applyFont="1" applyFill="1" applyBorder="1" applyAlignment="1">
      <alignment horizontal="center" vertical="center" wrapText="1"/>
    </xf>
    <xf numFmtId="0" fontId="22" fillId="35" borderId="68" xfId="0" applyFont="1" applyFill="1" applyBorder="1" applyAlignment="1">
      <alignment horizontal="center" vertical="center" wrapText="1"/>
    </xf>
    <xf numFmtId="0" fontId="22" fillId="35" borderId="69"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5" xfId="0" applyFont="1" applyFill="1" applyBorder="1" applyAlignment="1">
      <alignment horizontal="center" vertical="center"/>
    </xf>
    <xf numFmtId="0" fontId="5" fillId="0" borderId="142" xfId="0" applyFont="1" applyFill="1" applyBorder="1" applyAlignment="1">
      <alignment vertical="center" wrapText="1"/>
    </xf>
    <xf numFmtId="0" fontId="5" fillId="0" borderId="97" xfId="0" applyFont="1" applyBorder="1" applyAlignment="1">
      <alignment vertical="center" wrapText="1"/>
    </xf>
    <xf numFmtId="0" fontId="5" fillId="0" borderId="97" xfId="0" applyFont="1" applyBorder="1" applyAlignment="1">
      <alignment vertical="center"/>
    </xf>
    <xf numFmtId="0" fontId="5" fillId="0" borderId="95" xfId="0" applyFont="1" applyFill="1" applyBorder="1" applyAlignment="1">
      <alignment vertical="center" wrapText="1"/>
    </xf>
    <xf numFmtId="0" fontId="5" fillId="0" borderId="55" xfId="0" applyFont="1" applyBorder="1" applyAlignment="1">
      <alignment vertical="center" wrapText="1"/>
    </xf>
    <xf numFmtId="0" fontId="5" fillId="0" borderId="118"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94" xfId="0" applyFont="1" applyFill="1" applyBorder="1" applyAlignment="1">
      <alignment vertical="center"/>
    </xf>
    <xf numFmtId="176" fontId="5" fillId="0" borderId="125" xfId="0" applyNumberFormat="1" applyFont="1" applyFill="1" applyBorder="1" applyAlignment="1">
      <alignment horizontal="right" vertical="center"/>
    </xf>
    <xf numFmtId="0" fontId="5" fillId="0" borderId="9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0" fontId="18" fillId="0" borderId="54" xfId="0" applyFont="1" applyFill="1" applyBorder="1" applyAlignment="1">
      <alignment horizontal="left" vertical="center" wrapText="1"/>
    </xf>
    <xf numFmtId="176" fontId="5" fillId="0" borderId="144" xfId="0" applyNumberFormat="1" applyFont="1" applyFill="1" applyBorder="1" applyAlignment="1">
      <alignment horizontal="right" vertical="center"/>
    </xf>
    <xf numFmtId="0" fontId="5" fillId="0" borderId="145"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146" xfId="0" applyFont="1" applyFill="1" applyBorder="1" applyAlignment="1">
      <alignment horizontal="center" vertical="center"/>
    </xf>
    <xf numFmtId="0" fontId="5" fillId="0" borderId="147" xfId="0" applyFont="1" applyFill="1" applyBorder="1" applyAlignment="1">
      <alignment horizontal="left" vertical="center" wrapText="1"/>
    </xf>
    <xf numFmtId="0" fontId="5" fillId="0" borderId="92" xfId="0" applyFont="1" applyFill="1" applyBorder="1" applyAlignment="1">
      <alignment horizontal="left" vertical="center"/>
    </xf>
    <xf numFmtId="0" fontId="5" fillId="0" borderId="146" xfId="0" applyFont="1" applyFill="1" applyBorder="1" applyAlignment="1">
      <alignment horizontal="left" vertical="center"/>
    </xf>
    <xf numFmtId="176" fontId="5" fillId="0" borderId="147" xfId="0" applyNumberFormat="1" applyFont="1" applyFill="1" applyBorder="1" applyAlignment="1">
      <alignment horizontal="right" vertical="center"/>
    </xf>
    <xf numFmtId="176" fontId="5" fillId="0" borderId="92"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0" fontId="18" fillId="0" borderId="55"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5" fillId="0" borderId="118"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18" fillId="0" borderId="72" xfId="0" applyFont="1" applyFill="1" applyBorder="1" applyAlignment="1">
      <alignment horizontal="left" vertical="center" wrapText="1"/>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176" fontId="5" fillId="0" borderId="72"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6" fontId="5" fillId="0" borderId="129" xfId="0" applyNumberFormat="1" applyFont="1" applyFill="1" applyBorder="1" applyAlignment="1">
      <alignment horizontal="right" vertical="center"/>
    </xf>
    <xf numFmtId="0" fontId="5" fillId="0" borderId="117" xfId="0" applyFont="1" applyFill="1" applyBorder="1" applyAlignment="1">
      <alignment horizontal="center" vertical="center"/>
    </xf>
    <xf numFmtId="0" fontId="18" fillId="0" borderId="51"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0" fontId="8" fillId="0" borderId="30" xfId="0" applyFont="1" applyFill="1" applyBorder="1" applyAlignment="1">
      <alignment horizontal="center" vertical="center"/>
    </xf>
    <xf numFmtId="176" fontId="5" fillId="0" borderId="8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8" fillId="0" borderId="148" xfId="0" applyFont="1" applyFill="1" applyBorder="1" applyAlignment="1">
      <alignment horizontal="center" vertical="center"/>
    </xf>
    <xf numFmtId="0" fontId="8" fillId="0" borderId="29" xfId="0" applyFont="1" applyBorder="1" applyAlignment="1">
      <alignment horizontal="center" vertical="center"/>
    </xf>
    <xf numFmtId="0" fontId="8" fillId="0" borderId="35" xfId="0" applyFont="1" applyBorder="1" applyAlignment="1">
      <alignment horizontal="center" vertical="center"/>
    </xf>
    <xf numFmtId="0" fontId="18" fillId="0" borderId="149" xfId="0" applyFont="1" applyFill="1" applyBorder="1" applyAlignment="1">
      <alignment horizontal="center" vertical="center"/>
    </xf>
    <xf numFmtId="0" fontId="18" fillId="0" borderId="28" xfId="0" applyFont="1" applyBorder="1" applyAlignment="1">
      <alignment horizontal="center" vertical="center" wrapText="1"/>
    </xf>
    <xf numFmtId="0" fontId="18" fillId="0" borderId="29" xfId="0" applyFont="1" applyBorder="1" applyAlignment="1">
      <alignment horizontal="center" vertical="center"/>
    </xf>
    <xf numFmtId="0" fontId="18" fillId="0" borderId="35" xfId="0" applyFont="1" applyBorder="1" applyAlignment="1">
      <alignment horizontal="center" vertical="center"/>
    </xf>
    <xf numFmtId="176" fontId="5" fillId="0" borderId="150" xfId="0" applyNumberFormat="1" applyFont="1" applyFill="1" applyBorder="1" applyAlignment="1">
      <alignment horizontal="right" vertical="center"/>
    </xf>
    <xf numFmtId="0" fontId="5" fillId="0" borderId="94" xfId="0" applyFont="1" applyBorder="1" applyAlignment="1">
      <alignment horizontal="center" vertical="center"/>
    </xf>
    <xf numFmtId="0" fontId="18" fillId="0" borderId="83" xfId="0" applyFont="1" applyBorder="1" applyAlignment="1">
      <alignment horizontal="left" vertical="center" wrapText="1"/>
    </xf>
    <xf numFmtId="0" fontId="5" fillId="0" borderId="84" xfId="0" applyFont="1" applyBorder="1" applyAlignment="1">
      <alignment horizontal="left" vertical="center"/>
    </xf>
    <xf numFmtId="0" fontId="5" fillId="0" borderId="85" xfId="0" applyFont="1" applyBorder="1" applyAlignment="1">
      <alignment horizontal="left" vertical="center"/>
    </xf>
    <xf numFmtId="176" fontId="5" fillId="0" borderId="83"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125" xfId="0" applyNumberFormat="1" applyFont="1" applyBorder="1" applyAlignment="1">
      <alignment horizontal="right" vertical="center"/>
    </xf>
    <xf numFmtId="0" fontId="24" fillId="0" borderId="54" xfId="0" applyFont="1" applyFill="1" applyBorder="1" applyAlignment="1">
      <alignment horizontal="left" vertical="center" wrapText="1"/>
    </xf>
    <xf numFmtId="0" fontId="24" fillId="0" borderId="55" xfId="0" applyFont="1" applyFill="1" applyBorder="1" applyAlignment="1">
      <alignment horizontal="left" vertical="center"/>
    </xf>
    <xf numFmtId="0" fontId="24" fillId="0" borderId="56" xfId="0" applyFont="1" applyFill="1" applyBorder="1" applyAlignment="1">
      <alignment horizontal="left" vertical="center"/>
    </xf>
    <xf numFmtId="176" fontId="5" fillId="0" borderId="151" xfId="0" applyNumberFormat="1" applyFont="1" applyFill="1" applyBorder="1" applyAlignment="1">
      <alignment horizontal="right" vertical="center"/>
    </xf>
    <xf numFmtId="0" fontId="5" fillId="0" borderId="95" xfId="0" applyFont="1" applyBorder="1" applyAlignment="1">
      <alignment horizontal="center" vertical="center"/>
    </xf>
    <xf numFmtId="0" fontId="18"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52" xfId="0" applyNumberFormat="1" applyFont="1" applyFill="1" applyBorder="1" applyAlignment="1">
      <alignment horizontal="right" vertical="center"/>
    </xf>
    <xf numFmtId="0" fontId="5" fillId="0" borderId="118" xfId="0" applyFont="1" applyBorder="1" applyAlignment="1">
      <alignment horizontal="center" vertical="center"/>
    </xf>
    <xf numFmtId="0" fontId="18"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129" xfId="0" applyNumberFormat="1" applyFont="1" applyBorder="1" applyAlignment="1">
      <alignment horizontal="right" vertical="center"/>
    </xf>
    <xf numFmtId="0" fontId="5" fillId="0" borderId="153" xfId="0" applyFont="1" applyFill="1" applyBorder="1" applyAlignment="1">
      <alignment horizontal="center" vertical="center"/>
    </xf>
    <xf numFmtId="0" fontId="5" fillId="0" borderId="154" xfId="0" applyFont="1" applyFill="1" applyBorder="1" applyAlignment="1">
      <alignment horizontal="center" vertical="center"/>
    </xf>
    <xf numFmtId="0" fontId="18" fillId="0" borderId="155" xfId="0" applyFont="1" applyFill="1" applyBorder="1" applyAlignment="1">
      <alignment horizontal="center" vertical="center" wrapText="1"/>
    </xf>
    <xf numFmtId="0" fontId="5" fillId="0" borderId="156" xfId="0" applyFont="1" applyFill="1" applyBorder="1" applyAlignment="1">
      <alignment horizontal="center" vertical="center"/>
    </xf>
    <xf numFmtId="0" fontId="5" fillId="0" borderId="157" xfId="0" applyFont="1" applyFill="1" applyBorder="1" applyAlignment="1">
      <alignment horizontal="center" vertical="center"/>
    </xf>
    <xf numFmtId="38" fontId="5" fillId="0" borderId="158" xfId="49" applyFont="1" applyFill="1" applyBorder="1" applyAlignment="1">
      <alignment horizontal="right" vertical="center"/>
    </xf>
    <xf numFmtId="38" fontId="5" fillId="0" borderId="154" xfId="49" applyFont="1" applyFill="1" applyBorder="1" applyAlignment="1">
      <alignment horizontal="right" vertical="center"/>
    </xf>
    <xf numFmtId="38" fontId="5" fillId="0" borderId="159" xfId="49" applyFont="1" applyFill="1" applyBorder="1" applyAlignment="1">
      <alignment horizontal="right"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8" fillId="0" borderId="155" xfId="0" applyFont="1" applyBorder="1" applyAlignment="1">
      <alignment horizontal="center" vertical="center" wrapText="1"/>
    </xf>
    <xf numFmtId="0" fontId="5" fillId="0" borderId="156" xfId="0" applyFont="1" applyBorder="1" applyAlignment="1">
      <alignment horizontal="center" vertical="center"/>
    </xf>
    <xf numFmtId="0" fontId="5" fillId="0" borderId="157" xfId="0" applyFont="1" applyBorder="1" applyAlignment="1">
      <alignment horizontal="center" vertical="center"/>
    </xf>
    <xf numFmtId="176" fontId="5" fillId="0" borderId="158" xfId="0" applyNumberFormat="1" applyFont="1" applyBorder="1" applyAlignment="1">
      <alignment horizontal="right" vertical="center"/>
    </xf>
    <xf numFmtId="176" fontId="5" fillId="0" borderId="154" xfId="0" applyNumberFormat="1" applyFont="1" applyBorder="1" applyAlignment="1">
      <alignment horizontal="right" vertical="center"/>
    </xf>
    <xf numFmtId="176" fontId="5" fillId="0" borderId="160" xfId="0" applyNumberFormat="1" applyFont="1" applyBorder="1" applyAlignment="1">
      <alignment horizontal="right" vertical="center"/>
    </xf>
    <xf numFmtId="0" fontId="2" fillId="0" borderId="161" xfId="62" applyFont="1" applyFill="1" applyBorder="1" applyAlignment="1" applyProtection="1">
      <alignment horizontal="center" vertical="center" textRotation="255"/>
      <protection locked="0"/>
    </xf>
    <xf numFmtId="0" fontId="2" fillId="0" borderId="70" xfId="62" applyFont="1" applyFill="1" applyBorder="1" applyAlignment="1" applyProtection="1">
      <alignment horizontal="center" vertical="center" textRotation="255"/>
      <protection locked="0"/>
    </xf>
    <xf numFmtId="0" fontId="2" fillId="0" borderId="162" xfId="62" applyFont="1" applyFill="1" applyBorder="1" applyAlignment="1" applyProtection="1">
      <alignment horizontal="center" vertical="center" textRotation="255"/>
      <protection locked="0"/>
    </xf>
    <xf numFmtId="0" fontId="0" fillId="0" borderId="163"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163" xfId="62" applyFont="1" applyFill="1" applyBorder="1" applyAlignment="1" applyProtection="1">
      <alignment vertical="center" wrapText="1"/>
      <protection locked="0"/>
    </xf>
    <xf numFmtId="0" fontId="0" fillId="0" borderId="70" xfId="62" applyFont="1" applyBorder="1" applyAlignment="1" applyProtection="1">
      <alignment vertical="center" wrapText="1"/>
      <protection locked="0"/>
    </xf>
    <xf numFmtId="0" fontId="0" fillId="0" borderId="71" xfId="62" applyFont="1" applyBorder="1" applyAlignment="1" applyProtection="1">
      <alignment vertical="center" wrapText="1"/>
      <protection locked="0"/>
    </xf>
    <xf numFmtId="38" fontId="5" fillId="0" borderId="42" xfId="49" applyFont="1" applyBorder="1" applyAlignment="1">
      <alignment vertical="center" wrapText="1"/>
    </xf>
    <xf numFmtId="38" fontId="5" fillId="0" borderId="42" xfId="49" applyFont="1" applyBorder="1" applyAlignment="1">
      <alignment vertical="center"/>
    </xf>
    <xf numFmtId="0" fontId="12" fillId="33" borderId="76" xfId="67" applyFont="1" applyFill="1" applyBorder="1" applyAlignment="1" applyProtection="1">
      <alignment horizontal="center" vertical="center"/>
      <protection/>
    </xf>
    <xf numFmtId="0" fontId="5" fillId="0" borderId="77" xfId="0" applyFont="1" applyBorder="1" applyAlignment="1">
      <alignment vertical="center"/>
    </xf>
    <xf numFmtId="0" fontId="12" fillId="35" borderId="77" xfId="0" applyFont="1" applyFill="1" applyBorder="1" applyAlignment="1">
      <alignment vertical="center"/>
    </xf>
    <xf numFmtId="0" fontId="5" fillId="0" borderId="164" xfId="0" applyFont="1" applyBorder="1" applyAlignment="1">
      <alignment vertical="center"/>
    </xf>
    <xf numFmtId="0" fontId="5" fillId="0" borderId="56" xfId="0" applyFont="1" applyBorder="1" applyAlignment="1">
      <alignment vertical="center"/>
    </xf>
    <xf numFmtId="0" fontId="5" fillId="0" borderId="165" xfId="0" applyFont="1" applyFill="1" applyBorder="1" applyAlignment="1">
      <alignment horizontal="center" vertical="center"/>
    </xf>
    <xf numFmtId="0" fontId="5" fillId="0" borderId="166" xfId="0" applyFont="1" applyBorder="1" applyAlignment="1">
      <alignment horizontal="center" vertical="center"/>
    </xf>
    <xf numFmtId="0" fontId="5" fillId="34" borderId="161"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111" xfId="0" applyFont="1" applyFill="1" applyBorder="1" applyAlignment="1">
      <alignment horizontal="center" vertical="center"/>
    </xf>
    <xf numFmtId="3" fontId="5" fillId="0" borderId="104" xfId="0" applyNumberFormat="1" applyFont="1" applyFill="1" applyBorder="1" applyAlignment="1">
      <alignment horizontal="right" vertical="center"/>
    </xf>
    <xf numFmtId="0" fontId="5" fillId="0" borderId="70" xfId="0" applyFont="1" applyFill="1" applyBorder="1" applyAlignment="1">
      <alignment horizontal="right" vertical="center"/>
    </xf>
    <xf numFmtId="0" fontId="5" fillId="0" borderId="111" xfId="0" applyFont="1" applyFill="1" applyBorder="1" applyAlignment="1">
      <alignment horizontal="right" vertical="center"/>
    </xf>
    <xf numFmtId="0" fontId="6" fillId="33" borderId="167" xfId="0" applyFont="1" applyFill="1" applyBorder="1" applyAlignment="1">
      <alignment horizontal="center" vertical="center" textRotation="255" wrapText="1"/>
    </xf>
    <xf numFmtId="0" fontId="5" fillId="0" borderId="168" xfId="0" applyFont="1" applyBorder="1" applyAlignment="1">
      <alignment horizontal="center" vertical="center" textRotation="255" wrapText="1"/>
    </xf>
    <xf numFmtId="0" fontId="5" fillId="33" borderId="28" xfId="0" applyFont="1" applyFill="1" applyBorder="1" applyAlignment="1">
      <alignment vertical="center"/>
    </xf>
    <xf numFmtId="0" fontId="5" fillId="33" borderId="30" xfId="0" applyFont="1" applyFill="1" applyBorder="1" applyAlignment="1">
      <alignment vertical="center"/>
    </xf>
    <xf numFmtId="0" fontId="5" fillId="0" borderId="161" xfId="63" applyFont="1" applyFill="1" applyBorder="1" applyAlignment="1">
      <alignment horizontal="left" vertical="center"/>
      <protection/>
    </xf>
    <xf numFmtId="0" fontId="5" fillId="0" borderId="70" xfId="63" applyFont="1" applyBorder="1" applyAlignment="1">
      <alignment horizontal="left" vertical="center"/>
      <protection/>
    </xf>
    <xf numFmtId="0" fontId="5" fillId="0" borderId="71"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72</xdr:row>
      <xdr:rowOff>66675</xdr:rowOff>
    </xdr:from>
    <xdr:to>
      <xdr:col>48</xdr:col>
      <xdr:colOff>190500</xdr:colOff>
      <xdr:row>74</xdr:row>
      <xdr:rowOff>419100</xdr:rowOff>
    </xdr:to>
    <xdr:sp>
      <xdr:nvSpPr>
        <xdr:cNvPr id="1" name="AutoShape 18"/>
        <xdr:cNvSpPr>
          <a:spLocks/>
        </xdr:cNvSpPr>
      </xdr:nvSpPr>
      <xdr:spPr>
        <a:xfrm>
          <a:off x="1447800" y="36118800"/>
          <a:ext cx="8343900" cy="1362075"/>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4,221</a:t>
          </a:r>
          <a:r>
            <a:rPr lang="en-US" cap="none" sz="2400" b="0" i="0" u="none" baseline="0">
              <a:solidFill>
                <a:srgbClr val="000000"/>
              </a:solidFill>
              <a:latin typeface="ＭＳ Ｐゴシック"/>
              <a:ea typeface="ＭＳ Ｐゴシック"/>
              <a:cs typeface="ＭＳ Ｐゴシック"/>
            </a:rPr>
            <a:t>百万円　</a:t>
          </a:r>
        </a:p>
      </xdr:txBody>
    </xdr:sp>
    <xdr:clientData/>
  </xdr:twoCellAnchor>
  <xdr:twoCellAnchor>
    <xdr:from>
      <xdr:col>8</xdr:col>
      <xdr:colOff>0</xdr:colOff>
      <xdr:row>75</xdr:row>
      <xdr:rowOff>19050</xdr:rowOff>
    </xdr:from>
    <xdr:to>
      <xdr:col>28</xdr:col>
      <xdr:colOff>0</xdr:colOff>
      <xdr:row>76</xdr:row>
      <xdr:rowOff>247650</xdr:rowOff>
    </xdr:to>
    <xdr:sp>
      <xdr:nvSpPr>
        <xdr:cNvPr id="2" name="AutoShape 19"/>
        <xdr:cNvSpPr>
          <a:spLocks/>
        </xdr:cNvSpPr>
      </xdr:nvSpPr>
      <xdr:spPr>
        <a:xfrm>
          <a:off x="1600200" y="37747575"/>
          <a:ext cx="4000500" cy="8953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a:t>
          </a:r>
        </a:p>
      </xdr:txBody>
    </xdr:sp>
    <xdr:clientData/>
  </xdr:twoCellAnchor>
  <xdr:twoCellAnchor>
    <xdr:from>
      <xdr:col>7</xdr:col>
      <xdr:colOff>200025</xdr:colOff>
      <xdr:row>77</xdr:row>
      <xdr:rowOff>361950</xdr:rowOff>
    </xdr:from>
    <xdr:to>
      <xdr:col>17</xdr:col>
      <xdr:colOff>9525</xdr:colOff>
      <xdr:row>79</xdr:row>
      <xdr:rowOff>628650</xdr:rowOff>
    </xdr:to>
    <xdr:sp>
      <xdr:nvSpPr>
        <xdr:cNvPr id="3" name="AutoShape 20"/>
        <xdr:cNvSpPr>
          <a:spLocks/>
        </xdr:cNvSpPr>
      </xdr:nvSpPr>
      <xdr:spPr>
        <a:xfrm>
          <a:off x="1600200" y="39423975"/>
          <a:ext cx="1809750" cy="16002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高速増殖炉サイクル技術研究開発推進交付金事業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１，２４９百万円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福井県</a:t>
          </a:r>
        </a:p>
      </xdr:txBody>
    </xdr:sp>
    <xdr:clientData/>
  </xdr:twoCellAnchor>
  <xdr:twoCellAnchor>
    <xdr:from>
      <xdr:col>8</xdr:col>
      <xdr:colOff>28575</xdr:colOff>
      <xdr:row>80</xdr:row>
      <xdr:rowOff>238125</xdr:rowOff>
    </xdr:from>
    <xdr:to>
      <xdr:col>16</xdr:col>
      <xdr:colOff>190500</xdr:colOff>
      <xdr:row>82</xdr:row>
      <xdr:rowOff>123825</xdr:rowOff>
    </xdr:to>
    <xdr:sp>
      <xdr:nvSpPr>
        <xdr:cNvPr id="4" name="AutoShape 25"/>
        <xdr:cNvSpPr>
          <a:spLocks/>
        </xdr:cNvSpPr>
      </xdr:nvSpPr>
      <xdr:spPr>
        <a:xfrm>
          <a:off x="1628775" y="41300400"/>
          <a:ext cx="1762125" cy="12192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研究機関等集積活用事業、人材育成促進事業及びこれらの事業の実施</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上記に関する市町村事業への補助事業</a:t>
          </a:r>
        </a:p>
      </xdr:txBody>
    </xdr:sp>
    <xdr:clientData/>
  </xdr:twoCellAnchor>
  <xdr:twoCellAnchor>
    <xdr:from>
      <xdr:col>8</xdr:col>
      <xdr:colOff>38100</xdr:colOff>
      <xdr:row>83</xdr:row>
      <xdr:rowOff>209550</xdr:rowOff>
    </xdr:from>
    <xdr:to>
      <xdr:col>17</xdr:col>
      <xdr:colOff>0</xdr:colOff>
      <xdr:row>87</xdr:row>
      <xdr:rowOff>323850</xdr:rowOff>
    </xdr:to>
    <xdr:sp>
      <xdr:nvSpPr>
        <xdr:cNvPr id="5" name="AutoShape 28"/>
        <xdr:cNvSpPr>
          <a:spLocks/>
        </xdr:cNvSpPr>
      </xdr:nvSpPr>
      <xdr:spPr>
        <a:xfrm>
          <a:off x="1638300" y="43272075"/>
          <a:ext cx="1762125" cy="26479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Ｂ　高速増殖炉サイクル技術研究開発推進交付金事業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６００百万円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美浜町</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190500</xdr:colOff>
      <xdr:row>87</xdr:row>
      <xdr:rowOff>371475</xdr:rowOff>
    </xdr:from>
    <xdr:to>
      <xdr:col>16</xdr:col>
      <xdr:colOff>180975</xdr:colOff>
      <xdr:row>89</xdr:row>
      <xdr:rowOff>381000</xdr:rowOff>
    </xdr:to>
    <xdr:sp>
      <xdr:nvSpPr>
        <xdr:cNvPr id="6" name="AutoShape 30"/>
        <xdr:cNvSpPr>
          <a:spLocks/>
        </xdr:cNvSpPr>
      </xdr:nvSpPr>
      <xdr:spPr>
        <a:xfrm>
          <a:off x="1590675" y="45967650"/>
          <a:ext cx="1790700" cy="13430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人材育成促進事業推進のための基金造成事業</a:t>
          </a:r>
        </a:p>
      </xdr:txBody>
    </xdr:sp>
    <xdr:clientData/>
  </xdr:twoCellAnchor>
  <xdr:twoCellAnchor>
    <xdr:from>
      <xdr:col>12</xdr:col>
      <xdr:colOff>114300</xdr:colOff>
      <xdr:row>76</xdr:row>
      <xdr:rowOff>466725</xdr:rowOff>
    </xdr:from>
    <xdr:to>
      <xdr:col>13</xdr:col>
      <xdr:colOff>19050</xdr:colOff>
      <xdr:row>77</xdr:row>
      <xdr:rowOff>257175</xdr:rowOff>
    </xdr:to>
    <xdr:sp>
      <xdr:nvSpPr>
        <xdr:cNvPr id="7" name="下矢印 9"/>
        <xdr:cNvSpPr>
          <a:spLocks/>
        </xdr:cNvSpPr>
      </xdr:nvSpPr>
      <xdr:spPr>
        <a:xfrm>
          <a:off x="2514600" y="38862000"/>
          <a:ext cx="104775" cy="457200"/>
        </a:xfrm>
        <a:prstGeom prst="downArrow">
          <a:avLst>
            <a:gd name="adj" fmla="val 37805"/>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76</xdr:row>
      <xdr:rowOff>485775</xdr:rowOff>
    </xdr:from>
    <xdr:to>
      <xdr:col>39</xdr:col>
      <xdr:colOff>57150</xdr:colOff>
      <xdr:row>77</xdr:row>
      <xdr:rowOff>266700</xdr:rowOff>
    </xdr:to>
    <xdr:sp>
      <xdr:nvSpPr>
        <xdr:cNvPr id="8" name="下矢印 11"/>
        <xdr:cNvSpPr>
          <a:spLocks/>
        </xdr:cNvSpPr>
      </xdr:nvSpPr>
      <xdr:spPr>
        <a:xfrm>
          <a:off x="7743825" y="38881050"/>
          <a:ext cx="114300" cy="447675"/>
        </a:xfrm>
        <a:prstGeom prst="downArrow">
          <a:avLst>
            <a:gd name="adj" fmla="val 3783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77</xdr:row>
      <xdr:rowOff>381000</xdr:rowOff>
    </xdr:from>
    <xdr:to>
      <xdr:col>44</xdr:col>
      <xdr:colOff>19050</xdr:colOff>
      <xdr:row>79</xdr:row>
      <xdr:rowOff>647700</xdr:rowOff>
    </xdr:to>
    <xdr:sp>
      <xdr:nvSpPr>
        <xdr:cNvPr id="9" name="AutoShape 21"/>
        <xdr:cNvSpPr>
          <a:spLocks/>
        </xdr:cNvSpPr>
      </xdr:nvSpPr>
      <xdr:spPr>
        <a:xfrm>
          <a:off x="6715125" y="39443025"/>
          <a:ext cx="2105025" cy="1600200"/>
        </a:xfrm>
        <a:prstGeom prst="round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Ｃ　大型再処理施設等放射能影響調査交付金事業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２，９７３百万円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青森県</a:t>
          </a:r>
        </a:p>
      </xdr:txBody>
    </xdr:sp>
    <xdr:clientData/>
  </xdr:twoCellAnchor>
  <xdr:twoCellAnchor>
    <xdr:from>
      <xdr:col>29</xdr:col>
      <xdr:colOff>57150</xdr:colOff>
      <xdr:row>80</xdr:row>
      <xdr:rowOff>247650</xdr:rowOff>
    </xdr:from>
    <xdr:to>
      <xdr:col>48</xdr:col>
      <xdr:colOff>142875</xdr:colOff>
      <xdr:row>82</xdr:row>
      <xdr:rowOff>104775</xdr:rowOff>
    </xdr:to>
    <xdr:sp>
      <xdr:nvSpPr>
        <xdr:cNvPr id="10" name="AutoShape 26"/>
        <xdr:cNvSpPr>
          <a:spLocks/>
        </xdr:cNvSpPr>
      </xdr:nvSpPr>
      <xdr:spPr>
        <a:xfrm>
          <a:off x="5857875" y="41309925"/>
          <a:ext cx="3886200" cy="1190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大型再処理施設からの放出放射性物質が、周辺環境に与える影響の調査等に必要な費用に充てるための交付金</a:t>
          </a:r>
        </a:p>
      </xdr:txBody>
    </xdr:sp>
    <xdr:clientData/>
  </xdr:twoCellAnchor>
  <xdr:twoCellAnchor>
    <xdr:from>
      <xdr:col>12</xdr:col>
      <xdr:colOff>85725</xdr:colOff>
      <xdr:row>82</xdr:row>
      <xdr:rowOff>247650</xdr:rowOff>
    </xdr:from>
    <xdr:to>
      <xdr:col>13</xdr:col>
      <xdr:colOff>0</xdr:colOff>
      <xdr:row>83</xdr:row>
      <xdr:rowOff>38100</xdr:rowOff>
    </xdr:to>
    <xdr:sp>
      <xdr:nvSpPr>
        <xdr:cNvPr id="11" name="下矢印 14"/>
        <xdr:cNvSpPr>
          <a:spLocks/>
        </xdr:cNvSpPr>
      </xdr:nvSpPr>
      <xdr:spPr>
        <a:xfrm>
          <a:off x="2486025" y="42643425"/>
          <a:ext cx="114300" cy="457200"/>
        </a:xfrm>
        <a:prstGeom prst="downArrow">
          <a:avLst>
            <a:gd name="adj" fmla="val 3783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82</xdr:row>
      <xdr:rowOff>257175</xdr:rowOff>
    </xdr:from>
    <xdr:to>
      <xdr:col>33</xdr:col>
      <xdr:colOff>142875</xdr:colOff>
      <xdr:row>83</xdr:row>
      <xdr:rowOff>47625</xdr:rowOff>
    </xdr:to>
    <xdr:sp>
      <xdr:nvSpPr>
        <xdr:cNvPr id="12" name="下矢印 15"/>
        <xdr:cNvSpPr>
          <a:spLocks/>
        </xdr:cNvSpPr>
      </xdr:nvSpPr>
      <xdr:spPr>
        <a:xfrm>
          <a:off x="6638925" y="42652950"/>
          <a:ext cx="104775" cy="457200"/>
        </a:xfrm>
        <a:prstGeom prst="downArrow">
          <a:avLst>
            <a:gd name="adj" fmla="val 3765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82</xdr:row>
      <xdr:rowOff>257175</xdr:rowOff>
    </xdr:from>
    <xdr:to>
      <xdr:col>44</xdr:col>
      <xdr:colOff>171450</xdr:colOff>
      <xdr:row>83</xdr:row>
      <xdr:rowOff>47625</xdr:rowOff>
    </xdr:to>
    <xdr:sp>
      <xdr:nvSpPr>
        <xdr:cNvPr id="13" name="下矢印 16"/>
        <xdr:cNvSpPr>
          <a:spLocks/>
        </xdr:cNvSpPr>
      </xdr:nvSpPr>
      <xdr:spPr>
        <a:xfrm>
          <a:off x="8858250" y="42652950"/>
          <a:ext cx="114300" cy="457200"/>
        </a:xfrm>
        <a:prstGeom prst="downArrow">
          <a:avLst>
            <a:gd name="adj" fmla="val 3765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180975</xdr:rowOff>
    </xdr:from>
    <xdr:to>
      <xdr:col>37</xdr:col>
      <xdr:colOff>161925</xdr:colOff>
      <xdr:row>87</xdr:row>
      <xdr:rowOff>333375</xdr:rowOff>
    </xdr:to>
    <xdr:sp>
      <xdr:nvSpPr>
        <xdr:cNvPr id="14" name="AutoShape 28"/>
        <xdr:cNvSpPr>
          <a:spLocks/>
        </xdr:cNvSpPr>
      </xdr:nvSpPr>
      <xdr:spPr>
        <a:xfrm>
          <a:off x="5800725" y="43243500"/>
          <a:ext cx="1762125" cy="2686050"/>
        </a:xfrm>
        <a:prstGeom prst="round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Ｄ　排出放射性物質影響調査設備等整備等事業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１，３８７</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（財）環境科学技術研究所、</a:t>
          </a:r>
          <a:r>
            <a:rPr lang="en-US" cap="none" sz="1400" b="0" i="0" u="none" baseline="0">
              <a:solidFill>
                <a:srgbClr val="000000"/>
              </a:solidFill>
              <a:latin typeface="ＭＳ Ｐゴシック"/>
              <a:ea typeface="ＭＳ Ｐゴシック"/>
              <a:cs typeface="ＭＳ Ｐゴシック"/>
            </a:rPr>
            <a:t>（財）日本海洋科学振興財団</a:t>
          </a:r>
          <a:r>
            <a:rPr lang="en-US" cap="none" sz="1400" b="0" i="0" u="none" baseline="0">
              <a:solidFill>
                <a:srgbClr val="000000"/>
              </a:solidFill>
            </a:rPr>
            <a:t>
</a:t>
          </a:r>
        </a:p>
      </xdr:txBody>
    </xdr:sp>
    <xdr:clientData/>
  </xdr:twoCellAnchor>
  <xdr:twoCellAnchor>
    <xdr:from>
      <xdr:col>39</xdr:col>
      <xdr:colOff>180975</xdr:colOff>
      <xdr:row>83</xdr:row>
      <xdr:rowOff>190500</xdr:rowOff>
    </xdr:from>
    <xdr:to>
      <xdr:col>48</xdr:col>
      <xdr:colOff>200025</xdr:colOff>
      <xdr:row>87</xdr:row>
      <xdr:rowOff>333375</xdr:rowOff>
    </xdr:to>
    <xdr:sp>
      <xdr:nvSpPr>
        <xdr:cNvPr id="15" name="AutoShape 28"/>
        <xdr:cNvSpPr>
          <a:spLocks/>
        </xdr:cNvSpPr>
      </xdr:nvSpPr>
      <xdr:spPr>
        <a:xfrm>
          <a:off x="7981950" y="43253025"/>
          <a:ext cx="1819275" cy="2676525"/>
        </a:xfrm>
        <a:prstGeom prst="round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Ｅ　放出放射性物質影響調査事業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１，５７７百万円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（財）環境科学技術研究所</a:t>
          </a:r>
          <a:r>
            <a:rPr lang="en-US" cap="none" sz="1400" b="0" i="0" u="none" baseline="0">
              <a:solidFill>
                <a:srgbClr val="000000"/>
              </a:solidFill>
              <a:latin typeface="ＭＳ Ｐゴシック"/>
              <a:ea typeface="ＭＳ Ｐゴシック"/>
              <a:cs typeface="ＭＳ Ｐゴシック"/>
            </a:rPr>
            <a:t>、（財）日本海洋科学技術振興財団</a:t>
          </a:r>
        </a:p>
      </xdr:txBody>
    </xdr:sp>
    <xdr:clientData/>
  </xdr:twoCellAnchor>
  <xdr:twoCellAnchor>
    <xdr:from>
      <xdr:col>29</xdr:col>
      <xdr:colOff>47625</xdr:colOff>
      <xdr:row>87</xdr:row>
      <xdr:rowOff>390525</xdr:rowOff>
    </xdr:from>
    <xdr:to>
      <xdr:col>38</xdr:col>
      <xdr:colOff>38100</xdr:colOff>
      <xdr:row>89</xdr:row>
      <xdr:rowOff>485775</xdr:rowOff>
    </xdr:to>
    <xdr:sp>
      <xdr:nvSpPr>
        <xdr:cNvPr id="16" name="AutoShape 30"/>
        <xdr:cNvSpPr>
          <a:spLocks/>
        </xdr:cNvSpPr>
      </xdr:nvSpPr>
      <xdr:spPr>
        <a:xfrm>
          <a:off x="5848350" y="45986700"/>
          <a:ext cx="1790700" cy="1428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排出放射性物質影響調査事業を行うために必要な施設、設備及び備品の整備及び運営に必要な経費の補助</a:t>
          </a:r>
        </a:p>
      </xdr:txBody>
    </xdr:sp>
    <xdr:clientData/>
  </xdr:twoCellAnchor>
  <xdr:twoCellAnchor>
    <xdr:from>
      <xdr:col>33</xdr:col>
      <xdr:colOff>85725</xdr:colOff>
      <xdr:row>76</xdr:row>
      <xdr:rowOff>600075</xdr:rowOff>
    </xdr:from>
    <xdr:to>
      <xdr:col>37</xdr:col>
      <xdr:colOff>171450</xdr:colOff>
      <xdr:row>77</xdr:row>
      <xdr:rowOff>228600</xdr:rowOff>
    </xdr:to>
    <xdr:sp>
      <xdr:nvSpPr>
        <xdr:cNvPr id="17" name="Text Box 18"/>
        <xdr:cNvSpPr txBox="1">
          <a:spLocks noChangeArrowheads="1"/>
        </xdr:cNvSpPr>
      </xdr:nvSpPr>
      <xdr:spPr>
        <a:xfrm>
          <a:off x="6686550" y="38995350"/>
          <a:ext cx="885825" cy="2952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【交付】</a:t>
          </a:r>
        </a:p>
      </xdr:txBody>
    </xdr:sp>
    <xdr:clientData/>
  </xdr:twoCellAnchor>
  <xdr:twoCellAnchor>
    <xdr:from>
      <xdr:col>29</xdr:col>
      <xdr:colOff>28575</xdr:colOff>
      <xdr:row>82</xdr:row>
      <xdr:rowOff>352425</xdr:rowOff>
    </xdr:from>
    <xdr:to>
      <xdr:col>33</xdr:col>
      <xdr:colOff>114300</xdr:colOff>
      <xdr:row>82</xdr:row>
      <xdr:rowOff>647700</xdr:rowOff>
    </xdr:to>
    <xdr:sp>
      <xdr:nvSpPr>
        <xdr:cNvPr id="18" name="Text Box 18"/>
        <xdr:cNvSpPr txBox="1">
          <a:spLocks noChangeArrowheads="1"/>
        </xdr:cNvSpPr>
      </xdr:nvSpPr>
      <xdr:spPr>
        <a:xfrm>
          <a:off x="5829300" y="42748200"/>
          <a:ext cx="885825" cy="2952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【補助】</a:t>
          </a:r>
        </a:p>
      </xdr:txBody>
    </xdr:sp>
    <xdr:clientData/>
  </xdr:twoCellAnchor>
  <xdr:twoCellAnchor>
    <xdr:from>
      <xdr:col>39</xdr:col>
      <xdr:colOff>180975</xdr:colOff>
      <xdr:row>82</xdr:row>
      <xdr:rowOff>361950</xdr:rowOff>
    </xdr:from>
    <xdr:to>
      <xdr:col>44</xdr:col>
      <xdr:colOff>66675</xdr:colOff>
      <xdr:row>82</xdr:row>
      <xdr:rowOff>657225</xdr:rowOff>
    </xdr:to>
    <xdr:sp>
      <xdr:nvSpPr>
        <xdr:cNvPr id="19" name="Text Box 18"/>
        <xdr:cNvSpPr txBox="1">
          <a:spLocks noChangeArrowheads="1"/>
        </xdr:cNvSpPr>
      </xdr:nvSpPr>
      <xdr:spPr>
        <a:xfrm>
          <a:off x="7981950" y="42757725"/>
          <a:ext cx="885825" cy="2952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【委託】</a:t>
          </a:r>
        </a:p>
      </xdr:txBody>
    </xdr:sp>
    <xdr:clientData/>
  </xdr:twoCellAnchor>
  <xdr:twoCellAnchor>
    <xdr:from>
      <xdr:col>7</xdr:col>
      <xdr:colOff>180975</xdr:colOff>
      <xdr:row>82</xdr:row>
      <xdr:rowOff>361950</xdr:rowOff>
    </xdr:from>
    <xdr:to>
      <xdr:col>12</xdr:col>
      <xdr:colOff>66675</xdr:colOff>
      <xdr:row>82</xdr:row>
      <xdr:rowOff>657225</xdr:rowOff>
    </xdr:to>
    <xdr:sp>
      <xdr:nvSpPr>
        <xdr:cNvPr id="20" name="Text Box 18"/>
        <xdr:cNvSpPr txBox="1">
          <a:spLocks noChangeArrowheads="1"/>
        </xdr:cNvSpPr>
      </xdr:nvSpPr>
      <xdr:spPr>
        <a:xfrm>
          <a:off x="1581150" y="42757725"/>
          <a:ext cx="885825" cy="2952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【補助】</a:t>
          </a:r>
        </a:p>
      </xdr:txBody>
    </xdr:sp>
    <xdr:clientData/>
  </xdr:twoCellAnchor>
  <xdr:twoCellAnchor>
    <xdr:from>
      <xdr:col>8</xdr:col>
      <xdr:colOff>0</xdr:colOff>
      <xdr:row>76</xdr:row>
      <xdr:rowOff>581025</xdr:rowOff>
    </xdr:from>
    <xdr:to>
      <xdr:col>12</xdr:col>
      <xdr:colOff>95250</xdr:colOff>
      <xdr:row>77</xdr:row>
      <xdr:rowOff>209550</xdr:rowOff>
    </xdr:to>
    <xdr:sp>
      <xdr:nvSpPr>
        <xdr:cNvPr id="21" name="Text Box 18"/>
        <xdr:cNvSpPr txBox="1">
          <a:spLocks noChangeArrowheads="1"/>
        </xdr:cNvSpPr>
      </xdr:nvSpPr>
      <xdr:spPr>
        <a:xfrm>
          <a:off x="1600200" y="38976300"/>
          <a:ext cx="895350" cy="2952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【交付】</a:t>
          </a:r>
        </a:p>
      </xdr:txBody>
    </xdr:sp>
    <xdr:clientData/>
  </xdr:twoCellAnchor>
  <xdr:twoCellAnchor>
    <xdr:from>
      <xdr:col>29</xdr:col>
      <xdr:colOff>0</xdr:colOff>
      <xdr:row>75</xdr:row>
      <xdr:rowOff>9525</xdr:rowOff>
    </xdr:from>
    <xdr:to>
      <xdr:col>49</xdr:col>
      <xdr:colOff>123825</xdr:colOff>
      <xdr:row>76</xdr:row>
      <xdr:rowOff>428625</xdr:rowOff>
    </xdr:to>
    <xdr:sp>
      <xdr:nvSpPr>
        <xdr:cNvPr id="22" name="AutoShape 19"/>
        <xdr:cNvSpPr>
          <a:spLocks/>
        </xdr:cNvSpPr>
      </xdr:nvSpPr>
      <xdr:spPr>
        <a:xfrm>
          <a:off x="5800725" y="37738050"/>
          <a:ext cx="4124325" cy="10858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大型再処理施設が設置され、若しくは設置が予定されている都道府県が行う以下の事業に対しなる費用に充てるための交付金を交付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①排出放射性物質影響調査設備等整備等事業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②排出放射性物質影響調査事業</a:t>
          </a:r>
          <a:r>
            <a:rPr lang="en-US" cap="none" sz="1200" b="0" i="0" u="none" baseline="0">
              <a:solidFill>
                <a:srgbClr val="000000"/>
              </a:solidFill>
            </a:rPr>
            <a:t>
</a:t>
          </a:r>
        </a:p>
      </xdr:txBody>
    </xdr:sp>
    <xdr:clientData/>
  </xdr:twoCellAnchor>
  <xdr:twoCellAnchor>
    <xdr:from>
      <xdr:col>44</xdr:col>
      <xdr:colOff>171450</xdr:colOff>
      <xdr:row>77</xdr:row>
      <xdr:rowOff>9525</xdr:rowOff>
    </xdr:from>
    <xdr:to>
      <xdr:col>49</xdr:col>
      <xdr:colOff>104775</xdr:colOff>
      <xdr:row>78</xdr:row>
      <xdr:rowOff>123825</xdr:rowOff>
    </xdr:to>
    <xdr:sp>
      <xdr:nvSpPr>
        <xdr:cNvPr id="23" name="Text Box 25"/>
        <xdr:cNvSpPr txBox="1">
          <a:spLocks noChangeArrowheads="1"/>
        </xdr:cNvSpPr>
      </xdr:nvSpPr>
      <xdr:spPr>
        <a:xfrm>
          <a:off x="8972550" y="39071550"/>
          <a:ext cx="933450" cy="7810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一般事務費等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百万円を含む</a:t>
          </a:r>
        </a:p>
      </xdr:txBody>
    </xdr:sp>
    <xdr:clientData/>
  </xdr:twoCellAnchor>
  <xdr:twoCellAnchor>
    <xdr:from>
      <xdr:col>43</xdr:col>
      <xdr:colOff>85725</xdr:colOff>
      <xdr:row>76</xdr:row>
      <xdr:rowOff>638175</xdr:rowOff>
    </xdr:from>
    <xdr:to>
      <xdr:col>45</xdr:col>
      <xdr:colOff>76200</xdr:colOff>
      <xdr:row>78</xdr:row>
      <xdr:rowOff>0</xdr:rowOff>
    </xdr:to>
    <xdr:sp>
      <xdr:nvSpPr>
        <xdr:cNvPr id="24" name="左中かっこ 10"/>
        <xdr:cNvSpPr>
          <a:spLocks/>
        </xdr:cNvSpPr>
      </xdr:nvSpPr>
      <xdr:spPr>
        <a:xfrm>
          <a:off x="8686800" y="39033450"/>
          <a:ext cx="390525" cy="695325"/>
        </a:xfrm>
        <a:prstGeom prst="leftBrace">
          <a:avLst>
            <a:gd name="adj" fmla="val -4538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87</xdr:row>
      <xdr:rowOff>428625</xdr:rowOff>
    </xdr:from>
    <xdr:to>
      <xdr:col>49</xdr:col>
      <xdr:colOff>19050</xdr:colOff>
      <xdr:row>89</xdr:row>
      <xdr:rowOff>514350</xdr:rowOff>
    </xdr:to>
    <xdr:sp>
      <xdr:nvSpPr>
        <xdr:cNvPr id="25" name="AutoShape 30"/>
        <xdr:cNvSpPr>
          <a:spLocks/>
        </xdr:cNvSpPr>
      </xdr:nvSpPr>
      <xdr:spPr>
        <a:xfrm>
          <a:off x="8020050" y="46024800"/>
          <a:ext cx="1800225" cy="1419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大型再処理施設から排出される放射性物質による当該大型再処理施設の周辺の地域における影響を調査する事業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5"/>
  <sheetViews>
    <sheetView tabSelected="1" view="pageBreakPreview" zoomScaleNormal="75" zoomScaleSheetLayoutView="100" zoomScalePageLayoutView="70" workbookViewId="0" topLeftCell="A61">
      <selection activeCell="F65" sqref="F65:AX65"/>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6"/>
      <c r="AQ1" s="286"/>
      <c r="AR1" s="286"/>
      <c r="AS1" s="286"/>
      <c r="AT1" s="286"/>
      <c r="AU1" s="286"/>
      <c r="AV1" s="286"/>
      <c r="AW1" s="2"/>
    </row>
    <row r="2" spans="36:50" ht="21.75" customHeight="1" thickBot="1">
      <c r="AJ2" s="287" t="s">
        <v>0</v>
      </c>
      <c r="AK2" s="287"/>
      <c r="AL2" s="287"/>
      <c r="AM2" s="287"/>
      <c r="AN2" s="287"/>
      <c r="AO2" s="287"/>
      <c r="AP2" s="287"/>
      <c r="AQ2" s="288" t="s">
        <v>147</v>
      </c>
      <c r="AR2" s="288"/>
      <c r="AS2" s="288"/>
      <c r="AT2" s="288"/>
      <c r="AU2" s="288"/>
      <c r="AV2" s="288"/>
      <c r="AW2" s="288"/>
      <c r="AX2" s="288"/>
    </row>
    <row r="3" spans="1:50" ht="21" customHeight="1" thickBot="1">
      <c r="A3" s="552" t="s">
        <v>58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75</v>
      </c>
      <c r="AP3" s="553"/>
      <c r="AQ3" s="553"/>
      <c r="AR3" s="553"/>
      <c r="AS3" s="553"/>
      <c r="AT3" s="553"/>
      <c r="AU3" s="553"/>
      <c r="AV3" s="553"/>
      <c r="AW3" s="553"/>
      <c r="AX3" s="555"/>
    </row>
    <row r="4" spans="1:50" ht="24.75" customHeight="1">
      <c r="A4" s="312" t="s">
        <v>24</v>
      </c>
      <c r="B4" s="313"/>
      <c r="C4" s="313"/>
      <c r="D4" s="313"/>
      <c r="E4" s="313"/>
      <c r="F4" s="313"/>
      <c r="G4" s="290" t="s">
        <v>76</v>
      </c>
      <c r="H4" s="291"/>
      <c r="I4" s="291"/>
      <c r="J4" s="291"/>
      <c r="K4" s="291"/>
      <c r="L4" s="291"/>
      <c r="M4" s="291"/>
      <c r="N4" s="291"/>
      <c r="O4" s="291"/>
      <c r="P4" s="291"/>
      <c r="Q4" s="291"/>
      <c r="R4" s="291"/>
      <c r="S4" s="291"/>
      <c r="T4" s="291"/>
      <c r="U4" s="291"/>
      <c r="V4" s="291"/>
      <c r="W4" s="291"/>
      <c r="X4" s="291"/>
      <c r="Y4" s="292" t="s">
        <v>77</v>
      </c>
      <c r="Z4" s="293"/>
      <c r="AA4" s="293"/>
      <c r="AB4" s="293"/>
      <c r="AC4" s="293"/>
      <c r="AD4" s="294"/>
      <c r="AE4" s="295" t="s">
        <v>78</v>
      </c>
      <c r="AF4" s="296"/>
      <c r="AG4" s="296"/>
      <c r="AH4" s="296"/>
      <c r="AI4" s="296"/>
      <c r="AJ4" s="296"/>
      <c r="AK4" s="296"/>
      <c r="AL4" s="296"/>
      <c r="AM4" s="296"/>
      <c r="AN4" s="296"/>
      <c r="AO4" s="296"/>
      <c r="AP4" s="297"/>
      <c r="AQ4" s="298" t="s">
        <v>1</v>
      </c>
      <c r="AR4" s="293"/>
      <c r="AS4" s="293"/>
      <c r="AT4" s="293"/>
      <c r="AU4" s="293"/>
      <c r="AV4" s="293"/>
      <c r="AW4" s="293"/>
      <c r="AX4" s="299"/>
    </row>
    <row r="5" spans="1:50" ht="30" customHeight="1">
      <c r="A5" s="300" t="s">
        <v>25</v>
      </c>
      <c r="B5" s="301"/>
      <c r="C5" s="301"/>
      <c r="D5" s="301"/>
      <c r="E5" s="301"/>
      <c r="F5" s="302"/>
      <c r="G5" s="303" t="s">
        <v>180</v>
      </c>
      <c r="H5" s="304"/>
      <c r="I5" s="304"/>
      <c r="J5" s="304"/>
      <c r="K5" s="304"/>
      <c r="L5" s="304"/>
      <c r="M5" s="304"/>
      <c r="N5" s="304"/>
      <c r="O5" s="304"/>
      <c r="P5" s="304"/>
      <c r="Q5" s="304"/>
      <c r="R5" s="304"/>
      <c r="S5" s="304"/>
      <c r="T5" s="304"/>
      <c r="U5" s="304"/>
      <c r="V5" s="29"/>
      <c r="W5" s="29"/>
      <c r="X5" s="29"/>
      <c r="Y5" s="305" t="s">
        <v>2</v>
      </c>
      <c r="Z5" s="44"/>
      <c r="AA5" s="44"/>
      <c r="AB5" s="44"/>
      <c r="AC5" s="44"/>
      <c r="AD5" s="45"/>
      <c r="AE5" s="306" t="s">
        <v>144</v>
      </c>
      <c r="AF5" s="307"/>
      <c r="AG5" s="307"/>
      <c r="AH5" s="307"/>
      <c r="AI5" s="307"/>
      <c r="AJ5" s="307"/>
      <c r="AK5" s="307"/>
      <c r="AL5" s="307"/>
      <c r="AM5" s="307"/>
      <c r="AN5" s="307"/>
      <c r="AO5" s="307"/>
      <c r="AP5" s="308"/>
      <c r="AQ5" s="309" t="s">
        <v>145</v>
      </c>
      <c r="AR5" s="310"/>
      <c r="AS5" s="310"/>
      <c r="AT5" s="310"/>
      <c r="AU5" s="310"/>
      <c r="AV5" s="310"/>
      <c r="AW5" s="310"/>
      <c r="AX5" s="311"/>
    </row>
    <row r="6" spans="1:50" ht="30" customHeight="1">
      <c r="A6" s="314" t="s">
        <v>3</v>
      </c>
      <c r="B6" s="315"/>
      <c r="C6" s="315"/>
      <c r="D6" s="315"/>
      <c r="E6" s="315"/>
      <c r="F6" s="315"/>
      <c r="G6" s="316" t="s">
        <v>79</v>
      </c>
      <c r="H6" s="29"/>
      <c r="I6" s="29"/>
      <c r="J6" s="29"/>
      <c r="K6" s="29"/>
      <c r="L6" s="29"/>
      <c r="M6" s="29"/>
      <c r="N6" s="29"/>
      <c r="O6" s="29"/>
      <c r="P6" s="29"/>
      <c r="Q6" s="29"/>
      <c r="R6" s="29"/>
      <c r="S6" s="29"/>
      <c r="T6" s="29"/>
      <c r="U6" s="29"/>
      <c r="V6" s="29"/>
      <c r="W6" s="29"/>
      <c r="X6" s="29"/>
      <c r="Y6" s="317" t="s">
        <v>57</v>
      </c>
      <c r="Z6" s="318"/>
      <c r="AA6" s="318"/>
      <c r="AB6" s="318"/>
      <c r="AC6" s="318"/>
      <c r="AD6" s="319"/>
      <c r="AE6" s="320" t="s">
        <v>146</v>
      </c>
      <c r="AF6" s="321"/>
      <c r="AG6" s="321"/>
      <c r="AH6" s="321"/>
      <c r="AI6" s="321"/>
      <c r="AJ6" s="321"/>
      <c r="AK6" s="321"/>
      <c r="AL6" s="321"/>
      <c r="AM6" s="321"/>
      <c r="AN6" s="321"/>
      <c r="AO6" s="321"/>
      <c r="AP6" s="321"/>
      <c r="AQ6" s="321"/>
      <c r="AR6" s="321"/>
      <c r="AS6" s="321"/>
      <c r="AT6" s="321"/>
      <c r="AU6" s="321"/>
      <c r="AV6" s="321"/>
      <c r="AW6" s="321"/>
      <c r="AX6" s="322"/>
    </row>
    <row r="7" spans="1:50" ht="39.75" customHeight="1">
      <c r="A7" s="323" t="s">
        <v>162</v>
      </c>
      <c r="B7" s="324"/>
      <c r="C7" s="324"/>
      <c r="D7" s="324"/>
      <c r="E7" s="324"/>
      <c r="F7" s="324"/>
      <c r="G7" s="325" t="s">
        <v>80</v>
      </c>
      <c r="H7" s="326"/>
      <c r="I7" s="326"/>
      <c r="J7" s="326"/>
      <c r="K7" s="326"/>
      <c r="L7" s="326"/>
      <c r="M7" s="326"/>
      <c r="N7" s="326"/>
      <c r="O7" s="326"/>
      <c r="P7" s="326"/>
      <c r="Q7" s="326"/>
      <c r="R7" s="326"/>
      <c r="S7" s="326"/>
      <c r="T7" s="326"/>
      <c r="U7" s="326"/>
      <c r="V7" s="327"/>
      <c r="W7" s="327"/>
      <c r="X7" s="327"/>
      <c r="Y7" s="328" t="s">
        <v>81</v>
      </c>
      <c r="Z7" s="29"/>
      <c r="AA7" s="29"/>
      <c r="AB7" s="29"/>
      <c r="AC7" s="29"/>
      <c r="AD7" s="30"/>
      <c r="AE7" s="329" t="s">
        <v>153</v>
      </c>
      <c r="AF7" s="330"/>
      <c r="AG7" s="330"/>
      <c r="AH7" s="330"/>
      <c r="AI7" s="330"/>
      <c r="AJ7" s="330"/>
      <c r="AK7" s="330"/>
      <c r="AL7" s="330"/>
      <c r="AM7" s="330"/>
      <c r="AN7" s="330"/>
      <c r="AO7" s="330"/>
      <c r="AP7" s="330"/>
      <c r="AQ7" s="330"/>
      <c r="AR7" s="330"/>
      <c r="AS7" s="330"/>
      <c r="AT7" s="330"/>
      <c r="AU7" s="330"/>
      <c r="AV7" s="330"/>
      <c r="AW7" s="330"/>
      <c r="AX7" s="331"/>
    </row>
    <row r="8" spans="1:50" ht="38.25" customHeight="1">
      <c r="A8" s="337" t="s">
        <v>163</v>
      </c>
      <c r="B8" s="338"/>
      <c r="C8" s="338"/>
      <c r="D8" s="338"/>
      <c r="E8" s="338"/>
      <c r="F8" s="338"/>
      <c r="G8" s="339" t="s">
        <v>82</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90" customHeight="1">
      <c r="A9" s="337" t="s">
        <v>164</v>
      </c>
      <c r="B9" s="338"/>
      <c r="C9" s="338"/>
      <c r="D9" s="338"/>
      <c r="E9" s="338"/>
      <c r="F9" s="338"/>
      <c r="G9" s="339" t="s">
        <v>160</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7.75" customHeight="1">
      <c r="A10" s="337" t="s">
        <v>4</v>
      </c>
      <c r="B10" s="338"/>
      <c r="C10" s="338"/>
      <c r="D10" s="338"/>
      <c r="E10" s="338"/>
      <c r="F10" s="342"/>
      <c r="G10" s="343" t="s">
        <v>83</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46" t="s">
        <v>165</v>
      </c>
      <c r="B11" s="347"/>
      <c r="C11" s="347"/>
      <c r="D11" s="347"/>
      <c r="E11" s="347"/>
      <c r="F11" s="348"/>
      <c r="G11" s="355"/>
      <c r="H11" s="356"/>
      <c r="I11" s="356"/>
      <c r="J11" s="356"/>
      <c r="K11" s="356"/>
      <c r="L11" s="356"/>
      <c r="M11" s="356"/>
      <c r="N11" s="356"/>
      <c r="O11" s="356"/>
      <c r="P11" s="59" t="s">
        <v>166</v>
      </c>
      <c r="Q11" s="60"/>
      <c r="R11" s="60"/>
      <c r="S11" s="60"/>
      <c r="T11" s="60"/>
      <c r="U11" s="60"/>
      <c r="V11" s="61"/>
      <c r="W11" s="59" t="s">
        <v>167</v>
      </c>
      <c r="X11" s="60"/>
      <c r="Y11" s="60"/>
      <c r="Z11" s="60"/>
      <c r="AA11" s="60"/>
      <c r="AB11" s="60"/>
      <c r="AC11" s="61"/>
      <c r="AD11" s="59" t="s">
        <v>168</v>
      </c>
      <c r="AE11" s="60"/>
      <c r="AF11" s="60"/>
      <c r="AG11" s="60"/>
      <c r="AH11" s="60"/>
      <c r="AI11" s="60"/>
      <c r="AJ11" s="61"/>
      <c r="AK11" s="59" t="s">
        <v>169</v>
      </c>
      <c r="AL11" s="60"/>
      <c r="AM11" s="60"/>
      <c r="AN11" s="60"/>
      <c r="AO11" s="60"/>
      <c r="AP11" s="60"/>
      <c r="AQ11" s="61"/>
      <c r="AR11" s="59" t="s">
        <v>170</v>
      </c>
      <c r="AS11" s="60"/>
      <c r="AT11" s="60"/>
      <c r="AU11" s="60"/>
      <c r="AV11" s="60"/>
      <c r="AW11" s="60"/>
      <c r="AX11" s="359"/>
    </row>
    <row r="12" spans="1:50" ht="21" customHeight="1">
      <c r="A12" s="349"/>
      <c r="B12" s="350"/>
      <c r="C12" s="350"/>
      <c r="D12" s="350"/>
      <c r="E12" s="350"/>
      <c r="F12" s="351"/>
      <c r="G12" s="360" t="s">
        <v>5</v>
      </c>
      <c r="H12" s="361"/>
      <c r="I12" s="366" t="s">
        <v>6</v>
      </c>
      <c r="J12" s="367"/>
      <c r="K12" s="367"/>
      <c r="L12" s="367"/>
      <c r="M12" s="367"/>
      <c r="N12" s="367"/>
      <c r="O12" s="368"/>
      <c r="P12" s="369">
        <f>1600000000+3120532000</f>
        <v>4720532000</v>
      </c>
      <c r="Q12" s="370"/>
      <c r="R12" s="370"/>
      <c r="S12" s="370"/>
      <c r="T12" s="370"/>
      <c r="U12" s="370"/>
      <c r="V12" s="371"/>
      <c r="W12" s="369">
        <f>1348934000+2977204000</f>
        <v>4326138000</v>
      </c>
      <c r="X12" s="370"/>
      <c r="Y12" s="370"/>
      <c r="Z12" s="370"/>
      <c r="AA12" s="370"/>
      <c r="AB12" s="370"/>
      <c r="AC12" s="371"/>
      <c r="AD12" s="369">
        <f>1400000000+2972500000</f>
        <v>4372500000</v>
      </c>
      <c r="AE12" s="370"/>
      <c r="AF12" s="370"/>
      <c r="AG12" s="370"/>
      <c r="AH12" s="370"/>
      <c r="AI12" s="370"/>
      <c r="AJ12" s="371"/>
      <c r="AK12" s="369">
        <f>1500000000+3120418000</f>
        <v>4620418000</v>
      </c>
      <c r="AL12" s="370"/>
      <c r="AM12" s="370"/>
      <c r="AN12" s="370"/>
      <c r="AO12" s="370"/>
      <c r="AP12" s="370"/>
      <c r="AQ12" s="371"/>
      <c r="AR12" s="369">
        <f>747223000+2943369000</f>
        <v>3690592000</v>
      </c>
      <c r="AS12" s="370"/>
      <c r="AT12" s="370"/>
      <c r="AU12" s="370"/>
      <c r="AV12" s="370"/>
      <c r="AW12" s="370"/>
      <c r="AX12" s="372"/>
    </row>
    <row r="13" spans="1:50" ht="21" customHeight="1">
      <c r="A13" s="349"/>
      <c r="B13" s="350"/>
      <c r="C13" s="350"/>
      <c r="D13" s="350"/>
      <c r="E13" s="350"/>
      <c r="F13" s="351"/>
      <c r="G13" s="362"/>
      <c r="H13" s="363"/>
      <c r="I13" s="128" t="s">
        <v>7</v>
      </c>
      <c r="J13" s="335"/>
      <c r="K13" s="335"/>
      <c r="L13" s="335"/>
      <c r="M13" s="335"/>
      <c r="N13" s="335"/>
      <c r="O13" s="336"/>
      <c r="P13" s="122">
        <v>0</v>
      </c>
      <c r="Q13" s="123"/>
      <c r="R13" s="123"/>
      <c r="S13" s="123"/>
      <c r="T13" s="123"/>
      <c r="U13" s="123"/>
      <c r="V13" s="124"/>
      <c r="W13" s="122">
        <v>0</v>
      </c>
      <c r="X13" s="123"/>
      <c r="Y13" s="123"/>
      <c r="Z13" s="123"/>
      <c r="AA13" s="123"/>
      <c r="AB13" s="123"/>
      <c r="AC13" s="124"/>
      <c r="AD13" s="122">
        <v>0</v>
      </c>
      <c r="AE13" s="123"/>
      <c r="AF13" s="123"/>
      <c r="AG13" s="123"/>
      <c r="AH13" s="123"/>
      <c r="AI13" s="123"/>
      <c r="AJ13" s="124"/>
      <c r="AK13" s="122">
        <v>0</v>
      </c>
      <c r="AL13" s="123"/>
      <c r="AM13" s="123"/>
      <c r="AN13" s="123"/>
      <c r="AO13" s="123"/>
      <c r="AP13" s="123"/>
      <c r="AQ13" s="124"/>
      <c r="AR13" s="375"/>
      <c r="AS13" s="375"/>
      <c r="AT13" s="375"/>
      <c r="AU13" s="375"/>
      <c r="AV13" s="375"/>
      <c r="AW13" s="375"/>
      <c r="AX13" s="376"/>
    </row>
    <row r="14" spans="1:50" ht="21" customHeight="1">
      <c r="A14" s="349"/>
      <c r="B14" s="350"/>
      <c r="C14" s="350"/>
      <c r="D14" s="350"/>
      <c r="E14" s="350"/>
      <c r="F14" s="351"/>
      <c r="G14" s="362"/>
      <c r="H14" s="363"/>
      <c r="I14" s="128" t="s">
        <v>67</v>
      </c>
      <c r="J14" s="129"/>
      <c r="K14" s="129"/>
      <c r="L14" s="129"/>
      <c r="M14" s="129"/>
      <c r="N14" s="129"/>
      <c r="O14" s="130"/>
      <c r="P14" s="122">
        <v>0</v>
      </c>
      <c r="Q14" s="123"/>
      <c r="R14" s="123"/>
      <c r="S14" s="123"/>
      <c r="T14" s="123"/>
      <c r="U14" s="123"/>
      <c r="V14" s="124"/>
      <c r="W14" s="122">
        <v>0</v>
      </c>
      <c r="X14" s="123"/>
      <c r="Y14" s="123"/>
      <c r="Z14" s="123"/>
      <c r="AA14" s="123"/>
      <c r="AB14" s="123"/>
      <c r="AC14" s="124"/>
      <c r="AD14" s="122">
        <v>0</v>
      </c>
      <c r="AE14" s="123"/>
      <c r="AF14" s="123"/>
      <c r="AG14" s="123"/>
      <c r="AH14" s="123"/>
      <c r="AI14" s="123"/>
      <c r="AJ14" s="124"/>
      <c r="AK14" s="122">
        <v>0</v>
      </c>
      <c r="AL14" s="123"/>
      <c r="AM14" s="123"/>
      <c r="AN14" s="123"/>
      <c r="AO14" s="123"/>
      <c r="AP14" s="123"/>
      <c r="AQ14" s="124"/>
      <c r="AR14" s="125"/>
      <c r="AS14" s="126"/>
      <c r="AT14" s="126"/>
      <c r="AU14" s="126"/>
      <c r="AV14" s="126"/>
      <c r="AW14" s="126"/>
      <c r="AX14" s="127"/>
    </row>
    <row r="15" spans="1:50" ht="21" customHeight="1">
      <c r="A15" s="349"/>
      <c r="B15" s="350"/>
      <c r="C15" s="350"/>
      <c r="D15" s="350"/>
      <c r="E15" s="350"/>
      <c r="F15" s="351"/>
      <c r="G15" s="362"/>
      <c r="H15" s="363"/>
      <c r="I15" s="128" t="s">
        <v>68</v>
      </c>
      <c r="J15" s="129"/>
      <c r="K15" s="129"/>
      <c r="L15" s="129"/>
      <c r="M15" s="129"/>
      <c r="N15" s="129"/>
      <c r="O15" s="130"/>
      <c r="P15" s="122">
        <v>0</v>
      </c>
      <c r="Q15" s="123"/>
      <c r="R15" s="123"/>
      <c r="S15" s="123"/>
      <c r="T15" s="123"/>
      <c r="U15" s="123"/>
      <c r="V15" s="124"/>
      <c r="W15" s="122">
        <v>0</v>
      </c>
      <c r="X15" s="123"/>
      <c r="Y15" s="123"/>
      <c r="Z15" s="123"/>
      <c r="AA15" s="123"/>
      <c r="AB15" s="123"/>
      <c r="AC15" s="124"/>
      <c r="AD15" s="122">
        <v>0</v>
      </c>
      <c r="AE15" s="123"/>
      <c r="AF15" s="123"/>
      <c r="AG15" s="123"/>
      <c r="AH15" s="123"/>
      <c r="AI15" s="123"/>
      <c r="AJ15" s="124"/>
      <c r="AK15" s="122">
        <v>0</v>
      </c>
      <c r="AL15" s="123"/>
      <c r="AM15" s="123"/>
      <c r="AN15" s="123"/>
      <c r="AO15" s="123"/>
      <c r="AP15" s="123"/>
      <c r="AQ15" s="124"/>
      <c r="AR15" s="125"/>
      <c r="AS15" s="126"/>
      <c r="AT15" s="126"/>
      <c r="AU15" s="126"/>
      <c r="AV15" s="126"/>
      <c r="AW15" s="126"/>
      <c r="AX15" s="127"/>
    </row>
    <row r="16" spans="1:50" ht="24.75" customHeight="1">
      <c r="A16" s="349"/>
      <c r="B16" s="350"/>
      <c r="C16" s="350"/>
      <c r="D16" s="350"/>
      <c r="E16" s="350"/>
      <c r="F16" s="351"/>
      <c r="G16" s="362"/>
      <c r="H16" s="363"/>
      <c r="I16" s="128" t="s">
        <v>66</v>
      </c>
      <c r="J16" s="335"/>
      <c r="K16" s="335"/>
      <c r="L16" s="335"/>
      <c r="M16" s="335"/>
      <c r="N16" s="335"/>
      <c r="O16" s="336"/>
      <c r="P16" s="122">
        <v>0</v>
      </c>
      <c r="Q16" s="123"/>
      <c r="R16" s="123"/>
      <c r="S16" s="123"/>
      <c r="T16" s="123"/>
      <c r="U16" s="123"/>
      <c r="V16" s="124"/>
      <c r="W16" s="122">
        <v>0</v>
      </c>
      <c r="X16" s="123"/>
      <c r="Y16" s="123"/>
      <c r="Z16" s="123"/>
      <c r="AA16" s="123"/>
      <c r="AB16" s="123"/>
      <c r="AC16" s="124"/>
      <c r="AD16" s="122">
        <v>0</v>
      </c>
      <c r="AE16" s="123"/>
      <c r="AF16" s="123"/>
      <c r="AG16" s="123"/>
      <c r="AH16" s="123"/>
      <c r="AI16" s="123"/>
      <c r="AJ16" s="124"/>
      <c r="AK16" s="122">
        <v>0</v>
      </c>
      <c r="AL16" s="123"/>
      <c r="AM16" s="123"/>
      <c r="AN16" s="123"/>
      <c r="AO16" s="123"/>
      <c r="AP16" s="123"/>
      <c r="AQ16" s="124"/>
      <c r="AR16" s="377"/>
      <c r="AS16" s="377"/>
      <c r="AT16" s="377"/>
      <c r="AU16" s="377"/>
      <c r="AV16" s="377"/>
      <c r="AW16" s="377"/>
      <c r="AX16" s="378"/>
    </row>
    <row r="17" spans="1:50" ht="24.75" customHeight="1">
      <c r="A17" s="349"/>
      <c r="B17" s="350"/>
      <c r="C17" s="350"/>
      <c r="D17" s="350"/>
      <c r="E17" s="350"/>
      <c r="F17" s="351"/>
      <c r="G17" s="364"/>
      <c r="H17" s="365"/>
      <c r="I17" s="332" t="s">
        <v>20</v>
      </c>
      <c r="J17" s="333"/>
      <c r="K17" s="333"/>
      <c r="L17" s="333"/>
      <c r="M17" s="333"/>
      <c r="N17" s="333"/>
      <c r="O17" s="334"/>
      <c r="P17" s="379">
        <f>SUM(P12:V16)</f>
        <v>4720532000</v>
      </c>
      <c r="Q17" s="380"/>
      <c r="R17" s="380"/>
      <c r="S17" s="380"/>
      <c r="T17" s="380"/>
      <c r="U17" s="380"/>
      <c r="V17" s="381"/>
      <c r="W17" s="379">
        <f>SUM(W12:AC16)</f>
        <v>4326138000</v>
      </c>
      <c r="X17" s="380"/>
      <c r="Y17" s="380"/>
      <c r="Z17" s="380"/>
      <c r="AA17" s="380"/>
      <c r="AB17" s="380"/>
      <c r="AC17" s="381"/>
      <c r="AD17" s="379">
        <f>SUM(AD12:AJ16)</f>
        <v>4372500000</v>
      </c>
      <c r="AE17" s="380"/>
      <c r="AF17" s="380"/>
      <c r="AG17" s="380"/>
      <c r="AH17" s="380"/>
      <c r="AI17" s="380"/>
      <c r="AJ17" s="381"/>
      <c r="AK17" s="379">
        <f>SUM(AK12:AQ16)</f>
        <v>4620418000</v>
      </c>
      <c r="AL17" s="380"/>
      <c r="AM17" s="380"/>
      <c r="AN17" s="380"/>
      <c r="AO17" s="380"/>
      <c r="AP17" s="380"/>
      <c r="AQ17" s="381"/>
      <c r="AR17" s="379">
        <f>SUM(AR12:AX16)</f>
        <v>3690592000</v>
      </c>
      <c r="AS17" s="380"/>
      <c r="AT17" s="380"/>
      <c r="AU17" s="380"/>
      <c r="AV17" s="380"/>
      <c r="AW17" s="380"/>
      <c r="AX17" s="382"/>
    </row>
    <row r="18" spans="1:50" ht="24.75" customHeight="1">
      <c r="A18" s="349"/>
      <c r="B18" s="350"/>
      <c r="C18" s="350"/>
      <c r="D18" s="350"/>
      <c r="E18" s="350"/>
      <c r="F18" s="351"/>
      <c r="G18" s="357" t="s">
        <v>8</v>
      </c>
      <c r="H18" s="358"/>
      <c r="I18" s="358"/>
      <c r="J18" s="358"/>
      <c r="K18" s="358"/>
      <c r="L18" s="358"/>
      <c r="M18" s="358"/>
      <c r="N18" s="358"/>
      <c r="O18" s="358"/>
      <c r="P18" s="383">
        <f>412200000+3148903000</f>
        <v>3561103000</v>
      </c>
      <c r="Q18" s="383"/>
      <c r="R18" s="383"/>
      <c r="S18" s="383"/>
      <c r="T18" s="383"/>
      <c r="U18" s="383"/>
      <c r="V18" s="383"/>
      <c r="W18" s="383">
        <f>632603154+2977204000</f>
        <v>3609807154</v>
      </c>
      <c r="X18" s="383"/>
      <c r="Y18" s="383"/>
      <c r="Z18" s="383"/>
      <c r="AA18" s="383"/>
      <c r="AB18" s="383"/>
      <c r="AC18" s="383"/>
      <c r="AD18" s="383">
        <f>1248843914+2972500000</f>
        <v>4221343914</v>
      </c>
      <c r="AE18" s="383"/>
      <c r="AF18" s="383"/>
      <c r="AG18" s="383"/>
      <c r="AH18" s="383"/>
      <c r="AI18" s="383"/>
      <c r="AJ18" s="383"/>
      <c r="AK18" s="373"/>
      <c r="AL18" s="373"/>
      <c r="AM18" s="373"/>
      <c r="AN18" s="373"/>
      <c r="AO18" s="373"/>
      <c r="AP18" s="373"/>
      <c r="AQ18" s="373"/>
      <c r="AR18" s="373"/>
      <c r="AS18" s="373"/>
      <c r="AT18" s="373"/>
      <c r="AU18" s="373"/>
      <c r="AV18" s="373"/>
      <c r="AW18" s="373"/>
      <c r="AX18" s="374"/>
    </row>
    <row r="19" spans="1:50" ht="24.75" customHeight="1">
      <c r="A19" s="352"/>
      <c r="B19" s="353"/>
      <c r="C19" s="353"/>
      <c r="D19" s="353"/>
      <c r="E19" s="353"/>
      <c r="F19" s="354"/>
      <c r="G19" s="357" t="s">
        <v>9</v>
      </c>
      <c r="H19" s="358"/>
      <c r="I19" s="358"/>
      <c r="J19" s="358"/>
      <c r="K19" s="358"/>
      <c r="L19" s="358"/>
      <c r="M19" s="358"/>
      <c r="N19" s="358"/>
      <c r="O19" s="358"/>
      <c r="P19" s="387">
        <f>P18/P17</f>
        <v>0.7543859463297781</v>
      </c>
      <c r="Q19" s="387"/>
      <c r="R19" s="387"/>
      <c r="S19" s="387"/>
      <c r="T19" s="387"/>
      <c r="U19" s="387"/>
      <c r="V19" s="387"/>
      <c r="W19" s="387">
        <f>W18/W17</f>
        <v>0.8344179390486388</v>
      </c>
      <c r="X19" s="387"/>
      <c r="Y19" s="387"/>
      <c r="Z19" s="387"/>
      <c r="AA19" s="387"/>
      <c r="AB19" s="387"/>
      <c r="AC19" s="387"/>
      <c r="AD19" s="387">
        <f>AD18/AD17</f>
        <v>0.965430283361921</v>
      </c>
      <c r="AE19" s="387"/>
      <c r="AF19" s="387"/>
      <c r="AG19" s="387"/>
      <c r="AH19" s="387"/>
      <c r="AI19" s="387"/>
      <c r="AJ19" s="387"/>
      <c r="AK19" s="373"/>
      <c r="AL19" s="373"/>
      <c r="AM19" s="373"/>
      <c r="AN19" s="373"/>
      <c r="AO19" s="373"/>
      <c r="AP19" s="373"/>
      <c r="AQ19" s="373"/>
      <c r="AR19" s="373"/>
      <c r="AS19" s="373"/>
      <c r="AT19" s="373"/>
      <c r="AU19" s="373"/>
      <c r="AV19" s="373"/>
      <c r="AW19" s="373"/>
      <c r="AX19" s="374"/>
    </row>
    <row r="20" spans="1:50" ht="31.5" customHeight="1">
      <c r="A20" s="388" t="s">
        <v>11</v>
      </c>
      <c r="B20" s="389"/>
      <c r="C20" s="389"/>
      <c r="D20" s="389"/>
      <c r="E20" s="389"/>
      <c r="F20" s="390"/>
      <c r="G20" s="395" t="s">
        <v>30</v>
      </c>
      <c r="H20" s="60"/>
      <c r="I20" s="60"/>
      <c r="J20" s="60"/>
      <c r="K20" s="60"/>
      <c r="L20" s="60"/>
      <c r="M20" s="60"/>
      <c r="N20" s="60"/>
      <c r="O20" s="60"/>
      <c r="P20" s="60"/>
      <c r="Q20" s="60"/>
      <c r="R20" s="60"/>
      <c r="S20" s="60"/>
      <c r="T20" s="60"/>
      <c r="U20" s="60"/>
      <c r="V20" s="60"/>
      <c r="W20" s="60"/>
      <c r="X20" s="61"/>
      <c r="Y20" s="384"/>
      <c r="Z20" s="385"/>
      <c r="AA20" s="386"/>
      <c r="AB20" s="59" t="s">
        <v>10</v>
      </c>
      <c r="AC20" s="60"/>
      <c r="AD20" s="61"/>
      <c r="AE20" s="102" t="s">
        <v>166</v>
      </c>
      <c r="AF20" s="102"/>
      <c r="AG20" s="102"/>
      <c r="AH20" s="102"/>
      <c r="AI20" s="102"/>
      <c r="AJ20" s="102" t="s">
        <v>167</v>
      </c>
      <c r="AK20" s="102"/>
      <c r="AL20" s="102"/>
      <c r="AM20" s="102"/>
      <c r="AN20" s="102"/>
      <c r="AO20" s="102" t="s">
        <v>168</v>
      </c>
      <c r="AP20" s="102"/>
      <c r="AQ20" s="102"/>
      <c r="AR20" s="102"/>
      <c r="AS20" s="102"/>
      <c r="AT20" s="103" t="s">
        <v>181</v>
      </c>
      <c r="AU20" s="102"/>
      <c r="AV20" s="102"/>
      <c r="AW20" s="102"/>
      <c r="AX20" s="394"/>
    </row>
    <row r="21" spans="1:50" ht="193.5" customHeight="1">
      <c r="A21" s="388"/>
      <c r="B21" s="389"/>
      <c r="C21" s="389"/>
      <c r="D21" s="389"/>
      <c r="E21" s="389"/>
      <c r="F21" s="390"/>
      <c r="G21" s="69" t="s">
        <v>185</v>
      </c>
      <c r="H21" s="70"/>
      <c r="I21" s="70"/>
      <c r="J21" s="70"/>
      <c r="K21" s="70"/>
      <c r="L21" s="70"/>
      <c r="M21" s="70"/>
      <c r="N21" s="70"/>
      <c r="O21" s="70"/>
      <c r="P21" s="70"/>
      <c r="Q21" s="70"/>
      <c r="R21" s="70"/>
      <c r="S21" s="70"/>
      <c r="T21" s="70"/>
      <c r="U21" s="70"/>
      <c r="V21" s="70"/>
      <c r="W21" s="70"/>
      <c r="X21" s="71"/>
      <c r="Y21" s="78" t="s">
        <v>12</v>
      </c>
      <c r="Z21" s="79"/>
      <c r="AA21" s="80"/>
      <c r="AB21" s="81" t="s">
        <v>93</v>
      </c>
      <c r="AC21" s="81"/>
      <c r="AD21" s="81"/>
      <c r="AE21" s="87" t="s">
        <v>182</v>
      </c>
      <c r="AF21" s="88"/>
      <c r="AG21" s="88"/>
      <c r="AH21" s="88"/>
      <c r="AI21" s="89"/>
      <c r="AJ21" s="87" t="s">
        <v>183</v>
      </c>
      <c r="AK21" s="88"/>
      <c r="AL21" s="88"/>
      <c r="AM21" s="88"/>
      <c r="AN21" s="89"/>
      <c r="AO21" s="87" t="s">
        <v>184</v>
      </c>
      <c r="AP21" s="88"/>
      <c r="AQ21" s="88"/>
      <c r="AR21" s="88"/>
      <c r="AS21" s="89"/>
      <c r="AT21" s="37"/>
      <c r="AU21" s="37"/>
      <c r="AV21" s="37"/>
      <c r="AW21" s="37"/>
      <c r="AX21" s="38"/>
    </row>
    <row r="22" spans="1:50" ht="21.75" customHeight="1">
      <c r="A22" s="388"/>
      <c r="B22" s="389"/>
      <c r="C22" s="389"/>
      <c r="D22" s="389"/>
      <c r="E22" s="389"/>
      <c r="F22" s="390"/>
      <c r="G22" s="53"/>
      <c r="H22" s="54"/>
      <c r="I22" s="54"/>
      <c r="J22" s="54"/>
      <c r="K22" s="54"/>
      <c r="L22" s="54"/>
      <c r="M22" s="54"/>
      <c r="N22" s="54"/>
      <c r="O22" s="54"/>
      <c r="P22" s="54"/>
      <c r="Q22" s="54"/>
      <c r="R22" s="54"/>
      <c r="S22" s="54"/>
      <c r="T22" s="54"/>
      <c r="U22" s="54"/>
      <c r="V22" s="54"/>
      <c r="W22" s="54"/>
      <c r="X22" s="55"/>
      <c r="Y22" s="59" t="s">
        <v>70</v>
      </c>
      <c r="Z22" s="60"/>
      <c r="AA22" s="61"/>
      <c r="AB22" s="62" t="s">
        <v>108</v>
      </c>
      <c r="AC22" s="62"/>
      <c r="AD22" s="62"/>
      <c r="AE22" s="62">
        <v>1</v>
      </c>
      <c r="AF22" s="62"/>
      <c r="AG22" s="62"/>
      <c r="AH22" s="62"/>
      <c r="AI22" s="62"/>
      <c r="AJ22" s="62">
        <v>1</v>
      </c>
      <c r="AK22" s="62"/>
      <c r="AL22" s="62"/>
      <c r="AM22" s="62"/>
      <c r="AN22" s="62"/>
      <c r="AO22" s="62">
        <v>1</v>
      </c>
      <c r="AP22" s="62"/>
      <c r="AQ22" s="62"/>
      <c r="AR22" s="62"/>
      <c r="AS22" s="62"/>
      <c r="AT22" s="85">
        <v>1</v>
      </c>
      <c r="AU22" s="85"/>
      <c r="AV22" s="85"/>
      <c r="AW22" s="85"/>
      <c r="AX22" s="86"/>
    </row>
    <row r="23" spans="1:50" ht="21" customHeight="1">
      <c r="A23" s="388"/>
      <c r="B23" s="389"/>
      <c r="C23" s="389"/>
      <c r="D23" s="389"/>
      <c r="E23" s="389"/>
      <c r="F23" s="390"/>
      <c r="G23" s="56"/>
      <c r="H23" s="57"/>
      <c r="I23" s="57"/>
      <c r="J23" s="57"/>
      <c r="K23" s="57"/>
      <c r="L23" s="57"/>
      <c r="M23" s="57"/>
      <c r="N23" s="57"/>
      <c r="O23" s="57"/>
      <c r="P23" s="57"/>
      <c r="Q23" s="57"/>
      <c r="R23" s="57"/>
      <c r="S23" s="57"/>
      <c r="T23" s="57"/>
      <c r="U23" s="57"/>
      <c r="V23" s="57"/>
      <c r="W23" s="57"/>
      <c r="X23" s="58"/>
      <c r="Y23" s="59" t="s">
        <v>13</v>
      </c>
      <c r="Z23" s="60"/>
      <c r="AA23" s="61"/>
      <c r="AB23" s="108" t="s">
        <v>14</v>
      </c>
      <c r="AC23" s="108"/>
      <c r="AD23" s="108"/>
      <c r="AE23" s="47">
        <v>100</v>
      </c>
      <c r="AF23" s="48"/>
      <c r="AG23" s="48"/>
      <c r="AH23" s="48"/>
      <c r="AI23" s="49"/>
      <c r="AJ23" s="47">
        <v>100</v>
      </c>
      <c r="AK23" s="48"/>
      <c r="AL23" s="48"/>
      <c r="AM23" s="48"/>
      <c r="AN23" s="49"/>
      <c r="AO23" s="47">
        <v>100</v>
      </c>
      <c r="AP23" s="48"/>
      <c r="AQ23" s="48"/>
      <c r="AR23" s="48"/>
      <c r="AS23" s="49"/>
      <c r="AT23" s="37"/>
      <c r="AU23" s="37"/>
      <c r="AV23" s="37"/>
      <c r="AW23" s="37"/>
      <c r="AX23" s="38"/>
    </row>
    <row r="24" spans="1:50" ht="150" customHeight="1">
      <c r="A24" s="388"/>
      <c r="B24" s="389"/>
      <c r="C24" s="389"/>
      <c r="D24" s="389"/>
      <c r="E24" s="389"/>
      <c r="F24" s="390"/>
      <c r="G24" s="75" t="s">
        <v>105</v>
      </c>
      <c r="H24" s="76"/>
      <c r="I24" s="76"/>
      <c r="J24" s="76"/>
      <c r="K24" s="76"/>
      <c r="L24" s="76"/>
      <c r="M24" s="76"/>
      <c r="N24" s="76"/>
      <c r="O24" s="76"/>
      <c r="P24" s="76"/>
      <c r="Q24" s="76"/>
      <c r="R24" s="76"/>
      <c r="S24" s="76"/>
      <c r="T24" s="76"/>
      <c r="U24" s="76"/>
      <c r="V24" s="76"/>
      <c r="W24" s="76"/>
      <c r="X24" s="77"/>
      <c r="Y24" s="78" t="s">
        <v>12</v>
      </c>
      <c r="Z24" s="79"/>
      <c r="AA24" s="80"/>
      <c r="AB24" s="81" t="s">
        <v>93</v>
      </c>
      <c r="AC24" s="81"/>
      <c r="AD24" s="81"/>
      <c r="AE24" s="82" t="s">
        <v>171</v>
      </c>
      <c r="AF24" s="83"/>
      <c r="AG24" s="83"/>
      <c r="AH24" s="83"/>
      <c r="AI24" s="84"/>
      <c r="AJ24" s="82" t="s">
        <v>106</v>
      </c>
      <c r="AK24" s="83"/>
      <c r="AL24" s="83"/>
      <c r="AM24" s="83"/>
      <c r="AN24" s="84"/>
      <c r="AO24" s="82" t="s">
        <v>106</v>
      </c>
      <c r="AP24" s="83"/>
      <c r="AQ24" s="83"/>
      <c r="AR24" s="83"/>
      <c r="AS24" s="84"/>
      <c r="AT24" s="37"/>
      <c r="AU24" s="37"/>
      <c r="AV24" s="37"/>
      <c r="AW24" s="37"/>
      <c r="AX24" s="38"/>
    </row>
    <row r="25" spans="1:50" ht="21.75" customHeight="1">
      <c r="A25" s="391"/>
      <c r="B25" s="392"/>
      <c r="C25" s="392"/>
      <c r="D25" s="392"/>
      <c r="E25" s="392"/>
      <c r="F25" s="393"/>
      <c r="G25" s="53"/>
      <c r="H25" s="54"/>
      <c r="I25" s="54"/>
      <c r="J25" s="54"/>
      <c r="K25" s="54"/>
      <c r="L25" s="54"/>
      <c r="M25" s="54"/>
      <c r="N25" s="54"/>
      <c r="O25" s="54"/>
      <c r="P25" s="54"/>
      <c r="Q25" s="54"/>
      <c r="R25" s="54"/>
      <c r="S25" s="54"/>
      <c r="T25" s="54"/>
      <c r="U25" s="54"/>
      <c r="V25" s="54"/>
      <c r="W25" s="54"/>
      <c r="X25" s="55"/>
      <c r="Y25" s="59" t="s">
        <v>70</v>
      </c>
      <c r="Z25" s="60"/>
      <c r="AA25" s="61"/>
      <c r="AB25" s="62" t="s">
        <v>108</v>
      </c>
      <c r="AC25" s="62"/>
      <c r="AD25" s="62"/>
      <c r="AE25" s="47">
        <v>11</v>
      </c>
      <c r="AF25" s="48"/>
      <c r="AG25" s="48"/>
      <c r="AH25" s="48"/>
      <c r="AI25" s="49"/>
      <c r="AJ25" s="47">
        <v>11</v>
      </c>
      <c r="AK25" s="48"/>
      <c r="AL25" s="48"/>
      <c r="AM25" s="48"/>
      <c r="AN25" s="49"/>
      <c r="AO25" s="47">
        <v>12</v>
      </c>
      <c r="AP25" s="48"/>
      <c r="AQ25" s="48"/>
      <c r="AR25" s="48"/>
      <c r="AS25" s="49"/>
      <c r="AT25" s="47">
        <v>12</v>
      </c>
      <c r="AU25" s="48"/>
      <c r="AV25" s="48"/>
      <c r="AW25" s="48"/>
      <c r="AX25" s="121"/>
    </row>
    <row r="26" spans="1:50" ht="21" customHeight="1">
      <c r="A26" s="391"/>
      <c r="B26" s="392"/>
      <c r="C26" s="392"/>
      <c r="D26" s="392"/>
      <c r="E26" s="392"/>
      <c r="F26" s="393"/>
      <c r="G26" s="56"/>
      <c r="H26" s="57"/>
      <c r="I26" s="57"/>
      <c r="J26" s="57"/>
      <c r="K26" s="57"/>
      <c r="L26" s="57"/>
      <c r="M26" s="57"/>
      <c r="N26" s="57"/>
      <c r="O26" s="57"/>
      <c r="P26" s="57"/>
      <c r="Q26" s="57"/>
      <c r="R26" s="57"/>
      <c r="S26" s="57"/>
      <c r="T26" s="57"/>
      <c r="U26" s="57"/>
      <c r="V26" s="57"/>
      <c r="W26" s="57"/>
      <c r="X26" s="58"/>
      <c r="Y26" s="59" t="s">
        <v>13</v>
      </c>
      <c r="Z26" s="60"/>
      <c r="AA26" s="61"/>
      <c r="AB26" s="108" t="s">
        <v>14</v>
      </c>
      <c r="AC26" s="108"/>
      <c r="AD26" s="108"/>
      <c r="AE26" s="47">
        <v>100</v>
      </c>
      <c r="AF26" s="48"/>
      <c r="AG26" s="48"/>
      <c r="AH26" s="48"/>
      <c r="AI26" s="49"/>
      <c r="AJ26" s="47">
        <v>100</v>
      </c>
      <c r="AK26" s="48"/>
      <c r="AL26" s="48"/>
      <c r="AM26" s="48"/>
      <c r="AN26" s="49"/>
      <c r="AO26" s="47">
        <v>100</v>
      </c>
      <c r="AP26" s="48"/>
      <c r="AQ26" s="48"/>
      <c r="AR26" s="48"/>
      <c r="AS26" s="49"/>
      <c r="AT26" s="47" t="s">
        <v>131</v>
      </c>
      <c r="AU26" s="48"/>
      <c r="AV26" s="48"/>
      <c r="AW26" s="48"/>
      <c r="AX26" s="121"/>
    </row>
    <row r="27" spans="1:50" ht="24" customHeight="1">
      <c r="A27" s="19" t="s">
        <v>27</v>
      </c>
      <c r="B27" s="20"/>
      <c r="C27" s="20"/>
      <c r="D27" s="20"/>
      <c r="E27" s="20"/>
      <c r="F27" s="21"/>
      <c r="G27" s="395" t="s">
        <v>28</v>
      </c>
      <c r="H27" s="60"/>
      <c r="I27" s="60"/>
      <c r="J27" s="60"/>
      <c r="K27" s="60"/>
      <c r="L27" s="60"/>
      <c r="M27" s="60"/>
      <c r="N27" s="60"/>
      <c r="O27" s="60"/>
      <c r="P27" s="60"/>
      <c r="Q27" s="60"/>
      <c r="R27" s="60"/>
      <c r="S27" s="60"/>
      <c r="T27" s="60"/>
      <c r="U27" s="60"/>
      <c r="V27" s="60"/>
      <c r="W27" s="60"/>
      <c r="X27" s="61"/>
      <c r="Y27" s="384"/>
      <c r="Z27" s="385"/>
      <c r="AA27" s="386"/>
      <c r="AB27" s="59" t="s">
        <v>10</v>
      </c>
      <c r="AC27" s="60"/>
      <c r="AD27" s="61"/>
      <c r="AE27" s="102" t="s">
        <v>166</v>
      </c>
      <c r="AF27" s="102"/>
      <c r="AG27" s="102"/>
      <c r="AH27" s="102"/>
      <c r="AI27" s="102"/>
      <c r="AJ27" s="102" t="s">
        <v>167</v>
      </c>
      <c r="AK27" s="102"/>
      <c r="AL27" s="102"/>
      <c r="AM27" s="102"/>
      <c r="AN27" s="102"/>
      <c r="AO27" s="102" t="s">
        <v>168</v>
      </c>
      <c r="AP27" s="102"/>
      <c r="AQ27" s="102"/>
      <c r="AR27" s="102"/>
      <c r="AS27" s="102"/>
      <c r="AT27" s="396" t="s">
        <v>59</v>
      </c>
      <c r="AU27" s="397"/>
      <c r="AV27" s="397"/>
      <c r="AW27" s="397"/>
      <c r="AX27" s="398"/>
    </row>
    <row r="28" spans="1:55" ht="24" customHeight="1">
      <c r="A28" s="22"/>
      <c r="B28" s="23"/>
      <c r="C28" s="23"/>
      <c r="D28" s="23"/>
      <c r="E28" s="23"/>
      <c r="F28" s="24"/>
      <c r="G28" s="69" t="s">
        <v>107</v>
      </c>
      <c r="H28" s="70"/>
      <c r="I28" s="70"/>
      <c r="J28" s="70"/>
      <c r="K28" s="70"/>
      <c r="L28" s="70"/>
      <c r="M28" s="70"/>
      <c r="N28" s="70"/>
      <c r="O28" s="70"/>
      <c r="P28" s="70"/>
      <c r="Q28" s="70"/>
      <c r="R28" s="70"/>
      <c r="S28" s="70"/>
      <c r="T28" s="70"/>
      <c r="U28" s="70"/>
      <c r="V28" s="70"/>
      <c r="W28" s="70"/>
      <c r="X28" s="71"/>
      <c r="Y28" s="106" t="s">
        <v>71</v>
      </c>
      <c r="Z28" s="51"/>
      <c r="AA28" s="52"/>
      <c r="AB28" s="50" t="s">
        <v>108</v>
      </c>
      <c r="AC28" s="51"/>
      <c r="AD28" s="52"/>
      <c r="AE28" s="108">
        <v>2</v>
      </c>
      <c r="AF28" s="108"/>
      <c r="AG28" s="108"/>
      <c r="AH28" s="108"/>
      <c r="AI28" s="108"/>
      <c r="AJ28" s="107">
        <v>3</v>
      </c>
      <c r="AK28" s="107"/>
      <c r="AL28" s="107"/>
      <c r="AM28" s="107"/>
      <c r="AN28" s="107"/>
      <c r="AO28" s="107">
        <v>2</v>
      </c>
      <c r="AP28" s="107"/>
      <c r="AQ28" s="107"/>
      <c r="AR28" s="107"/>
      <c r="AS28" s="107"/>
      <c r="AT28" s="28" t="s">
        <v>26</v>
      </c>
      <c r="AU28" s="29"/>
      <c r="AV28" s="29"/>
      <c r="AW28" s="29"/>
      <c r="AX28" s="42"/>
      <c r="AY28" s="6"/>
      <c r="AZ28" s="6"/>
      <c r="BA28" s="6"/>
      <c r="BB28" s="6"/>
      <c r="BC28" s="6"/>
    </row>
    <row r="29" spans="1:50" ht="24" customHeight="1">
      <c r="A29" s="25"/>
      <c r="B29" s="26"/>
      <c r="C29" s="26"/>
      <c r="D29" s="26"/>
      <c r="E29" s="26"/>
      <c r="F29" s="27"/>
      <c r="G29" s="72"/>
      <c r="H29" s="73"/>
      <c r="I29" s="73"/>
      <c r="J29" s="73"/>
      <c r="K29" s="73"/>
      <c r="L29" s="73"/>
      <c r="M29" s="73"/>
      <c r="N29" s="73"/>
      <c r="O29" s="73"/>
      <c r="P29" s="73"/>
      <c r="Q29" s="73"/>
      <c r="R29" s="73"/>
      <c r="S29" s="73"/>
      <c r="T29" s="73"/>
      <c r="U29" s="73"/>
      <c r="V29" s="73"/>
      <c r="W29" s="73"/>
      <c r="X29" s="74"/>
      <c r="Y29" s="43" t="s">
        <v>72</v>
      </c>
      <c r="Z29" s="44"/>
      <c r="AA29" s="45"/>
      <c r="AB29" s="46" t="s">
        <v>108</v>
      </c>
      <c r="AC29" s="44"/>
      <c r="AD29" s="45"/>
      <c r="AE29" s="28">
        <v>3</v>
      </c>
      <c r="AF29" s="29"/>
      <c r="AG29" s="29"/>
      <c r="AH29" s="29"/>
      <c r="AI29" s="30"/>
      <c r="AJ29" s="31">
        <v>3</v>
      </c>
      <c r="AK29" s="32"/>
      <c r="AL29" s="32"/>
      <c r="AM29" s="32"/>
      <c r="AN29" s="33"/>
      <c r="AO29" s="31">
        <v>2</v>
      </c>
      <c r="AP29" s="32"/>
      <c r="AQ29" s="32"/>
      <c r="AR29" s="32"/>
      <c r="AS29" s="33"/>
      <c r="AT29" s="31">
        <v>2</v>
      </c>
      <c r="AU29" s="32"/>
      <c r="AV29" s="32"/>
      <c r="AW29" s="32"/>
      <c r="AX29" s="105"/>
    </row>
    <row r="30" spans="1:55" ht="24" customHeight="1">
      <c r="A30" s="3"/>
      <c r="B30" s="4"/>
      <c r="C30" s="4"/>
      <c r="D30" s="4"/>
      <c r="E30" s="4"/>
      <c r="F30" s="5"/>
      <c r="G30" s="69" t="s">
        <v>172</v>
      </c>
      <c r="H30" s="70"/>
      <c r="I30" s="70"/>
      <c r="J30" s="70"/>
      <c r="K30" s="70"/>
      <c r="L30" s="70"/>
      <c r="M30" s="70"/>
      <c r="N30" s="70"/>
      <c r="O30" s="70"/>
      <c r="P30" s="70"/>
      <c r="Q30" s="70"/>
      <c r="R30" s="70"/>
      <c r="S30" s="70"/>
      <c r="T30" s="70"/>
      <c r="U30" s="70"/>
      <c r="V30" s="70"/>
      <c r="W30" s="70"/>
      <c r="X30" s="71"/>
      <c r="Y30" s="106" t="s">
        <v>71</v>
      </c>
      <c r="Z30" s="51"/>
      <c r="AA30" s="52"/>
      <c r="AB30" s="50" t="s">
        <v>108</v>
      </c>
      <c r="AC30" s="51"/>
      <c r="AD30" s="52"/>
      <c r="AE30" s="108">
        <v>1</v>
      </c>
      <c r="AF30" s="108"/>
      <c r="AG30" s="108"/>
      <c r="AH30" s="108"/>
      <c r="AI30" s="108"/>
      <c r="AJ30" s="107">
        <v>1</v>
      </c>
      <c r="AK30" s="107"/>
      <c r="AL30" s="107"/>
      <c r="AM30" s="107"/>
      <c r="AN30" s="107"/>
      <c r="AO30" s="107">
        <v>1</v>
      </c>
      <c r="AP30" s="107"/>
      <c r="AQ30" s="107"/>
      <c r="AR30" s="107"/>
      <c r="AS30" s="107"/>
      <c r="AT30" s="28" t="s">
        <v>26</v>
      </c>
      <c r="AU30" s="29"/>
      <c r="AV30" s="29"/>
      <c r="AW30" s="29"/>
      <c r="AX30" s="42"/>
      <c r="AY30" s="6"/>
      <c r="AZ30" s="6"/>
      <c r="BA30" s="6"/>
      <c r="BB30" s="6"/>
      <c r="BC30" s="6"/>
    </row>
    <row r="31" spans="1:50" ht="24" customHeight="1">
      <c r="A31" s="3"/>
      <c r="B31" s="4"/>
      <c r="C31" s="4"/>
      <c r="D31" s="4"/>
      <c r="E31" s="4"/>
      <c r="F31" s="5"/>
      <c r="G31" s="72"/>
      <c r="H31" s="73"/>
      <c r="I31" s="73"/>
      <c r="J31" s="73"/>
      <c r="K31" s="73"/>
      <c r="L31" s="73"/>
      <c r="M31" s="73"/>
      <c r="N31" s="73"/>
      <c r="O31" s="73"/>
      <c r="P31" s="73"/>
      <c r="Q31" s="73"/>
      <c r="R31" s="73"/>
      <c r="S31" s="73"/>
      <c r="T31" s="73"/>
      <c r="U31" s="73"/>
      <c r="V31" s="73"/>
      <c r="W31" s="73"/>
      <c r="X31" s="74"/>
      <c r="Y31" s="43" t="s">
        <v>72</v>
      </c>
      <c r="Z31" s="44"/>
      <c r="AA31" s="45"/>
      <c r="AB31" s="46" t="s">
        <v>108</v>
      </c>
      <c r="AC31" s="44"/>
      <c r="AD31" s="45"/>
      <c r="AE31" s="28">
        <v>1</v>
      </c>
      <c r="AF31" s="29"/>
      <c r="AG31" s="29"/>
      <c r="AH31" s="29"/>
      <c r="AI31" s="30"/>
      <c r="AJ31" s="31">
        <v>1</v>
      </c>
      <c r="AK31" s="32"/>
      <c r="AL31" s="32"/>
      <c r="AM31" s="32"/>
      <c r="AN31" s="33"/>
      <c r="AO31" s="31">
        <v>1</v>
      </c>
      <c r="AP31" s="32"/>
      <c r="AQ31" s="32"/>
      <c r="AR31" s="32"/>
      <c r="AS31" s="33"/>
      <c r="AT31" s="31">
        <v>1</v>
      </c>
      <c r="AU31" s="32"/>
      <c r="AV31" s="32"/>
      <c r="AW31" s="32"/>
      <c r="AX31" s="105"/>
    </row>
    <row r="32" spans="1:50" ht="24" customHeight="1">
      <c r="A32" s="19" t="s">
        <v>15</v>
      </c>
      <c r="B32" s="20"/>
      <c r="C32" s="20"/>
      <c r="D32" s="20"/>
      <c r="E32" s="20"/>
      <c r="F32" s="21"/>
      <c r="G32" s="60" t="s">
        <v>16</v>
      </c>
      <c r="H32" s="60"/>
      <c r="I32" s="60"/>
      <c r="J32" s="60"/>
      <c r="K32" s="60"/>
      <c r="L32" s="60"/>
      <c r="M32" s="60"/>
      <c r="N32" s="60"/>
      <c r="O32" s="60"/>
      <c r="P32" s="60"/>
      <c r="Q32" s="60"/>
      <c r="R32" s="60"/>
      <c r="S32" s="60"/>
      <c r="T32" s="60"/>
      <c r="U32" s="60"/>
      <c r="V32" s="60"/>
      <c r="W32" s="60"/>
      <c r="X32" s="61"/>
      <c r="Y32" s="118"/>
      <c r="Z32" s="119"/>
      <c r="AA32" s="120"/>
      <c r="AB32" s="59" t="s">
        <v>10</v>
      </c>
      <c r="AC32" s="60"/>
      <c r="AD32" s="61"/>
      <c r="AE32" s="59" t="s">
        <v>166</v>
      </c>
      <c r="AF32" s="60"/>
      <c r="AG32" s="60"/>
      <c r="AH32" s="60"/>
      <c r="AI32" s="61"/>
      <c r="AJ32" s="59" t="s">
        <v>167</v>
      </c>
      <c r="AK32" s="60"/>
      <c r="AL32" s="60"/>
      <c r="AM32" s="60"/>
      <c r="AN32" s="61"/>
      <c r="AO32" s="59" t="s">
        <v>168</v>
      </c>
      <c r="AP32" s="60"/>
      <c r="AQ32" s="60"/>
      <c r="AR32" s="60"/>
      <c r="AS32" s="61"/>
      <c r="AT32" s="396" t="s">
        <v>64</v>
      </c>
      <c r="AU32" s="397"/>
      <c r="AV32" s="397"/>
      <c r="AW32" s="397"/>
      <c r="AX32" s="398"/>
    </row>
    <row r="33" spans="1:50" ht="24" customHeight="1">
      <c r="A33" s="22"/>
      <c r="B33" s="23"/>
      <c r="C33" s="23"/>
      <c r="D33" s="23"/>
      <c r="E33" s="23"/>
      <c r="F33" s="24"/>
      <c r="G33" s="134" t="s">
        <v>110</v>
      </c>
      <c r="H33" s="135"/>
      <c r="I33" s="135"/>
      <c r="J33" s="135"/>
      <c r="K33" s="135"/>
      <c r="L33" s="135"/>
      <c r="M33" s="135"/>
      <c r="N33" s="135"/>
      <c r="O33" s="135"/>
      <c r="P33" s="135"/>
      <c r="Q33" s="135"/>
      <c r="R33" s="135"/>
      <c r="S33" s="135"/>
      <c r="T33" s="135"/>
      <c r="U33" s="135"/>
      <c r="V33" s="135"/>
      <c r="W33" s="135"/>
      <c r="X33" s="136"/>
      <c r="Y33" s="34" t="s">
        <v>15</v>
      </c>
      <c r="Z33" s="35"/>
      <c r="AA33" s="36"/>
      <c r="AB33" s="47" t="s">
        <v>111</v>
      </c>
      <c r="AC33" s="48"/>
      <c r="AD33" s="49"/>
      <c r="AE33" s="47">
        <v>206</v>
      </c>
      <c r="AF33" s="48"/>
      <c r="AG33" s="48"/>
      <c r="AH33" s="48"/>
      <c r="AI33" s="49"/>
      <c r="AJ33" s="47">
        <v>210</v>
      </c>
      <c r="AK33" s="48"/>
      <c r="AL33" s="48"/>
      <c r="AM33" s="48"/>
      <c r="AN33" s="49"/>
      <c r="AO33" s="47">
        <v>624</v>
      </c>
      <c r="AP33" s="48"/>
      <c r="AQ33" s="48"/>
      <c r="AR33" s="48"/>
      <c r="AS33" s="49"/>
      <c r="AT33" s="39">
        <v>1500</v>
      </c>
      <c r="AU33" s="40"/>
      <c r="AV33" s="40"/>
      <c r="AW33" s="40"/>
      <c r="AX33" s="137"/>
    </row>
    <row r="34" spans="1:50" ht="24" customHeight="1">
      <c r="A34" s="22"/>
      <c r="B34" s="23"/>
      <c r="C34" s="23"/>
      <c r="D34" s="23"/>
      <c r="E34" s="23"/>
      <c r="F34" s="24"/>
      <c r="G34" s="66"/>
      <c r="H34" s="67"/>
      <c r="I34" s="67"/>
      <c r="J34" s="67"/>
      <c r="K34" s="67"/>
      <c r="L34" s="67"/>
      <c r="M34" s="67"/>
      <c r="N34" s="67"/>
      <c r="O34" s="67"/>
      <c r="P34" s="67"/>
      <c r="Q34" s="67"/>
      <c r="R34" s="67"/>
      <c r="S34" s="67"/>
      <c r="T34" s="67"/>
      <c r="U34" s="67"/>
      <c r="V34" s="67"/>
      <c r="W34" s="67"/>
      <c r="X34" s="68"/>
      <c r="Y34" s="78" t="s">
        <v>63</v>
      </c>
      <c r="Z34" s="44"/>
      <c r="AA34" s="45"/>
      <c r="AB34" s="112" t="s">
        <v>65</v>
      </c>
      <c r="AC34" s="113"/>
      <c r="AD34" s="114"/>
      <c r="AE34" s="47" t="s">
        <v>156</v>
      </c>
      <c r="AF34" s="48"/>
      <c r="AG34" s="48"/>
      <c r="AH34" s="48"/>
      <c r="AI34" s="49"/>
      <c r="AJ34" s="47" t="s">
        <v>157</v>
      </c>
      <c r="AK34" s="48"/>
      <c r="AL34" s="48"/>
      <c r="AM34" s="48"/>
      <c r="AN34" s="49"/>
      <c r="AO34" s="47" t="s">
        <v>158</v>
      </c>
      <c r="AP34" s="48"/>
      <c r="AQ34" s="48"/>
      <c r="AR34" s="48"/>
      <c r="AS34" s="49"/>
      <c r="AT34" s="47" t="s">
        <v>135</v>
      </c>
      <c r="AU34" s="48"/>
      <c r="AV34" s="48"/>
      <c r="AW34" s="48"/>
      <c r="AX34" s="121"/>
    </row>
    <row r="35" spans="1:50" ht="24" customHeight="1">
      <c r="A35" s="22"/>
      <c r="B35" s="23"/>
      <c r="C35" s="23"/>
      <c r="D35" s="23"/>
      <c r="E35" s="23"/>
      <c r="F35" s="24"/>
      <c r="G35" s="63" t="s">
        <v>109</v>
      </c>
      <c r="H35" s="64"/>
      <c r="I35" s="64"/>
      <c r="J35" s="64"/>
      <c r="K35" s="64"/>
      <c r="L35" s="64"/>
      <c r="M35" s="64"/>
      <c r="N35" s="64"/>
      <c r="O35" s="64"/>
      <c r="P35" s="64"/>
      <c r="Q35" s="64"/>
      <c r="R35" s="64"/>
      <c r="S35" s="64"/>
      <c r="T35" s="64"/>
      <c r="U35" s="64"/>
      <c r="V35" s="64"/>
      <c r="W35" s="64"/>
      <c r="X35" s="65"/>
      <c r="Y35" s="34" t="s">
        <v>15</v>
      </c>
      <c r="Z35" s="35"/>
      <c r="AA35" s="36"/>
      <c r="AB35" s="47" t="s">
        <v>111</v>
      </c>
      <c r="AC35" s="48"/>
      <c r="AD35" s="49"/>
      <c r="AE35" s="39">
        <v>3149</v>
      </c>
      <c r="AF35" s="40"/>
      <c r="AG35" s="40"/>
      <c r="AH35" s="40"/>
      <c r="AI35" s="41"/>
      <c r="AJ35" s="39">
        <v>2977</v>
      </c>
      <c r="AK35" s="40"/>
      <c r="AL35" s="40"/>
      <c r="AM35" s="40"/>
      <c r="AN35" s="41"/>
      <c r="AO35" s="39">
        <v>2973</v>
      </c>
      <c r="AP35" s="40"/>
      <c r="AQ35" s="40"/>
      <c r="AR35" s="40"/>
      <c r="AS35" s="41"/>
      <c r="AT35" s="39">
        <v>3120</v>
      </c>
      <c r="AU35" s="40"/>
      <c r="AV35" s="40"/>
      <c r="AW35" s="40"/>
      <c r="AX35" s="137"/>
    </row>
    <row r="36" spans="1:50" ht="24" customHeight="1">
      <c r="A36" s="25"/>
      <c r="B36" s="26"/>
      <c r="C36" s="26"/>
      <c r="D36" s="26"/>
      <c r="E36" s="26"/>
      <c r="F36" s="27"/>
      <c r="G36" s="66"/>
      <c r="H36" s="67"/>
      <c r="I36" s="67"/>
      <c r="J36" s="67"/>
      <c r="K36" s="67"/>
      <c r="L36" s="67"/>
      <c r="M36" s="67"/>
      <c r="N36" s="67"/>
      <c r="O36" s="67"/>
      <c r="P36" s="67"/>
      <c r="Q36" s="67"/>
      <c r="R36" s="67"/>
      <c r="S36" s="67"/>
      <c r="T36" s="67"/>
      <c r="U36" s="67"/>
      <c r="V36" s="67"/>
      <c r="W36" s="67"/>
      <c r="X36" s="68"/>
      <c r="Y36" s="78" t="s">
        <v>63</v>
      </c>
      <c r="Z36" s="44"/>
      <c r="AA36" s="45"/>
      <c r="AB36" s="112" t="s">
        <v>65</v>
      </c>
      <c r="AC36" s="113"/>
      <c r="AD36" s="114"/>
      <c r="AE36" s="138" t="s">
        <v>159</v>
      </c>
      <c r="AF36" s="48"/>
      <c r="AG36" s="48"/>
      <c r="AH36" s="48"/>
      <c r="AI36" s="49"/>
      <c r="AJ36" s="138" t="s">
        <v>132</v>
      </c>
      <c r="AK36" s="48"/>
      <c r="AL36" s="48"/>
      <c r="AM36" s="48"/>
      <c r="AN36" s="49"/>
      <c r="AO36" s="138" t="s">
        <v>133</v>
      </c>
      <c r="AP36" s="48"/>
      <c r="AQ36" s="48"/>
      <c r="AR36" s="48"/>
      <c r="AS36" s="49"/>
      <c r="AT36" s="138" t="s">
        <v>134</v>
      </c>
      <c r="AU36" s="48"/>
      <c r="AV36" s="48"/>
      <c r="AW36" s="48"/>
      <c r="AX36" s="121"/>
    </row>
    <row r="37" spans="1:50" ht="22.5" customHeight="1">
      <c r="A37" s="422" t="s">
        <v>155</v>
      </c>
      <c r="B37" s="423"/>
      <c r="C37" s="399" t="s">
        <v>17</v>
      </c>
      <c r="D37" s="400"/>
      <c r="E37" s="400"/>
      <c r="F37" s="400"/>
      <c r="G37" s="400"/>
      <c r="H37" s="400"/>
      <c r="I37" s="400"/>
      <c r="J37" s="400"/>
      <c r="K37" s="401"/>
      <c r="L37" s="402" t="s">
        <v>60</v>
      </c>
      <c r="M37" s="402"/>
      <c r="N37" s="402"/>
      <c r="O37" s="402"/>
      <c r="P37" s="402"/>
      <c r="Q37" s="402"/>
      <c r="R37" s="403" t="s">
        <v>170</v>
      </c>
      <c r="S37" s="403"/>
      <c r="T37" s="403"/>
      <c r="U37" s="403"/>
      <c r="V37" s="403"/>
      <c r="W37" s="403"/>
      <c r="X37" s="404" t="s">
        <v>23</v>
      </c>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5"/>
    </row>
    <row r="38" spans="1:50" ht="30.75" customHeight="1">
      <c r="A38" s="424"/>
      <c r="B38" s="425"/>
      <c r="C38" s="406" t="s">
        <v>84</v>
      </c>
      <c r="D38" s="407"/>
      <c r="E38" s="407"/>
      <c r="F38" s="407"/>
      <c r="G38" s="407"/>
      <c r="H38" s="407"/>
      <c r="I38" s="407"/>
      <c r="J38" s="407"/>
      <c r="K38" s="408"/>
      <c r="L38" s="409" t="s">
        <v>187</v>
      </c>
      <c r="M38" s="410"/>
      <c r="N38" s="410"/>
      <c r="O38" s="410"/>
      <c r="P38" s="410"/>
      <c r="Q38" s="410"/>
      <c r="R38" s="409" t="s">
        <v>190</v>
      </c>
      <c r="S38" s="410"/>
      <c r="T38" s="410"/>
      <c r="U38" s="410"/>
      <c r="V38" s="410"/>
      <c r="W38" s="410"/>
      <c r="X38" s="411" t="s">
        <v>186</v>
      </c>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3"/>
    </row>
    <row r="39" spans="1:50" ht="30" customHeight="1">
      <c r="A39" s="424"/>
      <c r="B39" s="425"/>
      <c r="C39" s="416" t="s">
        <v>85</v>
      </c>
      <c r="D39" s="417"/>
      <c r="E39" s="417"/>
      <c r="F39" s="417"/>
      <c r="G39" s="417"/>
      <c r="H39" s="417"/>
      <c r="I39" s="417"/>
      <c r="J39" s="417"/>
      <c r="K39" s="418"/>
      <c r="L39" s="414" t="s">
        <v>188</v>
      </c>
      <c r="M39" s="415"/>
      <c r="N39" s="415"/>
      <c r="O39" s="415"/>
      <c r="P39" s="415"/>
      <c r="Q39" s="415"/>
      <c r="R39" s="414" t="s">
        <v>191</v>
      </c>
      <c r="S39" s="415"/>
      <c r="T39" s="415"/>
      <c r="U39" s="415"/>
      <c r="V39" s="415"/>
      <c r="W39" s="415"/>
      <c r="X39" s="159"/>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2.5" customHeight="1">
      <c r="A40" s="424"/>
      <c r="B40" s="425"/>
      <c r="C40" s="167"/>
      <c r="D40" s="165"/>
      <c r="E40" s="165"/>
      <c r="F40" s="165"/>
      <c r="G40" s="165"/>
      <c r="H40" s="165"/>
      <c r="I40" s="165"/>
      <c r="J40" s="165"/>
      <c r="K40" s="166"/>
      <c r="L40" s="164"/>
      <c r="M40" s="165"/>
      <c r="N40" s="165"/>
      <c r="O40" s="165"/>
      <c r="P40" s="165"/>
      <c r="Q40" s="166"/>
      <c r="R40" s="164"/>
      <c r="S40" s="165"/>
      <c r="T40" s="165"/>
      <c r="U40" s="165"/>
      <c r="V40" s="165"/>
      <c r="W40" s="166"/>
      <c r="X40" s="159"/>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row>
    <row r="41" spans="1:50" ht="21" customHeight="1" thickBot="1">
      <c r="A41" s="426"/>
      <c r="B41" s="427"/>
      <c r="C41" s="559" t="s">
        <v>20</v>
      </c>
      <c r="D41" s="560"/>
      <c r="E41" s="560"/>
      <c r="F41" s="560"/>
      <c r="G41" s="560"/>
      <c r="H41" s="560"/>
      <c r="I41" s="560"/>
      <c r="J41" s="560"/>
      <c r="K41" s="561"/>
      <c r="L41" s="562" t="s">
        <v>189</v>
      </c>
      <c r="M41" s="563"/>
      <c r="N41" s="563"/>
      <c r="O41" s="563"/>
      <c r="P41" s="563"/>
      <c r="Q41" s="564"/>
      <c r="R41" s="562" t="s">
        <v>192</v>
      </c>
      <c r="S41" s="563"/>
      <c r="T41" s="563"/>
      <c r="U41" s="563"/>
      <c r="V41" s="563"/>
      <c r="W41" s="564"/>
      <c r="X41" s="419" t="s">
        <v>193</v>
      </c>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1" customHeight="1">
      <c r="A42" s="428" t="s">
        <v>61</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30"/>
    </row>
    <row r="43" spans="1:50" ht="21" customHeight="1">
      <c r="A43" s="7"/>
      <c r="B43" s="8"/>
      <c r="C43" s="557" t="s">
        <v>32</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558"/>
      <c r="AD43" s="110" t="s">
        <v>40</v>
      </c>
      <c r="AE43" s="110"/>
      <c r="AF43" s="110"/>
      <c r="AG43" s="109" t="s">
        <v>31</v>
      </c>
      <c r="AH43" s="110"/>
      <c r="AI43" s="110"/>
      <c r="AJ43" s="110"/>
      <c r="AK43" s="110"/>
      <c r="AL43" s="110"/>
      <c r="AM43" s="110"/>
      <c r="AN43" s="110"/>
      <c r="AO43" s="110"/>
      <c r="AP43" s="110"/>
      <c r="AQ43" s="110"/>
      <c r="AR43" s="110"/>
      <c r="AS43" s="110"/>
      <c r="AT43" s="110"/>
      <c r="AU43" s="110"/>
      <c r="AV43" s="110"/>
      <c r="AW43" s="110"/>
      <c r="AX43" s="111"/>
    </row>
    <row r="44" spans="1:50" ht="26.25" customHeight="1">
      <c r="A44" s="565" t="s">
        <v>56</v>
      </c>
      <c r="B44" s="566"/>
      <c r="C44" s="435" t="s">
        <v>41</v>
      </c>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7"/>
      <c r="AD44" s="231" t="s">
        <v>148</v>
      </c>
      <c r="AE44" s="232"/>
      <c r="AF44" s="233"/>
      <c r="AG44" s="139" t="s">
        <v>149</v>
      </c>
      <c r="AH44" s="140"/>
      <c r="AI44" s="140"/>
      <c r="AJ44" s="140"/>
      <c r="AK44" s="140"/>
      <c r="AL44" s="140"/>
      <c r="AM44" s="140"/>
      <c r="AN44" s="140"/>
      <c r="AO44" s="140"/>
      <c r="AP44" s="140"/>
      <c r="AQ44" s="140"/>
      <c r="AR44" s="140"/>
      <c r="AS44" s="140"/>
      <c r="AT44" s="140"/>
      <c r="AU44" s="140"/>
      <c r="AV44" s="140"/>
      <c r="AW44" s="140"/>
      <c r="AX44" s="141"/>
    </row>
    <row r="45" spans="1:50" ht="26.25" customHeight="1">
      <c r="A45" s="192"/>
      <c r="B45" s="193"/>
      <c r="C45" s="438" t="s">
        <v>42</v>
      </c>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175"/>
      <c r="AD45" s="199" t="s">
        <v>148</v>
      </c>
      <c r="AE45" s="200"/>
      <c r="AF45" s="201"/>
      <c r="AG45" s="142"/>
      <c r="AH45" s="143"/>
      <c r="AI45" s="143"/>
      <c r="AJ45" s="143"/>
      <c r="AK45" s="143"/>
      <c r="AL45" s="143"/>
      <c r="AM45" s="143"/>
      <c r="AN45" s="143"/>
      <c r="AO45" s="143"/>
      <c r="AP45" s="143"/>
      <c r="AQ45" s="143"/>
      <c r="AR45" s="143"/>
      <c r="AS45" s="143"/>
      <c r="AT45" s="143"/>
      <c r="AU45" s="143"/>
      <c r="AV45" s="143"/>
      <c r="AW45" s="143"/>
      <c r="AX45" s="144"/>
    </row>
    <row r="46" spans="1:50" ht="114.75" customHeight="1">
      <c r="A46" s="209"/>
      <c r="B46" s="210"/>
      <c r="C46" s="440" t="s">
        <v>43</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2"/>
      <c r="AD46" s="180" t="s">
        <v>150</v>
      </c>
      <c r="AE46" s="181"/>
      <c r="AF46" s="182"/>
      <c r="AG46" s="145"/>
      <c r="AH46" s="146"/>
      <c r="AI46" s="146"/>
      <c r="AJ46" s="146"/>
      <c r="AK46" s="146"/>
      <c r="AL46" s="146"/>
      <c r="AM46" s="146"/>
      <c r="AN46" s="146"/>
      <c r="AO46" s="146"/>
      <c r="AP46" s="146"/>
      <c r="AQ46" s="146"/>
      <c r="AR46" s="146"/>
      <c r="AS46" s="146"/>
      <c r="AT46" s="146"/>
      <c r="AU46" s="146"/>
      <c r="AV46" s="146"/>
      <c r="AW46" s="146"/>
      <c r="AX46" s="147"/>
    </row>
    <row r="47" spans="1:50" ht="26.25" customHeight="1">
      <c r="A47" s="190" t="s">
        <v>45</v>
      </c>
      <c r="B47" s="191"/>
      <c r="C47" s="443" t="s">
        <v>47</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183" t="s">
        <v>148</v>
      </c>
      <c r="AE47" s="184"/>
      <c r="AF47" s="185"/>
      <c r="AG47" s="206" t="s">
        <v>151</v>
      </c>
      <c r="AH47" s="207"/>
      <c r="AI47" s="207"/>
      <c r="AJ47" s="207"/>
      <c r="AK47" s="207"/>
      <c r="AL47" s="207"/>
      <c r="AM47" s="207"/>
      <c r="AN47" s="207"/>
      <c r="AO47" s="207"/>
      <c r="AP47" s="207"/>
      <c r="AQ47" s="207"/>
      <c r="AR47" s="207"/>
      <c r="AS47" s="207"/>
      <c r="AT47" s="207"/>
      <c r="AU47" s="207"/>
      <c r="AV47" s="207"/>
      <c r="AW47" s="207"/>
      <c r="AX47" s="208"/>
    </row>
    <row r="48" spans="1:50" ht="26.25" customHeight="1">
      <c r="A48" s="192"/>
      <c r="B48" s="193"/>
      <c r="C48" s="205" t="s">
        <v>48</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99" t="s">
        <v>148</v>
      </c>
      <c r="AE48" s="200"/>
      <c r="AF48" s="201"/>
      <c r="AG48" s="142"/>
      <c r="AH48" s="143"/>
      <c r="AI48" s="143"/>
      <c r="AJ48" s="143"/>
      <c r="AK48" s="143"/>
      <c r="AL48" s="143"/>
      <c r="AM48" s="143"/>
      <c r="AN48" s="143"/>
      <c r="AO48" s="143"/>
      <c r="AP48" s="143"/>
      <c r="AQ48" s="143"/>
      <c r="AR48" s="143"/>
      <c r="AS48" s="143"/>
      <c r="AT48" s="143"/>
      <c r="AU48" s="143"/>
      <c r="AV48" s="143"/>
      <c r="AW48" s="143"/>
      <c r="AX48" s="144"/>
    </row>
    <row r="49" spans="1:50" ht="26.25" customHeight="1">
      <c r="A49" s="192"/>
      <c r="B49" s="193"/>
      <c r="C49" s="205" t="s">
        <v>49</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99" t="s">
        <v>150</v>
      </c>
      <c r="AE49" s="200"/>
      <c r="AF49" s="201"/>
      <c r="AG49" s="142"/>
      <c r="AH49" s="143"/>
      <c r="AI49" s="143"/>
      <c r="AJ49" s="143"/>
      <c r="AK49" s="143"/>
      <c r="AL49" s="143"/>
      <c r="AM49" s="143"/>
      <c r="AN49" s="143"/>
      <c r="AO49" s="143"/>
      <c r="AP49" s="143"/>
      <c r="AQ49" s="143"/>
      <c r="AR49" s="143"/>
      <c r="AS49" s="143"/>
      <c r="AT49" s="143"/>
      <c r="AU49" s="143"/>
      <c r="AV49" s="143"/>
      <c r="AW49" s="143"/>
      <c r="AX49" s="144"/>
    </row>
    <row r="50" spans="1:50" ht="26.25" customHeight="1">
      <c r="A50" s="192"/>
      <c r="B50" s="193"/>
      <c r="C50" s="205" t="s">
        <v>44</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99" t="s">
        <v>148</v>
      </c>
      <c r="AE50" s="200"/>
      <c r="AF50" s="201"/>
      <c r="AG50" s="142"/>
      <c r="AH50" s="143"/>
      <c r="AI50" s="143"/>
      <c r="AJ50" s="143"/>
      <c r="AK50" s="143"/>
      <c r="AL50" s="143"/>
      <c r="AM50" s="143"/>
      <c r="AN50" s="143"/>
      <c r="AO50" s="143"/>
      <c r="AP50" s="143"/>
      <c r="AQ50" s="143"/>
      <c r="AR50" s="143"/>
      <c r="AS50" s="143"/>
      <c r="AT50" s="143"/>
      <c r="AU50" s="143"/>
      <c r="AV50" s="143"/>
      <c r="AW50" s="143"/>
      <c r="AX50" s="144"/>
    </row>
    <row r="51" spans="1:50" ht="26.25" customHeight="1">
      <c r="A51" s="192"/>
      <c r="B51" s="193"/>
      <c r="C51" s="205" t="s">
        <v>50</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556"/>
      <c r="AD51" s="199" t="s">
        <v>148</v>
      </c>
      <c r="AE51" s="200"/>
      <c r="AF51" s="201"/>
      <c r="AG51" s="142"/>
      <c r="AH51" s="143"/>
      <c r="AI51" s="143"/>
      <c r="AJ51" s="143"/>
      <c r="AK51" s="143"/>
      <c r="AL51" s="143"/>
      <c r="AM51" s="143"/>
      <c r="AN51" s="143"/>
      <c r="AO51" s="143"/>
      <c r="AP51" s="143"/>
      <c r="AQ51" s="143"/>
      <c r="AR51" s="143"/>
      <c r="AS51" s="143"/>
      <c r="AT51" s="143"/>
      <c r="AU51" s="143"/>
      <c r="AV51" s="143"/>
      <c r="AW51" s="143"/>
      <c r="AX51" s="144"/>
    </row>
    <row r="52" spans="1:50" ht="26.25" customHeight="1">
      <c r="A52" s="192"/>
      <c r="B52" s="193"/>
      <c r="C52" s="289" t="s">
        <v>55</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80" t="s">
        <v>150</v>
      </c>
      <c r="AE52" s="181"/>
      <c r="AF52" s="182"/>
      <c r="AG52" s="145"/>
      <c r="AH52" s="146"/>
      <c r="AI52" s="146"/>
      <c r="AJ52" s="146"/>
      <c r="AK52" s="146"/>
      <c r="AL52" s="146"/>
      <c r="AM52" s="146"/>
      <c r="AN52" s="146"/>
      <c r="AO52" s="146"/>
      <c r="AP52" s="146"/>
      <c r="AQ52" s="146"/>
      <c r="AR52" s="146"/>
      <c r="AS52" s="146"/>
      <c r="AT52" s="146"/>
      <c r="AU52" s="146"/>
      <c r="AV52" s="146"/>
      <c r="AW52" s="146"/>
      <c r="AX52" s="147"/>
    </row>
    <row r="53" spans="1:50" ht="30" customHeight="1">
      <c r="A53" s="190" t="s">
        <v>46</v>
      </c>
      <c r="B53" s="191"/>
      <c r="C53" s="202" t="s">
        <v>53</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183" t="s">
        <v>148</v>
      </c>
      <c r="AE53" s="184"/>
      <c r="AF53" s="184"/>
      <c r="AG53" s="206" t="s">
        <v>152</v>
      </c>
      <c r="AH53" s="214"/>
      <c r="AI53" s="214"/>
      <c r="AJ53" s="214"/>
      <c r="AK53" s="214"/>
      <c r="AL53" s="214"/>
      <c r="AM53" s="214"/>
      <c r="AN53" s="214"/>
      <c r="AO53" s="214"/>
      <c r="AP53" s="214"/>
      <c r="AQ53" s="214"/>
      <c r="AR53" s="214"/>
      <c r="AS53" s="214"/>
      <c r="AT53" s="214"/>
      <c r="AU53" s="214"/>
      <c r="AV53" s="214"/>
      <c r="AW53" s="214"/>
      <c r="AX53" s="215"/>
    </row>
    <row r="54" spans="1:50" ht="26.25" customHeight="1">
      <c r="A54" s="192"/>
      <c r="B54" s="193"/>
      <c r="C54" s="205" t="s">
        <v>51</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99" t="s">
        <v>148</v>
      </c>
      <c r="AE54" s="200"/>
      <c r="AF54" s="200"/>
      <c r="AG54" s="216"/>
      <c r="AH54" s="217"/>
      <c r="AI54" s="217"/>
      <c r="AJ54" s="217"/>
      <c r="AK54" s="217"/>
      <c r="AL54" s="217"/>
      <c r="AM54" s="217"/>
      <c r="AN54" s="217"/>
      <c r="AO54" s="217"/>
      <c r="AP54" s="217"/>
      <c r="AQ54" s="217"/>
      <c r="AR54" s="217"/>
      <c r="AS54" s="217"/>
      <c r="AT54" s="217"/>
      <c r="AU54" s="217"/>
      <c r="AV54" s="217"/>
      <c r="AW54" s="217"/>
      <c r="AX54" s="218"/>
    </row>
    <row r="55" spans="1:50" ht="121.5" customHeight="1">
      <c r="A55" s="192"/>
      <c r="B55" s="193"/>
      <c r="C55" s="205" t="s">
        <v>52</v>
      </c>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99" t="s">
        <v>150</v>
      </c>
      <c r="AE55" s="200"/>
      <c r="AF55" s="200"/>
      <c r="AG55" s="219"/>
      <c r="AH55" s="220"/>
      <c r="AI55" s="220"/>
      <c r="AJ55" s="220"/>
      <c r="AK55" s="220"/>
      <c r="AL55" s="220"/>
      <c r="AM55" s="220"/>
      <c r="AN55" s="220"/>
      <c r="AO55" s="220"/>
      <c r="AP55" s="220"/>
      <c r="AQ55" s="220"/>
      <c r="AR55" s="220"/>
      <c r="AS55" s="220"/>
      <c r="AT55" s="220"/>
      <c r="AU55" s="220"/>
      <c r="AV55" s="220"/>
      <c r="AW55" s="220"/>
      <c r="AX55" s="221"/>
    </row>
    <row r="56" spans="1:50" ht="33" customHeight="1">
      <c r="A56" s="190" t="s">
        <v>34</v>
      </c>
      <c r="B56" s="191"/>
      <c r="C56" s="236" t="s">
        <v>38</v>
      </c>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8"/>
      <c r="AD56" s="183" t="s">
        <v>150</v>
      </c>
      <c r="AE56" s="184"/>
      <c r="AF56" s="185"/>
      <c r="AG56" s="148"/>
      <c r="AH56" s="149"/>
      <c r="AI56" s="149"/>
      <c r="AJ56" s="149"/>
      <c r="AK56" s="149"/>
      <c r="AL56" s="149"/>
      <c r="AM56" s="149"/>
      <c r="AN56" s="149"/>
      <c r="AO56" s="149"/>
      <c r="AP56" s="149"/>
      <c r="AQ56" s="149"/>
      <c r="AR56" s="149"/>
      <c r="AS56" s="149"/>
      <c r="AT56" s="149"/>
      <c r="AU56" s="149"/>
      <c r="AV56" s="149"/>
      <c r="AW56" s="149"/>
      <c r="AX56" s="150"/>
    </row>
    <row r="57" spans="1:50" ht="15.75" customHeight="1">
      <c r="A57" s="192"/>
      <c r="B57" s="193"/>
      <c r="C57" s="194" t="s">
        <v>0</v>
      </c>
      <c r="D57" s="195"/>
      <c r="E57" s="195"/>
      <c r="F57" s="195"/>
      <c r="G57" s="196" t="s">
        <v>33</v>
      </c>
      <c r="H57" s="197"/>
      <c r="I57" s="197"/>
      <c r="J57" s="197"/>
      <c r="K57" s="197"/>
      <c r="L57" s="197"/>
      <c r="M57" s="197"/>
      <c r="N57" s="197"/>
      <c r="O57" s="197"/>
      <c r="P57" s="197"/>
      <c r="Q57" s="197"/>
      <c r="R57" s="197"/>
      <c r="S57" s="198"/>
      <c r="T57" s="154" t="s">
        <v>35</v>
      </c>
      <c r="U57" s="155"/>
      <c r="V57" s="155"/>
      <c r="W57" s="155"/>
      <c r="X57" s="155"/>
      <c r="Y57" s="155"/>
      <c r="Z57" s="155"/>
      <c r="AA57" s="155"/>
      <c r="AB57" s="155"/>
      <c r="AC57" s="155"/>
      <c r="AD57" s="155"/>
      <c r="AE57" s="155"/>
      <c r="AF57" s="155"/>
      <c r="AG57" s="151"/>
      <c r="AH57" s="152"/>
      <c r="AI57" s="152"/>
      <c r="AJ57" s="152"/>
      <c r="AK57" s="152"/>
      <c r="AL57" s="152"/>
      <c r="AM57" s="152"/>
      <c r="AN57" s="152"/>
      <c r="AO57" s="152"/>
      <c r="AP57" s="152"/>
      <c r="AQ57" s="152"/>
      <c r="AR57" s="152"/>
      <c r="AS57" s="152"/>
      <c r="AT57" s="152"/>
      <c r="AU57" s="152"/>
      <c r="AV57" s="152"/>
      <c r="AW57" s="152"/>
      <c r="AX57" s="153"/>
    </row>
    <row r="58" spans="1:50" ht="26.25" customHeight="1">
      <c r="A58" s="192"/>
      <c r="B58" s="193"/>
      <c r="C58" s="234"/>
      <c r="D58" s="235"/>
      <c r="E58" s="235"/>
      <c r="F58" s="235"/>
      <c r="G58" s="188"/>
      <c r="H58" s="175"/>
      <c r="I58" s="175"/>
      <c r="J58" s="175"/>
      <c r="K58" s="175"/>
      <c r="L58" s="175"/>
      <c r="M58" s="175"/>
      <c r="N58" s="175"/>
      <c r="O58" s="175"/>
      <c r="P58" s="175"/>
      <c r="Q58" s="175"/>
      <c r="R58" s="175"/>
      <c r="S58" s="189"/>
      <c r="T58" s="174"/>
      <c r="U58" s="175"/>
      <c r="V58" s="175"/>
      <c r="W58" s="175"/>
      <c r="X58" s="175"/>
      <c r="Y58" s="175"/>
      <c r="Z58" s="175"/>
      <c r="AA58" s="175"/>
      <c r="AB58" s="175"/>
      <c r="AC58" s="175"/>
      <c r="AD58" s="175"/>
      <c r="AE58" s="175"/>
      <c r="AF58" s="175"/>
      <c r="AG58" s="151"/>
      <c r="AH58" s="152"/>
      <c r="AI58" s="152"/>
      <c r="AJ58" s="152"/>
      <c r="AK58" s="152"/>
      <c r="AL58" s="152"/>
      <c r="AM58" s="152"/>
      <c r="AN58" s="152"/>
      <c r="AO58" s="152"/>
      <c r="AP58" s="152"/>
      <c r="AQ58" s="152"/>
      <c r="AR58" s="152"/>
      <c r="AS58" s="152"/>
      <c r="AT58" s="152"/>
      <c r="AU58" s="152"/>
      <c r="AV58" s="152"/>
      <c r="AW58" s="152"/>
      <c r="AX58" s="153"/>
    </row>
    <row r="59" spans="1:50" ht="26.25" customHeight="1">
      <c r="A59" s="209"/>
      <c r="B59" s="210"/>
      <c r="C59" s="186"/>
      <c r="D59" s="187"/>
      <c r="E59" s="187"/>
      <c r="F59" s="187"/>
      <c r="G59" s="177"/>
      <c r="H59" s="178"/>
      <c r="I59" s="178"/>
      <c r="J59" s="178"/>
      <c r="K59" s="178"/>
      <c r="L59" s="178"/>
      <c r="M59" s="178"/>
      <c r="N59" s="178"/>
      <c r="O59" s="178"/>
      <c r="P59" s="178"/>
      <c r="Q59" s="178"/>
      <c r="R59" s="178"/>
      <c r="S59" s="179"/>
      <c r="T59" s="176"/>
      <c r="U59" s="73"/>
      <c r="V59" s="73"/>
      <c r="W59" s="73"/>
      <c r="X59" s="73"/>
      <c r="Y59" s="73"/>
      <c r="Z59" s="73"/>
      <c r="AA59" s="73"/>
      <c r="AB59" s="73"/>
      <c r="AC59" s="73"/>
      <c r="AD59" s="73"/>
      <c r="AE59" s="73"/>
      <c r="AF59" s="73"/>
      <c r="AG59" s="31"/>
      <c r="AH59" s="32"/>
      <c r="AI59" s="32"/>
      <c r="AJ59" s="32"/>
      <c r="AK59" s="32"/>
      <c r="AL59" s="32"/>
      <c r="AM59" s="32"/>
      <c r="AN59" s="32"/>
      <c r="AO59" s="32"/>
      <c r="AP59" s="32"/>
      <c r="AQ59" s="32"/>
      <c r="AR59" s="32"/>
      <c r="AS59" s="32"/>
      <c r="AT59" s="32"/>
      <c r="AU59" s="32"/>
      <c r="AV59" s="32"/>
      <c r="AW59" s="32"/>
      <c r="AX59" s="105"/>
    </row>
    <row r="60" spans="1:50" ht="142.5" customHeight="1">
      <c r="A60" s="190" t="s">
        <v>62</v>
      </c>
      <c r="B60" s="246"/>
      <c r="C60" s="225" t="s">
        <v>69</v>
      </c>
      <c r="D60" s="226"/>
      <c r="E60" s="226"/>
      <c r="F60" s="227"/>
      <c r="G60" s="228" t="s">
        <v>154</v>
      </c>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30"/>
    </row>
    <row r="61" spans="1:50" ht="87" customHeight="1" thickBot="1">
      <c r="A61" s="247"/>
      <c r="B61" s="248"/>
      <c r="C61" s="115" t="s">
        <v>73</v>
      </c>
      <c r="D61" s="116"/>
      <c r="E61" s="116"/>
      <c r="F61" s="117"/>
      <c r="G61" s="131" t="s">
        <v>161</v>
      </c>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3"/>
    </row>
    <row r="62" spans="1:50" ht="21" customHeight="1">
      <c r="A62" s="222" t="s">
        <v>36</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4"/>
    </row>
    <row r="63" spans="1:50" ht="120" customHeight="1" thickBot="1">
      <c r="A63" s="569" t="s">
        <v>199</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1" customHeight="1" thickBot="1">
      <c r="A64" s="211" t="s">
        <v>37</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120" customHeight="1" thickBot="1">
      <c r="A65" s="243" t="s">
        <v>197</v>
      </c>
      <c r="B65" s="244"/>
      <c r="C65" s="244"/>
      <c r="D65" s="244"/>
      <c r="E65" s="245"/>
      <c r="F65" s="544" t="s">
        <v>194</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6"/>
    </row>
    <row r="66" spans="1:50" ht="21" customHeight="1">
      <c r="A66" s="211" t="s">
        <v>54</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99.75" customHeight="1" thickBot="1">
      <c r="A67" s="541" t="s">
        <v>195</v>
      </c>
      <c r="B67" s="542"/>
      <c r="C67" s="542"/>
      <c r="D67" s="542"/>
      <c r="E67" s="543"/>
      <c r="F67" s="547" t="s">
        <v>196</v>
      </c>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549"/>
    </row>
    <row r="68" spans="1:50" ht="21" customHeight="1">
      <c r="A68" s="156" t="s">
        <v>39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8"/>
    </row>
    <row r="69" spans="1:50" ht="99.75" customHeight="1" thickBot="1">
      <c r="A69" s="261"/>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62"/>
    </row>
    <row r="70" spans="1:50" ht="19.5" customHeight="1">
      <c r="A70" s="258" t="s">
        <v>29</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60"/>
    </row>
    <row r="71" spans="1:50" ht="19.5" customHeight="1" thickBot="1">
      <c r="A71" s="268"/>
      <c r="B71" s="269"/>
      <c r="C71" s="263" t="s">
        <v>173</v>
      </c>
      <c r="D71" s="266"/>
      <c r="E71" s="266"/>
      <c r="F71" s="266"/>
      <c r="G71" s="266"/>
      <c r="H71" s="266"/>
      <c r="I71" s="266"/>
      <c r="J71" s="267"/>
      <c r="K71" s="249" t="s">
        <v>174</v>
      </c>
      <c r="L71" s="250"/>
      <c r="M71" s="250"/>
      <c r="N71" s="250"/>
      <c r="O71" s="250"/>
      <c r="P71" s="250"/>
      <c r="Q71" s="250"/>
      <c r="R71" s="250"/>
      <c r="S71" s="263" t="s">
        <v>175</v>
      </c>
      <c r="T71" s="266"/>
      <c r="U71" s="266"/>
      <c r="V71" s="266"/>
      <c r="W71" s="266"/>
      <c r="X71" s="266"/>
      <c r="Y71" s="266"/>
      <c r="Z71" s="267"/>
      <c r="AA71" s="162" t="s">
        <v>176</v>
      </c>
      <c r="AB71" s="162"/>
      <c r="AC71" s="162"/>
      <c r="AD71" s="162"/>
      <c r="AE71" s="162"/>
      <c r="AF71" s="162"/>
      <c r="AG71" s="162"/>
      <c r="AH71" s="251"/>
      <c r="AI71" s="263" t="s">
        <v>177</v>
      </c>
      <c r="AJ71" s="264"/>
      <c r="AK71" s="264"/>
      <c r="AL71" s="264"/>
      <c r="AM71" s="264"/>
      <c r="AN71" s="264"/>
      <c r="AO71" s="264"/>
      <c r="AP71" s="265"/>
      <c r="AQ71" s="162" t="s">
        <v>74</v>
      </c>
      <c r="AR71" s="162"/>
      <c r="AS71" s="162"/>
      <c r="AT71" s="162"/>
      <c r="AU71" s="162"/>
      <c r="AV71" s="162"/>
      <c r="AW71" s="162"/>
      <c r="AX71" s="163"/>
    </row>
    <row r="72" spans="1:50" ht="23.25" customHeight="1" thickBot="1">
      <c r="A72" s="168" t="s">
        <v>178</v>
      </c>
      <c r="B72" s="169"/>
      <c r="C72" s="169"/>
      <c r="D72" s="169"/>
      <c r="E72" s="169"/>
      <c r="F72" s="17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6"/>
    </row>
    <row r="73" spans="1:50" ht="38.25" customHeight="1" thickBot="1">
      <c r="A73" s="168"/>
      <c r="B73" s="169"/>
      <c r="C73" s="169"/>
      <c r="D73" s="169"/>
      <c r="E73" s="169"/>
      <c r="F73" s="170"/>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7"/>
    </row>
    <row r="74" spans="1:50" ht="41.25" customHeight="1" thickBot="1">
      <c r="A74" s="168"/>
      <c r="B74" s="169"/>
      <c r="C74" s="169"/>
      <c r="D74" s="169"/>
      <c r="E74" s="169"/>
      <c r="F74" s="170"/>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7"/>
    </row>
    <row r="75" spans="1:50" ht="52.5" customHeight="1" thickBot="1">
      <c r="A75" s="168"/>
      <c r="B75" s="169"/>
      <c r="C75" s="169"/>
      <c r="D75" s="169"/>
      <c r="E75" s="169"/>
      <c r="F75" s="170"/>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7"/>
    </row>
    <row r="76" spans="1:50" ht="52.5" customHeight="1" thickBot="1">
      <c r="A76" s="168"/>
      <c r="B76" s="169"/>
      <c r="C76" s="169"/>
      <c r="D76" s="169"/>
      <c r="E76" s="169"/>
      <c r="F76" s="170"/>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7"/>
    </row>
    <row r="77" spans="1:50" ht="52.5" customHeight="1" thickBot="1">
      <c r="A77" s="168"/>
      <c r="B77" s="169"/>
      <c r="C77" s="169"/>
      <c r="D77" s="169"/>
      <c r="E77" s="169"/>
      <c r="F77" s="170"/>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7"/>
    </row>
    <row r="78" spans="1:50" ht="52.5" customHeight="1" thickBot="1">
      <c r="A78" s="168"/>
      <c r="B78" s="169"/>
      <c r="C78" s="169"/>
      <c r="D78" s="169"/>
      <c r="E78" s="169"/>
      <c r="F78" s="170"/>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7"/>
    </row>
    <row r="79" spans="1:50" ht="52.5" customHeight="1" thickBot="1">
      <c r="A79" s="168"/>
      <c r="B79" s="169"/>
      <c r="C79" s="169"/>
      <c r="D79" s="169"/>
      <c r="E79" s="169"/>
      <c r="F79" s="170"/>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7"/>
    </row>
    <row r="80" spans="1:50" ht="52.5" customHeight="1" thickBot="1">
      <c r="A80" s="168"/>
      <c r="B80" s="169"/>
      <c r="C80" s="169"/>
      <c r="D80" s="169"/>
      <c r="E80" s="169"/>
      <c r="F80" s="170"/>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7"/>
    </row>
    <row r="81" spans="1:50" ht="52.5" customHeight="1" thickBot="1">
      <c r="A81" s="168"/>
      <c r="B81" s="169"/>
      <c r="C81" s="169"/>
      <c r="D81" s="169"/>
      <c r="E81" s="169"/>
      <c r="F81" s="170"/>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7"/>
    </row>
    <row r="82" spans="1:50" ht="52.5" customHeight="1" thickBot="1">
      <c r="A82" s="168"/>
      <c r="B82" s="169"/>
      <c r="C82" s="169"/>
      <c r="D82" s="169"/>
      <c r="E82" s="169"/>
      <c r="F82" s="170"/>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7"/>
    </row>
    <row r="83" spans="1:50" ht="52.5" customHeight="1" thickBot="1">
      <c r="A83" s="168"/>
      <c r="B83" s="169"/>
      <c r="C83" s="169"/>
      <c r="D83" s="169"/>
      <c r="E83" s="169"/>
      <c r="F83" s="170"/>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7"/>
    </row>
    <row r="84" spans="1:50" ht="42" customHeight="1" thickBot="1">
      <c r="A84" s="168"/>
      <c r="B84" s="169"/>
      <c r="C84" s="169"/>
      <c r="D84" s="169"/>
      <c r="E84" s="169"/>
      <c r="F84" s="170"/>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7"/>
    </row>
    <row r="85" spans="1:50" ht="52.5" customHeight="1" thickBot="1">
      <c r="A85" s="168"/>
      <c r="B85" s="169"/>
      <c r="C85" s="169"/>
      <c r="D85" s="169"/>
      <c r="E85" s="169"/>
      <c r="F85" s="170"/>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7"/>
    </row>
    <row r="86" spans="1:50" ht="52.5" customHeight="1" thickBot="1">
      <c r="A86" s="168"/>
      <c r="B86" s="169"/>
      <c r="C86" s="169"/>
      <c r="D86" s="169"/>
      <c r="E86" s="169"/>
      <c r="F86" s="170"/>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7"/>
    </row>
    <row r="87" spans="1:50" ht="52.5" customHeight="1" thickBot="1">
      <c r="A87" s="168"/>
      <c r="B87" s="169"/>
      <c r="C87" s="169"/>
      <c r="D87" s="169"/>
      <c r="E87" s="169"/>
      <c r="F87" s="170"/>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7"/>
    </row>
    <row r="88" spans="1:50" ht="52.5" customHeight="1" thickBot="1">
      <c r="A88" s="168"/>
      <c r="B88" s="169"/>
      <c r="C88" s="169"/>
      <c r="D88" s="169"/>
      <c r="E88" s="169"/>
      <c r="F88" s="170"/>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7"/>
    </row>
    <row r="89" spans="1:50" ht="52.5" customHeight="1" thickBot="1">
      <c r="A89" s="168"/>
      <c r="B89" s="169"/>
      <c r="C89" s="169"/>
      <c r="D89" s="169"/>
      <c r="E89" s="169"/>
      <c r="F89" s="170"/>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7"/>
    </row>
    <row r="90" spans="1:50" ht="52.5" customHeight="1" thickBot="1">
      <c r="A90" s="168"/>
      <c r="B90" s="169"/>
      <c r="C90" s="169"/>
      <c r="D90" s="169"/>
      <c r="E90" s="169"/>
      <c r="F90" s="170"/>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7"/>
    </row>
    <row r="91" spans="1:50" ht="52.5" customHeight="1" thickBot="1">
      <c r="A91" s="168"/>
      <c r="B91" s="169"/>
      <c r="C91" s="169"/>
      <c r="D91" s="169"/>
      <c r="E91" s="169"/>
      <c r="F91" s="170"/>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7"/>
    </row>
    <row r="92" spans="1:50" ht="52.5" customHeight="1" thickBot="1">
      <c r="A92" s="168"/>
      <c r="B92" s="169"/>
      <c r="C92" s="169"/>
      <c r="D92" s="169"/>
      <c r="E92" s="169"/>
      <c r="F92" s="170"/>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7"/>
    </row>
    <row r="93" spans="1:50" ht="52.5" customHeight="1" thickBot="1">
      <c r="A93" s="168"/>
      <c r="B93" s="169"/>
      <c r="C93" s="169"/>
      <c r="D93" s="169"/>
      <c r="E93" s="169"/>
      <c r="F93" s="170"/>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7"/>
    </row>
    <row r="94" spans="1:50" ht="47.25" customHeight="1" thickBot="1">
      <c r="A94" s="168"/>
      <c r="B94" s="169"/>
      <c r="C94" s="169"/>
      <c r="D94" s="169"/>
      <c r="E94" s="169"/>
      <c r="F94" s="170"/>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7"/>
    </row>
    <row r="95" spans="1:50" ht="18" customHeight="1" thickBot="1">
      <c r="A95" s="168"/>
      <c r="B95" s="169"/>
      <c r="C95" s="169"/>
      <c r="D95" s="169"/>
      <c r="E95" s="169"/>
      <c r="F95" s="170"/>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7"/>
    </row>
    <row r="96" spans="1:50" ht="14.25" thickBot="1">
      <c r="A96" s="171"/>
      <c r="B96" s="172"/>
      <c r="C96" s="172"/>
      <c r="D96" s="172"/>
      <c r="E96" s="172"/>
      <c r="F96" s="173"/>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8"/>
    </row>
    <row r="97" spans="1:50" ht="17.25">
      <c r="A97" s="252" t="s">
        <v>179</v>
      </c>
      <c r="B97" s="253"/>
      <c r="C97" s="253"/>
      <c r="D97" s="253"/>
      <c r="E97" s="253"/>
      <c r="F97" s="254"/>
      <c r="G97" s="280" t="s">
        <v>112</v>
      </c>
      <c r="H97" s="281"/>
      <c r="I97" s="281"/>
      <c r="J97" s="281"/>
      <c r="K97" s="281"/>
      <c r="L97" s="281"/>
      <c r="M97" s="281"/>
      <c r="N97" s="281"/>
      <c r="O97" s="281"/>
      <c r="P97" s="281"/>
      <c r="Q97" s="281"/>
      <c r="R97" s="281"/>
      <c r="S97" s="281"/>
      <c r="T97" s="281"/>
      <c r="U97" s="281"/>
      <c r="V97" s="281"/>
      <c r="W97" s="281"/>
      <c r="X97" s="281"/>
      <c r="Y97" s="281"/>
      <c r="Z97" s="281"/>
      <c r="AA97" s="281"/>
      <c r="AB97" s="282"/>
      <c r="AC97" s="283" t="s">
        <v>138</v>
      </c>
      <c r="AD97" s="284"/>
      <c r="AE97" s="284"/>
      <c r="AF97" s="284"/>
      <c r="AG97" s="284"/>
      <c r="AH97" s="284"/>
      <c r="AI97" s="284"/>
      <c r="AJ97" s="284"/>
      <c r="AK97" s="284"/>
      <c r="AL97" s="284"/>
      <c r="AM97" s="284"/>
      <c r="AN97" s="284"/>
      <c r="AO97" s="284"/>
      <c r="AP97" s="284"/>
      <c r="AQ97" s="284"/>
      <c r="AR97" s="284"/>
      <c r="AS97" s="284"/>
      <c r="AT97" s="284"/>
      <c r="AU97" s="284"/>
      <c r="AV97" s="284"/>
      <c r="AW97" s="284"/>
      <c r="AX97" s="285"/>
    </row>
    <row r="98" spans="1:50" ht="24.75" customHeight="1">
      <c r="A98" s="22"/>
      <c r="B98" s="23"/>
      <c r="C98" s="23"/>
      <c r="D98" s="23"/>
      <c r="E98" s="23"/>
      <c r="F98" s="24"/>
      <c r="G98" s="241" t="s">
        <v>17</v>
      </c>
      <c r="H98" s="242"/>
      <c r="I98" s="242"/>
      <c r="J98" s="242"/>
      <c r="K98" s="242"/>
      <c r="L98" s="95" t="s">
        <v>18</v>
      </c>
      <c r="M98" s="96"/>
      <c r="N98" s="96"/>
      <c r="O98" s="96"/>
      <c r="P98" s="96"/>
      <c r="Q98" s="96"/>
      <c r="R98" s="96"/>
      <c r="S98" s="96"/>
      <c r="T98" s="96"/>
      <c r="U98" s="96"/>
      <c r="V98" s="96"/>
      <c r="W98" s="96"/>
      <c r="X98" s="97"/>
      <c r="Y98" s="431" t="s">
        <v>19</v>
      </c>
      <c r="Z98" s="432"/>
      <c r="AA98" s="432"/>
      <c r="AB98" s="433"/>
      <c r="AC98" s="241" t="s">
        <v>17</v>
      </c>
      <c r="AD98" s="242"/>
      <c r="AE98" s="242"/>
      <c r="AF98" s="242"/>
      <c r="AG98" s="242"/>
      <c r="AH98" s="95" t="s">
        <v>18</v>
      </c>
      <c r="AI98" s="96"/>
      <c r="AJ98" s="96"/>
      <c r="AK98" s="96"/>
      <c r="AL98" s="96"/>
      <c r="AM98" s="96"/>
      <c r="AN98" s="96"/>
      <c r="AO98" s="96"/>
      <c r="AP98" s="96"/>
      <c r="AQ98" s="96"/>
      <c r="AR98" s="96"/>
      <c r="AS98" s="96"/>
      <c r="AT98" s="97"/>
      <c r="AU98" s="431" t="s">
        <v>19</v>
      </c>
      <c r="AV98" s="432"/>
      <c r="AW98" s="432"/>
      <c r="AX98" s="434"/>
    </row>
    <row r="99" spans="1:50" ht="24.75" customHeight="1">
      <c r="A99" s="22"/>
      <c r="B99" s="23"/>
      <c r="C99" s="23"/>
      <c r="D99" s="23"/>
      <c r="E99" s="23"/>
      <c r="F99" s="24"/>
      <c r="G99" s="270" t="s">
        <v>94</v>
      </c>
      <c r="H99" s="271"/>
      <c r="I99" s="271"/>
      <c r="J99" s="271"/>
      <c r="K99" s="272"/>
      <c r="L99" s="273" t="s">
        <v>136</v>
      </c>
      <c r="M99" s="274"/>
      <c r="N99" s="274"/>
      <c r="O99" s="274"/>
      <c r="P99" s="274"/>
      <c r="Q99" s="274"/>
      <c r="R99" s="274"/>
      <c r="S99" s="274"/>
      <c r="T99" s="274"/>
      <c r="U99" s="274"/>
      <c r="V99" s="274"/>
      <c r="W99" s="274"/>
      <c r="X99" s="275"/>
      <c r="Y99" s="276">
        <v>789</v>
      </c>
      <c r="Z99" s="277"/>
      <c r="AA99" s="277"/>
      <c r="AB99" s="278"/>
      <c r="AC99" s="270" t="s">
        <v>118</v>
      </c>
      <c r="AD99" s="271"/>
      <c r="AE99" s="271"/>
      <c r="AF99" s="271"/>
      <c r="AG99" s="272"/>
      <c r="AH99" s="279" t="s">
        <v>119</v>
      </c>
      <c r="AI99" s="274"/>
      <c r="AJ99" s="274"/>
      <c r="AK99" s="274"/>
      <c r="AL99" s="274"/>
      <c r="AM99" s="274"/>
      <c r="AN99" s="274"/>
      <c r="AO99" s="274"/>
      <c r="AP99" s="274"/>
      <c r="AQ99" s="274"/>
      <c r="AR99" s="274"/>
      <c r="AS99" s="274"/>
      <c r="AT99" s="275"/>
      <c r="AU99" s="276">
        <v>285.190711</v>
      </c>
      <c r="AV99" s="277"/>
      <c r="AW99" s="277"/>
      <c r="AX99" s="444"/>
    </row>
    <row r="100" spans="1:50" ht="24.75" customHeight="1">
      <c r="A100" s="22"/>
      <c r="B100" s="23"/>
      <c r="C100" s="23"/>
      <c r="D100" s="23"/>
      <c r="E100" s="23"/>
      <c r="F100" s="24"/>
      <c r="G100" s="445" t="s">
        <v>98</v>
      </c>
      <c r="H100" s="446"/>
      <c r="I100" s="446"/>
      <c r="J100" s="446"/>
      <c r="K100" s="447"/>
      <c r="L100" s="448" t="s">
        <v>113</v>
      </c>
      <c r="M100" s="449"/>
      <c r="N100" s="449"/>
      <c r="O100" s="449"/>
      <c r="P100" s="449"/>
      <c r="Q100" s="449"/>
      <c r="R100" s="449"/>
      <c r="S100" s="449"/>
      <c r="T100" s="449"/>
      <c r="U100" s="449"/>
      <c r="V100" s="449"/>
      <c r="W100" s="449"/>
      <c r="X100" s="450"/>
      <c r="Y100" s="451">
        <v>460</v>
      </c>
      <c r="Z100" s="452"/>
      <c r="AA100" s="452"/>
      <c r="AB100" s="453"/>
      <c r="AC100" s="445" t="s">
        <v>121</v>
      </c>
      <c r="AD100" s="446"/>
      <c r="AE100" s="446"/>
      <c r="AF100" s="446"/>
      <c r="AG100" s="447"/>
      <c r="AH100" s="454"/>
      <c r="AI100" s="449"/>
      <c r="AJ100" s="449"/>
      <c r="AK100" s="449"/>
      <c r="AL100" s="449"/>
      <c r="AM100" s="449"/>
      <c r="AN100" s="449"/>
      <c r="AO100" s="449"/>
      <c r="AP100" s="449"/>
      <c r="AQ100" s="449"/>
      <c r="AR100" s="449"/>
      <c r="AS100" s="449"/>
      <c r="AT100" s="450"/>
      <c r="AU100" s="451">
        <v>653.208133</v>
      </c>
      <c r="AV100" s="452"/>
      <c r="AW100" s="452"/>
      <c r="AX100" s="455"/>
    </row>
    <row r="101" spans="1:50" ht="24.75" customHeight="1">
      <c r="A101" s="22"/>
      <c r="B101" s="23"/>
      <c r="C101" s="23"/>
      <c r="D101" s="23"/>
      <c r="E101" s="23"/>
      <c r="F101" s="24"/>
      <c r="G101" s="456"/>
      <c r="H101" s="457"/>
      <c r="I101" s="457"/>
      <c r="J101" s="457"/>
      <c r="K101" s="458"/>
      <c r="L101" s="459"/>
      <c r="M101" s="460"/>
      <c r="N101" s="460"/>
      <c r="O101" s="460"/>
      <c r="P101" s="460"/>
      <c r="Q101" s="460"/>
      <c r="R101" s="460"/>
      <c r="S101" s="460"/>
      <c r="T101" s="460"/>
      <c r="U101" s="460"/>
      <c r="V101" s="460"/>
      <c r="W101" s="460"/>
      <c r="X101" s="461"/>
      <c r="Y101" s="462"/>
      <c r="Z101" s="463"/>
      <c r="AA101" s="463"/>
      <c r="AB101" s="464"/>
      <c r="AC101" s="445" t="s">
        <v>122</v>
      </c>
      <c r="AD101" s="446"/>
      <c r="AE101" s="446"/>
      <c r="AF101" s="446"/>
      <c r="AG101" s="447"/>
      <c r="AH101" s="454" t="s">
        <v>123</v>
      </c>
      <c r="AI101" s="449"/>
      <c r="AJ101" s="449"/>
      <c r="AK101" s="449"/>
      <c r="AL101" s="449"/>
      <c r="AM101" s="449"/>
      <c r="AN101" s="449"/>
      <c r="AO101" s="449"/>
      <c r="AP101" s="449"/>
      <c r="AQ101" s="449"/>
      <c r="AR101" s="449"/>
      <c r="AS101" s="449"/>
      <c r="AT101" s="450"/>
      <c r="AU101" s="451">
        <v>457.796156</v>
      </c>
      <c r="AV101" s="452"/>
      <c r="AW101" s="452"/>
      <c r="AX101" s="455"/>
    </row>
    <row r="102" spans="1:50" ht="24.75" customHeight="1">
      <c r="A102" s="22"/>
      <c r="B102" s="23"/>
      <c r="C102" s="23"/>
      <c r="D102" s="23"/>
      <c r="E102" s="23"/>
      <c r="F102" s="24"/>
      <c r="G102" s="445"/>
      <c r="H102" s="446"/>
      <c r="I102" s="446"/>
      <c r="J102" s="446"/>
      <c r="K102" s="447"/>
      <c r="L102" s="454"/>
      <c r="M102" s="465"/>
      <c r="N102" s="465"/>
      <c r="O102" s="465"/>
      <c r="P102" s="465"/>
      <c r="Q102" s="465"/>
      <c r="R102" s="465"/>
      <c r="S102" s="465"/>
      <c r="T102" s="465"/>
      <c r="U102" s="465"/>
      <c r="V102" s="465"/>
      <c r="W102" s="465"/>
      <c r="X102" s="466"/>
      <c r="Y102" s="451"/>
      <c r="Z102" s="452"/>
      <c r="AA102" s="452"/>
      <c r="AB102" s="453"/>
      <c r="AC102" s="445"/>
      <c r="AD102" s="446"/>
      <c r="AE102" s="446"/>
      <c r="AF102" s="446"/>
      <c r="AG102" s="447"/>
      <c r="AH102" s="454"/>
      <c r="AI102" s="449"/>
      <c r="AJ102" s="449"/>
      <c r="AK102" s="449"/>
      <c r="AL102" s="449"/>
      <c r="AM102" s="449"/>
      <c r="AN102" s="449"/>
      <c r="AO102" s="449"/>
      <c r="AP102" s="449"/>
      <c r="AQ102" s="449"/>
      <c r="AR102" s="449"/>
      <c r="AS102" s="449"/>
      <c r="AT102" s="450"/>
      <c r="AU102" s="451"/>
      <c r="AV102" s="452"/>
      <c r="AW102" s="452"/>
      <c r="AX102" s="455"/>
    </row>
    <row r="103" spans="1:50" ht="24.75" customHeight="1">
      <c r="A103" s="22"/>
      <c r="B103" s="23"/>
      <c r="C103" s="23"/>
      <c r="D103" s="23"/>
      <c r="E103" s="23"/>
      <c r="F103" s="24"/>
      <c r="G103" s="445"/>
      <c r="H103" s="446"/>
      <c r="I103" s="446"/>
      <c r="J103" s="446"/>
      <c r="K103" s="447"/>
      <c r="L103" s="454"/>
      <c r="M103" s="449"/>
      <c r="N103" s="449"/>
      <c r="O103" s="449"/>
      <c r="P103" s="449"/>
      <c r="Q103" s="449"/>
      <c r="R103" s="449"/>
      <c r="S103" s="449"/>
      <c r="T103" s="449"/>
      <c r="U103" s="449"/>
      <c r="V103" s="449"/>
      <c r="W103" s="449"/>
      <c r="X103" s="450"/>
      <c r="Y103" s="451"/>
      <c r="Z103" s="452"/>
      <c r="AA103" s="452"/>
      <c r="AB103" s="452"/>
      <c r="AC103" s="445"/>
      <c r="AD103" s="446"/>
      <c r="AE103" s="446"/>
      <c r="AF103" s="446"/>
      <c r="AG103" s="447"/>
      <c r="AH103" s="454"/>
      <c r="AI103" s="449"/>
      <c r="AJ103" s="449"/>
      <c r="AK103" s="449"/>
      <c r="AL103" s="449"/>
      <c r="AM103" s="449"/>
      <c r="AN103" s="449"/>
      <c r="AO103" s="449"/>
      <c r="AP103" s="449"/>
      <c r="AQ103" s="449"/>
      <c r="AR103" s="449"/>
      <c r="AS103" s="449"/>
      <c r="AT103" s="450"/>
      <c r="AU103" s="451"/>
      <c r="AV103" s="452"/>
      <c r="AW103" s="452"/>
      <c r="AX103" s="455"/>
    </row>
    <row r="104" spans="1:50" ht="24.75" customHeight="1">
      <c r="A104" s="22"/>
      <c r="B104" s="23"/>
      <c r="C104" s="23"/>
      <c r="D104" s="23"/>
      <c r="E104" s="23"/>
      <c r="F104" s="24"/>
      <c r="G104" s="445"/>
      <c r="H104" s="446"/>
      <c r="I104" s="446"/>
      <c r="J104" s="446"/>
      <c r="K104" s="447"/>
      <c r="L104" s="454"/>
      <c r="M104" s="449"/>
      <c r="N104" s="449"/>
      <c r="O104" s="449"/>
      <c r="P104" s="449"/>
      <c r="Q104" s="449"/>
      <c r="R104" s="449"/>
      <c r="S104" s="449"/>
      <c r="T104" s="449"/>
      <c r="U104" s="449"/>
      <c r="V104" s="449"/>
      <c r="W104" s="449"/>
      <c r="X104" s="450"/>
      <c r="Y104" s="451"/>
      <c r="Z104" s="452"/>
      <c r="AA104" s="452"/>
      <c r="AB104" s="452"/>
      <c r="AC104" s="445"/>
      <c r="AD104" s="446"/>
      <c r="AE104" s="446"/>
      <c r="AF104" s="446"/>
      <c r="AG104" s="447"/>
      <c r="AH104" s="454"/>
      <c r="AI104" s="449"/>
      <c r="AJ104" s="449"/>
      <c r="AK104" s="449"/>
      <c r="AL104" s="449"/>
      <c r="AM104" s="449"/>
      <c r="AN104" s="449"/>
      <c r="AO104" s="449"/>
      <c r="AP104" s="449"/>
      <c r="AQ104" s="449"/>
      <c r="AR104" s="449"/>
      <c r="AS104" s="449"/>
      <c r="AT104" s="450"/>
      <c r="AU104" s="451"/>
      <c r="AV104" s="452"/>
      <c r="AW104" s="452"/>
      <c r="AX104" s="455"/>
    </row>
    <row r="105" spans="1:50" ht="24.75" customHeight="1">
      <c r="A105" s="22"/>
      <c r="B105" s="23"/>
      <c r="C105" s="23"/>
      <c r="D105" s="23"/>
      <c r="E105" s="23"/>
      <c r="F105" s="24"/>
      <c r="G105" s="445"/>
      <c r="H105" s="446"/>
      <c r="I105" s="446"/>
      <c r="J105" s="446"/>
      <c r="K105" s="447"/>
      <c r="L105" s="454"/>
      <c r="M105" s="449"/>
      <c r="N105" s="449"/>
      <c r="O105" s="449"/>
      <c r="P105" s="449"/>
      <c r="Q105" s="449"/>
      <c r="R105" s="449"/>
      <c r="S105" s="449"/>
      <c r="T105" s="449"/>
      <c r="U105" s="449"/>
      <c r="V105" s="449"/>
      <c r="W105" s="449"/>
      <c r="X105" s="450"/>
      <c r="Y105" s="451"/>
      <c r="Z105" s="452"/>
      <c r="AA105" s="452"/>
      <c r="AB105" s="452"/>
      <c r="AC105" s="445"/>
      <c r="AD105" s="446"/>
      <c r="AE105" s="446"/>
      <c r="AF105" s="446"/>
      <c r="AG105" s="447"/>
      <c r="AH105" s="454"/>
      <c r="AI105" s="449"/>
      <c r="AJ105" s="449"/>
      <c r="AK105" s="449"/>
      <c r="AL105" s="449"/>
      <c r="AM105" s="449"/>
      <c r="AN105" s="449"/>
      <c r="AO105" s="449"/>
      <c r="AP105" s="449"/>
      <c r="AQ105" s="449"/>
      <c r="AR105" s="449"/>
      <c r="AS105" s="449"/>
      <c r="AT105" s="450"/>
      <c r="AU105" s="451"/>
      <c r="AV105" s="452"/>
      <c r="AW105" s="452"/>
      <c r="AX105" s="455"/>
    </row>
    <row r="106" spans="1:50" ht="24.75" customHeight="1">
      <c r="A106" s="22"/>
      <c r="B106" s="23"/>
      <c r="C106" s="23"/>
      <c r="D106" s="23"/>
      <c r="E106" s="23"/>
      <c r="F106" s="24"/>
      <c r="G106" s="467"/>
      <c r="H106" s="468"/>
      <c r="I106" s="468"/>
      <c r="J106" s="468"/>
      <c r="K106" s="469"/>
      <c r="L106" s="470"/>
      <c r="M106" s="471"/>
      <c r="N106" s="471"/>
      <c r="O106" s="471"/>
      <c r="P106" s="471"/>
      <c r="Q106" s="471"/>
      <c r="R106" s="471"/>
      <c r="S106" s="471"/>
      <c r="T106" s="471"/>
      <c r="U106" s="471"/>
      <c r="V106" s="471"/>
      <c r="W106" s="471"/>
      <c r="X106" s="472"/>
      <c r="Y106" s="473"/>
      <c r="Z106" s="474"/>
      <c r="AA106" s="474"/>
      <c r="AB106" s="474"/>
      <c r="AC106" s="467"/>
      <c r="AD106" s="468"/>
      <c r="AE106" s="468"/>
      <c r="AF106" s="468"/>
      <c r="AG106" s="469"/>
      <c r="AH106" s="470"/>
      <c r="AI106" s="471"/>
      <c r="AJ106" s="471"/>
      <c r="AK106" s="471"/>
      <c r="AL106" s="471"/>
      <c r="AM106" s="471"/>
      <c r="AN106" s="471"/>
      <c r="AO106" s="471"/>
      <c r="AP106" s="471"/>
      <c r="AQ106" s="471"/>
      <c r="AR106" s="471"/>
      <c r="AS106" s="471"/>
      <c r="AT106" s="472"/>
      <c r="AU106" s="473"/>
      <c r="AV106" s="474"/>
      <c r="AW106" s="474"/>
      <c r="AX106" s="475"/>
    </row>
    <row r="107" spans="1:50" ht="24.75" customHeight="1">
      <c r="A107" s="22"/>
      <c r="B107" s="23"/>
      <c r="C107" s="23"/>
      <c r="D107" s="23"/>
      <c r="E107" s="23"/>
      <c r="F107" s="24"/>
      <c r="G107" s="476" t="s">
        <v>20</v>
      </c>
      <c r="H107" s="96"/>
      <c r="I107" s="96"/>
      <c r="J107" s="96"/>
      <c r="K107" s="96"/>
      <c r="L107" s="477"/>
      <c r="M107" s="478"/>
      <c r="N107" s="478"/>
      <c r="O107" s="478"/>
      <c r="P107" s="478"/>
      <c r="Q107" s="478"/>
      <c r="R107" s="478"/>
      <c r="S107" s="478"/>
      <c r="T107" s="478"/>
      <c r="U107" s="478"/>
      <c r="V107" s="478"/>
      <c r="W107" s="478"/>
      <c r="X107" s="479"/>
      <c r="Y107" s="480">
        <f>SUM(Y99:AB106)</f>
        <v>1249</v>
      </c>
      <c r="Z107" s="481"/>
      <c r="AA107" s="481"/>
      <c r="AB107" s="482"/>
      <c r="AC107" s="476" t="s">
        <v>20</v>
      </c>
      <c r="AD107" s="96"/>
      <c r="AE107" s="96"/>
      <c r="AF107" s="96"/>
      <c r="AG107" s="96"/>
      <c r="AH107" s="477"/>
      <c r="AI107" s="478"/>
      <c r="AJ107" s="478"/>
      <c r="AK107" s="478"/>
      <c r="AL107" s="478"/>
      <c r="AM107" s="478"/>
      <c r="AN107" s="478"/>
      <c r="AO107" s="478"/>
      <c r="AP107" s="478"/>
      <c r="AQ107" s="478"/>
      <c r="AR107" s="478"/>
      <c r="AS107" s="478"/>
      <c r="AT107" s="479"/>
      <c r="AU107" s="480">
        <f>SUM(AU99:AX106)</f>
        <v>1396.1950000000002</v>
      </c>
      <c r="AV107" s="481"/>
      <c r="AW107" s="481"/>
      <c r="AX107" s="483"/>
    </row>
    <row r="108" spans="1:50" ht="30" customHeight="1">
      <c r="A108" s="22"/>
      <c r="B108" s="23"/>
      <c r="C108" s="23"/>
      <c r="D108" s="23"/>
      <c r="E108" s="23"/>
      <c r="F108" s="24"/>
      <c r="G108" s="283" t="s">
        <v>130</v>
      </c>
      <c r="H108" s="284"/>
      <c r="I108" s="284"/>
      <c r="J108" s="284"/>
      <c r="K108" s="284"/>
      <c r="L108" s="284"/>
      <c r="M108" s="284"/>
      <c r="N108" s="284"/>
      <c r="O108" s="284"/>
      <c r="P108" s="284"/>
      <c r="Q108" s="284"/>
      <c r="R108" s="284"/>
      <c r="S108" s="284"/>
      <c r="T108" s="284"/>
      <c r="U108" s="284"/>
      <c r="V108" s="284"/>
      <c r="W108" s="284"/>
      <c r="X108" s="284"/>
      <c r="Y108" s="284"/>
      <c r="Z108" s="284"/>
      <c r="AA108" s="284"/>
      <c r="AB108" s="484"/>
      <c r="AC108" s="283" t="s">
        <v>139</v>
      </c>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row>
    <row r="109" spans="1:50" ht="25.5" customHeight="1">
      <c r="A109" s="22"/>
      <c r="B109" s="23"/>
      <c r="C109" s="23"/>
      <c r="D109" s="23"/>
      <c r="E109" s="23"/>
      <c r="F109" s="24"/>
      <c r="G109" s="476" t="s">
        <v>17</v>
      </c>
      <c r="H109" s="96"/>
      <c r="I109" s="96"/>
      <c r="J109" s="96"/>
      <c r="K109" s="97"/>
      <c r="L109" s="95" t="s">
        <v>18</v>
      </c>
      <c r="M109" s="96"/>
      <c r="N109" s="96"/>
      <c r="O109" s="96"/>
      <c r="P109" s="96"/>
      <c r="Q109" s="96"/>
      <c r="R109" s="96"/>
      <c r="S109" s="96"/>
      <c r="T109" s="96"/>
      <c r="U109" s="96"/>
      <c r="V109" s="96"/>
      <c r="W109" s="96"/>
      <c r="X109" s="97"/>
      <c r="Y109" s="431" t="s">
        <v>19</v>
      </c>
      <c r="Z109" s="432"/>
      <c r="AA109" s="432"/>
      <c r="AB109" s="433"/>
      <c r="AC109" s="241" t="s">
        <v>17</v>
      </c>
      <c r="AD109" s="242"/>
      <c r="AE109" s="242"/>
      <c r="AF109" s="242"/>
      <c r="AG109" s="242"/>
      <c r="AH109" s="95" t="s">
        <v>18</v>
      </c>
      <c r="AI109" s="96"/>
      <c r="AJ109" s="96"/>
      <c r="AK109" s="96"/>
      <c r="AL109" s="96"/>
      <c r="AM109" s="96"/>
      <c r="AN109" s="96"/>
      <c r="AO109" s="96"/>
      <c r="AP109" s="96"/>
      <c r="AQ109" s="96"/>
      <c r="AR109" s="96"/>
      <c r="AS109" s="96"/>
      <c r="AT109" s="97"/>
      <c r="AU109" s="431" t="s">
        <v>19</v>
      </c>
      <c r="AV109" s="432"/>
      <c r="AW109" s="432"/>
      <c r="AX109" s="434"/>
    </row>
    <row r="110" spans="1:50" ht="24.75" customHeight="1">
      <c r="A110" s="22"/>
      <c r="B110" s="23"/>
      <c r="C110" s="23"/>
      <c r="D110" s="23"/>
      <c r="E110" s="23"/>
      <c r="F110" s="24"/>
      <c r="G110" s="456" t="s">
        <v>120</v>
      </c>
      <c r="H110" s="457"/>
      <c r="I110" s="457"/>
      <c r="J110" s="457"/>
      <c r="K110" s="458"/>
      <c r="L110" s="273" t="s">
        <v>117</v>
      </c>
      <c r="M110" s="274"/>
      <c r="N110" s="274"/>
      <c r="O110" s="274"/>
      <c r="P110" s="274"/>
      <c r="Q110" s="274"/>
      <c r="R110" s="274"/>
      <c r="S110" s="274"/>
      <c r="T110" s="274"/>
      <c r="U110" s="274"/>
      <c r="V110" s="274"/>
      <c r="W110" s="274"/>
      <c r="X110" s="275"/>
      <c r="Y110" s="276">
        <v>290</v>
      </c>
      <c r="Z110" s="277"/>
      <c r="AA110" s="277"/>
      <c r="AB110" s="485"/>
      <c r="AC110" s="270"/>
      <c r="AD110" s="271"/>
      <c r="AE110" s="271"/>
      <c r="AF110" s="271"/>
      <c r="AG110" s="272"/>
      <c r="AH110" s="279"/>
      <c r="AI110" s="274"/>
      <c r="AJ110" s="274"/>
      <c r="AK110" s="274"/>
      <c r="AL110" s="274"/>
      <c r="AM110" s="274"/>
      <c r="AN110" s="274"/>
      <c r="AO110" s="274"/>
      <c r="AP110" s="274"/>
      <c r="AQ110" s="274"/>
      <c r="AR110" s="274"/>
      <c r="AS110" s="274"/>
      <c r="AT110" s="275"/>
      <c r="AU110" s="276"/>
      <c r="AV110" s="277"/>
      <c r="AW110" s="277"/>
      <c r="AX110" s="444"/>
    </row>
    <row r="111" spans="1:50" ht="24.75" customHeight="1">
      <c r="A111" s="22"/>
      <c r="B111" s="23"/>
      <c r="C111" s="23"/>
      <c r="D111" s="23"/>
      <c r="E111" s="23"/>
      <c r="F111" s="24"/>
      <c r="G111" s="445" t="s">
        <v>120</v>
      </c>
      <c r="H111" s="446"/>
      <c r="I111" s="446"/>
      <c r="J111" s="446"/>
      <c r="K111" s="447"/>
      <c r="L111" s="448" t="s">
        <v>98</v>
      </c>
      <c r="M111" s="449"/>
      <c r="N111" s="449"/>
      <c r="O111" s="449"/>
      <c r="P111" s="449"/>
      <c r="Q111" s="449"/>
      <c r="R111" s="449"/>
      <c r="S111" s="449"/>
      <c r="T111" s="449"/>
      <c r="U111" s="449"/>
      <c r="V111" s="449"/>
      <c r="W111" s="449"/>
      <c r="X111" s="450"/>
      <c r="Y111" s="451">
        <v>310</v>
      </c>
      <c r="Z111" s="452"/>
      <c r="AA111" s="452"/>
      <c r="AB111" s="486"/>
      <c r="AC111" s="445"/>
      <c r="AD111" s="446"/>
      <c r="AE111" s="446"/>
      <c r="AF111" s="446"/>
      <c r="AG111" s="447"/>
      <c r="AH111" s="454"/>
      <c r="AI111" s="449"/>
      <c r="AJ111" s="449"/>
      <c r="AK111" s="449"/>
      <c r="AL111" s="449"/>
      <c r="AM111" s="449"/>
      <c r="AN111" s="449"/>
      <c r="AO111" s="449"/>
      <c r="AP111" s="449"/>
      <c r="AQ111" s="449"/>
      <c r="AR111" s="449"/>
      <c r="AS111" s="449"/>
      <c r="AT111" s="450"/>
      <c r="AU111" s="451"/>
      <c r="AV111" s="452"/>
      <c r="AW111" s="452"/>
      <c r="AX111" s="455"/>
    </row>
    <row r="112" spans="1:50" ht="24.75" customHeight="1">
      <c r="A112" s="22"/>
      <c r="B112" s="23"/>
      <c r="C112" s="23"/>
      <c r="D112" s="23"/>
      <c r="E112" s="23"/>
      <c r="F112" s="24"/>
      <c r="G112" s="445"/>
      <c r="H112" s="446"/>
      <c r="I112" s="446"/>
      <c r="J112" s="446"/>
      <c r="K112" s="447"/>
      <c r="L112" s="454"/>
      <c r="M112" s="449"/>
      <c r="N112" s="449"/>
      <c r="O112" s="449"/>
      <c r="P112" s="449"/>
      <c r="Q112" s="449"/>
      <c r="R112" s="449"/>
      <c r="S112" s="449"/>
      <c r="T112" s="449"/>
      <c r="U112" s="449"/>
      <c r="V112" s="449"/>
      <c r="W112" s="449"/>
      <c r="X112" s="450"/>
      <c r="Y112" s="451"/>
      <c r="Z112" s="452"/>
      <c r="AA112" s="452"/>
      <c r="AB112" s="486"/>
      <c r="AC112" s="445"/>
      <c r="AD112" s="446"/>
      <c r="AE112" s="446"/>
      <c r="AF112" s="446"/>
      <c r="AG112" s="447"/>
      <c r="AH112" s="454"/>
      <c r="AI112" s="449"/>
      <c r="AJ112" s="449"/>
      <c r="AK112" s="449"/>
      <c r="AL112" s="449"/>
      <c r="AM112" s="449"/>
      <c r="AN112" s="449"/>
      <c r="AO112" s="449"/>
      <c r="AP112" s="449"/>
      <c r="AQ112" s="449"/>
      <c r="AR112" s="449"/>
      <c r="AS112" s="449"/>
      <c r="AT112" s="450"/>
      <c r="AU112" s="451"/>
      <c r="AV112" s="452"/>
      <c r="AW112" s="452"/>
      <c r="AX112" s="455"/>
    </row>
    <row r="113" spans="1:50" ht="24.75" customHeight="1">
      <c r="A113" s="22"/>
      <c r="B113" s="23"/>
      <c r="C113" s="23"/>
      <c r="D113" s="23"/>
      <c r="E113" s="23"/>
      <c r="F113" s="24"/>
      <c r="G113" s="445"/>
      <c r="H113" s="446"/>
      <c r="I113" s="446"/>
      <c r="J113" s="446"/>
      <c r="K113" s="447"/>
      <c r="L113" s="454"/>
      <c r="M113" s="449"/>
      <c r="N113" s="449"/>
      <c r="O113" s="449"/>
      <c r="P113" s="449"/>
      <c r="Q113" s="449"/>
      <c r="R113" s="449"/>
      <c r="S113" s="449"/>
      <c r="T113" s="449"/>
      <c r="U113" s="449"/>
      <c r="V113" s="449"/>
      <c r="W113" s="449"/>
      <c r="X113" s="450"/>
      <c r="Y113" s="451"/>
      <c r="Z113" s="452"/>
      <c r="AA113" s="452"/>
      <c r="AB113" s="486"/>
      <c r="AC113" s="445"/>
      <c r="AD113" s="446"/>
      <c r="AE113" s="446"/>
      <c r="AF113" s="446"/>
      <c r="AG113" s="447"/>
      <c r="AH113" s="454"/>
      <c r="AI113" s="449"/>
      <c r="AJ113" s="449"/>
      <c r="AK113" s="449"/>
      <c r="AL113" s="449"/>
      <c r="AM113" s="449"/>
      <c r="AN113" s="449"/>
      <c r="AO113" s="449"/>
      <c r="AP113" s="449"/>
      <c r="AQ113" s="449"/>
      <c r="AR113" s="449"/>
      <c r="AS113" s="449"/>
      <c r="AT113" s="450"/>
      <c r="AU113" s="451"/>
      <c r="AV113" s="452"/>
      <c r="AW113" s="452"/>
      <c r="AX113" s="455"/>
    </row>
    <row r="114" spans="1:50" ht="24.75" customHeight="1">
      <c r="A114" s="22"/>
      <c r="B114" s="23"/>
      <c r="C114" s="23"/>
      <c r="D114" s="23"/>
      <c r="E114" s="23"/>
      <c r="F114" s="24"/>
      <c r="G114" s="445"/>
      <c r="H114" s="446"/>
      <c r="I114" s="446"/>
      <c r="J114" s="446"/>
      <c r="K114" s="447"/>
      <c r="L114" s="454"/>
      <c r="M114" s="449"/>
      <c r="N114" s="449"/>
      <c r="O114" s="449"/>
      <c r="P114" s="449"/>
      <c r="Q114" s="449"/>
      <c r="R114" s="449"/>
      <c r="S114" s="449"/>
      <c r="T114" s="449"/>
      <c r="U114" s="449"/>
      <c r="V114" s="449"/>
      <c r="W114" s="449"/>
      <c r="X114" s="450"/>
      <c r="Y114" s="451"/>
      <c r="Z114" s="452"/>
      <c r="AA114" s="452"/>
      <c r="AB114" s="452"/>
      <c r="AC114" s="445"/>
      <c r="AD114" s="446"/>
      <c r="AE114" s="446"/>
      <c r="AF114" s="446"/>
      <c r="AG114" s="447"/>
      <c r="AH114" s="454"/>
      <c r="AI114" s="449"/>
      <c r="AJ114" s="449"/>
      <c r="AK114" s="449"/>
      <c r="AL114" s="449"/>
      <c r="AM114" s="449"/>
      <c r="AN114" s="449"/>
      <c r="AO114" s="449"/>
      <c r="AP114" s="449"/>
      <c r="AQ114" s="449"/>
      <c r="AR114" s="449"/>
      <c r="AS114" s="449"/>
      <c r="AT114" s="450"/>
      <c r="AU114" s="451"/>
      <c r="AV114" s="452"/>
      <c r="AW114" s="452"/>
      <c r="AX114" s="455"/>
    </row>
    <row r="115" spans="1:50" ht="24.75" customHeight="1">
      <c r="A115" s="22"/>
      <c r="B115" s="23"/>
      <c r="C115" s="23"/>
      <c r="D115" s="23"/>
      <c r="E115" s="23"/>
      <c r="F115" s="24"/>
      <c r="G115" s="445"/>
      <c r="H115" s="446"/>
      <c r="I115" s="446"/>
      <c r="J115" s="446"/>
      <c r="K115" s="447"/>
      <c r="L115" s="454"/>
      <c r="M115" s="449"/>
      <c r="N115" s="449"/>
      <c r="O115" s="449"/>
      <c r="P115" s="449"/>
      <c r="Q115" s="449"/>
      <c r="R115" s="449"/>
      <c r="S115" s="449"/>
      <c r="T115" s="449"/>
      <c r="U115" s="449"/>
      <c r="V115" s="449"/>
      <c r="W115" s="449"/>
      <c r="X115" s="450"/>
      <c r="Y115" s="451"/>
      <c r="Z115" s="452"/>
      <c r="AA115" s="452"/>
      <c r="AB115" s="452"/>
      <c r="AC115" s="445"/>
      <c r="AD115" s="446"/>
      <c r="AE115" s="446"/>
      <c r="AF115" s="446"/>
      <c r="AG115" s="447"/>
      <c r="AH115" s="454"/>
      <c r="AI115" s="449"/>
      <c r="AJ115" s="449"/>
      <c r="AK115" s="449"/>
      <c r="AL115" s="449"/>
      <c r="AM115" s="449"/>
      <c r="AN115" s="449"/>
      <c r="AO115" s="449"/>
      <c r="AP115" s="449"/>
      <c r="AQ115" s="449"/>
      <c r="AR115" s="449"/>
      <c r="AS115" s="449"/>
      <c r="AT115" s="450"/>
      <c r="AU115" s="451"/>
      <c r="AV115" s="452"/>
      <c r="AW115" s="452"/>
      <c r="AX115" s="455"/>
    </row>
    <row r="116" spans="1:50" ht="24.75" customHeight="1">
      <c r="A116" s="22"/>
      <c r="B116" s="23"/>
      <c r="C116" s="23"/>
      <c r="D116" s="23"/>
      <c r="E116" s="23"/>
      <c r="F116" s="24"/>
      <c r="G116" s="445"/>
      <c r="H116" s="446"/>
      <c r="I116" s="446"/>
      <c r="J116" s="446"/>
      <c r="K116" s="447"/>
      <c r="L116" s="454"/>
      <c r="M116" s="449"/>
      <c r="N116" s="449"/>
      <c r="O116" s="449"/>
      <c r="P116" s="449"/>
      <c r="Q116" s="449"/>
      <c r="R116" s="449"/>
      <c r="S116" s="449"/>
      <c r="T116" s="449"/>
      <c r="U116" s="449"/>
      <c r="V116" s="449"/>
      <c r="W116" s="449"/>
      <c r="X116" s="450"/>
      <c r="Y116" s="451"/>
      <c r="Z116" s="452"/>
      <c r="AA116" s="452"/>
      <c r="AB116" s="452"/>
      <c r="AC116" s="445"/>
      <c r="AD116" s="446"/>
      <c r="AE116" s="446"/>
      <c r="AF116" s="446"/>
      <c r="AG116" s="447"/>
      <c r="AH116" s="454"/>
      <c r="AI116" s="449"/>
      <c r="AJ116" s="449"/>
      <c r="AK116" s="449"/>
      <c r="AL116" s="449"/>
      <c r="AM116" s="449"/>
      <c r="AN116" s="449"/>
      <c r="AO116" s="449"/>
      <c r="AP116" s="449"/>
      <c r="AQ116" s="449"/>
      <c r="AR116" s="449"/>
      <c r="AS116" s="449"/>
      <c r="AT116" s="450"/>
      <c r="AU116" s="451"/>
      <c r="AV116" s="452"/>
      <c r="AW116" s="452"/>
      <c r="AX116" s="455"/>
    </row>
    <row r="117" spans="1:50" ht="24.75" customHeight="1">
      <c r="A117" s="22"/>
      <c r="B117" s="23"/>
      <c r="C117" s="23"/>
      <c r="D117" s="23"/>
      <c r="E117" s="23"/>
      <c r="F117" s="24"/>
      <c r="G117" s="467"/>
      <c r="H117" s="468"/>
      <c r="I117" s="468"/>
      <c r="J117" s="468"/>
      <c r="K117" s="469"/>
      <c r="L117" s="470"/>
      <c r="M117" s="471"/>
      <c r="N117" s="471"/>
      <c r="O117" s="471"/>
      <c r="P117" s="471"/>
      <c r="Q117" s="471"/>
      <c r="R117" s="471"/>
      <c r="S117" s="471"/>
      <c r="T117" s="471"/>
      <c r="U117" s="471"/>
      <c r="V117" s="471"/>
      <c r="W117" s="471"/>
      <c r="X117" s="472"/>
      <c r="Y117" s="473"/>
      <c r="Z117" s="474"/>
      <c r="AA117" s="474"/>
      <c r="AB117" s="474"/>
      <c r="AC117" s="467"/>
      <c r="AD117" s="468"/>
      <c r="AE117" s="468"/>
      <c r="AF117" s="468"/>
      <c r="AG117" s="469"/>
      <c r="AH117" s="470"/>
      <c r="AI117" s="471"/>
      <c r="AJ117" s="471"/>
      <c r="AK117" s="471"/>
      <c r="AL117" s="471"/>
      <c r="AM117" s="471"/>
      <c r="AN117" s="471"/>
      <c r="AO117" s="471"/>
      <c r="AP117" s="471"/>
      <c r="AQ117" s="471"/>
      <c r="AR117" s="471"/>
      <c r="AS117" s="471"/>
      <c r="AT117" s="472"/>
      <c r="AU117" s="473"/>
      <c r="AV117" s="474"/>
      <c r="AW117" s="474"/>
      <c r="AX117" s="475"/>
    </row>
    <row r="118" spans="1:50" ht="24.75" customHeight="1">
      <c r="A118" s="22"/>
      <c r="B118" s="23"/>
      <c r="C118" s="23"/>
      <c r="D118" s="23"/>
      <c r="E118" s="23"/>
      <c r="F118" s="24"/>
      <c r="G118" s="476" t="s">
        <v>20</v>
      </c>
      <c r="H118" s="96"/>
      <c r="I118" s="96"/>
      <c r="J118" s="96"/>
      <c r="K118" s="96"/>
      <c r="L118" s="477"/>
      <c r="M118" s="478"/>
      <c r="N118" s="478"/>
      <c r="O118" s="478"/>
      <c r="P118" s="478"/>
      <c r="Q118" s="478"/>
      <c r="R118" s="478"/>
      <c r="S118" s="478"/>
      <c r="T118" s="478"/>
      <c r="U118" s="478"/>
      <c r="V118" s="478"/>
      <c r="W118" s="478"/>
      <c r="X118" s="479"/>
      <c r="Y118" s="480">
        <f>SUM(Y110:AB117)</f>
        <v>600</v>
      </c>
      <c r="Z118" s="481"/>
      <c r="AA118" s="481"/>
      <c r="AB118" s="482"/>
      <c r="AC118" s="476" t="s">
        <v>20</v>
      </c>
      <c r="AD118" s="96"/>
      <c r="AE118" s="96"/>
      <c r="AF118" s="96"/>
      <c r="AG118" s="96"/>
      <c r="AH118" s="477"/>
      <c r="AI118" s="478"/>
      <c r="AJ118" s="478"/>
      <c r="AK118" s="478"/>
      <c r="AL118" s="478"/>
      <c r="AM118" s="478"/>
      <c r="AN118" s="478"/>
      <c r="AO118" s="478"/>
      <c r="AP118" s="478"/>
      <c r="AQ118" s="478"/>
      <c r="AR118" s="478"/>
      <c r="AS118" s="478"/>
      <c r="AT118" s="479"/>
      <c r="AU118" s="480">
        <f>SUM(AU110:AX117)</f>
        <v>0</v>
      </c>
      <c r="AV118" s="481"/>
      <c r="AW118" s="481"/>
      <c r="AX118" s="483"/>
    </row>
    <row r="119" spans="1:50" ht="30" customHeight="1">
      <c r="A119" s="22"/>
      <c r="B119" s="23"/>
      <c r="C119" s="23"/>
      <c r="D119" s="23"/>
      <c r="E119" s="23"/>
      <c r="F119" s="24"/>
      <c r="G119" s="283" t="s">
        <v>124</v>
      </c>
      <c r="H119" s="284"/>
      <c r="I119" s="284"/>
      <c r="J119" s="284"/>
      <c r="K119" s="284"/>
      <c r="L119" s="284"/>
      <c r="M119" s="284"/>
      <c r="N119" s="284"/>
      <c r="O119" s="284"/>
      <c r="P119" s="284"/>
      <c r="Q119" s="284"/>
      <c r="R119" s="284"/>
      <c r="S119" s="284"/>
      <c r="T119" s="284"/>
      <c r="U119" s="284"/>
      <c r="V119" s="284"/>
      <c r="W119" s="284"/>
      <c r="X119" s="284"/>
      <c r="Y119" s="284"/>
      <c r="Z119" s="284"/>
      <c r="AA119" s="284"/>
      <c r="AB119" s="484"/>
      <c r="AC119" s="283" t="s">
        <v>125</v>
      </c>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row>
    <row r="120" spans="1:50" ht="24.75" customHeight="1">
      <c r="A120" s="22"/>
      <c r="B120" s="23"/>
      <c r="C120" s="23"/>
      <c r="D120" s="23"/>
      <c r="E120" s="23"/>
      <c r="F120" s="24"/>
      <c r="G120" s="241" t="s">
        <v>17</v>
      </c>
      <c r="H120" s="242"/>
      <c r="I120" s="242"/>
      <c r="J120" s="242"/>
      <c r="K120" s="242"/>
      <c r="L120" s="95" t="s">
        <v>18</v>
      </c>
      <c r="M120" s="96"/>
      <c r="N120" s="96"/>
      <c r="O120" s="96"/>
      <c r="P120" s="96"/>
      <c r="Q120" s="96"/>
      <c r="R120" s="96"/>
      <c r="S120" s="96"/>
      <c r="T120" s="96"/>
      <c r="U120" s="96"/>
      <c r="V120" s="96"/>
      <c r="W120" s="96"/>
      <c r="X120" s="97"/>
      <c r="Y120" s="431" t="s">
        <v>19</v>
      </c>
      <c r="Z120" s="432"/>
      <c r="AA120" s="432"/>
      <c r="AB120" s="433"/>
      <c r="AC120" s="241" t="s">
        <v>17</v>
      </c>
      <c r="AD120" s="242"/>
      <c r="AE120" s="242"/>
      <c r="AF120" s="242"/>
      <c r="AG120" s="242"/>
      <c r="AH120" s="95" t="s">
        <v>18</v>
      </c>
      <c r="AI120" s="96"/>
      <c r="AJ120" s="96"/>
      <c r="AK120" s="96"/>
      <c r="AL120" s="96"/>
      <c r="AM120" s="96"/>
      <c r="AN120" s="96"/>
      <c r="AO120" s="96"/>
      <c r="AP120" s="96"/>
      <c r="AQ120" s="96"/>
      <c r="AR120" s="96"/>
      <c r="AS120" s="96"/>
      <c r="AT120" s="97"/>
      <c r="AU120" s="431" t="s">
        <v>19</v>
      </c>
      <c r="AV120" s="432"/>
      <c r="AW120" s="432"/>
      <c r="AX120" s="434"/>
    </row>
    <row r="121" spans="1:50" ht="24.75" customHeight="1">
      <c r="A121" s="22"/>
      <c r="B121" s="23"/>
      <c r="C121" s="23"/>
      <c r="D121" s="23"/>
      <c r="E121" s="23"/>
      <c r="F121" s="24"/>
      <c r="G121" s="270" t="s">
        <v>118</v>
      </c>
      <c r="H121" s="271"/>
      <c r="I121" s="271"/>
      <c r="J121" s="271"/>
      <c r="K121" s="272"/>
      <c r="L121" s="273" t="s">
        <v>126</v>
      </c>
      <c r="M121" s="487"/>
      <c r="N121" s="487"/>
      <c r="O121" s="487"/>
      <c r="P121" s="487"/>
      <c r="Q121" s="487"/>
      <c r="R121" s="487"/>
      <c r="S121" s="487"/>
      <c r="T121" s="487"/>
      <c r="U121" s="487"/>
      <c r="V121" s="487"/>
      <c r="W121" s="487"/>
      <c r="X121" s="488"/>
      <c r="Y121" s="276">
        <v>1583.388</v>
      </c>
      <c r="Z121" s="277"/>
      <c r="AA121" s="277"/>
      <c r="AB121" s="485"/>
      <c r="AC121" s="270"/>
      <c r="AD121" s="271"/>
      <c r="AE121" s="271"/>
      <c r="AF121" s="271"/>
      <c r="AG121" s="272"/>
      <c r="AH121" s="279"/>
      <c r="AI121" s="274"/>
      <c r="AJ121" s="274"/>
      <c r="AK121" s="274"/>
      <c r="AL121" s="274"/>
      <c r="AM121" s="274"/>
      <c r="AN121" s="274"/>
      <c r="AO121" s="274"/>
      <c r="AP121" s="274"/>
      <c r="AQ121" s="274"/>
      <c r="AR121" s="274"/>
      <c r="AS121" s="274"/>
      <c r="AT121" s="275"/>
      <c r="AU121" s="276"/>
      <c r="AV121" s="277"/>
      <c r="AW121" s="277"/>
      <c r="AX121" s="444"/>
    </row>
    <row r="122" spans="1:50" ht="24.75" customHeight="1">
      <c r="A122" s="22"/>
      <c r="B122" s="23"/>
      <c r="C122" s="23"/>
      <c r="D122" s="23"/>
      <c r="E122" s="23"/>
      <c r="F122" s="24"/>
      <c r="G122" s="445" t="s">
        <v>94</v>
      </c>
      <c r="H122" s="446"/>
      <c r="I122" s="446"/>
      <c r="J122" s="446"/>
      <c r="K122" s="447"/>
      <c r="L122" s="448" t="s">
        <v>100</v>
      </c>
      <c r="M122" s="489"/>
      <c r="N122" s="489"/>
      <c r="O122" s="489"/>
      <c r="P122" s="489"/>
      <c r="Q122" s="489"/>
      <c r="R122" s="489"/>
      <c r="S122" s="489"/>
      <c r="T122" s="489"/>
      <c r="U122" s="489"/>
      <c r="V122" s="489"/>
      <c r="W122" s="489"/>
      <c r="X122" s="490"/>
      <c r="Y122" s="451">
        <v>1387.312</v>
      </c>
      <c r="Z122" s="452"/>
      <c r="AA122" s="452"/>
      <c r="AB122" s="486"/>
      <c r="AC122" s="445"/>
      <c r="AD122" s="446"/>
      <c r="AE122" s="446"/>
      <c r="AF122" s="446"/>
      <c r="AG122" s="447"/>
      <c r="AH122" s="454"/>
      <c r="AI122" s="449"/>
      <c r="AJ122" s="449"/>
      <c r="AK122" s="449"/>
      <c r="AL122" s="449"/>
      <c r="AM122" s="449"/>
      <c r="AN122" s="449"/>
      <c r="AO122" s="449"/>
      <c r="AP122" s="449"/>
      <c r="AQ122" s="449"/>
      <c r="AR122" s="449"/>
      <c r="AS122" s="449"/>
      <c r="AT122" s="450"/>
      <c r="AU122" s="451"/>
      <c r="AV122" s="452"/>
      <c r="AW122" s="452"/>
      <c r="AX122" s="455"/>
    </row>
    <row r="123" spans="1:50" ht="24.75" customHeight="1">
      <c r="A123" s="22"/>
      <c r="B123" s="23"/>
      <c r="C123" s="23"/>
      <c r="D123" s="23"/>
      <c r="E123" s="23"/>
      <c r="F123" s="24"/>
      <c r="G123" s="445" t="s">
        <v>127</v>
      </c>
      <c r="H123" s="446"/>
      <c r="I123" s="446"/>
      <c r="J123" s="446"/>
      <c r="K123" s="447"/>
      <c r="L123" s="448" t="s">
        <v>128</v>
      </c>
      <c r="M123" s="489"/>
      <c r="N123" s="489"/>
      <c r="O123" s="489"/>
      <c r="P123" s="489"/>
      <c r="Q123" s="489"/>
      <c r="R123" s="489"/>
      <c r="S123" s="489"/>
      <c r="T123" s="489"/>
      <c r="U123" s="489"/>
      <c r="V123" s="489"/>
      <c r="W123" s="489"/>
      <c r="X123" s="490"/>
      <c r="Y123" s="451">
        <v>1.8</v>
      </c>
      <c r="Z123" s="452"/>
      <c r="AA123" s="452"/>
      <c r="AB123" s="486"/>
      <c r="AC123" s="445"/>
      <c r="AD123" s="446"/>
      <c r="AE123" s="446"/>
      <c r="AF123" s="446"/>
      <c r="AG123" s="447"/>
      <c r="AH123" s="454"/>
      <c r="AI123" s="449"/>
      <c r="AJ123" s="449"/>
      <c r="AK123" s="449"/>
      <c r="AL123" s="449"/>
      <c r="AM123" s="449"/>
      <c r="AN123" s="449"/>
      <c r="AO123" s="449"/>
      <c r="AP123" s="449"/>
      <c r="AQ123" s="449"/>
      <c r="AR123" s="449"/>
      <c r="AS123" s="449"/>
      <c r="AT123" s="450"/>
      <c r="AU123" s="451"/>
      <c r="AV123" s="452"/>
      <c r="AW123" s="452"/>
      <c r="AX123" s="455"/>
    </row>
    <row r="124" spans="1:50" ht="24.75" customHeight="1">
      <c r="A124" s="22"/>
      <c r="B124" s="23"/>
      <c r="C124" s="23"/>
      <c r="D124" s="23"/>
      <c r="E124" s="23"/>
      <c r="F124" s="24"/>
      <c r="G124" s="445"/>
      <c r="H124" s="446"/>
      <c r="I124" s="446"/>
      <c r="J124" s="446"/>
      <c r="K124" s="447"/>
      <c r="L124" s="454"/>
      <c r="M124" s="449"/>
      <c r="N124" s="449"/>
      <c r="O124" s="449"/>
      <c r="P124" s="449"/>
      <c r="Q124" s="449"/>
      <c r="R124" s="449"/>
      <c r="S124" s="449"/>
      <c r="T124" s="449"/>
      <c r="U124" s="449"/>
      <c r="V124" s="449"/>
      <c r="W124" s="449"/>
      <c r="X124" s="450"/>
      <c r="Y124" s="451"/>
      <c r="Z124" s="452"/>
      <c r="AA124" s="452"/>
      <c r="AB124" s="486"/>
      <c r="AC124" s="445"/>
      <c r="AD124" s="446"/>
      <c r="AE124" s="446"/>
      <c r="AF124" s="446"/>
      <c r="AG124" s="447"/>
      <c r="AH124" s="454"/>
      <c r="AI124" s="449"/>
      <c r="AJ124" s="449"/>
      <c r="AK124" s="449"/>
      <c r="AL124" s="449"/>
      <c r="AM124" s="449"/>
      <c r="AN124" s="449"/>
      <c r="AO124" s="449"/>
      <c r="AP124" s="449"/>
      <c r="AQ124" s="449"/>
      <c r="AR124" s="449"/>
      <c r="AS124" s="449"/>
      <c r="AT124" s="450"/>
      <c r="AU124" s="451"/>
      <c r="AV124" s="452"/>
      <c r="AW124" s="452"/>
      <c r="AX124" s="455"/>
    </row>
    <row r="125" spans="1:50" ht="24.75" customHeight="1">
      <c r="A125" s="22"/>
      <c r="B125" s="23"/>
      <c r="C125" s="23"/>
      <c r="D125" s="23"/>
      <c r="E125" s="23"/>
      <c r="F125" s="24"/>
      <c r="G125" s="445"/>
      <c r="H125" s="446"/>
      <c r="I125" s="446"/>
      <c r="J125" s="446"/>
      <c r="K125" s="447"/>
      <c r="L125" s="454"/>
      <c r="M125" s="449"/>
      <c r="N125" s="449"/>
      <c r="O125" s="449"/>
      <c r="P125" s="449"/>
      <c r="Q125" s="449"/>
      <c r="R125" s="449"/>
      <c r="S125" s="449"/>
      <c r="T125" s="449"/>
      <c r="U125" s="449"/>
      <c r="V125" s="449"/>
      <c r="W125" s="449"/>
      <c r="X125" s="450"/>
      <c r="Y125" s="451"/>
      <c r="Z125" s="452"/>
      <c r="AA125" s="452"/>
      <c r="AB125" s="452"/>
      <c r="AC125" s="445"/>
      <c r="AD125" s="446"/>
      <c r="AE125" s="446"/>
      <c r="AF125" s="446"/>
      <c r="AG125" s="447"/>
      <c r="AH125" s="454"/>
      <c r="AI125" s="449"/>
      <c r="AJ125" s="449"/>
      <c r="AK125" s="449"/>
      <c r="AL125" s="449"/>
      <c r="AM125" s="449"/>
      <c r="AN125" s="449"/>
      <c r="AO125" s="449"/>
      <c r="AP125" s="449"/>
      <c r="AQ125" s="449"/>
      <c r="AR125" s="449"/>
      <c r="AS125" s="449"/>
      <c r="AT125" s="450"/>
      <c r="AU125" s="451"/>
      <c r="AV125" s="452"/>
      <c r="AW125" s="452"/>
      <c r="AX125" s="455"/>
    </row>
    <row r="126" spans="1:50" ht="24.75" customHeight="1">
      <c r="A126" s="22"/>
      <c r="B126" s="23"/>
      <c r="C126" s="23"/>
      <c r="D126" s="23"/>
      <c r="E126" s="23"/>
      <c r="F126" s="24"/>
      <c r="G126" s="445"/>
      <c r="H126" s="446"/>
      <c r="I126" s="446"/>
      <c r="J126" s="446"/>
      <c r="K126" s="447"/>
      <c r="L126" s="454"/>
      <c r="M126" s="449"/>
      <c r="N126" s="449"/>
      <c r="O126" s="449"/>
      <c r="P126" s="449"/>
      <c r="Q126" s="449"/>
      <c r="R126" s="449"/>
      <c r="S126" s="449"/>
      <c r="T126" s="449"/>
      <c r="U126" s="449"/>
      <c r="V126" s="449"/>
      <c r="W126" s="449"/>
      <c r="X126" s="450"/>
      <c r="Y126" s="451"/>
      <c r="Z126" s="452"/>
      <c r="AA126" s="452"/>
      <c r="AB126" s="452"/>
      <c r="AC126" s="445"/>
      <c r="AD126" s="446"/>
      <c r="AE126" s="446"/>
      <c r="AF126" s="446"/>
      <c r="AG126" s="447"/>
      <c r="AH126" s="454"/>
      <c r="AI126" s="449"/>
      <c r="AJ126" s="449"/>
      <c r="AK126" s="449"/>
      <c r="AL126" s="449"/>
      <c r="AM126" s="449"/>
      <c r="AN126" s="449"/>
      <c r="AO126" s="449"/>
      <c r="AP126" s="449"/>
      <c r="AQ126" s="449"/>
      <c r="AR126" s="449"/>
      <c r="AS126" s="449"/>
      <c r="AT126" s="450"/>
      <c r="AU126" s="451"/>
      <c r="AV126" s="452"/>
      <c r="AW126" s="452"/>
      <c r="AX126" s="455"/>
    </row>
    <row r="127" spans="1:50" ht="24.75" customHeight="1">
      <c r="A127" s="22"/>
      <c r="B127" s="23"/>
      <c r="C127" s="23"/>
      <c r="D127" s="23"/>
      <c r="E127" s="23"/>
      <c r="F127" s="24"/>
      <c r="G127" s="445"/>
      <c r="H127" s="446"/>
      <c r="I127" s="446"/>
      <c r="J127" s="446"/>
      <c r="K127" s="447"/>
      <c r="L127" s="454"/>
      <c r="M127" s="449"/>
      <c r="N127" s="449"/>
      <c r="O127" s="449"/>
      <c r="P127" s="449"/>
      <c r="Q127" s="449"/>
      <c r="R127" s="449"/>
      <c r="S127" s="449"/>
      <c r="T127" s="449"/>
      <c r="U127" s="449"/>
      <c r="V127" s="449"/>
      <c r="W127" s="449"/>
      <c r="X127" s="450"/>
      <c r="Y127" s="451"/>
      <c r="Z127" s="452"/>
      <c r="AA127" s="452"/>
      <c r="AB127" s="452"/>
      <c r="AC127" s="445"/>
      <c r="AD127" s="446"/>
      <c r="AE127" s="446"/>
      <c r="AF127" s="446"/>
      <c r="AG127" s="447"/>
      <c r="AH127" s="454"/>
      <c r="AI127" s="449"/>
      <c r="AJ127" s="449"/>
      <c r="AK127" s="449"/>
      <c r="AL127" s="449"/>
      <c r="AM127" s="449"/>
      <c r="AN127" s="449"/>
      <c r="AO127" s="449"/>
      <c r="AP127" s="449"/>
      <c r="AQ127" s="449"/>
      <c r="AR127" s="449"/>
      <c r="AS127" s="449"/>
      <c r="AT127" s="450"/>
      <c r="AU127" s="451"/>
      <c r="AV127" s="452"/>
      <c r="AW127" s="452"/>
      <c r="AX127" s="455"/>
    </row>
    <row r="128" spans="1:50" ht="24.75" customHeight="1">
      <c r="A128" s="22"/>
      <c r="B128" s="23"/>
      <c r="C128" s="23"/>
      <c r="D128" s="23"/>
      <c r="E128" s="23"/>
      <c r="F128" s="24"/>
      <c r="G128" s="467"/>
      <c r="H128" s="468"/>
      <c r="I128" s="468"/>
      <c r="J128" s="468"/>
      <c r="K128" s="469"/>
      <c r="L128" s="470"/>
      <c r="M128" s="471"/>
      <c r="N128" s="471"/>
      <c r="O128" s="471"/>
      <c r="P128" s="471"/>
      <c r="Q128" s="471"/>
      <c r="R128" s="471"/>
      <c r="S128" s="471"/>
      <c r="T128" s="471"/>
      <c r="U128" s="471"/>
      <c r="V128" s="471"/>
      <c r="W128" s="471"/>
      <c r="X128" s="472"/>
      <c r="Y128" s="473"/>
      <c r="Z128" s="474"/>
      <c r="AA128" s="474"/>
      <c r="AB128" s="474"/>
      <c r="AC128" s="467"/>
      <c r="AD128" s="468"/>
      <c r="AE128" s="468"/>
      <c r="AF128" s="468"/>
      <c r="AG128" s="469"/>
      <c r="AH128" s="470"/>
      <c r="AI128" s="471"/>
      <c r="AJ128" s="471"/>
      <c r="AK128" s="471"/>
      <c r="AL128" s="471"/>
      <c r="AM128" s="471"/>
      <c r="AN128" s="471"/>
      <c r="AO128" s="471"/>
      <c r="AP128" s="471"/>
      <c r="AQ128" s="471"/>
      <c r="AR128" s="471"/>
      <c r="AS128" s="471"/>
      <c r="AT128" s="472"/>
      <c r="AU128" s="473"/>
      <c r="AV128" s="474"/>
      <c r="AW128" s="474"/>
      <c r="AX128" s="475"/>
    </row>
    <row r="129" spans="1:50" ht="24.75" customHeight="1" thickBot="1">
      <c r="A129" s="22"/>
      <c r="B129" s="23"/>
      <c r="C129" s="23"/>
      <c r="D129" s="23"/>
      <c r="E129" s="23"/>
      <c r="F129" s="24"/>
      <c r="G129" s="476" t="s">
        <v>20</v>
      </c>
      <c r="H129" s="96"/>
      <c r="I129" s="96"/>
      <c r="J129" s="96"/>
      <c r="K129" s="96"/>
      <c r="L129" s="477"/>
      <c r="M129" s="478"/>
      <c r="N129" s="478"/>
      <c r="O129" s="478"/>
      <c r="P129" s="478"/>
      <c r="Q129" s="478"/>
      <c r="R129" s="478"/>
      <c r="S129" s="478"/>
      <c r="T129" s="478"/>
      <c r="U129" s="478"/>
      <c r="V129" s="478"/>
      <c r="W129" s="478"/>
      <c r="X129" s="479"/>
      <c r="Y129" s="480">
        <f>SUM(Y121:AB128)</f>
        <v>2972.5</v>
      </c>
      <c r="Z129" s="481"/>
      <c r="AA129" s="481"/>
      <c r="AB129" s="482"/>
      <c r="AC129" s="476" t="s">
        <v>20</v>
      </c>
      <c r="AD129" s="96"/>
      <c r="AE129" s="96"/>
      <c r="AF129" s="96"/>
      <c r="AG129" s="96"/>
      <c r="AH129" s="477"/>
      <c r="AI129" s="478"/>
      <c r="AJ129" s="478"/>
      <c r="AK129" s="478"/>
      <c r="AL129" s="478"/>
      <c r="AM129" s="478"/>
      <c r="AN129" s="478"/>
      <c r="AO129" s="478"/>
      <c r="AP129" s="478"/>
      <c r="AQ129" s="478"/>
      <c r="AR129" s="478"/>
      <c r="AS129" s="478"/>
      <c r="AT129" s="479"/>
      <c r="AU129" s="480">
        <f>SUM(AU121:AX128)</f>
        <v>0</v>
      </c>
      <c r="AV129" s="481"/>
      <c r="AW129" s="481"/>
      <c r="AX129" s="483"/>
    </row>
    <row r="130" spans="1:50" ht="30" customHeight="1">
      <c r="A130" s="22"/>
      <c r="B130" s="23"/>
      <c r="C130" s="23"/>
      <c r="D130" s="23"/>
      <c r="E130" s="23"/>
      <c r="F130" s="24"/>
      <c r="G130" s="280" t="s">
        <v>137</v>
      </c>
      <c r="H130" s="281"/>
      <c r="I130" s="281"/>
      <c r="J130" s="281"/>
      <c r="K130" s="281"/>
      <c r="L130" s="281"/>
      <c r="M130" s="281"/>
      <c r="N130" s="281"/>
      <c r="O130" s="281"/>
      <c r="P130" s="281"/>
      <c r="Q130" s="281"/>
      <c r="R130" s="281"/>
      <c r="S130" s="281"/>
      <c r="T130" s="281"/>
      <c r="U130" s="281"/>
      <c r="V130" s="281"/>
      <c r="W130" s="281"/>
      <c r="X130" s="281"/>
      <c r="Y130" s="281"/>
      <c r="Z130" s="281"/>
      <c r="AA130" s="281"/>
      <c r="AB130" s="491"/>
      <c r="AC130" s="283" t="s">
        <v>129</v>
      </c>
      <c r="AD130" s="492"/>
      <c r="AE130" s="492"/>
      <c r="AF130" s="492"/>
      <c r="AG130" s="492"/>
      <c r="AH130" s="492"/>
      <c r="AI130" s="492"/>
      <c r="AJ130" s="492"/>
      <c r="AK130" s="492"/>
      <c r="AL130" s="492"/>
      <c r="AM130" s="492"/>
      <c r="AN130" s="492"/>
      <c r="AO130" s="492"/>
      <c r="AP130" s="492"/>
      <c r="AQ130" s="492"/>
      <c r="AR130" s="492"/>
      <c r="AS130" s="492"/>
      <c r="AT130" s="492"/>
      <c r="AU130" s="492"/>
      <c r="AV130" s="492"/>
      <c r="AW130" s="492"/>
      <c r="AX130" s="493"/>
    </row>
    <row r="131" spans="1:50" ht="24.75" customHeight="1">
      <c r="A131" s="22"/>
      <c r="B131" s="23"/>
      <c r="C131" s="23"/>
      <c r="D131" s="23"/>
      <c r="E131" s="23"/>
      <c r="F131" s="24"/>
      <c r="G131" s="241" t="s">
        <v>17</v>
      </c>
      <c r="H131" s="242"/>
      <c r="I131" s="242"/>
      <c r="J131" s="242"/>
      <c r="K131" s="242"/>
      <c r="L131" s="95" t="s">
        <v>18</v>
      </c>
      <c r="M131" s="96"/>
      <c r="N131" s="96"/>
      <c r="O131" s="96"/>
      <c r="P131" s="96"/>
      <c r="Q131" s="96"/>
      <c r="R131" s="96"/>
      <c r="S131" s="96"/>
      <c r="T131" s="96"/>
      <c r="U131" s="96"/>
      <c r="V131" s="96"/>
      <c r="W131" s="96"/>
      <c r="X131" s="97"/>
      <c r="Y131" s="431" t="s">
        <v>19</v>
      </c>
      <c r="Z131" s="432"/>
      <c r="AA131" s="432"/>
      <c r="AB131" s="494"/>
      <c r="AC131" s="241" t="s">
        <v>17</v>
      </c>
      <c r="AD131" s="149"/>
      <c r="AE131" s="149"/>
      <c r="AF131" s="149"/>
      <c r="AG131" s="149"/>
      <c r="AH131" s="95" t="s">
        <v>18</v>
      </c>
      <c r="AI131" s="29"/>
      <c r="AJ131" s="29"/>
      <c r="AK131" s="29"/>
      <c r="AL131" s="29"/>
      <c r="AM131" s="29"/>
      <c r="AN131" s="29"/>
      <c r="AO131" s="29"/>
      <c r="AP131" s="29"/>
      <c r="AQ131" s="29"/>
      <c r="AR131" s="29"/>
      <c r="AS131" s="29"/>
      <c r="AT131" s="30"/>
      <c r="AU131" s="495" t="s">
        <v>19</v>
      </c>
      <c r="AV131" s="496"/>
      <c r="AW131" s="496"/>
      <c r="AX131" s="497"/>
    </row>
    <row r="132" spans="1:50" ht="24.75" customHeight="1">
      <c r="A132" s="22"/>
      <c r="B132" s="23"/>
      <c r="C132" s="23"/>
      <c r="D132" s="23"/>
      <c r="E132" s="23"/>
      <c r="F132" s="24"/>
      <c r="G132" s="270" t="s">
        <v>114</v>
      </c>
      <c r="H132" s="271"/>
      <c r="I132" s="271"/>
      <c r="J132" s="271"/>
      <c r="K132" s="272"/>
      <c r="L132" s="279"/>
      <c r="M132" s="274"/>
      <c r="N132" s="274"/>
      <c r="O132" s="274"/>
      <c r="P132" s="274"/>
      <c r="Q132" s="274"/>
      <c r="R132" s="274"/>
      <c r="S132" s="274"/>
      <c r="T132" s="274"/>
      <c r="U132" s="274"/>
      <c r="V132" s="274"/>
      <c r="W132" s="274"/>
      <c r="X132" s="275"/>
      <c r="Y132" s="276">
        <v>5.885</v>
      </c>
      <c r="Z132" s="277"/>
      <c r="AA132" s="277"/>
      <c r="AB132" s="498"/>
      <c r="AC132" s="499"/>
      <c r="AD132" s="184"/>
      <c r="AE132" s="184"/>
      <c r="AF132" s="184"/>
      <c r="AG132" s="185"/>
      <c r="AH132" s="500"/>
      <c r="AI132" s="501"/>
      <c r="AJ132" s="501"/>
      <c r="AK132" s="501"/>
      <c r="AL132" s="501"/>
      <c r="AM132" s="501"/>
      <c r="AN132" s="501"/>
      <c r="AO132" s="501"/>
      <c r="AP132" s="501"/>
      <c r="AQ132" s="501"/>
      <c r="AR132" s="501"/>
      <c r="AS132" s="501"/>
      <c r="AT132" s="502"/>
      <c r="AU132" s="503"/>
      <c r="AV132" s="504"/>
      <c r="AW132" s="504"/>
      <c r="AX132" s="505"/>
    </row>
    <row r="133" spans="1:50" ht="24.75" customHeight="1">
      <c r="A133" s="22"/>
      <c r="B133" s="23"/>
      <c r="C133" s="23"/>
      <c r="D133" s="23"/>
      <c r="E133" s="23"/>
      <c r="F133" s="24"/>
      <c r="G133" s="445" t="s">
        <v>115</v>
      </c>
      <c r="H133" s="446"/>
      <c r="I133" s="446"/>
      <c r="J133" s="446"/>
      <c r="K133" s="447"/>
      <c r="L133" s="506" t="s">
        <v>116</v>
      </c>
      <c r="M133" s="507"/>
      <c r="N133" s="507"/>
      <c r="O133" s="507"/>
      <c r="P133" s="507"/>
      <c r="Q133" s="507"/>
      <c r="R133" s="507"/>
      <c r="S133" s="507"/>
      <c r="T133" s="507"/>
      <c r="U133" s="507"/>
      <c r="V133" s="507"/>
      <c r="W133" s="507"/>
      <c r="X133" s="508"/>
      <c r="Y133" s="451">
        <v>1343.132</v>
      </c>
      <c r="Z133" s="452"/>
      <c r="AA133" s="452"/>
      <c r="AB133" s="509"/>
      <c r="AC133" s="510"/>
      <c r="AD133" s="200"/>
      <c r="AE133" s="200"/>
      <c r="AF133" s="200"/>
      <c r="AG133" s="201"/>
      <c r="AH133" s="511"/>
      <c r="AI133" s="512"/>
      <c r="AJ133" s="512"/>
      <c r="AK133" s="512"/>
      <c r="AL133" s="512"/>
      <c r="AM133" s="512"/>
      <c r="AN133" s="512"/>
      <c r="AO133" s="512"/>
      <c r="AP133" s="512"/>
      <c r="AQ133" s="512"/>
      <c r="AR133" s="512"/>
      <c r="AS133" s="512"/>
      <c r="AT133" s="513"/>
      <c r="AU133" s="514"/>
      <c r="AV133" s="515"/>
      <c r="AW133" s="515"/>
      <c r="AX133" s="516"/>
    </row>
    <row r="134" spans="1:50" ht="24.75" customHeight="1">
      <c r="A134" s="22"/>
      <c r="B134" s="23"/>
      <c r="C134" s="23"/>
      <c r="D134" s="23"/>
      <c r="E134" s="23"/>
      <c r="F134" s="24"/>
      <c r="G134" s="445"/>
      <c r="H134" s="446"/>
      <c r="I134" s="446"/>
      <c r="J134" s="446"/>
      <c r="K134" s="447"/>
      <c r="L134" s="454"/>
      <c r="M134" s="449"/>
      <c r="N134" s="449"/>
      <c r="O134" s="449"/>
      <c r="P134" s="449"/>
      <c r="Q134" s="449"/>
      <c r="R134" s="449"/>
      <c r="S134" s="449"/>
      <c r="T134" s="449"/>
      <c r="U134" s="449"/>
      <c r="V134" s="449"/>
      <c r="W134" s="449"/>
      <c r="X134" s="450"/>
      <c r="Y134" s="451"/>
      <c r="Z134" s="452"/>
      <c r="AA134" s="452"/>
      <c r="AB134" s="509"/>
      <c r="AC134" s="510"/>
      <c r="AD134" s="200"/>
      <c r="AE134" s="200"/>
      <c r="AF134" s="200"/>
      <c r="AG134" s="201"/>
      <c r="AH134" s="511"/>
      <c r="AI134" s="512"/>
      <c r="AJ134" s="512"/>
      <c r="AK134" s="512"/>
      <c r="AL134" s="512"/>
      <c r="AM134" s="512"/>
      <c r="AN134" s="512"/>
      <c r="AO134" s="512"/>
      <c r="AP134" s="512"/>
      <c r="AQ134" s="512"/>
      <c r="AR134" s="512"/>
      <c r="AS134" s="512"/>
      <c r="AT134" s="513"/>
      <c r="AU134" s="514"/>
      <c r="AV134" s="515"/>
      <c r="AW134" s="515"/>
      <c r="AX134" s="516"/>
    </row>
    <row r="135" spans="1:50" ht="24.75" customHeight="1">
      <c r="A135" s="22"/>
      <c r="B135" s="23"/>
      <c r="C135" s="23"/>
      <c r="D135" s="23"/>
      <c r="E135" s="23"/>
      <c r="F135" s="24"/>
      <c r="G135" s="445"/>
      <c r="H135" s="446"/>
      <c r="I135" s="446"/>
      <c r="J135" s="446"/>
      <c r="K135" s="447"/>
      <c r="L135" s="454"/>
      <c r="M135" s="449"/>
      <c r="N135" s="449"/>
      <c r="O135" s="449"/>
      <c r="P135" s="449"/>
      <c r="Q135" s="449"/>
      <c r="R135" s="449"/>
      <c r="S135" s="449"/>
      <c r="T135" s="449"/>
      <c r="U135" s="449"/>
      <c r="V135" s="449"/>
      <c r="W135" s="449"/>
      <c r="X135" s="450"/>
      <c r="Y135" s="451"/>
      <c r="Z135" s="452"/>
      <c r="AA135" s="452"/>
      <c r="AB135" s="509"/>
      <c r="AC135" s="510"/>
      <c r="AD135" s="200"/>
      <c r="AE135" s="200"/>
      <c r="AF135" s="200"/>
      <c r="AG135" s="201"/>
      <c r="AH135" s="511"/>
      <c r="AI135" s="512"/>
      <c r="AJ135" s="512"/>
      <c r="AK135" s="512"/>
      <c r="AL135" s="512"/>
      <c r="AM135" s="512"/>
      <c r="AN135" s="512"/>
      <c r="AO135" s="512"/>
      <c r="AP135" s="512"/>
      <c r="AQ135" s="512"/>
      <c r="AR135" s="512"/>
      <c r="AS135" s="512"/>
      <c r="AT135" s="513"/>
      <c r="AU135" s="514"/>
      <c r="AV135" s="515"/>
      <c r="AW135" s="515"/>
      <c r="AX135" s="516"/>
    </row>
    <row r="136" spans="1:50" ht="24.75" customHeight="1">
      <c r="A136" s="22"/>
      <c r="B136" s="23"/>
      <c r="C136" s="23"/>
      <c r="D136" s="23"/>
      <c r="E136" s="23"/>
      <c r="F136" s="24"/>
      <c r="G136" s="445"/>
      <c r="H136" s="446"/>
      <c r="I136" s="446"/>
      <c r="J136" s="446"/>
      <c r="K136" s="447"/>
      <c r="L136" s="454"/>
      <c r="M136" s="449"/>
      <c r="N136" s="449"/>
      <c r="O136" s="449"/>
      <c r="P136" s="449"/>
      <c r="Q136" s="449"/>
      <c r="R136" s="449"/>
      <c r="S136" s="449"/>
      <c r="T136" s="449"/>
      <c r="U136" s="449"/>
      <c r="V136" s="449"/>
      <c r="W136" s="449"/>
      <c r="X136" s="450"/>
      <c r="Y136" s="451"/>
      <c r="Z136" s="452"/>
      <c r="AA136" s="452"/>
      <c r="AB136" s="509"/>
      <c r="AC136" s="510"/>
      <c r="AD136" s="200"/>
      <c r="AE136" s="200"/>
      <c r="AF136" s="200"/>
      <c r="AG136" s="201"/>
      <c r="AH136" s="511"/>
      <c r="AI136" s="512"/>
      <c r="AJ136" s="512"/>
      <c r="AK136" s="512"/>
      <c r="AL136" s="512"/>
      <c r="AM136" s="512"/>
      <c r="AN136" s="512"/>
      <c r="AO136" s="512"/>
      <c r="AP136" s="512"/>
      <c r="AQ136" s="512"/>
      <c r="AR136" s="512"/>
      <c r="AS136" s="512"/>
      <c r="AT136" s="513"/>
      <c r="AU136" s="514"/>
      <c r="AV136" s="515"/>
      <c r="AW136" s="515"/>
      <c r="AX136" s="516"/>
    </row>
    <row r="137" spans="1:50" ht="24.75" customHeight="1">
      <c r="A137" s="22"/>
      <c r="B137" s="23"/>
      <c r="C137" s="23"/>
      <c r="D137" s="23"/>
      <c r="E137" s="23"/>
      <c r="F137" s="24"/>
      <c r="G137" s="445"/>
      <c r="H137" s="446"/>
      <c r="I137" s="446"/>
      <c r="J137" s="446"/>
      <c r="K137" s="447"/>
      <c r="L137" s="454"/>
      <c r="M137" s="449"/>
      <c r="N137" s="449"/>
      <c r="O137" s="449"/>
      <c r="P137" s="449"/>
      <c r="Q137" s="449"/>
      <c r="R137" s="449"/>
      <c r="S137" s="449"/>
      <c r="T137" s="449"/>
      <c r="U137" s="449"/>
      <c r="V137" s="449"/>
      <c r="W137" s="449"/>
      <c r="X137" s="450"/>
      <c r="Y137" s="451"/>
      <c r="Z137" s="452"/>
      <c r="AA137" s="452"/>
      <c r="AB137" s="509"/>
      <c r="AC137" s="510"/>
      <c r="AD137" s="200"/>
      <c r="AE137" s="200"/>
      <c r="AF137" s="200"/>
      <c r="AG137" s="201"/>
      <c r="AH137" s="511"/>
      <c r="AI137" s="512"/>
      <c r="AJ137" s="512"/>
      <c r="AK137" s="512"/>
      <c r="AL137" s="512"/>
      <c r="AM137" s="512"/>
      <c r="AN137" s="512"/>
      <c r="AO137" s="512"/>
      <c r="AP137" s="512"/>
      <c r="AQ137" s="512"/>
      <c r="AR137" s="512"/>
      <c r="AS137" s="512"/>
      <c r="AT137" s="513"/>
      <c r="AU137" s="514"/>
      <c r="AV137" s="515"/>
      <c r="AW137" s="515"/>
      <c r="AX137" s="516"/>
    </row>
    <row r="138" spans="1:50" ht="24.75" customHeight="1">
      <c r="A138" s="22"/>
      <c r="B138" s="23"/>
      <c r="C138" s="23"/>
      <c r="D138" s="23"/>
      <c r="E138" s="23"/>
      <c r="F138" s="24"/>
      <c r="G138" s="445"/>
      <c r="H138" s="446"/>
      <c r="I138" s="446"/>
      <c r="J138" s="446"/>
      <c r="K138" s="447"/>
      <c r="L138" s="454"/>
      <c r="M138" s="449"/>
      <c r="N138" s="449"/>
      <c r="O138" s="449"/>
      <c r="P138" s="449"/>
      <c r="Q138" s="449"/>
      <c r="R138" s="449"/>
      <c r="S138" s="449"/>
      <c r="T138" s="449"/>
      <c r="U138" s="449"/>
      <c r="V138" s="449"/>
      <c r="W138" s="449"/>
      <c r="X138" s="450"/>
      <c r="Y138" s="451"/>
      <c r="Z138" s="452"/>
      <c r="AA138" s="452"/>
      <c r="AB138" s="509"/>
      <c r="AC138" s="510"/>
      <c r="AD138" s="200"/>
      <c r="AE138" s="200"/>
      <c r="AF138" s="200"/>
      <c r="AG138" s="201"/>
      <c r="AH138" s="511"/>
      <c r="AI138" s="512"/>
      <c r="AJ138" s="512"/>
      <c r="AK138" s="512"/>
      <c r="AL138" s="512"/>
      <c r="AM138" s="512"/>
      <c r="AN138" s="512"/>
      <c r="AO138" s="512"/>
      <c r="AP138" s="512"/>
      <c r="AQ138" s="512"/>
      <c r="AR138" s="512"/>
      <c r="AS138" s="512"/>
      <c r="AT138" s="513"/>
      <c r="AU138" s="514"/>
      <c r="AV138" s="515"/>
      <c r="AW138" s="515"/>
      <c r="AX138" s="516"/>
    </row>
    <row r="139" spans="1:50" ht="24.75" customHeight="1">
      <c r="A139" s="22"/>
      <c r="B139" s="23"/>
      <c r="C139" s="23"/>
      <c r="D139" s="23"/>
      <c r="E139" s="23"/>
      <c r="F139" s="24"/>
      <c r="G139" s="467"/>
      <c r="H139" s="468"/>
      <c r="I139" s="468"/>
      <c r="J139" s="468"/>
      <c r="K139" s="469"/>
      <c r="L139" s="470"/>
      <c r="M139" s="471"/>
      <c r="N139" s="471"/>
      <c r="O139" s="471"/>
      <c r="P139" s="471"/>
      <c r="Q139" s="471"/>
      <c r="R139" s="471"/>
      <c r="S139" s="471"/>
      <c r="T139" s="471"/>
      <c r="U139" s="471"/>
      <c r="V139" s="471"/>
      <c r="W139" s="471"/>
      <c r="X139" s="472"/>
      <c r="Y139" s="473"/>
      <c r="Z139" s="474"/>
      <c r="AA139" s="474"/>
      <c r="AB139" s="517"/>
      <c r="AC139" s="518"/>
      <c r="AD139" s="181"/>
      <c r="AE139" s="181"/>
      <c r="AF139" s="181"/>
      <c r="AG139" s="182"/>
      <c r="AH139" s="519"/>
      <c r="AI139" s="520"/>
      <c r="AJ139" s="520"/>
      <c r="AK139" s="520"/>
      <c r="AL139" s="520"/>
      <c r="AM139" s="520"/>
      <c r="AN139" s="520"/>
      <c r="AO139" s="520"/>
      <c r="AP139" s="520"/>
      <c r="AQ139" s="520"/>
      <c r="AR139" s="520"/>
      <c r="AS139" s="520"/>
      <c r="AT139" s="521"/>
      <c r="AU139" s="522"/>
      <c r="AV139" s="523"/>
      <c r="AW139" s="523"/>
      <c r="AX139" s="524"/>
    </row>
    <row r="140" spans="1:50" ht="24.75" customHeight="1" thickBot="1">
      <c r="A140" s="255"/>
      <c r="B140" s="256"/>
      <c r="C140" s="256"/>
      <c r="D140" s="256"/>
      <c r="E140" s="256"/>
      <c r="F140" s="257"/>
      <c r="G140" s="525" t="s">
        <v>20</v>
      </c>
      <c r="H140" s="526"/>
      <c r="I140" s="526"/>
      <c r="J140" s="526"/>
      <c r="K140" s="526"/>
      <c r="L140" s="527"/>
      <c r="M140" s="528"/>
      <c r="N140" s="528"/>
      <c r="O140" s="528"/>
      <c r="P140" s="528"/>
      <c r="Q140" s="528"/>
      <c r="R140" s="528"/>
      <c r="S140" s="528"/>
      <c r="T140" s="528"/>
      <c r="U140" s="528"/>
      <c r="V140" s="528"/>
      <c r="W140" s="528"/>
      <c r="X140" s="529"/>
      <c r="Y140" s="530">
        <f>SUM(Y132:AB139)</f>
        <v>1349.017</v>
      </c>
      <c r="Z140" s="531"/>
      <c r="AA140" s="531"/>
      <c r="AB140" s="532"/>
      <c r="AC140" s="533" t="s">
        <v>20</v>
      </c>
      <c r="AD140" s="534"/>
      <c r="AE140" s="534"/>
      <c r="AF140" s="534"/>
      <c r="AG140" s="534"/>
      <c r="AH140" s="535"/>
      <c r="AI140" s="536"/>
      <c r="AJ140" s="536"/>
      <c r="AK140" s="536"/>
      <c r="AL140" s="536"/>
      <c r="AM140" s="536"/>
      <c r="AN140" s="536"/>
      <c r="AO140" s="536"/>
      <c r="AP140" s="536"/>
      <c r="AQ140" s="536"/>
      <c r="AR140" s="536"/>
      <c r="AS140" s="536"/>
      <c r="AT140" s="537"/>
      <c r="AU140" s="538">
        <f>SUM(AU132:AX139)</f>
        <v>0</v>
      </c>
      <c r="AV140" s="539"/>
      <c r="AW140" s="539"/>
      <c r="AX140" s="540"/>
    </row>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5" t="s">
        <v>86</v>
      </c>
    </row>
    <row r="401" ht="13.5">
      <c r="B401" s="1" t="s">
        <v>87</v>
      </c>
    </row>
    <row r="402" spans="1:50" ht="34.5" customHeight="1">
      <c r="A402" s="90"/>
      <c r="B402" s="90"/>
      <c r="C402" s="102" t="s">
        <v>88</v>
      </c>
      <c r="D402" s="102"/>
      <c r="E402" s="102"/>
      <c r="F402" s="102"/>
      <c r="G402" s="102"/>
      <c r="H402" s="102"/>
      <c r="I402" s="102"/>
      <c r="J402" s="102"/>
      <c r="K402" s="102"/>
      <c r="L402" s="102"/>
      <c r="M402" s="102" t="s">
        <v>89</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90</v>
      </c>
      <c r="AL402" s="102"/>
      <c r="AM402" s="102"/>
      <c r="AN402" s="102"/>
      <c r="AO402" s="102"/>
      <c r="AP402" s="102"/>
      <c r="AQ402" s="102" t="s">
        <v>21</v>
      </c>
      <c r="AR402" s="102"/>
      <c r="AS402" s="102"/>
      <c r="AT402" s="102"/>
      <c r="AU402" s="59" t="s">
        <v>22</v>
      </c>
      <c r="AV402" s="60"/>
      <c r="AW402" s="60"/>
      <c r="AX402" s="104"/>
    </row>
    <row r="403" spans="1:50" ht="24" customHeight="1">
      <c r="A403" s="90">
        <v>1</v>
      </c>
      <c r="B403" s="90">
        <v>1</v>
      </c>
      <c r="C403" s="240" t="s">
        <v>91</v>
      </c>
      <c r="D403" s="240"/>
      <c r="E403" s="240"/>
      <c r="F403" s="240"/>
      <c r="G403" s="240"/>
      <c r="H403" s="240"/>
      <c r="I403" s="240"/>
      <c r="J403" s="240"/>
      <c r="K403" s="240"/>
      <c r="L403" s="240"/>
      <c r="M403" s="240" t="s">
        <v>92</v>
      </c>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240"/>
      <c r="AK403" s="550">
        <v>1249</v>
      </c>
      <c r="AL403" s="551"/>
      <c r="AM403" s="551"/>
      <c r="AN403" s="551"/>
      <c r="AO403" s="551"/>
      <c r="AP403" s="551"/>
      <c r="AQ403" s="28" t="s">
        <v>93</v>
      </c>
      <c r="AR403" s="29"/>
      <c r="AS403" s="29"/>
      <c r="AT403" s="30"/>
      <c r="AU403" s="28" t="s">
        <v>93</v>
      </c>
      <c r="AV403" s="29"/>
      <c r="AW403" s="29"/>
      <c r="AX403" s="30"/>
    </row>
    <row r="404" spans="1:50" ht="24" customHeight="1" hidden="1">
      <c r="A404" s="90"/>
      <c r="B404" s="90"/>
      <c r="C404" s="240"/>
      <c r="D404" s="240"/>
      <c r="E404" s="240"/>
      <c r="F404" s="240"/>
      <c r="G404" s="240"/>
      <c r="H404" s="240"/>
      <c r="I404" s="240"/>
      <c r="J404" s="240"/>
      <c r="K404" s="240"/>
      <c r="L404" s="240"/>
      <c r="M404" s="240"/>
      <c r="N404" s="240"/>
      <c r="O404" s="240"/>
      <c r="P404" s="240"/>
      <c r="Q404" s="240"/>
      <c r="R404" s="240"/>
      <c r="S404" s="240"/>
      <c r="T404" s="240"/>
      <c r="U404" s="240"/>
      <c r="V404" s="240"/>
      <c r="W404" s="240"/>
      <c r="X404" s="240"/>
      <c r="Y404" s="240"/>
      <c r="Z404" s="240"/>
      <c r="AA404" s="240"/>
      <c r="AB404" s="240"/>
      <c r="AC404" s="240"/>
      <c r="AD404" s="240"/>
      <c r="AE404" s="240"/>
      <c r="AF404" s="240"/>
      <c r="AG404" s="240"/>
      <c r="AH404" s="240"/>
      <c r="AI404" s="240"/>
      <c r="AJ404" s="240"/>
      <c r="AK404" s="550"/>
      <c r="AL404" s="551"/>
      <c r="AM404" s="551"/>
      <c r="AN404" s="551"/>
      <c r="AO404" s="551"/>
      <c r="AP404" s="551"/>
      <c r="AQ404" s="28"/>
      <c r="AR404" s="29"/>
      <c r="AS404" s="29"/>
      <c r="AT404" s="30"/>
      <c r="AU404" s="28"/>
      <c r="AV404" s="29"/>
      <c r="AW404" s="29"/>
      <c r="AX404" s="30"/>
    </row>
    <row r="405" spans="1:50" ht="24" customHeight="1" hidden="1">
      <c r="A405" s="90"/>
      <c r="B405" s="90"/>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c r="AI405" s="240"/>
      <c r="AJ405" s="240"/>
      <c r="AK405" s="550"/>
      <c r="AL405" s="551"/>
      <c r="AM405" s="551"/>
      <c r="AN405" s="551"/>
      <c r="AO405" s="551"/>
      <c r="AP405" s="551"/>
      <c r="AQ405" s="28"/>
      <c r="AR405" s="29"/>
      <c r="AS405" s="29"/>
      <c r="AT405" s="30"/>
      <c r="AU405" s="28"/>
      <c r="AV405" s="29"/>
      <c r="AW405" s="29"/>
      <c r="AX405" s="30"/>
    </row>
    <row r="406" spans="1:50" ht="24" customHeight="1" hidden="1">
      <c r="A406" s="90"/>
      <c r="B406" s="9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40"/>
      <c r="AJ406" s="240"/>
      <c r="AK406" s="550"/>
      <c r="AL406" s="551"/>
      <c r="AM406" s="551"/>
      <c r="AN406" s="551"/>
      <c r="AO406" s="551"/>
      <c r="AP406" s="551"/>
      <c r="AQ406" s="28"/>
      <c r="AR406" s="29"/>
      <c r="AS406" s="29"/>
      <c r="AT406" s="30"/>
      <c r="AU406" s="28"/>
      <c r="AV406" s="29"/>
      <c r="AW406" s="29"/>
      <c r="AX406" s="30"/>
    </row>
    <row r="407" spans="1:50" ht="24" customHeight="1" hidden="1">
      <c r="A407" s="90"/>
      <c r="B407" s="90"/>
      <c r="C407" s="240"/>
      <c r="D407" s="240"/>
      <c r="E407" s="240"/>
      <c r="F407" s="240"/>
      <c r="G407" s="240"/>
      <c r="H407" s="240"/>
      <c r="I407" s="240"/>
      <c r="J407" s="240"/>
      <c r="K407" s="240"/>
      <c r="L407" s="240"/>
      <c r="M407" s="240"/>
      <c r="N407" s="240"/>
      <c r="O407" s="240"/>
      <c r="P407" s="240"/>
      <c r="Q407" s="240"/>
      <c r="R407" s="240"/>
      <c r="S407" s="240"/>
      <c r="T407" s="240"/>
      <c r="U407" s="240"/>
      <c r="V407" s="240"/>
      <c r="W407" s="240"/>
      <c r="X407" s="240"/>
      <c r="Y407" s="240"/>
      <c r="Z407" s="240"/>
      <c r="AA407" s="240"/>
      <c r="AB407" s="240"/>
      <c r="AC407" s="240"/>
      <c r="AD407" s="240"/>
      <c r="AE407" s="240"/>
      <c r="AF407" s="240"/>
      <c r="AG407" s="240"/>
      <c r="AH407" s="240"/>
      <c r="AI407" s="240"/>
      <c r="AJ407" s="240"/>
      <c r="AK407" s="550"/>
      <c r="AL407" s="551"/>
      <c r="AM407" s="551"/>
      <c r="AN407" s="551"/>
      <c r="AO407" s="551"/>
      <c r="AP407" s="551"/>
      <c r="AQ407" s="28"/>
      <c r="AR407" s="29"/>
      <c r="AS407" s="29"/>
      <c r="AT407" s="30"/>
      <c r="AU407" s="28"/>
      <c r="AV407" s="29"/>
      <c r="AW407" s="29"/>
      <c r="AX407" s="30"/>
    </row>
    <row r="408" spans="1:50" ht="24" customHeight="1" hidden="1">
      <c r="A408" s="90"/>
      <c r="B408" s="9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550"/>
      <c r="AL408" s="551"/>
      <c r="AM408" s="551"/>
      <c r="AN408" s="551"/>
      <c r="AO408" s="551"/>
      <c r="AP408" s="551"/>
      <c r="AQ408" s="28"/>
      <c r="AR408" s="29"/>
      <c r="AS408" s="29"/>
      <c r="AT408" s="30"/>
      <c r="AU408" s="28"/>
      <c r="AV408" s="29"/>
      <c r="AW408" s="29"/>
      <c r="AX408" s="30"/>
    </row>
    <row r="409" spans="1:50" ht="24" customHeight="1" hidden="1">
      <c r="A409" s="90"/>
      <c r="B409" s="90"/>
      <c r="C409" s="240"/>
      <c r="D409" s="240"/>
      <c r="E409" s="240"/>
      <c r="F409" s="240"/>
      <c r="G409" s="240"/>
      <c r="H409" s="240"/>
      <c r="I409" s="240"/>
      <c r="J409" s="240"/>
      <c r="K409" s="240"/>
      <c r="L409" s="240"/>
      <c r="M409" s="240"/>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550"/>
      <c r="AL409" s="551"/>
      <c r="AM409" s="551"/>
      <c r="AN409" s="551"/>
      <c r="AO409" s="551"/>
      <c r="AP409" s="551"/>
      <c r="AQ409" s="28"/>
      <c r="AR409" s="29"/>
      <c r="AS409" s="29"/>
      <c r="AT409" s="30"/>
      <c r="AU409" s="28"/>
      <c r="AV409" s="29"/>
      <c r="AW409" s="29"/>
      <c r="AX409" s="30"/>
    </row>
    <row r="410" spans="1:50" ht="24" customHeight="1" hidden="1">
      <c r="A410" s="90"/>
      <c r="B410" s="90"/>
      <c r="C410" s="240"/>
      <c r="D410" s="240"/>
      <c r="E410" s="240"/>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550"/>
      <c r="AL410" s="551"/>
      <c r="AM410" s="551"/>
      <c r="AN410" s="551"/>
      <c r="AO410" s="551"/>
      <c r="AP410" s="551"/>
      <c r="AQ410" s="28"/>
      <c r="AR410" s="29"/>
      <c r="AS410" s="29"/>
      <c r="AT410" s="30"/>
      <c r="AU410" s="28"/>
      <c r="AV410" s="29"/>
      <c r="AW410" s="29"/>
      <c r="AX410" s="30"/>
    </row>
    <row r="411" spans="1:50" ht="24" customHeight="1" hidden="1">
      <c r="A411" s="90"/>
      <c r="B411" s="90"/>
      <c r="C411" s="240"/>
      <c r="D411" s="240"/>
      <c r="E411" s="240"/>
      <c r="F411" s="240"/>
      <c r="G411" s="240"/>
      <c r="H411" s="240"/>
      <c r="I411" s="240"/>
      <c r="J411" s="240"/>
      <c r="K411" s="240"/>
      <c r="L411" s="240"/>
      <c r="M411" s="240"/>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240"/>
      <c r="AJ411" s="240"/>
      <c r="AK411" s="550"/>
      <c r="AL411" s="551"/>
      <c r="AM411" s="551"/>
      <c r="AN411" s="551"/>
      <c r="AO411" s="551"/>
      <c r="AP411" s="551"/>
      <c r="AQ411" s="28"/>
      <c r="AR411" s="29"/>
      <c r="AS411" s="29"/>
      <c r="AT411" s="30"/>
      <c r="AU411" s="28"/>
      <c r="AV411" s="29"/>
      <c r="AW411" s="29"/>
      <c r="AX411" s="30"/>
    </row>
    <row r="412" spans="1:50" ht="24" customHeight="1" hidden="1">
      <c r="A412" s="90"/>
      <c r="B412" s="90"/>
      <c r="C412" s="240"/>
      <c r="D412" s="240"/>
      <c r="E412" s="240"/>
      <c r="F412" s="240"/>
      <c r="G412" s="240"/>
      <c r="H412" s="240"/>
      <c r="I412" s="240"/>
      <c r="J412" s="240"/>
      <c r="K412" s="240"/>
      <c r="L412" s="240"/>
      <c r="M412" s="240"/>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240"/>
      <c r="AJ412" s="240"/>
      <c r="AK412" s="550"/>
      <c r="AL412" s="551"/>
      <c r="AM412" s="551"/>
      <c r="AN412" s="551"/>
      <c r="AO412" s="551"/>
      <c r="AP412" s="551"/>
      <c r="AQ412" s="28"/>
      <c r="AR412" s="29"/>
      <c r="AS412" s="29"/>
      <c r="AT412" s="30"/>
      <c r="AU412" s="28"/>
      <c r="AV412" s="29"/>
      <c r="AW412" s="29"/>
      <c r="AX412" s="30"/>
    </row>
    <row r="413" spans="1:50" ht="24" customHeight="1" hidden="1">
      <c r="A413" s="90"/>
      <c r="B413" s="90"/>
      <c r="C413" s="240"/>
      <c r="D413" s="240"/>
      <c r="E413" s="240"/>
      <c r="F413" s="240"/>
      <c r="G413" s="240"/>
      <c r="H413" s="240"/>
      <c r="I413" s="240"/>
      <c r="J413" s="240"/>
      <c r="K413" s="240"/>
      <c r="L413" s="240"/>
      <c r="M413" s="240"/>
      <c r="N413" s="240"/>
      <c r="O413" s="240"/>
      <c r="P413" s="240"/>
      <c r="Q413" s="240"/>
      <c r="R413" s="240"/>
      <c r="S413" s="240"/>
      <c r="T413" s="240"/>
      <c r="U413" s="240"/>
      <c r="V413" s="240"/>
      <c r="W413" s="240"/>
      <c r="X413" s="240"/>
      <c r="Y413" s="240"/>
      <c r="Z413" s="240"/>
      <c r="AA413" s="240"/>
      <c r="AB413" s="240"/>
      <c r="AC413" s="240"/>
      <c r="AD413" s="240"/>
      <c r="AE413" s="240"/>
      <c r="AF413" s="240"/>
      <c r="AG413" s="240"/>
      <c r="AH413" s="240"/>
      <c r="AI413" s="240"/>
      <c r="AJ413" s="240"/>
      <c r="AK413" s="550"/>
      <c r="AL413" s="551"/>
      <c r="AM413" s="551"/>
      <c r="AN413" s="551"/>
      <c r="AO413" s="551"/>
      <c r="AP413" s="551"/>
      <c r="AQ413" s="28"/>
      <c r="AR413" s="29"/>
      <c r="AS413" s="29"/>
      <c r="AT413" s="30"/>
      <c r="AU413" s="28"/>
      <c r="AV413" s="29"/>
      <c r="AW413" s="29"/>
      <c r="AX413" s="30"/>
    </row>
    <row r="414" spans="1:50" ht="24" customHeight="1" hidden="1">
      <c r="A414" s="90"/>
      <c r="B414" s="90"/>
      <c r="C414" s="240"/>
      <c r="D414" s="240"/>
      <c r="E414" s="240"/>
      <c r="F414" s="240"/>
      <c r="G414" s="240"/>
      <c r="H414" s="240"/>
      <c r="I414" s="240"/>
      <c r="J414" s="240"/>
      <c r="K414" s="240"/>
      <c r="L414" s="240"/>
      <c r="M414" s="240"/>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550"/>
      <c r="AL414" s="551"/>
      <c r="AM414" s="551"/>
      <c r="AN414" s="551"/>
      <c r="AO414" s="551"/>
      <c r="AP414" s="551"/>
      <c r="AQ414" s="28"/>
      <c r="AR414" s="29"/>
      <c r="AS414" s="29"/>
      <c r="AT414" s="30"/>
      <c r="AU414" s="28"/>
      <c r="AV414" s="29"/>
      <c r="AW414" s="29"/>
      <c r="AX414" s="30"/>
    </row>
    <row r="415" spans="1:50" ht="24" customHeight="1" hidden="1">
      <c r="A415" s="90"/>
      <c r="B415" s="90"/>
      <c r="C415" s="240"/>
      <c r="D415" s="240"/>
      <c r="E415" s="240"/>
      <c r="F415" s="240"/>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550"/>
      <c r="AL415" s="551"/>
      <c r="AM415" s="551"/>
      <c r="AN415" s="551"/>
      <c r="AO415" s="551"/>
      <c r="AP415" s="551"/>
      <c r="AQ415" s="28"/>
      <c r="AR415" s="29"/>
      <c r="AS415" s="29"/>
      <c r="AT415" s="30"/>
      <c r="AU415" s="28"/>
      <c r="AV415" s="29"/>
      <c r="AW415" s="29"/>
      <c r="AX415" s="30"/>
    </row>
    <row r="416" spans="1:50" ht="24" customHeight="1" hidden="1">
      <c r="A416" s="90"/>
      <c r="B416" s="90"/>
      <c r="C416" s="240"/>
      <c r="D416" s="240"/>
      <c r="E416" s="240"/>
      <c r="F416" s="240"/>
      <c r="G416" s="240"/>
      <c r="H416" s="240"/>
      <c r="I416" s="240"/>
      <c r="J416" s="240"/>
      <c r="K416" s="240"/>
      <c r="L416" s="240"/>
      <c r="M416" s="240"/>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550"/>
      <c r="AL416" s="551"/>
      <c r="AM416" s="551"/>
      <c r="AN416" s="551"/>
      <c r="AO416" s="551"/>
      <c r="AP416" s="551"/>
      <c r="AQ416" s="28"/>
      <c r="AR416" s="29"/>
      <c r="AS416" s="29"/>
      <c r="AT416" s="30"/>
      <c r="AU416" s="28"/>
      <c r="AV416" s="29"/>
      <c r="AW416" s="29"/>
      <c r="AX416" s="30"/>
    </row>
    <row r="417" spans="1:50" ht="24" customHeight="1" hidden="1">
      <c r="A417" s="90"/>
      <c r="B417" s="90"/>
      <c r="C417" s="240"/>
      <c r="D417" s="240"/>
      <c r="E417" s="240"/>
      <c r="F417" s="240"/>
      <c r="G417" s="240"/>
      <c r="H417" s="240"/>
      <c r="I417" s="240"/>
      <c r="J417" s="240"/>
      <c r="K417" s="240"/>
      <c r="L417" s="240"/>
      <c r="M417" s="240"/>
      <c r="N417" s="240"/>
      <c r="O417" s="240"/>
      <c r="P417" s="240"/>
      <c r="Q417" s="240"/>
      <c r="R417" s="240"/>
      <c r="S417" s="240"/>
      <c r="T417" s="240"/>
      <c r="U417" s="240"/>
      <c r="V417" s="240"/>
      <c r="W417" s="240"/>
      <c r="X417" s="240"/>
      <c r="Y417" s="240"/>
      <c r="Z417" s="240"/>
      <c r="AA417" s="240"/>
      <c r="AB417" s="240"/>
      <c r="AC417" s="240"/>
      <c r="AD417" s="240"/>
      <c r="AE417" s="240"/>
      <c r="AF417" s="240"/>
      <c r="AG417" s="240"/>
      <c r="AH417" s="240"/>
      <c r="AI417" s="240"/>
      <c r="AJ417" s="240"/>
      <c r="AK417" s="550"/>
      <c r="AL417" s="551"/>
      <c r="AM417" s="551"/>
      <c r="AN417" s="551"/>
      <c r="AO417" s="551"/>
      <c r="AP417" s="551"/>
      <c r="AQ417" s="28"/>
      <c r="AR417" s="29"/>
      <c r="AS417" s="29"/>
      <c r="AT417" s="30"/>
      <c r="AU417" s="28"/>
      <c r="AV417" s="29"/>
      <c r="AW417" s="29"/>
      <c r="AX417" s="30"/>
    </row>
    <row r="418" spans="1:50" ht="24" customHeight="1" hidden="1">
      <c r="A418" s="90"/>
      <c r="B418" s="90"/>
      <c r="C418" s="240"/>
      <c r="D418" s="240"/>
      <c r="E418" s="240"/>
      <c r="F418" s="240"/>
      <c r="G418" s="240"/>
      <c r="H418" s="240"/>
      <c r="I418" s="240"/>
      <c r="J418" s="240"/>
      <c r="K418" s="240"/>
      <c r="L418" s="240"/>
      <c r="M418" s="240"/>
      <c r="N418" s="240"/>
      <c r="O418" s="240"/>
      <c r="P418" s="240"/>
      <c r="Q418" s="240"/>
      <c r="R418" s="240"/>
      <c r="S418" s="240"/>
      <c r="T418" s="240"/>
      <c r="U418" s="240"/>
      <c r="V418" s="240"/>
      <c r="W418" s="240"/>
      <c r="X418" s="240"/>
      <c r="Y418" s="240"/>
      <c r="Z418" s="240"/>
      <c r="AA418" s="240"/>
      <c r="AB418" s="240"/>
      <c r="AC418" s="240"/>
      <c r="AD418" s="240"/>
      <c r="AE418" s="240"/>
      <c r="AF418" s="240"/>
      <c r="AG418" s="240"/>
      <c r="AH418" s="240"/>
      <c r="AI418" s="240"/>
      <c r="AJ418" s="240"/>
      <c r="AK418" s="550"/>
      <c r="AL418" s="551"/>
      <c r="AM418" s="551"/>
      <c r="AN418" s="551"/>
      <c r="AO418" s="551"/>
      <c r="AP418" s="551"/>
      <c r="AQ418" s="28"/>
      <c r="AR418" s="29"/>
      <c r="AS418" s="29"/>
      <c r="AT418" s="30"/>
      <c r="AU418" s="28"/>
      <c r="AV418" s="29"/>
      <c r="AW418" s="29"/>
      <c r="AX418" s="30"/>
    </row>
    <row r="419" spans="1:50" ht="24" customHeight="1" hidden="1">
      <c r="A419" s="90"/>
      <c r="B419" s="90"/>
      <c r="C419" s="240"/>
      <c r="D419" s="240"/>
      <c r="E419" s="240"/>
      <c r="F419" s="240"/>
      <c r="G419" s="240"/>
      <c r="H419" s="240"/>
      <c r="I419" s="240"/>
      <c r="J419" s="240"/>
      <c r="K419" s="240"/>
      <c r="L419" s="240"/>
      <c r="M419" s="240"/>
      <c r="N419" s="240"/>
      <c r="O419" s="240"/>
      <c r="P419" s="240"/>
      <c r="Q419" s="240"/>
      <c r="R419" s="240"/>
      <c r="S419" s="240"/>
      <c r="T419" s="240"/>
      <c r="U419" s="240"/>
      <c r="V419" s="240"/>
      <c r="W419" s="240"/>
      <c r="X419" s="240"/>
      <c r="Y419" s="240"/>
      <c r="Z419" s="240"/>
      <c r="AA419" s="240"/>
      <c r="AB419" s="240"/>
      <c r="AC419" s="240"/>
      <c r="AD419" s="240"/>
      <c r="AE419" s="240"/>
      <c r="AF419" s="240"/>
      <c r="AG419" s="240"/>
      <c r="AH419" s="240"/>
      <c r="AI419" s="240"/>
      <c r="AJ419" s="240"/>
      <c r="AK419" s="550"/>
      <c r="AL419" s="551"/>
      <c r="AM419" s="551"/>
      <c r="AN419" s="551"/>
      <c r="AO419" s="551"/>
      <c r="AP419" s="551"/>
      <c r="AQ419" s="28"/>
      <c r="AR419" s="29"/>
      <c r="AS419" s="29"/>
      <c r="AT419" s="30"/>
      <c r="AU419" s="28"/>
      <c r="AV419" s="29"/>
      <c r="AW419" s="29"/>
      <c r="AX419" s="30"/>
    </row>
    <row r="420" spans="1:50" ht="24" customHeight="1" hidden="1">
      <c r="A420" s="90"/>
      <c r="B420" s="90"/>
      <c r="C420" s="240"/>
      <c r="D420" s="240"/>
      <c r="E420" s="240"/>
      <c r="F420" s="240"/>
      <c r="G420" s="240"/>
      <c r="H420" s="240"/>
      <c r="I420" s="240"/>
      <c r="J420" s="240"/>
      <c r="K420" s="240"/>
      <c r="L420" s="240"/>
      <c r="M420" s="240"/>
      <c r="N420" s="240"/>
      <c r="O420" s="240"/>
      <c r="P420" s="240"/>
      <c r="Q420" s="240"/>
      <c r="R420" s="240"/>
      <c r="S420" s="240"/>
      <c r="T420" s="240"/>
      <c r="U420" s="240"/>
      <c r="V420" s="240"/>
      <c r="W420" s="240"/>
      <c r="X420" s="240"/>
      <c r="Y420" s="240"/>
      <c r="Z420" s="240"/>
      <c r="AA420" s="240"/>
      <c r="AB420" s="240"/>
      <c r="AC420" s="240"/>
      <c r="AD420" s="240"/>
      <c r="AE420" s="240"/>
      <c r="AF420" s="240"/>
      <c r="AG420" s="240"/>
      <c r="AH420" s="240"/>
      <c r="AI420" s="240"/>
      <c r="AJ420" s="240"/>
      <c r="AK420" s="550"/>
      <c r="AL420" s="551"/>
      <c r="AM420" s="551"/>
      <c r="AN420" s="551"/>
      <c r="AO420" s="551"/>
      <c r="AP420" s="551"/>
      <c r="AQ420" s="28"/>
      <c r="AR420" s="29"/>
      <c r="AS420" s="29"/>
      <c r="AT420" s="30"/>
      <c r="AU420" s="28"/>
      <c r="AV420" s="29"/>
      <c r="AW420" s="29"/>
      <c r="AX420" s="30"/>
    </row>
    <row r="421" spans="1:50" ht="24" customHeight="1" hidden="1">
      <c r="A421" s="90"/>
      <c r="B421" s="90"/>
      <c r="C421" s="240"/>
      <c r="D421" s="240"/>
      <c r="E421" s="240"/>
      <c r="F421" s="240"/>
      <c r="G421" s="240"/>
      <c r="H421" s="240"/>
      <c r="I421" s="240"/>
      <c r="J421" s="240"/>
      <c r="K421" s="240"/>
      <c r="L421" s="240"/>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550"/>
      <c r="AL421" s="551"/>
      <c r="AM421" s="551"/>
      <c r="AN421" s="551"/>
      <c r="AO421" s="551"/>
      <c r="AP421" s="551"/>
      <c r="AQ421" s="28"/>
      <c r="AR421" s="29"/>
      <c r="AS421" s="29"/>
      <c r="AT421" s="30"/>
      <c r="AU421" s="28"/>
      <c r="AV421" s="29"/>
      <c r="AW421" s="29"/>
      <c r="AX421" s="30"/>
    </row>
    <row r="422" spans="1:50" ht="24" customHeight="1" hidden="1">
      <c r="A422" s="90"/>
      <c r="B422" s="90"/>
      <c r="C422" s="240"/>
      <c r="D422" s="240"/>
      <c r="E422" s="240"/>
      <c r="F422" s="240"/>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550"/>
      <c r="AL422" s="551"/>
      <c r="AM422" s="551"/>
      <c r="AN422" s="551"/>
      <c r="AO422" s="551"/>
      <c r="AP422" s="551"/>
      <c r="AQ422" s="28"/>
      <c r="AR422" s="29"/>
      <c r="AS422" s="29"/>
      <c r="AT422" s="30"/>
      <c r="AU422" s="28"/>
      <c r="AV422" s="29"/>
      <c r="AW422" s="29"/>
      <c r="AX422" s="30"/>
    </row>
    <row r="423" spans="1:50" ht="24" customHeight="1" hidden="1">
      <c r="A423" s="90"/>
      <c r="B423" s="90"/>
      <c r="C423" s="240"/>
      <c r="D423" s="240"/>
      <c r="E423" s="240"/>
      <c r="F423" s="240"/>
      <c r="G423" s="240"/>
      <c r="H423" s="240"/>
      <c r="I423" s="240"/>
      <c r="J423" s="240"/>
      <c r="K423" s="240"/>
      <c r="L423" s="240"/>
      <c r="M423" s="240"/>
      <c r="N423" s="240"/>
      <c r="O423" s="240"/>
      <c r="P423" s="240"/>
      <c r="Q423" s="240"/>
      <c r="R423" s="240"/>
      <c r="S423" s="240"/>
      <c r="T423" s="240"/>
      <c r="U423" s="240"/>
      <c r="V423" s="240"/>
      <c r="W423" s="240"/>
      <c r="X423" s="240"/>
      <c r="Y423" s="240"/>
      <c r="Z423" s="240"/>
      <c r="AA423" s="240"/>
      <c r="AB423" s="240"/>
      <c r="AC423" s="240"/>
      <c r="AD423" s="240"/>
      <c r="AE423" s="240"/>
      <c r="AF423" s="240"/>
      <c r="AG423" s="240"/>
      <c r="AH423" s="240"/>
      <c r="AI423" s="240"/>
      <c r="AJ423" s="240"/>
      <c r="AK423" s="550"/>
      <c r="AL423" s="551"/>
      <c r="AM423" s="551"/>
      <c r="AN423" s="551"/>
      <c r="AO423" s="551"/>
      <c r="AP423" s="551"/>
      <c r="AQ423" s="28"/>
      <c r="AR423" s="29"/>
      <c r="AS423" s="29"/>
      <c r="AT423" s="30"/>
      <c r="AU423" s="28"/>
      <c r="AV423" s="29"/>
      <c r="AW423" s="29"/>
      <c r="AX423" s="30"/>
    </row>
    <row r="424" spans="1:50" ht="24" customHeight="1" hidden="1">
      <c r="A424" s="90"/>
      <c r="B424" s="90"/>
      <c r="C424" s="240"/>
      <c r="D424" s="240"/>
      <c r="E424" s="240"/>
      <c r="F424" s="240"/>
      <c r="G424" s="240"/>
      <c r="H424" s="240"/>
      <c r="I424" s="240"/>
      <c r="J424" s="240"/>
      <c r="K424" s="240"/>
      <c r="L424" s="240"/>
      <c r="M424" s="240"/>
      <c r="N424" s="240"/>
      <c r="O424" s="240"/>
      <c r="P424" s="240"/>
      <c r="Q424" s="240"/>
      <c r="R424" s="240"/>
      <c r="S424" s="240"/>
      <c r="T424" s="240"/>
      <c r="U424" s="240"/>
      <c r="V424" s="240"/>
      <c r="W424" s="240"/>
      <c r="X424" s="240"/>
      <c r="Y424" s="240"/>
      <c r="Z424" s="240"/>
      <c r="AA424" s="240"/>
      <c r="AB424" s="240"/>
      <c r="AC424" s="240"/>
      <c r="AD424" s="240"/>
      <c r="AE424" s="240"/>
      <c r="AF424" s="240"/>
      <c r="AG424" s="240"/>
      <c r="AH424" s="240"/>
      <c r="AI424" s="240"/>
      <c r="AJ424" s="240"/>
      <c r="AK424" s="550"/>
      <c r="AL424" s="551"/>
      <c r="AM424" s="551"/>
      <c r="AN424" s="551"/>
      <c r="AO424" s="551"/>
      <c r="AP424" s="551"/>
      <c r="AQ424" s="28"/>
      <c r="AR424" s="29"/>
      <c r="AS424" s="29"/>
      <c r="AT424" s="30"/>
      <c r="AU424" s="28"/>
      <c r="AV424" s="29"/>
      <c r="AW424" s="29"/>
      <c r="AX424" s="30"/>
    </row>
    <row r="425" spans="1:50" ht="24" customHeight="1" hidden="1">
      <c r="A425" s="90"/>
      <c r="B425" s="90"/>
      <c r="C425" s="240"/>
      <c r="D425" s="240"/>
      <c r="E425" s="240"/>
      <c r="F425" s="240"/>
      <c r="G425" s="240"/>
      <c r="H425" s="240"/>
      <c r="I425" s="240"/>
      <c r="J425" s="240"/>
      <c r="K425" s="240"/>
      <c r="L425" s="240"/>
      <c r="M425" s="240"/>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550"/>
      <c r="AL425" s="551"/>
      <c r="AM425" s="551"/>
      <c r="AN425" s="551"/>
      <c r="AO425" s="551"/>
      <c r="AP425" s="551"/>
      <c r="AQ425" s="28"/>
      <c r="AR425" s="29"/>
      <c r="AS425" s="29"/>
      <c r="AT425" s="30"/>
      <c r="AU425" s="28"/>
      <c r="AV425" s="29"/>
      <c r="AW425" s="29"/>
      <c r="AX425" s="30"/>
    </row>
    <row r="426" spans="1:50" ht="24" customHeight="1" hidden="1">
      <c r="A426" s="90"/>
      <c r="B426" s="90"/>
      <c r="C426" s="240"/>
      <c r="D426" s="240"/>
      <c r="E426" s="240"/>
      <c r="F426" s="240"/>
      <c r="G426" s="240"/>
      <c r="H426" s="240"/>
      <c r="I426" s="240"/>
      <c r="J426" s="240"/>
      <c r="K426" s="240"/>
      <c r="L426" s="240"/>
      <c r="M426" s="240"/>
      <c r="N426" s="240"/>
      <c r="O426" s="240"/>
      <c r="P426" s="240"/>
      <c r="Q426" s="240"/>
      <c r="R426" s="240"/>
      <c r="S426" s="240"/>
      <c r="T426" s="240"/>
      <c r="U426" s="240"/>
      <c r="V426" s="240"/>
      <c r="W426" s="240"/>
      <c r="X426" s="240"/>
      <c r="Y426" s="240"/>
      <c r="Z426" s="240"/>
      <c r="AA426" s="240"/>
      <c r="AB426" s="240"/>
      <c r="AC426" s="240"/>
      <c r="AD426" s="240"/>
      <c r="AE426" s="240"/>
      <c r="AF426" s="240"/>
      <c r="AG426" s="240"/>
      <c r="AH426" s="240"/>
      <c r="AI426" s="240"/>
      <c r="AJ426" s="240"/>
      <c r="AK426" s="550"/>
      <c r="AL426" s="551"/>
      <c r="AM426" s="551"/>
      <c r="AN426" s="551"/>
      <c r="AO426" s="551"/>
      <c r="AP426" s="551"/>
      <c r="AQ426" s="28"/>
      <c r="AR426" s="29"/>
      <c r="AS426" s="29"/>
      <c r="AT426" s="30"/>
      <c r="AU426" s="28"/>
      <c r="AV426" s="29"/>
      <c r="AW426" s="29"/>
      <c r="AX426" s="30"/>
    </row>
    <row r="427" spans="1:50" ht="24" customHeight="1" hidden="1">
      <c r="A427" s="90"/>
      <c r="B427" s="90"/>
      <c r="C427" s="240"/>
      <c r="D427" s="240"/>
      <c r="E427" s="240"/>
      <c r="F427" s="240"/>
      <c r="G427" s="240"/>
      <c r="H427" s="240"/>
      <c r="I427" s="240"/>
      <c r="J427" s="240"/>
      <c r="K427" s="240"/>
      <c r="L427" s="240"/>
      <c r="M427" s="240"/>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550"/>
      <c r="AL427" s="551"/>
      <c r="AM427" s="551"/>
      <c r="AN427" s="551"/>
      <c r="AO427" s="551"/>
      <c r="AP427" s="551"/>
      <c r="AQ427" s="28"/>
      <c r="AR427" s="29"/>
      <c r="AS427" s="29"/>
      <c r="AT427" s="30"/>
      <c r="AU427" s="28"/>
      <c r="AV427" s="29"/>
      <c r="AW427" s="29"/>
      <c r="AX427" s="30"/>
    </row>
    <row r="428" spans="1:50" ht="24" customHeight="1" hidden="1">
      <c r="A428" s="90"/>
      <c r="B428" s="90"/>
      <c r="C428" s="240"/>
      <c r="D428" s="240"/>
      <c r="E428" s="240"/>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550"/>
      <c r="AL428" s="551"/>
      <c r="AM428" s="551"/>
      <c r="AN428" s="551"/>
      <c r="AO428" s="551"/>
      <c r="AP428" s="551"/>
      <c r="AQ428" s="28"/>
      <c r="AR428" s="29"/>
      <c r="AS428" s="29"/>
      <c r="AT428" s="30"/>
      <c r="AU428" s="28"/>
      <c r="AV428" s="29"/>
      <c r="AW428" s="29"/>
      <c r="AX428" s="30"/>
    </row>
    <row r="429" spans="1:50" ht="24" customHeight="1" hidden="1">
      <c r="A429" s="90"/>
      <c r="B429" s="90"/>
      <c r="C429" s="240"/>
      <c r="D429" s="240"/>
      <c r="E429" s="240"/>
      <c r="F429" s="240"/>
      <c r="G429" s="240"/>
      <c r="H429" s="240"/>
      <c r="I429" s="240"/>
      <c r="J429" s="240"/>
      <c r="K429" s="240"/>
      <c r="L429" s="240"/>
      <c r="M429" s="240"/>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550"/>
      <c r="AL429" s="551"/>
      <c r="AM429" s="551"/>
      <c r="AN429" s="551"/>
      <c r="AO429" s="551"/>
      <c r="AP429" s="551"/>
      <c r="AQ429" s="28"/>
      <c r="AR429" s="29"/>
      <c r="AS429" s="29"/>
      <c r="AT429" s="30"/>
      <c r="AU429" s="28"/>
      <c r="AV429" s="29"/>
      <c r="AW429" s="29"/>
      <c r="AX429" s="30"/>
    </row>
    <row r="430" spans="1:50" ht="24" customHeight="1" hidden="1">
      <c r="A430" s="90"/>
      <c r="B430" s="90"/>
      <c r="C430" s="240"/>
      <c r="D430" s="240"/>
      <c r="E430" s="240"/>
      <c r="F430" s="240"/>
      <c r="G430" s="240"/>
      <c r="H430" s="240"/>
      <c r="I430" s="240"/>
      <c r="J430" s="240"/>
      <c r="K430" s="240"/>
      <c r="L430" s="240"/>
      <c r="M430" s="240"/>
      <c r="N430" s="240"/>
      <c r="O430" s="240"/>
      <c r="P430" s="240"/>
      <c r="Q430" s="240"/>
      <c r="R430" s="240"/>
      <c r="S430" s="240"/>
      <c r="T430" s="240"/>
      <c r="U430" s="240"/>
      <c r="V430" s="240"/>
      <c r="W430" s="240"/>
      <c r="X430" s="240"/>
      <c r="Y430" s="240"/>
      <c r="Z430" s="240"/>
      <c r="AA430" s="240"/>
      <c r="AB430" s="240"/>
      <c r="AC430" s="240"/>
      <c r="AD430" s="240"/>
      <c r="AE430" s="240"/>
      <c r="AF430" s="240"/>
      <c r="AG430" s="240"/>
      <c r="AH430" s="240"/>
      <c r="AI430" s="240"/>
      <c r="AJ430" s="240"/>
      <c r="AK430" s="550"/>
      <c r="AL430" s="551"/>
      <c r="AM430" s="551"/>
      <c r="AN430" s="551"/>
      <c r="AO430" s="551"/>
      <c r="AP430" s="551"/>
      <c r="AQ430" s="28"/>
      <c r="AR430" s="29"/>
      <c r="AS430" s="29"/>
      <c r="AT430" s="30"/>
      <c r="AU430" s="28"/>
      <c r="AV430" s="29"/>
      <c r="AW430" s="29"/>
      <c r="AX430" s="30"/>
    </row>
    <row r="431" spans="1:50" ht="24" customHeight="1" hidden="1">
      <c r="A431" s="90"/>
      <c r="B431" s="90"/>
      <c r="C431" s="240"/>
      <c r="D431" s="240"/>
      <c r="E431" s="240"/>
      <c r="F431" s="240"/>
      <c r="G431" s="240"/>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c r="AI431" s="240"/>
      <c r="AJ431" s="240"/>
      <c r="AK431" s="550"/>
      <c r="AL431" s="551"/>
      <c r="AM431" s="551"/>
      <c r="AN431" s="551"/>
      <c r="AO431" s="551"/>
      <c r="AP431" s="551"/>
      <c r="AQ431" s="28"/>
      <c r="AR431" s="29"/>
      <c r="AS431" s="29"/>
      <c r="AT431" s="30"/>
      <c r="AU431" s="28"/>
      <c r="AV431" s="29"/>
      <c r="AW431" s="29"/>
      <c r="AX431" s="30"/>
    </row>
    <row r="432" spans="1:50" ht="24" customHeight="1" hidden="1">
      <c r="A432" s="90"/>
      <c r="B432" s="90"/>
      <c r="C432" s="240"/>
      <c r="D432" s="240"/>
      <c r="E432" s="240"/>
      <c r="F432" s="240"/>
      <c r="G432" s="240"/>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50"/>
      <c r="AL432" s="551"/>
      <c r="AM432" s="551"/>
      <c r="AN432" s="551"/>
      <c r="AO432" s="551"/>
      <c r="AP432" s="551"/>
      <c r="AQ432" s="28"/>
      <c r="AR432" s="29"/>
      <c r="AS432" s="29"/>
      <c r="AT432" s="30"/>
      <c r="AU432" s="28"/>
      <c r="AV432" s="29"/>
      <c r="AW432" s="29"/>
      <c r="AX432" s="30"/>
    </row>
    <row r="433" ht="13.5" customHeight="1"/>
    <row r="434" ht="13.5" customHeight="1">
      <c r="B434" s="1" t="s">
        <v>130</v>
      </c>
    </row>
    <row r="435" spans="1:50" ht="34.5" customHeight="1">
      <c r="A435" s="90"/>
      <c r="B435" s="90"/>
      <c r="C435" s="102" t="s">
        <v>88</v>
      </c>
      <c r="D435" s="102"/>
      <c r="E435" s="102"/>
      <c r="F435" s="102"/>
      <c r="G435" s="102"/>
      <c r="H435" s="102"/>
      <c r="I435" s="102"/>
      <c r="J435" s="102"/>
      <c r="K435" s="102"/>
      <c r="L435" s="102"/>
      <c r="M435" s="102" t="s">
        <v>89</v>
      </c>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3" t="s">
        <v>90</v>
      </c>
      <c r="AL435" s="102"/>
      <c r="AM435" s="102"/>
      <c r="AN435" s="102"/>
      <c r="AO435" s="102"/>
      <c r="AP435" s="102"/>
      <c r="AQ435" s="102" t="s">
        <v>21</v>
      </c>
      <c r="AR435" s="102"/>
      <c r="AS435" s="102"/>
      <c r="AT435" s="102"/>
      <c r="AU435" s="59" t="s">
        <v>22</v>
      </c>
      <c r="AV435" s="60"/>
      <c r="AW435" s="60"/>
      <c r="AX435" s="104"/>
    </row>
    <row r="436" spans="1:50" ht="24" customHeight="1">
      <c r="A436" s="90">
        <v>1</v>
      </c>
      <c r="B436" s="90">
        <v>1</v>
      </c>
      <c r="C436" s="240" t="s">
        <v>141</v>
      </c>
      <c r="D436" s="240"/>
      <c r="E436" s="240"/>
      <c r="F436" s="240"/>
      <c r="G436" s="240"/>
      <c r="H436" s="240"/>
      <c r="I436" s="240"/>
      <c r="J436" s="240"/>
      <c r="K436" s="240"/>
      <c r="L436" s="240"/>
      <c r="M436" s="240" t="s">
        <v>140</v>
      </c>
      <c r="N436" s="240"/>
      <c r="O436" s="240"/>
      <c r="P436" s="240"/>
      <c r="Q436" s="240"/>
      <c r="R436" s="240"/>
      <c r="S436" s="240"/>
      <c r="T436" s="240"/>
      <c r="U436" s="240"/>
      <c r="V436" s="240"/>
      <c r="W436" s="240"/>
      <c r="X436" s="240"/>
      <c r="Y436" s="240"/>
      <c r="Z436" s="240"/>
      <c r="AA436" s="240"/>
      <c r="AB436" s="240"/>
      <c r="AC436" s="240"/>
      <c r="AD436" s="240"/>
      <c r="AE436" s="240"/>
      <c r="AF436" s="240"/>
      <c r="AG436" s="240"/>
      <c r="AH436" s="240"/>
      <c r="AI436" s="240"/>
      <c r="AJ436" s="240"/>
      <c r="AK436" s="239">
        <v>600</v>
      </c>
      <c r="AL436" s="240"/>
      <c r="AM436" s="240"/>
      <c r="AN436" s="240"/>
      <c r="AO436" s="240"/>
      <c r="AP436" s="240"/>
      <c r="AQ436" s="28" t="s">
        <v>93</v>
      </c>
      <c r="AR436" s="29"/>
      <c r="AS436" s="29"/>
      <c r="AT436" s="30"/>
      <c r="AU436" s="28" t="s">
        <v>93</v>
      </c>
      <c r="AV436" s="29"/>
      <c r="AW436" s="29"/>
      <c r="AX436" s="30"/>
    </row>
    <row r="437" spans="1:50" ht="24" customHeight="1" hidden="1">
      <c r="A437" s="90"/>
      <c r="B437" s="90"/>
      <c r="C437" s="240"/>
      <c r="D437" s="240"/>
      <c r="E437" s="240"/>
      <c r="F437" s="240"/>
      <c r="G437" s="240"/>
      <c r="H437" s="240"/>
      <c r="I437" s="240"/>
      <c r="J437" s="240"/>
      <c r="K437" s="240"/>
      <c r="L437" s="240"/>
      <c r="M437" s="240"/>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550"/>
      <c r="AL437" s="551"/>
      <c r="AM437" s="551"/>
      <c r="AN437" s="551"/>
      <c r="AO437" s="551"/>
      <c r="AP437" s="551"/>
      <c r="AQ437" s="28"/>
      <c r="AR437" s="29"/>
      <c r="AS437" s="29"/>
      <c r="AT437" s="30"/>
      <c r="AU437" s="28"/>
      <c r="AV437" s="29"/>
      <c r="AW437" s="29"/>
      <c r="AX437" s="30"/>
    </row>
    <row r="438" spans="1:50" ht="24" customHeight="1" hidden="1">
      <c r="A438" s="90"/>
      <c r="B438" s="9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c r="AA438" s="240"/>
      <c r="AB438" s="240"/>
      <c r="AC438" s="240"/>
      <c r="AD438" s="240"/>
      <c r="AE438" s="240"/>
      <c r="AF438" s="240"/>
      <c r="AG438" s="240"/>
      <c r="AH438" s="240"/>
      <c r="AI438" s="240"/>
      <c r="AJ438" s="240"/>
      <c r="AK438" s="550"/>
      <c r="AL438" s="551"/>
      <c r="AM438" s="551"/>
      <c r="AN438" s="551"/>
      <c r="AO438" s="551"/>
      <c r="AP438" s="551"/>
      <c r="AQ438" s="28"/>
      <c r="AR438" s="29"/>
      <c r="AS438" s="29"/>
      <c r="AT438" s="30"/>
      <c r="AU438" s="28"/>
      <c r="AV438" s="29"/>
      <c r="AW438" s="29"/>
      <c r="AX438" s="30"/>
    </row>
    <row r="439" spans="1:50" ht="24" customHeight="1" hidden="1">
      <c r="A439" s="90"/>
      <c r="B439" s="90"/>
      <c r="C439" s="240"/>
      <c r="D439" s="240"/>
      <c r="E439" s="240"/>
      <c r="F439" s="240"/>
      <c r="G439" s="240"/>
      <c r="H439" s="240"/>
      <c r="I439" s="240"/>
      <c r="J439" s="240"/>
      <c r="K439" s="240"/>
      <c r="L439" s="240"/>
      <c r="M439" s="240"/>
      <c r="N439" s="240"/>
      <c r="O439" s="240"/>
      <c r="P439" s="240"/>
      <c r="Q439" s="240"/>
      <c r="R439" s="240"/>
      <c r="S439" s="240"/>
      <c r="T439" s="240"/>
      <c r="U439" s="240"/>
      <c r="V439" s="240"/>
      <c r="W439" s="240"/>
      <c r="X439" s="240"/>
      <c r="Y439" s="240"/>
      <c r="Z439" s="240"/>
      <c r="AA439" s="240"/>
      <c r="AB439" s="240"/>
      <c r="AC439" s="240"/>
      <c r="AD439" s="240"/>
      <c r="AE439" s="240"/>
      <c r="AF439" s="240"/>
      <c r="AG439" s="240"/>
      <c r="AH439" s="240"/>
      <c r="AI439" s="240"/>
      <c r="AJ439" s="240"/>
      <c r="AK439" s="550"/>
      <c r="AL439" s="551"/>
      <c r="AM439" s="551"/>
      <c r="AN439" s="551"/>
      <c r="AO439" s="551"/>
      <c r="AP439" s="551"/>
      <c r="AQ439" s="28"/>
      <c r="AR439" s="29"/>
      <c r="AS439" s="29"/>
      <c r="AT439" s="30"/>
      <c r="AU439" s="28"/>
      <c r="AV439" s="29"/>
      <c r="AW439" s="29"/>
      <c r="AX439" s="30"/>
    </row>
    <row r="440" spans="1:50" ht="24" customHeight="1" hidden="1">
      <c r="A440" s="90"/>
      <c r="B440" s="9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550"/>
      <c r="AL440" s="551"/>
      <c r="AM440" s="551"/>
      <c r="AN440" s="551"/>
      <c r="AO440" s="551"/>
      <c r="AP440" s="551"/>
      <c r="AQ440" s="28"/>
      <c r="AR440" s="29"/>
      <c r="AS440" s="29"/>
      <c r="AT440" s="30"/>
      <c r="AU440" s="28"/>
      <c r="AV440" s="29"/>
      <c r="AW440" s="29"/>
      <c r="AX440" s="30"/>
    </row>
    <row r="441" spans="1:50" ht="24" customHeight="1" hidden="1">
      <c r="A441" s="90"/>
      <c r="B441" s="90"/>
      <c r="C441" s="240"/>
      <c r="D441" s="240"/>
      <c r="E441" s="240"/>
      <c r="F441" s="240"/>
      <c r="G441" s="240"/>
      <c r="H441" s="240"/>
      <c r="I441" s="240"/>
      <c r="J441" s="240"/>
      <c r="K441" s="240"/>
      <c r="L441" s="240"/>
      <c r="M441" s="240"/>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550"/>
      <c r="AL441" s="551"/>
      <c r="AM441" s="551"/>
      <c r="AN441" s="551"/>
      <c r="AO441" s="551"/>
      <c r="AP441" s="551"/>
      <c r="AQ441" s="28"/>
      <c r="AR441" s="29"/>
      <c r="AS441" s="29"/>
      <c r="AT441" s="30"/>
      <c r="AU441" s="28"/>
      <c r="AV441" s="29"/>
      <c r="AW441" s="29"/>
      <c r="AX441" s="30"/>
    </row>
    <row r="442" spans="1:50" ht="24" customHeight="1" hidden="1">
      <c r="A442" s="90"/>
      <c r="B442" s="90"/>
      <c r="C442" s="240"/>
      <c r="D442" s="240"/>
      <c r="E442" s="240"/>
      <c r="F442" s="240"/>
      <c r="G442" s="240"/>
      <c r="H442" s="240"/>
      <c r="I442" s="240"/>
      <c r="J442" s="240"/>
      <c r="K442" s="240"/>
      <c r="L442" s="240"/>
      <c r="M442" s="240"/>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550"/>
      <c r="AL442" s="551"/>
      <c r="AM442" s="551"/>
      <c r="AN442" s="551"/>
      <c r="AO442" s="551"/>
      <c r="AP442" s="551"/>
      <c r="AQ442" s="28"/>
      <c r="AR442" s="29"/>
      <c r="AS442" s="29"/>
      <c r="AT442" s="30"/>
      <c r="AU442" s="28"/>
      <c r="AV442" s="29"/>
      <c r="AW442" s="29"/>
      <c r="AX442" s="30"/>
    </row>
    <row r="443" spans="1:50" ht="24" customHeight="1" hidden="1">
      <c r="A443" s="90"/>
      <c r="B443" s="90"/>
      <c r="C443" s="240"/>
      <c r="D443" s="240"/>
      <c r="E443" s="240"/>
      <c r="F443" s="240"/>
      <c r="G443" s="240"/>
      <c r="H443" s="240"/>
      <c r="I443" s="240"/>
      <c r="J443" s="240"/>
      <c r="K443" s="240"/>
      <c r="L443" s="240"/>
      <c r="M443" s="240"/>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550"/>
      <c r="AL443" s="551"/>
      <c r="AM443" s="551"/>
      <c r="AN443" s="551"/>
      <c r="AO443" s="551"/>
      <c r="AP443" s="551"/>
      <c r="AQ443" s="28"/>
      <c r="AR443" s="29"/>
      <c r="AS443" s="29"/>
      <c r="AT443" s="30"/>
      <c r="AU443" s="28"/>
      <c r="AV443" s="29"/>
      <c r="AW443" s="29"/>
      <c r="AX443" s="30"/>
    </row>
    <row r="444" spans="1:50" ht="24" customHeight="1" hidden="1">
      <c r="A444" s="90"/>
      <c r="B444" s="90"/>
      <c r="C444" s="240"/>
      <c r="D444" s="240"/>
      <c r="E444" s="240"/>
      <c r="F444" s="240"/>
      <c r="G444" s="240"/>
      <c r="H444" s="240"/>
      <c r="I444" s="240"/>
      <c r="J444" s="240"/>
      <c r="K444" s="240"/>
      <c r="L444" s="240"/>
      <c r="M444" s="240"/>
      <c r="N444" s="240"/>
      <c r="O444" s="240"/>
      <c r="P444" s="240"/>
      <c r="Q444" s="240"/>
      <c r="R444" s="240"/>
      <c r="S444" s="240"/>
      <c r="T444" s="240"/>
      <c r="U444" s="240"/>
      <c r="V444" s="240"/>
      <c r="W444" s="240"/>
      <c r="X444" s="240"/>
      <c r="Y444" s="240"/>
      <c r="Z444" s="240"/>
      <c r="AA444" s="240"/>
      <c r="AB444" s="240"/>
      <c r="AC444" s="240"/>
      <c r="AD444" s="240"/>
      <c r="AE444" s="240"/>
      <c r="AF444" s="240"/>
      <c r="AG444" s="240"/>
      <c r="AH444" s="240"/>
      <c r="AI444" s="240"/>
      <c r="AJ444" s="240"/>
      <c r="AK444" s="550"/>
      <c r="AL444" s="551"/>
      <c r="AM444" s="551"/>
      <c r="AN444" s="551"/>
      <c r="AO444" s="551"/>
      <c r="AP444" s="551"/>
      <c r="AQ444" s="28"/>
      <c r="AR444" s="29"/>
      <c r="AS444" s="29"/>
      <c r="AT444" s="30"/>
      <c r="AU444" s="28"/>
      <c r="AV444" s="29"/>
      <c r="AW444" s="29"/>
      <c r="AX444" s="30"/>
    </row>
    <row r="445" spans="1:50" ht="24" customHeight="1" hidden="1">
      <c r="A445" s="90"/>
      <c r="B445" s="90"/>
      <c r="C445" s="240"/>
      <c r="D445" s="240"/>
      <c r="E445" s="240"/>
      <c r="F445" s="240"/>
      <c r="G445" s="240"/>
      <c r="H445" s="240"/>
      <c r="I445" s="240"/>
      <c r="J445" s="240"/>
      <c r="K445" s="240"/>
      <c r="L445" s="240"/>
      <c r="M445" s="240"/>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40"/>
      <c r="AK445" s="550"/>
      <c r="AL445" s="551"/>
      <c r="AM445" s="551"/>
      <c r="AN445" s="551"/>
      <c r="AO445" s="551"/>
      <c r="AP445" s="551"/>
      <c r="AQ445" s="28"/>
      <c r="AR445" s="29"/>
      <c r="AS445" s="29"/>
      <c r="AT445" s="30"/>
      <c r="AU445" s="28"/>
      <c r="AV445" s="29"/>
      <c r="AW445" s="29"/>
      <c r="AX445" s="30"/>
    </row>
    <row r="446" spans="1:50" ht="24" customHeight="1" hidden="1">
      <c r="A446" s="90"/>
      <c r="B446" s="90"/>
      <c r="C446" s="240"/>
      <c r="D446" s="240"/>
      <c r="E446" s="240"/>
      <c r="F446" s="240"/>
      <c r="G446" s="240"/>
      <c r="H446" s="240"/>
      <c r="I446" s="240"/>
      <c r="J446" s="240"/>
      <c r="K446" s="240"/>
      <c r="L446" s="240"/>
      <c r="M446" s="240"/>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40"/>
      <c r="AK446" s="550"/>
      <c r="AL446" s="551"/>
      <c r="AM446" s="551"/>
      <c r="AN446" s="551"/>
      <c r="AO446" s="551"/>
      <c r="AP446" s="551"/>
      <c r="AQ446" s="28"/>
      <c r="AR446" s="29"/>
      <c r="AS446" s="29"/>
      <c r="AT446" s="30"/>
      <c r="AU446" s="28"/>
      <c r="AV446" s="29"/>
      <c r="AW446" s="29"/>
      <c r="AX446" s="30"/>
    </row>
    <row r="447" spans="1:50" ht="24" customHeight="1" hidden="1">
      <c r="A447" s="90"/>
      <c r="B447" s="90"/>
      <c r="C447" s="240"/>
      <c r="D447" s="240"/>
      <c r="E447" s="240"/>
      <c r="F447" s="240"/>
      <c r="G447" s="240"/>
      <c r="H447" s="240"/>
      <c r="I447" s="240"/>
      <c r="J447" s="240"/>
      <c r="K447" s="240"/>
      <c r="L447" s="240"/>
      <c r="M447" s="240"/>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550"/>
      <c r="AL447" s="551"/>
      <c r="AM447" s="551"/>
      <c r="AN447" s="551"/>
      <c r="AO447" s="551"/>
      <c r="AP447" s="551"/>
      <c r="AQ447" s="28"/>
      <c r="AR447" s="29"/>
      <c r="AS447" s="29"/>
      <c r="AT447" s="30"/>
      <c r="AU447" s="28"/>
      <c r="AV447" s="29"/>
      <c r="AW447" s="29"/>
      <c r="AX447" s="30"/>
    </row>
    <row r="448" spans="1:50" ht="24" customHeight="1" hidden="1">
      <c r="A448" s="90"/>
      <c r="B448" s="90"/>
      <c r="C448" s="240"/>
      <c r="D448" s="240"/>
      <c r="E448" s="240"/>
      <c r="F448" s="240"/>
      <c r="G448" s="240"/>
      <c r="H448" s="240"/>
      <c r="I448" s="240"/>
      <c r="J448" s="240"/>
      <c r="K448" s="240"/>
      <c r="L448" s="240"/>
      <c r="M448" s="240"/>
      <c r="N448" s="240"/>
      <c r="O448" s="240"/>
      <c r="P448" s="240"/>
      <c r="Q448" s="240"/>
      <c r="R448" s="240"/>
      <c r="S448" s="240"/>
      <c r="T448" s="240"/>
      <c r="U448" s="240"/>
      <c r="V448" s="240"/>
      <c r="W448" s="240"/>
      <c r="X448" s="240"/>
      <c r="Y448" s="240"/>
      <c r="Z448" s="240"/>
      <c r="AA448" s="240"/>
      <c r="AB448" s="240"/>
      <c r="AC448" s="240"/>
      <c r="AD448" s="240"/>
      <c r="AE448" s="240"/>
      <c r="AF448" s="240"/>
      <c r="AG448" s="240"/>
      <c r="AH448" s="240"/>
      <c r="AI448" s="240"/>
      <c r="AJ448" s="240"/>
      <c r="AK448" s="550"/>
      <c r="AL448" s="551"/>
      <c r="AM448" s="551"/>
      <c r="AN448" s="551"/>
      <c r="AO448" s="551"/>
      <c r="AP448" s="551"/>
      <c r="AQ448" s="28"/>
      <c r="AR448" s="29"/>
      <c r="AS448" s="29"/>
      <c r="AT448" s="30"/>
      <c r="AU448" s="28"/>
      <c r="AV448" s="29"/>
      <c r="AW448" s="29"/>
      <c r="AX448" s="30"/>
    </row>
    <row r="449" spans="1:50" ht="24" customHeight="1" hidden="1">
      <c r="A449" s="90"/>
      <c r="B449" s="9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0"/>
      <c r="AI449" s="240"/>
      <c r="AJ449" s="240"/>
      <c r="AK449" s="550"/>
      <c r="AL449" s="551"/>
      <c r="AM449" s="551"/>
      <c r="AN449" s="551"/>
      <c r="AO449" s="551"/>
      <c r="AP449" s="551"/>
      <c r="AQ449" s="28"/>
      <c r="AR449" s="29"/>
      <c r="AS449" s="29"/>
      <c r="AT449" s="30"/>
      <c r="AU449" s="28"/>
      <c r="AV449" s="29"/>
      <c r="AW449" s="29"/>
      <c r="AX449" s="30"/>
    </row>
    <row r="450" spans="1:50" ht="24" customHeight="1" hidden="1">
      <c r="A450" s="90"/>
      <c r="B450" s="90"/>
      <c r="C450" s="240"/>
      <c r="D450" s="240"/>
      <c r="E450" s="240"/>
      <c r="F450" s="240"/>
      <c r="G450" s="240"/>
      <c r="H450" s="240"/>
      <c r="I450" s="240"/>
      <c r="J450" s="240"/>
      <c r="K450" s="240"/>
      <c r="L450" s="240"/>
      <c r="M450" s="240"/>
      <c r="N450" s="240"/>
      <c r="O450" s="240"/>
      <c r="P450" s="240"/>
      <c r="Q450" s="240"/>
      <c r="R450" s="240"/>
      <c r="S450" s="240"/>
      <c r="T450" s="240"/>
      <c r="U450" s="240"/>
      <c r="V450" s="240"/>
      <c r="W450" s="240"/>
      <c r="X450" s="240"/>
      <c r="Y450" s="240"/>
      <c r="Z450" s="240"/>
      <c r="AA450" s="240"/>
      <c r="AB450" s="240"/>
      <c r="AC450" s="240"/>
      <c r="AD450" s="240"/>
      <c r="AE450" s="240"/>
      <c r="AF450" s="240"/>
      <c r="AG450" s="240"/>
      <c r="AH450" s="240"/>
      <c r="AI450" s="240"/>
      <c r="AJ450" s="240"/>
      <c r="AK450" s="550"/>
      <c r="AL450" s="551"/>
      <c r="AM450" s="551"/>
      <c r="AN450" s="551"/>
      <c r="AO450" s="551"/>
      <c r="AP450" s="551"/>
      <c r="AQ450" s="28"/>
      <c r="AR450" s="29"/>
      <c r="AS450" s="29"/>
      <c r="AT450" s="30"/>
      <c r="AU450" s="28"/>
      <c r="AV450" s="29"/>
      <c r="AW450" s="29"/>
      <c r="AX450" s="30"/>
    </row>
    <row r="451" spans="1:50" ht="24" customHeight="1" hidden="1">
      <c r="A451" s="90"/>
      <c r="B451" s="90"/>
      <c r="C451" s="240"/>
      <c r="D451" s="240"/>
      <c r="E451" s="240"/>
      <c r="F451" s="240"/>
      <c r="G451" s="240"/>
      <c r="H451" s="240"/>
      <c r="I451" s="240"/>
      <c r="J451" s="240"/>
      <c r="K451" s="240"/>
      <c r="L451" s="240"/>
      <c r="M451" s="240"/>
      <c r="N451" s="240"/>
      <c r="O451" s="240"/>
      <c r="P451" s="240"/>
      <c r="Q451" s="240"/>
      <c r="R451" s="240"/>
      <c r="S451" s="240"/>
      <c r="T451" s="240"/>
      <c r="U451" s="240"/>
      <c r="V451" s="240"/>
      <c r="W451" s="240"/>
      <c r="X451" s="240"/>
      <c r="Y451" s="240"/>
      <c r="Z451" s="240"/>
      <c r="AA451" s="240"/>
      <c r="AB451" s="240"/>
      <c r="AC451" s="240"/>
      <c r="AD451" s="240"/>
      <c r="AE451" s="240"/>
      <c r="AF451" s="240"/>
      <c r="AG451" s="240"/>
      <c r="AH451" s="240"/>
      <c r="AI451" s="240"/>
      <c r="AJ451" s="240"/>
      <c r="AK451" s="550"/>
      <c r="AL451" s="551"/>
      <c r="AM451" s="551"/>
      <c r="AN451" s="551"/>
      <c r="AO451" s="551"/>
      <c r="AP451" s="551"/>
      <c r="AQ451" s="28"/>
      <c r="AR451" s="29"/>
      <c r="AS451" s="29"/>
      <c r="AT451" s="30"/>
      <c r="AU451" s="28"/>
      <c r="AV451" s="29"/>
      <c r="AW451" s="29"/>
      <c r="AX451" s="30"/>
    </row>
    <row r="452" spans="1:50" ht="24" customHeight="1" hidden="1">
      <c r="A452" s="90"/>
      <c r="B452" s="90"/>
      <c r="C452" s="240"/>
      <c r="D452" s="240"/>
      <c r="E452" s="240"/>
      <c r="F452" s="240"/>
      <c r="G452" s="240"/>
      <c r="H452" s="240"/>
      <c r="I452" s="240"/>
      <c r="J452" s="240"/>
      <c r="K452" s="240"/>
      <c r="L452" s="240"/>
      <c r="M452" s="240"/>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550"/>
      <c r="AL452" s="551"/>
      <c r="AM452" s="551"/>
      <c r="AN452" s="551"/>
      <c r="AO452" s="551"/>
      <c r="AP452" s="551"/>
      <c r="AQ452" s="28"/>
      <c r="AR452" s="29"/>
      <c r="AS452" s="29"/>
      <c r="AT452" s="30"/>
      <c r="AU452" s="28"/>
      <c r="AV452" s="29"/>
      <c r="AW452" s="29"/>
      <c r="AX452" s="30"/>
    </row>
    <row r="453" spans="1:50" ht="24" customHeight="1" hidden="1">
      <c r="A453" s="90"/>
      <c r="B453" s="9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0"/>
      <c r="AI453" s="240"/>
      <c r="AJ453" s="240"/>
      <c r="AK453" s="550"/>
      <c r="AL453" s="551"/>
      <c r="AM453" s="551"/>
      <c r="AN453" s="551"/>
      <c r="AO453" s="551"/>
      <c r="AP453" s="551"/>
      <c r="AQ453" s="28"/>
      <c r="AR453" s="29"/>
      <c r="AS453" s="29"/>
      <c r="AT453" s="30"/>
      <c r="AU453" s="28"/>
      <c r="AV453" s="29"/>
      <c r="AW453" s="29"/>
      <c r="AX453" s="30"/>
    </row>
    <row r="454" spans="1:50" ht="24" customHeight="1" hidden="1">
      <c r="A454" s="90"/>
      <c r="B454" s="90"/>
      <c r="C454" s="240"/>
      <c r="D454" s="240"/>
      <c r="E454" s="240"/>
      <c r="F454" s="240"/>
      <c r="G454" s="240"/>
      <c r="H454" s="240"/>
      <c r="I454" s="240"/>
      <c r="J454" s="240"/>
      <c r="K454" s="240"/>
      <c r="L454" s="240"/>
      <c r="M454" s="240"/>
      <c r="N454" s="240"/>
      <c r="O454" s="240"/>
      <c r="P454" s="240"/>
      <c r="Q454" s="240"/>
      <c r="R454" s="240"/>
      <c r="S454" s="240"/>
      <c r="T454" s="240"/>
      <c r="U454" s="240"/>
      <c r="V454" s="240"/>
      <c r="W454" s="240"/>
      <c r="X454" s="240"/>
      <c r="Y454" s="240"/>
      <c r="Z454" s="240"/>
      <c r="AA454" s="240"/>
      <c r="AB454" s="240"/>
      <c r="AC454" s="240"/>
      <c r="AD454" s="240"/>
      <c r="AE454" s="240"/>
      <c r="AF454" s="240"/>
      <c r="AG454" s="240"/>
      <c r="AH454" s="240"/>
      <c r="AI454" s="240"/>
      <c r="AJ454" s="240"/>
      <c r="AK454" s="550"/>
      <c r="AL454" s="551"/>
      <c r="AM454" s="551"/>
      <c r="AN454" s="551"/>
      <c r="AO454" s="551"/>
      <c r="AP454" s="551"/>
      <c r="AQ454" s="28"/>
      <c r="AR454" s="29"/>
      <c r="AS454" s="29"/>
      <c r="AT454" s="30"/>
      <c r="AU454" s="28"/>
      <c r="AV454" s="29"/>
      <c r="AW454" s="29"/>
      <c r="AX454" s="30"/>
    </row>
    <row r="455" spans="1:50" ht="24" customHeight="1" hidden="1">
      <c r="A455" s="90"/>
      <c r="B455" s="90"/>
      <c r="C455" s="240"/>
      <c r="D455" s="240"/>
      <c r="E455" s="240"/>
      <c r="F455" s="240"/>
      <c r="G455" s="240"/>
      <c r="H455" s="240"/>
      <c r="I455" s="240"/>
      <c r="J455" s="240"/>
      <c r="K455" s="240"/>
      <c r="L455" s="240"/>
      <c r="M455" s="240"/>
      <c r="N455" s="240"/>
      <c r="O455" s="240"/>
      <c r="P455" s="240"/>
      <c r="Q455" s="240"/>
      <c r="R455" s="240"/>
      <c r="S455" s="240"/>
      <c r="T455" s="240"/>
      <c r="U455" s="240"/>
      <c r="V455" s="240"/>
      <c r="W455" s="240"/>
      <c r="X455" s="240"/>
      <c r="Y455" s="240"/>
      <c r="Z455" s="240"/>
      <c r="AA455" s="240"/>
      <c r="AB455" s="240"/>
      <c r="AC455" s="240"/>
      <c r="AD455" s="240"/>
      <c r="AE455" s="240"/>
      <c r="AF455" s="240"/>
      <c r="AG455" s="240"/>
      <c r="AH455" s="240"/>
      <c r="AI455" s="240"/>
      <c r="AJ455" s="240"/>
      <c r="AK455" s="550"/>
      <c r="AL455" s="551"/>
      <c r="AM455" s="551"/>
      <c r="AN455" s="551"/>
      <c r="AO455" s="551"/>
      <c r="AP455" s="551"/>
      <c r="AQ455" s="28"/>
      <c r="AR455" s="29"/>
      <c r="AS455" s="29"/>
      <c r="AT455" s="30"/>
      <c r="AU455" s="28"/>
      <c r="AV455" s="29"/>
      <c r="AW455" s="29"/>
      <c r="AX455" s="30"/>
    </row>
    <row r="456" spans="1:50" ht="24" customHeight="1" hidden="1">
      <c r="A456" s="90"/>
      <c r="B456" s="90"/>
      <c r="C456" s="240"/>
      <c r="D456" s="240"/>
      <c r="E456" s="240"/>
      <c r="F456" s="240"/>
      <c r="G456" s="240"/>
      <c r="H456" s="240"/>
      <c r="I456" s="240"/>
      <c r="J456" s="240"/>
      <c r="K456" s="240"/>
      <c r="L456" s="240"/>
      <c r="M456" s="240"/>
      <c r="N456" s="240"/>
      <c r="O456" s="240"/>
      <c r="P456" s="240"/>
      <c r="Q456" s="240"/>
      <c r="R456" s="240"/>
      <c r="S456" s="240"/>
      <c r="T456" s="240"/>
      <c r="U456" s="240"/>
      <c r="V456" s="240"/>
      <c r="W456" s="240"/>
      <c r="X456" s="240"/>
      <c r="Y456" s="240"/>
      <c r="Z456" s="240"/>
      <c r="AA456" s="240"/>
      <c r="AB456" s="240"/>
      <c r="AC456" s="240"/>
      <c r="AD456" s="240"/>
      <c r="AE456" s="240"/>
      <c r="AF456" s="240"/>
      <c r="AG456" s="240"/>
      <c r="AH456" s="240"/>
      <c r="AI456" s="240"/>
      <c r="AJ456" s="240"/>
      <c r="AK456" s="550"/>
      <c r="AL456" s="551"/>
      <c r="AM456" s="551"/>
      <c r="AN456" s="551"/>
      <c r="AO456" s="551"/>
      <c r="AP456" s="551"/>
      <c r="AQ456" s="28"/>
      <c r="AR456" s="29"/>
      <c r="AS456" s="29"/>
      <c r="AT456" s="30"/>
      <c r="AU456" s="28"/>
      <c r="AV456" s="29"/>
      <c r="AW456" s="29"/>
      <c r="AX456" s="30"/>
    </row>
    <row r="457" spans="1:50" ht="24" customHeight="1" hidden="1">
      <c r="A457" s="90"/>
      <c r="B457" s="90"/>
      <c r="C457" s="240"/>
      <c r="D457" s="240"/>
      <c r="E457" s="240"/>
      <c r="F457" s="240"/>
      <c r="G457" s="240"/>
      <c r="H457" s="240"/>
      <c r="I457" s="240"/>
      <c r="J457" s="240"/>
      <c r="K457" s="240"/>
      <c r="L457" s="240"/>
      <c r="M457" s="240"/>
      <c r="N457" s="240"/>
      <c r="O457" s="240"/>
      <c r="P457" s="240"/>
      <c r="Q457" s="240"/>
      <c r="R457" s="240"/>
      <c r="S457" s="240"/>
      <c r="T457" s="240"/>
      <c r="U457" s="240"/>
      <c r="V457" s="240"/>
      <c r="W457" s="240"/>
      <c r="X457" s="240"/>
      <c r="Y457" s="240"/>
      <c r="Z457" s="240"/>
      <c r="AA457" s="240"/>
      <c r="AB457" s="240"/>
      <c r="AC457" s="240"/>
      <c r="AD457" s="240"/>
      <c r="AE457" s="240"/>
      <c r="AF457" s="240"/>
      <c r="AG457" s="240"/>
      <c r="AH457" s="240"/>
      <c r="AI457" s="240"/>
      <c r="AJ457" s="240"/>
      <c r="AK457" s="550"/>
      <c r="AL457" s="551"/>
      <c r="AM457" s="551"/>
      <c r="AN457" s="551"/>
      <c r="AO457" s="551"/>
      <c r="AP457" s="551"/>
      <c r="AQ457" s="28"/>
      <c r="AR457" s="29"/>
      <c r="AS457" s="29"/>
      <c r="AT457" s="30"/>
      <c r="AU457" s="28"/>
      <c r="AV457" s="29"/>
      <c r="AW457" s="29"/>
      <c r="AX457" s="30"/>
    </row>
    <row r="458" spans="1:50" ht="24" customHeight="1" hidden="1">
      <c r="A458" s="90"/>
      <c r="B458" s="9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550"/>
      <c r="AL458" s="551"/>
      <c r="AM458" s="551"/>
      <c r="AN458" s="551"/>
      <c r="AO458" s="551"/>
      <c r="AP458" s="551"/>
      <c r="AQ458" s="28"/>
      <c r="AR458" s="29"/>
      <c r="AS458" s="29"/>
      <c r="AT458" s="30"/>
      <c r="AU458" s="28"/>
      <c r="AV458" s="29"/>
      <c r="AW458" s="29"/>
      <c r="AX458" s="30"/>
    </row>
    <row r="459" spans="1:50" ht="24" customHeight="1" hidden="1">
      <c r="A459" s="90"/>
      <c r="B459" s="90"/>
      <c r="C459" s="240"/>
      <c r="D459" s="240"/>
      <c r="E459" s="240"/>
      <c r="F459" s="240"/>
      <c r="G459" s="240"/>
      <c r="H459" s="240"/>
      <c r="I459" s="240"/>
      <c r="J459" s="240"/>
      <c r="K459" s="240"/>
      <c r="L459" s="240"/>
      <c r="M459" s="240"/>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550"/>
      <c r="AL459" s="551"/>
      <c r="AM459" s="551"/>
      <c r="AN459" s="551"/>
      <c r="AO459" s="551"/>
      <c r="AP459" s="551"/>
      <c r="AQ459" s="28"/>
      <c r="AR459" s="29"/>
      <c r="AS459" s="29"/>
      <c r="AT459" s="30"/>
      <c r="AU459" s="28"/>
      <c r="AV459" s="29"/>
      <c r="AW459" s="29"/>
      <c r="AX459" s="30"/>
    </row>
    <row r="460" spans="1:50" ht="24" customHeight="1" hidden="1">
      <c r="A460" s="90"/>
      <c r="B460" s="90"/>
      <c r="C460" s="240"/>
      <c r="D460" s="240"/>
      <c r="E460" s="240"/>
      <c r="F460" s="240"/>
      <c r="G460" s="240"/>
      <c r="H460" s="240"/>
      <c r="I460" s="240"/>
      <c r="J460" s="240"/>
      <c r="K460" s="240"/>
      <c r="L460" s="240"/>
      <c r="M460" s="240"/>
      <c r="N460" s="240"/>
      <c r="O460" s="240"/>
      <c r="P460" s="240"/>
      <c r="Q460" s="240"/>
      <c r="R460" s="240"/>
      <c r="S460" s="240"/>
      <c r="T460" s="240"/>
      <c r="U460" s="240"/>
      <c r="V460" s="240"/>
      <c r="W460" s="240"/>
      <c r="X460" s="240"/>
      <c r="Y460" s="240"/>
      <c r="Z460" s="240"/>
      <c r="AA460" s="240"/>
      <c r="AB460" s="240"/>
      <c r="AC460" s="240"/>
      <c r="AD460" s="240"/>
      <c r="AE460" s="240"/>
      <c r="AF460" s="240"/>
      <c r="AG460" s="240"/>
      <c r="AH460" s="240"/>
      <c r="AI460" s="240"/>
      <c r="AJ460" s="240"/>
      <c r="AK460" s="550"/>
      <c r="AL460" s="551"/>
      <c r="AM460" s="551"/>
      <c r="AN460" s="551"/>
      <c r="AO460" s="551"/>
      <c r="AP460" s="551"/>
      <c r="AQ460" s="28"/>
      <c r="AR460" s="29"/>
      <c r="AS460" s="29"/>
      <c r="AT460" s="30"/>
      <c r="AU460" s="28"/>
      <c r="AV460" s="29"/>
      <c r="AW460" s="29"/>
      <c r="AX460" s="30"/>
    </row>
    <row r="461" spans="1:50" ht="24" customHeight="1" hidden="1">
      <c r="A461" s="90"/>
      <c r="B461" s="90"/>
      <c r="C461" s="240"/>
      <c r="D461" s="240"/>
      <c r="E461" s="240"/>
      <c r="F461" s="240"/>
      <c r="G461" s="240"/>
      <c r="H461" s="240"/>
      <c r="I461" s="240"/>
      <c r="J461" s="240"/>
      <c r="K461" s="240"/>
      <c r="L461" s="240"/>
      <c r="M461" s="240"/>
      <c r="N461" s="240"/>
      <c r="O461" s="240"/>
      <c r="P461" s="240"/>
      <c r="Q461" s="240"/>
      <c r="R461" s="240"/>
      <c r="S461" s="240"/>
      <c r="T461" s="240"/>
      <c r="U461" s="240"/>
      <c r="V461" s="240"/>
      <c r="W461" s="240"/>
      <c r="X461" s="240"/>
      <c r="Y461" s="240"/>
      <c r="Z461" s="240"/>
      <c r="AA461" s="240"/>
      <c r="AB461" s="240"/>
      <c r="AC461" s="240"/>
      <c r="AD461" s="240"/>
      <c r="AE461" s="240"/>
      <c r="AF461" s="240"/>
      <c r="AG461" s="240"/>
      <c r="AH461" s="240"/>
      <c r="AI461" s="240"/>
      <c r="AJ461" s="240"/>
      <c r="AK461" s="550"/>
      <c r="AL461" s="551"/>
      <c r="AM461" s="551"/>
      <c r="AN461" s="551"/>
      <c r="AO461" s="551"/>
      <c r="AP461" s="551"/>
      <c r="AQ461" s="28"/>
      <c r="AR461" s="29"/>
      <c r="AS461" s="29"/>
      <c r="AT461" s="30"/>
      <c r="AU461" s="28"/>
      <c r="AV461" s="29"/>
      <c r="AW461" s="29"/>
      <c r="AX461" s="30"/>
    </row>
    <row r="462" spans="1:50" ht="24" customHeight="1" hidden="1">
      <c r="A462" s="90"/>
      <c r="B462" s="9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550"/>
      <c r="AL462" s="551"/>
      <c r="AM462" s="551"/>
      <c r="AN462" s="551"/>
      <c r="AO462" s="551"/>
      <c r="AP462" s="551"/>
      <c r="AQ462" s="28"/>
      <c r="AR462" s="29"/>
      <c r="AS462" s="29"/>
      <c r="AT462" s="30"/>
      <c r="AU462" s="28"/>
      <c r="AV462" s="29"/>
      <c r="AW462" s="29"/>
      <c r="AX462" s="30"/>
    </row>
    <row r="463" spans="1:50" ht="24" customHeight="1" hidden="1">
      <c r="A463" s="90"/>
      <c r="B463" s="90"/>
      <c r="C463" s="240"/>
      <c r="D463" s="240"/>
      <c r="E463" s="240"/>
      <c r="F463" s="240"/>
      <c r="G463" s="240"/>
      <c r="H463" s="240"/>
      <c r="I463" s="240"/>
      <c r="J463" s="240"/>
      <c r="K463" s="240"/>
      <c r="L463" s="240"/>
      <c r="M463" s="240"/>
      <c r="N463" s="240"/>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40"/>
      <c r="AJ463" s="240"/>
      <c r="AK463" s="550"/>
      <c r="AL463" s="551"/>
      <c r="AM463" s="551"/>
      <c r="AN463" s="551"/>
      <c r="AO463" s="551"/>
      <c r="AP463" s="551"/>
      <c r="AQ463" s="28"/>
      <c r="AR463" s="29"/>
      <c r="AS463" s="29"/>
      <c r="AT463" s="30"/>
      <c r="AU463" s="28"/>
      <c r="AV463" s="29"/>
      <c r="AW463" s="29"/>
      <c r="AX463" s="30"/>
    </row>
    <row r="464" spans="1:50" ht="24" customHeight="1" hidden="1">
      <c r="A464" s="90"/>
      <c r="B464" s="9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550"/>
      <c r="AL464" s="551"/>
      <c r="AM464" s="551"/>
      <c r="AN464" s="551"/>
      <c r="AO464" s="551"/>
      <c r="AP464" s="551"/>
      <c r="AQ464" s="28"/>
      <c r="AR464" s="29"/>
      <c r="AS464" s="29"/>
      <c r="AT464" s="30"/>
      <c r="AU464" s="28"/>
      <c r="AV464" s="29"/>
      <c r="AW464" s="29"/>
      <c r="AX464" s="30"/>
    </row>
    <row r="465" spans="1:50" ht="24" customHeight="1" hidden="1">
      <c r="A465" s="90"/>
      <c r="B465" s="90"/>
      <c r="C465" s="240"/>
      <c r="D465" s="240"/>
      <c r="E465" s="240"/>
      <c r="F465" s="240"/>
      <c r="G465" s="240"/>
      <c r="H465" s="240"/>
      <c r="I465" s="240"/>
      <c r="J465" s="240"/>
      <c r="K465" s="240"/>
      <c r="L465" s="240"/>
      <c r="M465" s="240"/>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50"/>
      <c r="AL465" s="551"/>
      <c r="AM465" s="551"/>
      <c r="AN465" s="551"/>
      <c r="AO465" s="551"/>
      <c r="AP465" s="551"/>
      <c r="AQ465" s="28"/>
      <c r="AR465" s="29"/>
      <c r="AS465" s="29"/>
      <c r="AT465" s="30"/>
      <c r="AU465" s="28"/>
      <c r="AV465" s="29"/>
      <c r="AW465" s="29"/>
      <c r="AX465" s="30"/>
    </row>
    <row r="467" ht="13.5">
      <c r="B467" s="1" t="s">
        <v>95</v>
      </c>
    </row>
    <row r="468" spans="1:50" ht="34.5" customHeight="1">
      <c r="A468" s="90"/>
      <c r="B468" s="90"/>
      <c r="C468" s="102" t="s">
        <v>88</v>
      </c>
      <c r="D468" s="102"/>
      <c r="E468" s="102"/>
      <c r="F468" s="102"/>
      <c r="G468" s="102"/>
      <c r="H468" s="102"/>
      <c r="I468" s="102"/>
      <c r="J468" s="102"/>
      <c r="K468" s="102"/>
      <c r="L468" s="102"/>
      <c r="M468" s="102" t="s">
        <v>89</v>
      </c>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3" t="s">
        <v>90</v>
      </c>
      <c r="AL468" s="102"/>
      <c r="AM468" s="102"/>
      <c r="AN468" s="102"/>
      <c r="AO468" s="102"/>
      <c r="AP468" s="102"/>
      <c r="AQ468" s="102" t="s">
        <v>21</v>
      </c>
      <c r="AR468" s="102"/>
      <c r="AS468" s="102"/>
      <c r="AT468" s="102"/>
      <c r="AU468" s="59" t="s">
        <v>22</v>
      </c>
      <c r="AV468" s="60"/>
      <c r="AW468" s="60"/>
      <c r="AX468" s="104"/>
    </row>
    <row r="469" spans="1:50" ht="24" customHeight="1">
      <c r="A469" s="90">
        <v>1</v>
      </c>
      <c r="B469" s="90">
        <v>1</v>
      </c>
      <c r="C469" s="91" t="s">
        <v>96</v>
      </c>
      <c r="D469" s="91"/>
      <c r="E469" s="91"/>
      <c r="F469" s="91"/>
      <c r="G469" s="91"/>
      <c r="H469" s="91"/>
      <c r="I469" s="91"/>
      <c r="J469" s="91"/>
      <c r="K469" s="91"/>
      <c r="L469" s="91"/>
      <c r="M469" s="91" t="s">
        <v>97</v>
      </c>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2">
        <v>2972.5</v>
      </c>
      <c r="AL469" s="93"/>
      <c r="AM469" s="93"/>
      <c r="AN469" s="93"/>
      <c r="AO469" s="93"/>
      <c r="AP469" s="93"/>
      <c r="AQ469" s="94" t="s">
        <v>93</v>
      </c>
      <c r="AR469" s="94"/>
      <c r="AS469" s="94"/>
      <c r="AT469" s="94"/>
      <c r="AU469" s="94" t="s">
        <v>93</v>
      </c>
      <c r="AV469" s="94"/>
      <c r="AW469" s="94"/>
      <c r="AX469" s="94"/>
    </row>
    <row r="470" spans="1:50" ht="24" customHeight="1" hidden="1">
      <c r="A470" s="90"/>
      <c r="B470" s="9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550"/>
      <c r="AL470" s="551"/>
      <c r="AM470" s="551"/>
      <c r="AN470" s="551"/>
      <c r="AO470" s="551"/>
      <c r="AP470" s="551"/>
      <c r="AQ470" s="28"/>
      <c r="AR470" s="29"/>
      <c r="AS470" s="29"/>
      <c r="AT470" s="30"/>
      <c r="AU470" s="28"/>
      <c r="AV470" s="29"/>
      <c r="AW470" s="29"/>
      <c r="AX470" s="30"/>
    </row>
    <row r="471" spans="1:50" ht="24" customHeight="1" hidden="1">
      <c r="A471" s="90"/>
      <c r="B471" s="90"/>
      <c r="C471" s="240"/>
      <c r="D471" s="240"/>
      <c r="E471" s="240"/>
      <c r="F471" s="240"/>
      <c r="G471" s="240"/>
      <c r="H471" s="240"/>
      <c r="I471" s="240"/>
      <c r="J471" s="240"/>
      <c r="K471" s="240"/>
      <c r="L471" s="240"/>
      <c r="M471" s="240"/>
      <c r="N471" s="240"/>
      <c r="O471" s="240"/>
      <c r="P471" s="240"/>
      <c r="Q471" s="240"/>
      <c r="R471" s="240"/>
      <c r="S471" s="240"/>
      <c r="T471" s="240"/>
      <c r="U471" s="240"/>
      <c r="V471" s="240"/>
      <c r="W471" s="240"/>
      <c r="X471" s="240"/>
      <c r="Y471" s="240"/>
      <c r="Z471" s="240"/>
      <c r="AA471" s="240"/>
      <c r="AB471" s="240"/>
      <c r="AC471" s="240"/>
      <c r="AD471" s="240"/>
      <c r="AE471" s="240"/>
      <c r="AF471" s="240"/>
      <c r="AG471" s="240"/>
      <c r="AH471" s="240"/>
      <c r="AI471" s="240"/>
      <c r="AJ471" s="240"/>
      <c r="AK471" s="550"/>
      <c r="AL471" s="551"/>
      <c r="AM471" s="551"/>
      <c r="AN471" s="551"/>
      <c r="AO471" s="551"/>
      <c r="AP471" s="551"/>
      <c r="AQ471" s="28"/>
      <c r="AR471" s="29"/>
      <c r="AS471" s="29"/>
      <c r="AT471" s="30"/>
      <c r="AU471" s="28"/>
      <c r="AV471" s="29"/>
      <c r="AW471" s="29"/>
      <c r="AX471" s="30"/>
    </row>
    <row r="472" spans="1:50" ht="24" customHeight="1" hidden="1">
      <c r="A472" s="90"/>
      <c r="B472" s="90"/>
      <c r="C472" s="240"/>
      <c r="D472" s="240"/>
      <c r="E472" s="240"/>
      <c r="F472" s="240"/>
      <c r="G472" s="240"/>
      <c r="H472" s="240"/>
      <c r="I472" s="240"/>
      <c r="J472" s="240"/>
      <c r="K472" s="240"/>
      <c r="L472" s="240"/>
      <c r="M472" s="240"/>
      <c r="N472" s="240"/>
      <c r="O472" s="240"/>
      <c r="P472" s="240"/>
      <c r="Q472" s="240"/>
      <c r="R472" s="240"/>
      <c r="S472" s="240"/>
      <c r="T472" s="240"/>
      <c r="U472" s="240"/>
      <c r="V472" s="240"/>
      <c r="W472" s="240"/>
      <c r="X472" s="240"/>
      <c r="Y472" s="240"/>
      <c r="Z472" s="240"/>
      <c r="AA472" s="240"/>
      <c r="AB472" s="240"/>
      <c r="AC472" s="240"/>
      <c r="AD472" s="240"/>
      <c r="AE472" s="240"/>
      <c r="AF472" s="240"/>
      <c r="AG472" s="240"/>
      <c r="AH472" s="240"/>
      <c r="AI472" s="240"/>
      <c r="AJ472" s="240"/>
      <c r="AK472" s="550"/>
      <c r="AL472" s="551"/>
      <c r="AM472" s="551"/>
      <c r="AN472" s="551"/>
      <c r="AO472" s="551"/>
      <c r="AP472" s="551"/>
      <c r="AQ472" s="28"/>
      <c r="AR472" s="29"/>
      <c r="AS472" s="29"/>
      <c r="AT472" s="30"/>
      <c r="AU472" s="28"/>
      <c r="AV472" s="29"/>
      <c r="AW472" s="29"/>
      <c r="AX472" s="30"/>
    </row>
    <row r="473" spans="1:50" ht="24" customHeight="1" hidden="1">
      <c r="A473" s="90"/>
      <c r="B473" s="90"/>
      <c r="C473" s="240"/>
      <c r="D473" s="240"/>
      <c r="E473" s="240"/>
      <c r="F473" s="240"/>
      <c r="G473" s="240"/>
      <c r="H473" s="240"/>
      <c r="I473" s="240"/>
      <c r="J473" s="240"/>
      <c r="K473" s="240"/>
      <c r="L473" s="240"/>
      <c r="M473" s="240"/>
      <c r="N473" s="240"/>
      <c r="O473" s="240"/>
      <c r="P473" s="240"/>
      <c r="Q473" s="240"/>
      <c r="R473" s="240"/>
      <c r="S473" s="240"/>
      <c r="T473" s="240"/>
      <c r="U473" s="240"/>
      <c r="V473" s="240"/>
      <c r="W473" s="240"/>
      <c r="X473" s="240"/>
      <c r="Y473" s="240"/>
      <c r="Z473" s="240"/>
      <c r="AA473" s="240"/>
      <c r="AB473" s="240"/>
      <c r="AC473" s="240"/>
      <c r="AD473" s="240"/>
      <c r="AE473" s="240"/>
      <c r="AF473" s="240"/>
      <c r="AG473" s="240"/>
      <c r="AH473" s="240"/>
      <c r="AI473" s="240"/>
      <c r="AJ473" s="240"/>
      <c r="AK473" s="550"/>
      <c r="AL473" s="551"/>
      <c r="AM473" s="551"/>
      <c r="AN473" s="551"/>
      <c r="AO473" s="551"/>
      <c r="AP473" s="551"/>
      <c r="AQ473" s="28"/>
      <c r="AR473" s="29"/>
      <c r="AS473" s="29"/>
      <c r="AT473" s="30"/>
      <c r="AU473" s="28"/>
      <c r="AV473" s="29"/>
      <c r="AW473" s="29"/>
      <c r="AX473" s="30"/>
    </row>
    <row r="474" spans="1:50" ht="24" customHeight="1" hidden="1">
      <c r="A474" s="90"/>
      <c r="B474" s="90"/>
      <c r="C474" s="240"/>
      <c r="D474" s="240"/>
      <c r="E474" s="240"/>
      <c r="F474" s="240"/>
      <c r="G474" s="240"/>
      <c r="H474" s="240"/>
      <c r="I474" s="240"/>
      <c r="J474" s="240"/>
      <c r="K474" s="240"/>
      <c r="L474" s="240"/>
      <c r="M474" s="240"/>
      <c r="N474" s="240"/>
      <c r="O474" s="240"/>
      <c r="P474" s="240"/>
      <c r="Q474" s="240"/>
      <c r="R474" s="240"/>
      <c r="S474" s="240"/>
      <c r="T474" s="240"/>
      <c r="U474" s="240"/>
      <c r="V474" s="240"/>
      <c r="W474" s="240"/>
      <c r="X474" s="240"/>
      <c r="Y474" s="240"/>
      <c r="Z474" s="240"/>
      <c r="AA474" s="240"/>
      <c r="AB474" s="240"/>
      <c r="AC474" s="240"/>
      <c r="AD474" s="240"/>
      <c r="AE474" s="240"/>
      <c r="AF474" s="240"/>
      <c r="AG474" s="240"/>
      <c r="AH474" s="240"/>
      <c r="AI474" s="240"/>
      <c r="AJ474" s="240"/>
      <c r="AK474" s="550"/>
      <c r="AL474" s="551"/>
      <c r="AM474" s="551"/>
      <c r="AN474" s="551"/>
      <c r="AO474" s="551"/>
      <c r="AP474" s="551"/>
      <c r="AQ474" s="28"/>
      <c r="AR474" s="29"/>
      <c r="AS474" s="29"/>
      <c r="AT474" s="30"/>
      <c r="AU474" s="28"/>
      <c r="AV474" s="29"/>
      <c r="AW474" s="29"/>
      <c r="AX474" s="30"/>
    </row>
    <row r="475" spans="1:50" ht="24" customHeight="1" hidden="1">
      <c r="A475" s="90"/>
      <c r="B475" s="90"/>
      <c r="C475" s="240"/>
      <c r="D475" s="240"/>
      <c r="E475" s="240"/>
      <c r="F475" s="240"/>
      <c r="G475" s="240"/>
      <c r="H475" s="240"/>
      <c r="I475" s="240"/>
      <c r="J475" s="240"/>
      <c r="K475" s="240"/>
      <c r="L475" s="240"/>
      <c r="M475" s="240"/>
      <c r="N475" s="240"/>
      <c r="O475" s="240"/>
      <c r="P475" s="240"/>
      <c r="Q475" s="240"/>
      <c r="R475" s="240"/>
      <c r="S475" s="240"/>
      <c r="T475" s="240"/>
      <c r="U475" s="240"/>
      <c r="V475" s="240"/>
      <c r="W475" s="240"/>
      <c r="X475" s="240"/>
      <c r="Y475" s="240"/>
      <c r="Z475" s="240"/>
      <c r="AA475" s="240"/>
      <c r="AB475" s="240"/>
      <c r="AC475" s="240"/>
      <c r="AD475" s="240"/>
      <c r="AE475" s="240"/>
      <c r="AF475" s="240"/>
      <c r="AG475" s="240"/>
      <c r="AH475" s="240"/>
      <c r="AI475" s="240"/>
      <c r="AJ475" s="240"/>
      <c r="AK475" s="550"/>
      <c r="AL475" s="551"/>
      <c r="AM475" s="551"/>
      <c r="AN475" s="551"/>
      <c r="AO475" s="551"/>
      <c r="AP475" s="551"/>
      <c r="AQ475" s="28"/>
      <c r="AR475" s="29"/>
      <c r="AS475" s="29"/>
      <c r="AT475" s="30"/>
      <c r="AU475" s="28"/>
      <c r="AV475" s="29"/>
      <c r="AW475" s="29"/>
      <c r="AX475" s="30"/>
    </row>
    <row r="476" spans="1:50" ht="24" customHeight="1" hidden="1">
      <c r="A476" s="90"/>
      <c r="B476" s="90"/>
      <c r="C476" s="240"/>
      <c r="D476" s="240"/>
      <c r="E476" s="240"/>
      <c r="F476" s="240"/>
      <c r="G476" s="240"/>
      <c r="H476" s="240"/>
      <c r="I476" s="240"/>
      <c r="J476" s="240"/>
      <c r="K476" s="240"/>
      <c r="L476" s="240"/>
      <c r="M476" s="240"/>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550"/>
      <c r="AL476" s="551"/>
      <c r="AM476" s="551"/>
      <c r="AN476" s="551"/>
      <c r="AO476" s="551"/>
      <c r="AP476" s="551"/>
      <c r="AQ476" s="28"/>
      <c r="AR476" s="29"/>
      <c r="AS476" s="29"/>
      <c r="AT476" s="30"/>
      <c r="AU476" s="28"/>
      <c r="AV476" s="29"/>
      <c r="AW476" s="29"/>
      <c r="AX476" s="30"/>
    </row>
    <row r="477" spans="1:50" ht="24" customHeight="1" hidden="1">
      <c r="A477" s="90"/>
      <c r="B477" s="90"/>
      <c r="C477" s="240"/>
      <c r="D477" s="240"/>
      <c r="E477" s="240"/>
      <c r="F477" s="240"/>
      <c r="G477" s="240"/>
      <c r="H477" s="240"/>
      <c r="I477" s="240"/>
      <c r="J477" s="240"/>
      <c r="K477" s="240"/>
      <c r="L477" s="240"/>
      <c r="M477" s="240"/>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550"/>
      <c r="AL477" s="551"/>
      <c r="AM477" s="551"/>
      <c r="AN477" s="551"/>
      <c r="AO477" s="551"/>
      <c r="AP477" s="551"/>
      <c r="AQ477" s="28"/>
      <c r="AR477" s="29"/>
      <c r="AS477" s="29"/>
      <c r="AT477" s="30"/>
      <c r="AU477" s="28"/>
      <c r="AV477" s="29"/>
      <c r="AW477" s="29"/>
      <c r="AX477" s="30"/>
    </row>
    <row r="478" spans="1:50" ht="24" customHeight="1" hidden="1">
      <c r="A478" s="90"/>
      <c r="B478" s="90"/>
      <c r="C478" s="240"/>
      <c r="D478" s="240"/>
      <c r="E478" s="240"/>
      <c r="F478" s="240"/>
      <c r="G478" s="240"/>
      <c r="H478" s="240"/>
      <c r="I478" s="240"/>
      <c r="J478" s="240"/>
      <c r="K478" s="240"/>
      <c r="L478" s="240"/>
      <c r="M478" s="240"/>
      <c r="N478" s="240"/>
      <c r="O478" s="240"/>
      <c r="P478" s="240"/>
      <c r="Q478" s="240"/>
      <c r="R478" s="240"/>
      <c r="S478" s="240"/>
      <c r="T478" s="240"/>
      <c r="U478" s="240"/>
      <c r="V478" s="240"/>
      <c r="W478" s="240"/>
      <c r="X478" s="240"/>
      <c r="Y478" s="240"/>
      <c r="Z478" s="240"/>
      <c r="AA478" s="240"/>
      <c r="AB478" s="240"/>
      <c r="AC478" s="240"/>
      <c r="AD478" s="240"/>
      <c r="AE478" s="240"/>
      <c r="AF478" s="240"/>
      <c r="AG478" s="240"/>
      <c r="AH478" s="240"/>
      <c r="AI478" s="240"/>
      <c r="AJ478" s="240"/>
      <c r="AK478" s="550"/>
      <c r="AL478" s="551"/>
      <c r="AM478" s="551"/>
      <c r="AN478" s="551"/>
      <c r="AO478" s="551"/>
      <c r="AP478" s="551"/>
      <c r="AQ478" s="28"/>
      <c r="AR478" s="29"/>
      <c r="AS478" s="29"/>
      <c r="AT478" s="30"/>
      <c r="AU478" s="28"/>
      <c r="AV478" s="29"/>
      <c r="AW478" s="29"/>
      <c r="AX478" s="30"/>
    </row>
    <row r="479" spans="1:50" ht="24" customHeight="1" hidden="1">
      <c r="A479" s="90"/>
      <c r="B479" s="90"/>
      <c r="C479" s="240"/>
      <c r="D479" s="240"/>
      <c r="E479" s="240"/>
      <c r="F479" s="240"/>
      <c r="G479" s="240"/>
      <c r="H479" s="240"/>
      <c r="I479" s="240"/>
      <c r="J479" s="240"/>
      <c r="K479" s="240"/>
      <c r="L479" s="240"/>
      <c r="M479" s="240"/>
      <c r="N479" s="240"/>
      <c r="O479" s="240"/>
      <c r="P479" s="240"/>
      <c r="Q479" s="240"/>
      <c r="R479" s="240"/>
      <c r="S479" s="240"/>
      <c r="T479" s="240"/>
      <c r="U479" s="240"/>
      <c r="V479" s="240"/>
      <c r="W479" s="240"/>
      <c r="X479" s="240"/>
      <c r="Y479" s="240"/>
      <c r="Z479" s="240"/>
      <c r="AA479" s="240"/>
      <c r="AB479" s="240"/>
      <c r="AC479" s="240"/>
      <c r="AD479" s="240"/>
      <c r="AE479" s="240"/>
      <c r="AF479" s="240"/>
      <c r="AG479" s="240"/>
      <c r="AH479" s="240"/>
      <c r="AI479" s="240"/>
      <c r="AJ479" s="240"/>
      <c r="AK479" s="550"/>
      <c r="AL479" s="551"/>
      <c r="AM479" s="551"/>
      <c r="AN479" s="551"/>
      <c r="AO479" s="551"/>
      <c r="AP479" s="551"/>
      <c r="AQ479" s="28"/>
      <c r="AR479" s="29"/>
      <c r="AS479" s="29"/>
      <c r="AT479" s="30"/>
      <c r="AU479" s="28"/>
      <c r="AV479" s="29"/>
      <c r="AW479" s="29"/>
      <c r="AX479" s="30"/>
    </row>
    <row r="480" spans="1:50" ht="24" customHeight="1" hidden="1">
      <c r="A480" s="90"/>
      <c r="B480" s="9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550"/>
      <c r="AL480" s="551"/>
      <c r="AM480" s="551"/>
      <c r="AN480" s="551"/>
      <c r="AO480" s="551"/>
      <c r="AP480" s="551"/>
      <c r="AQ480" s="28"/>
      <c r="AR480" s="29"/>
      <c r="AS480" s="29"/>
      <c r="AT480" s="30"/>
      <c r="AU480" s="28"/>
      <c r="AV480" s="29"/>
      <c r="AW480" s="29"/>
      <c r="AX480" s="30"/>
    </row>
    <row r="481" spans="1:50" ht="24" customHeight="1" hidden="1">
      <c r="A481" s="90"/>
      <c r="B481" s="90"/>
      <c r="C481" s="240"/>
      <c r="D481" s="240"/>
      <c r="E481" s="240"/>
      <c r="F481" s="240"/>
      <c r="G481" s="240"/>
      <c r="H481" s="240"/>
      <c r="I481" s="240"/>
      <c r="J481" s="240"/>
      <c r="K481" s="240"/>
      <c r="L481" s="240"/>
      <c r="M481" s="240"/>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550"/>
      <c r="AL481" s="551"/>
      <c r="AM481" s="551"/>
      <c r="AN481" s="551"/>
      <c r="AO481" s="551"/>
      <c r="AP481" s="551"/>
      <c r="AQ481" s="28"/>
      <c r="AR481" s="29"/>
      <c r="AS481" s="29"/>
      <c r="AT481" s="30"/>
      <c r="AU481" s="28"/>
      <c r="AV481" s="29"/>
      <c r="AW481" s="29"/>
      <c r="AX481" s="30"/>
    </row>
    <row r="482" spans="1:50" ht="24" customHeight="1" hidden="1">
      <c r="A482" s="90"/>
      <c r="B482" s="90"/>
      <c r="C482" s="240"/>
      <c r="D482" s="240"/>
      <c r="E482" s="240"/>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550"/>
      <c r="AL482" s="551"/>
      <c r="AM482" s="551"/>
      <c r="AN482" s="551"/>
      <c r="AO482" s="551"/>
      <c r="AP482" s="551"/>
      <c r="AQ482" s="28"/>
      <c r="AR482" s="29"/>
      <c r="AS482" s="29"/>
      <c r="AT482" s="30"/>
      <c r="AU482" s="28"/>
      <c r="AV482" s="29"/>
      <c r="AW482" s="29"/>
      <c r="AX482" s="30"/>
    </row>
    <row r="483" spans="1:50" ht="24" customHeight="1" hidden="1">
      <c r="A483" s="90"/>
      <c r="B483" s="90"/>
      <c r="C483" s="240"/>
      <c r="D483" s="240"/>
      <c r="E483" s="240"/>
      <c r="F483" s="240"/>
      <c r="G483" s="240"/>
      <c r="H483" s="240"/>
      <c r="I483" s="240"/>
      <c r="J483" s="240"/>
      <c r="K483" s="240"/>
      <c r="L483" s="240"/>
      <c r="M483" s="240"/>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550"/>
      <c r="AL483" s="551"/>
      <c r="AM483" s="551"/>
      <c r="AN483" s="551"/>
      <c r="AO483" s="551"/>
      <c r="AP483" s="551"/>
      <c r="AQ483" s="28"/>
      <c r="AR483" s="29"/>
      <c r="AS483" s="29"/>
      <c r="AT483" s="30"/>
      <c r="AU483" s="28"/>
      <c r="AV483" s="29"/>
      <c r="AW483" s="29"/>
      <c r="AX483" s="30"/>
    </row>
    <row r="484" spans="1:50" ht="24" customHeight="1" hidden="1">
      <c r="A484" s="90"/>
      <c r="B484" s="90"/>
      <c r="C484" s="240"/>
      <c r="D484" s="240"/>
      <c r="E484" s="240"/>
      <c r="F484" s="240"/>
      <c r="G484" s="240"/>
      <c r="H484" s="240"/>
      <c r="I484" s="240"/>
      <c r="J484" s="240"/>
      <c r="K484" s="240"/>
      <c r="L484" s="240"/>
      <c r="M484" s="240"/>
      <c r="N484" s="240"/>
      <c r="O484" s="240"/>
      <c r="P484" s="240"/>
      <c r="Q484" s="240"/>
      <c r="R484" s="240"/>
      <c r="S484" s="240"/>
      <c r="T484" s="240"/>
      <c r="U484" s="240"/>
      <c r="V484" s="240"/>
      <c r="W484" s="240"/>
      <c r="X484" s="240"/>
      <c r="Y484" s="240"/>
      <c r="Z484" s="240"/>
      <c r="AA484" s="240"/>
      <c r="AB484" s="240"/>
      <c r="AC484" s="240"/>
      <c r="AD484" s="240"/>
      <c r="AE484" s="240"/>
      <c r="AF484" s="240"/>
      <c r="AG484" s="240"/>
      <c r="AH484" s="240"/>
      <c r="AI484" s="240"/>
      <c r="AJ484" s="240"/>
      <c r="AK484" s="550"/>
      <c r="AL484" s="551"/>
      <c r="AM484" s="551"/>
      <c r="AN484" s="551"/>
      <c r="AO484" s="551"/>
      <c r="AP484" s="551"/>
      <c r="AQ484" s="28"/>
      <c r="AR484" s="29"/>
      <c r="AS484" s="29"/>
      <c r="AT484" s="30"/>
      <c r="AU484" s="28"/>
      <c r="AV484" s="29"/>
      <c r="AW484" s="29"/>
      <c r="AX484" s="30"/>
    </row>
    <row r="485" spans="1:50" ht="24" customHeight="1" hidden="1">
      <c r="A485" s="90"/>
      <c r="B485" s="90"/>
      <c r="C485" s="240"/>
      <c r="D485" s="240"/>
      <c r="E485" s="240"/>
      <c r="F485" s="240"/>
      <c r="G485" s="240"/>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c r="AI485" s="240"/>
      <c r="AJ485" s="240"/>
      <c r="AK485" s="550"/>
      <c r="AL485" s="551"/>
      <c r="AM485" s="551"/>
      <c r="AN485" s="551"/>
      <c r="AO485" s="551"/>
      <c r="AP485" s="551"/>
      <c r="AQ485" s="28"/>
      <c r="AR485" s="29"/>
      <c r="AS485" s="29"/>
      <c r="AT485" s="30"/>
      <c r="AU485" s="28"/>
      <c r="AV485" s="29"/>
      <c r="AW485" s="29"/>
      <c r="AX485" s="30"/>
    </row>
    <row r="486" spans="1:50" ht="24" customHeight="1" hidden="1">
      <c r="A486" s="90"/>
      <c r="B486" s="90"/>
      <c r="C486" s="240"/>
      <c r="D486" s="240"/>
      <c r="E486" s="240"/>
      <c r="F486" s="240"/>
      <c r="G486" s="240"/>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550"/>
      <c r="AL486" s="551"/>
      <c r="AM486" s="551"/>
      <c r="AN486" s="551"/>
      <c r="AO486" s="551"/>
      <c r="AP486" s="551"/>
      <c r="AQ486" s="28"/>
      <c r="AR486" s="29"/>
      <c r="AS486" s="29"/>
      <c r="AT486" s="30"/>
      <c r="AU486" s="28"/>
      <c r="AV486" s="29"/>
      <c r="AW486" s="29"/>
      <c r="AX486" s="30"/>
    </row>
    <row r="487" spans="1:50" ht="24" customHeight="1" hidden="1">
      <c r="A487" s="90"/>
      <c r="B487" s="90"/>
      <c r="C487" s="240"/>
      <c r="D487" s="240"/>
      <c r="E487" s="240"/>
      <c r="F487" s="240"/>
      <c r="G487" s="240"/>
      <c r="H487" s="240"/>
      <c r="I487" s="240"/>
      <c r="J487" s="240"/>
      <c r="K487" s="240"/>
      <c r="L487" s="240"/>
      <c r="M487" s="240"/>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550"/>
      <c r="AL487" s="551"/>
      <c r="AM487" s="551"/>
      <c r="AN487" s="551"/>
      <c r="AO487" s="551"/>
      <c r="AP487" s="551"/>
      <c r="AQ487" s="28"/>
      <c r="AR487" s="29"/>
      <c r="AS487" s="29"/>
      <c r="AT487" s="30"/>
      <c r="AU487" s="28"/>
      <c r="AV487" s="29"/>
      <c r="AW487" s="29"/>
      <c r="AX487" s="30"/>
    </row>
    <row r="488" spans="1:50" ht="24" customHeight="1" hidden="1">
      <c r="A488" s="90"/>
      <c r="B488" s="90"/>
      <c r="C488" s="240"/>
      <c r="D488" s="240"/>
      <c r="E488" s="240"/>
      <c r="F488" s="240"/>
      <c r="G488" s="240"/>
      <c r="H488" s="240"/>
      <c r="I488" s="240"/>
      <c r="J488" s="240"/>
      <c r="K488" s="240"/>
      <c r="L488" s="240"/>
      <c r="M488" s="240"/>
      <c r="N488" s="240"/>
      <c r="O488" s="240"/>
      <c r="P488" s="240"/>
      <c r="Q488" s="240"/>
      <c r="R488" s="240"/>
      <c r="S488" s="240"/>
      <c r="T488" s="240"/>
      <c r="U488" s="240"/>
      <c r="V488" s="240"/>
      <c r="W488" s="240"/>
      <c r="X488" s="240"/>
      <c r="Y488" s="240"/>
      <c r="Z488" s="240"/>
      <c r="AA488" s="240"/>
      <c r="AB488" s="240"/>
      <c r="AC488" s="240"/>
      <c r="AD488" s="240"/>
      <c r="AE488" s="240"/>
      <c r="AF488" s="240"/>
      <c r="AG488" s="240"/>
      <c r="AH488" s="240"/>
      <c r="AI488" s="240"/>
      <c r="AJ488" s="240"/>
      <c r="AK488" s="550"/>
      <c r="AL488" s="551"/>
      <c r="AM488" s="551"/>
      <c r="AN488" s="551"/>
      <c r="AO488" s="551"/>
      <c r="AP488" s="551"/>
      <c r="AQ488" s="28"/>
      <c r="AR488" s="29"/>
      <c r="AS488" s="29"/>
      <c r="AT488" s="30"/>
      <c r="AU488" s="28"/>
      <c r="AV488" s="29"/>
      <c r="AW488" s="29"/>
      <c r="AX488" s="30"/>
    </row>
    <row r="489" spans="1:50" ht="24" customHeight="1" hidden="1">
      <c r="A489" s="90"/>
      <c r="B489" s="9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0"/>
      <c r="AG489" s="240"/>
      <c r="AH489" s="240"/>
      <c r="AI489" s="240"/>
      <c r="AJ489" s="240"/>
      <c r="AK489" s="550"/>
      <c r="AL489" s="551"/>
      <c r="AM489" s="551"/>
      <c r="AN489" s="551"/>
      <c r="AO489" s="551"/>
      <c r="AP489" s="551"/>
      <c r="AQ489" s="28"/>
      <c r="AR489" s="29"/>
      <c r="AS489" s="29"/>
      <c r="AT489" s="30"/>
      <c r="AU489" s="28"/>
      <c r="AV489" s="29"/>
      <c r="AW489" s="29"/>
      <c r="AX489" s="30"/>
    </row>
    <row r="490" spans="1:50" ht="24" customHeight="1" hidden="1">
      <c r="A490" s="90"/>
      <c r="B490" s="90"/>
      <c r="C490" s="240"/>
      <c r="D490" s="240"/>
      <c r="E490" s="240"/>
      <c r="F490" s="240"/>
      <c r="G490" s="240"/>
      <c r="H490" s="240"/>
      <c r="I490" s="240"/>
      <c r="J490" s="240"/>
      <c r="K490" s="240"/>
      <c r="L490" s="240"/>
      <c r="M490" s="240"/>
      <c r="N490" s="240"/>
      <c r="O490" s="240"/>
      <c r="P490" s="240"/>
      <c r="Q490" s="240"/>
      <c r="R490" s="240"/>
      <c r="S490" s="240"/>
      <c r="T490" s="240"/>
      <c r="U490" s="240"/>
      <c r="V490" s="240"/>
      <c r="W490" s="240"/>
      <c r="X490" s="240"/>
      <c r="Y490" s="240"/>
      <c r="Z490" s="240"/>
      <c r="AA490" s="240"/>
      <c r="AB490" s="240"/>
      <c r="AC490" s="240"/>
      <c r="AD490" s="240"/>
      <c r="AE490" s="240"/>
      <c r="AF490" s="240"/>
      <c r="AG490" s="240"/>
      <c r="AH490" s="240"/>
      <c r="AI490" s="240"/>
      <c r="AJ490" s="240"/>
      <c r="AK490" s="550"/>
      <c r="AL490" s="551"/>
      <c r="AM490" s="551"/>
      <c r="AN490" s="551"/>
      <c r="AO490" s="551"/>
      <c r="AP490" s="551"/>
      <c r="AQ490" s="28"/>
      <c r="AR490" s="29"/>
      <c r="AS490" s="29"/>
      <c r="AT490" s="30"/>
      <c r="AU490" s="28"/>
      <c r="AV490" s="29"/>
      <c r="AW490" s="29"/>
      <c r="AX490" s="30"/>
    </row>
    <row r="491" spans="1:50" ht="24" customHeight="1" hidden="1">
      <c r="A491" s="90"/>
      <c r="B491" s="90"/>
      <c r="C491" s="240"/>
      <c r="D491" s="240"/>
      <c r="E491" s="240"/>
      <c r="F491" s="240"/>
      <c r="G491" s="240"/>
      <c r="H491" s="240"/>
      <c r="I491" s="240"/>
      <c r="J491" s="240"/>
      <c r="K491" s="240"/>
      <c r="L491" s="240"/>
      <c r="M491" s="240"/>
      <c r="N491" s="240"/>
      <c r="O491" s="240"/>
      <c r="P491" s="240"/>
      <c r="Q491" s="240"/>
      <c r="R491" s="240"/>
      <c r="S491" s="240"/>
      <c r="T491" s="240"/>
      <c r="U491" s="240"/>
      <c r="V491" s="240"/>
      <c r="W491" s="240"/>
      <c r="X491" s="240"/>
      <c r="Y491" s="240"/>
      <c r="Z491" s="240"/>
      <c r="AA491" s="240"/>
      <c r="AB491" s="240"/>
      <c r="AC491" s="240"/>
      <c r="AD491" s="240"/>
      <c r="AE491" s="240"/>
      <c r="AF491" s="240"/>
      <c r="AG491" s="240"/>
      <c r="AH491" s="240"/>
      <c r="AI491" s="240"/>
      <c r="AJ491" s="240"/>
      <c r="AK491" s="550"/>
      <c r="AL491" s="551"/>
      <c r="AM491" s="551"/>
      <c r="AN491" s="551"/>
      <c r="AO491" s="551"/>
      <c r="AP491" s="551"/>
      <c r="AQ491" s="28"/>
      <c r="AR491" s="29"/>
      <c r="AS491" s="29"/>
      <c r="AT491" s="30"/>
      <c r="AU491" s="28"/>
      <c r="AV491" s="29"/>
      <c r="AW491" s="29"/>
      <c r="AX491" s="30"/>
    </row>
    <row r="492" spans="1:50" ht="24" customHeight="1" hidden="1">
      <c r="A492" s="90"/>
      <c r="B492" s="90"/>
      <c r="C492" s="240"/>
      <c r="D492" s="240"/>
      <c r="E492" s="240"/>
      <c r="F492" s="240"/>
      <c r="G492" s="240"/>
      <c r="H492" s="240"/>
      <c r="I492" s="240"/>
      <c r="J492" s="240"/>
      <c r="K492" s="240"/>
      <c r="L492" s="240"/>
      <c r="M492" s="240"/>
      <c r="N492" s="240"/>
      <c r="O492" s="240"/>
      <c r="P492" s="240"/>
      <c r="Q492" s="240"/>
      <c r="R492" s="240"/>
      <c r="S492" s="240"/>
      <c r="T492" s="240"/>
      <c r="U492" s="240"/>
      <c r="V492" s="240"/>
      <c r="W492" s="240"/>
      <c r="X492" s="240"/>
      <c r="Y492" s="240"/>
      <c r="Z492" s="240"/>
      <c r="AA492" s="240"/>
      <c r="AB492" s="240"/>
      <c r="AC492" s="240"/>
      <c r="AD492" s="240"/>
      <c r="AE492" s="240"/>
      <c r="AF492" s="240"/>
      <c r="AG492" s="240"/>
      <c r="AH492" s="240"/>
      <c r="AI492" s="240"/>
      <c r="AJ492" s="240"/>
      <c r="AK492" s="550"/>
      <c r="AL492" s="551"/>
      <c r="AM492" s="551"/>
      <c r="AN492" s="551"/>
      <c r="AO492" s="551"/>
      <c r="AP492" s="551"/>
      <c r="AQ492" s="28"/>
      <c r="AR492" s="29"/>
      <c r="AS492" s="29"/>
      <c r="AT492" s="30"/>
      <c r="AU492" s="28"/>
      <c r="AV492" s="29"/>
      <c r="AW492" s="29"/>
      <c r="AX492" s="30"/>
    </row>
    <row r="493" spans="1:50" ht="24" customHeight="1" hidden="1">
      <c r="A493" s="90"/>
      <c r="B493" s="90"/>
      <c r="C493" s="240"/>
      <c r="D493" s="240"/>
      <c r="E493" s="240"/>
      <c r="F493" s="240"/>
      <c r="G493" s="240"/>
      <c r="H493" s="240"/>
      <c r="I493" s="240"/>
      <c r="J493" s="240"/>
      <c r="K493" s="240"/>
      <c r="L493" s="240"/>
      <c r="M493" s="240"/>
      <c r="N493" s="240"/>
      <c r="O493" s="240"/>
      <c r="P493" s="240"/>
      <c r="Q493" s="240"/>
      <c r="R493" s="240"/>
      <c r="S493" s="240"/>
      <c r="T493" s="240"/>
      <c r="U493" s="240"/>
      <c r="V493" s="240"/>
      <c r="W493" s="240"/>
      <c r="X493" s="240"/>
      <c r="Y493" s="240"/>
      <c r="Z493" s="240"/>
      <c r="AA493" s="240"/>
      <c r="AB493" s="240"/>
      <c r="AC493" s="240"/>
      <c r="AD493" s="240"/>
      <c r="AE493" s="240"/>
      <c r="AF493" s="240"/>
      <c r="AG493" s="240"/>
      <c r="AH493" s="240"/>
      <c r="AI493" s="240"/>
      <c r="AJ493" s="240"/>
      <c r="AK493" s="550"/>
      <c r="AL493" s="551"/>
      <c r="AM493" s="551"/>
      <c r="AN493" s="551"/>
      <c r="AO493" s="551"/>
      <c r="AP493" s="551"/>
      <c r="AQ493" s="28"/>
      <c r="AR493" s="29"/>
      <c r="AS493" s="29"/>
      <c r="AT493" s="30"/>
      <c r="AU493" s="28"/>
      <c r="AV493" s="29"/>
      <c r="AW493" s="29"/>
      <c r="AX493" s="30"/>
    </row>
    <row r="494" spans="1:50" ht="24" customHeight="1" hidden="1">
      <c r="A494" s="90"/>
      <c r="B494" s="90"/>
      <c r="C494" s="240"/>
      <c r="D494" s="240"/>
      <c r="E494" s="240"/>
      <c r="F494" s="240"/>
      <c r="G494" s="240"/>
      <c r="H494" s="240"/>
      <c r="I494" s="240"/>
      <c r="J494" s="240"/>
      <c r="K494" s="240"/>
      <c r="L494" s="240"/>
      <c r="M494" s="240"/>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40"/>
      <c r="AK494" s="550"/>
      <c r="AL494" s="551"/>
      <c r="AM494" s="551"/>
      <c r="AN494" s="551"/>
      <c r="AO494" s="551"/>
      <c r="AP494" s="551"/>
      <c r="AQ494" s="28"/>
      <c r="AR494" s="29"/>
      <c r="AS494" s="29"/>
      <c r="AT494" s="30"/>
      <c r="AU494" s="28"/>
      <c r="AV494" s="29"/>
      <c r="AW494" s="29"/>
      <c r="AX494" s="30"/>
    </row>
    <row r="495" spans="1:50" ht="24" customHeight="1" hidden="1">
      <c r="A495" s="90"/>
      <c r="B495" s="90"/>
      <c r="C495" s="240"/>
      <c r="D495" s="240"/>
      <c r="E495" s="240"/>
      <c r="F495" s="240"/>
      <c r="G495" s="240"/>
      <c r="H495" s="240"/>
      <c r="I495" s="240"/>
      <c r="J495" s="240"/>
      <c r="K495" s="240"/>
      <c r="L495" s="240"/>
      <c r="M495" s="240"/>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550"/>
      <c r="AL495" s="551"/>
      <c r="AM495" s="551"/>
      <c r="AN495" s="551"/>
      <c r="AO495" s="551"/>
      <c r="AP495" s="551"/>
      <c r="AQ495" s="28"/>
      <c r="AR495" s="29"/>
      <c r="AS495" s="29"/>
      <c r="AT495" s="30"/>
      <c r="AU495" s="28"/>
      <c r="AV495" s="29"/>
      <c r="AW495" s="29"/>
      <c r="AX495" s="30"/>
    </row>
    <row r="496" spans="1:50" ht="24" customHeight="1" hidden="1">
      <c r="A496" s="90"/>
      <c r="B496" s="90"/>
      <c r="C496" s="240"/>
      <c r="D496" s="240"/>
      <c r="E496" s="240"/>
      <c r="F496" s="240"/>
      <c r="G496" s="240"/>
      <c r="H496" s="240"/>
      <c r="I496" s="240"/>
      <c r="J496" s="240"/>
      <c r="K496" s="240"/>
      <c r="L496" s="240"/>
      <c r="M496" s="240"/>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40"/>
      <c r="AK496" s="550"/>
      <c r="AL496" s="551"/>
      <c r="AM496" s="551"/>
      <c r="AN496" s="551"/>
      <c r="AO496" s="551"/>
      <c r="AP496" s="551"/>
      <c r="AQ496" s="28"/>
      <c r="AR496" s="29"/>
      <c r="AS496" s="29"/>
      <c r="AT496" s="30"/>
      <c r="AU496" s="28"/>
      <c r="AV496" s="29"/>
      <c r="AW496" s="29"/>
      <c r="AX496" s="30"/>
    </row>
    <row r="497" spans="1:50" ht="24" customHeight="1" hidden="1">
      <c r="A497" s="90"/>
      <c r="B497" s="90"/>
      <c r="C497" s="240"/>
      <c r="D497" s="240"/>
      <c r="E497" s="240"/>
      <c r="F497" s="240"/>
      <c r="G497" s="240"/>
      <c r="H497" s="240"/>
      <c r="I497" s="240"/>
      <c r="J497" s="240"/>
      <c r="K497" s="240"/>
      <c r="L497" s="240"/>
      <c r="M497" s="240"/>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40"/>
      <c r="AK497" s="550"/>
      <c r="AL497" s="551"/>
      <c r="AM497" s="551"/>
      <c r="AN497" s="551"/>
      <c r="AO497" s="551"/>
      <c r="AP497" s="551"/>
      <c r="AQ497" s="28"/>
      <c r="AR497" s="29"/>
      <c r="AS497" s="29"/>
      <c r="AT497" s="30"/>
      <c r="AU497" s="28"/>
      <c r="AV497" s="29"/>
      <c r="AW497" s="29"/>
      <c r="AX497" s="30"/>
    </row>
    <row r="498" spans="1:50" ht="24" customHeight="1" hidden="1">
      <c r="A498" s="90"/>
      <c r="B498" s="90"/>
      <c r="C498" s="240"/>
      <c r="D498" s="240"/>
      <c r="E498" s="240"/>
      <c r="F498" s="240"/>
      <c r="G498" s="240"/>
      <c r="H498" s="240"/>
      <c r="I498" s="240"/>
      <c r="J498" s="240"/>
      <c r="K498" s="240"/>
      <c r="L498" s="240"/>
      <c r="M498" s="240"/>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50"/>
      <c r="AL498" s="551"/>
      <c r="AM498" s="551"/>
      <c r="AN498" s="551"/>
      <c r="AO498" s="551"/>
      <c r="AP498" s="551"/>
      <c r="AQ498" s="28"/>
      <c r="AR498" s="29"/>
      <c r="AS498" s="29"/>
      <c r="AT498" s="30"/>
      <c r="AU498" s="28"/>
      <c r="AV498" s="29"/>
      <c r="AW498" s="29"/>
      <c r="AX498" s="30"/>
    </row>
    <row r="500" ht="13.5">
      <c r="B500" s="1" t="s">
        <v>142</v>
      </c>
    </row>
    <row r="501" spans="1:50" ht="34.5" customHeight="1">
      <c r="A501" s="90"/>
      <c r="B501" s="90"/>
      <c r="C501" s="102" t="s">
        <v>88</v>
      </c>
      <c r="D501" s="102"/>
      <c r="E501" s="102"/>
      <c r="F501" s="102"/>
      <c r="G501" s="102"/>
      <c r="H501" s="102"/>
      <c r="I501" s="102"/>
      <c r="J501" s="102"/>
      <c r="K501" s="102"/>
      <c r="L501" s="102"/>
      <c r="M501" s="102" t="s">
        <v>89</v>
      </c>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3" t="s">
        <v>90</v>
      </c>
      <c r="AL501" s="102"/>
      <c r="AM501" s="102"/>
      <c r="AN501" s="102"/>
      <c r="AO501" s="102"/>
      <c r="AP501" s="102"/>
      <c r="AQ501" s="102" t="s">
        <v>21</v>
      </c>
      <c r="AR501" s="102"/>
      <c r="AS501" s="102"/>
      <c r="AT501" s="102"/>
      <c r="AU501" s="59" t="s">
        <v>22</v>
      </c>
      <c r="AV501" s="60"/>
      <c r="AW501" s="60"/>
      <c r="AX501" s="104"/>
    </row>
    <row r="502" spans="1:50" ht="24" customHeight="1">
      <c r="A502" s="90">
        <v>1</v>
      </c>
      <c r="B502" s="90">
        <v>1</v>
      </c>
      <c r="C502" s="98" t="s">
        <v>99</v>
      </c>
      <c r="D502" s="91"/>
      <c r="E502" s="91"/>
      <c r="F502" s="91"/>
      <c r="G502" s="91"/>
      <c r="H502" s="91"/>
      <c r="I502" s="91"/>
      <c r="J502" s="91"/>
      <c r="K502" s="91"/>
      <c r="L502" s="91"/>
      <c r="M502" s="91" t="s">
        <v>100</v>
      </c>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2">
        <v>1349.017</v>
      </c>
      <c r="AL502" s="93"/>
      <c r="AM502" s="93"/>
      <c r="AN502" s="93"/>
      <c r="AO502" s="93"/>
      <c r="AP502" s="93"/>
      <c r="AQ502" s="94" t="s">
        <v>93</v>
      </c>
      <c r="AR502" s="94"/>
      <c r="AS502" s="94"/>
      <c r="AT502" s="94"/>
      <c r="AU502" s="95" t="s">
        <v>93</v>
      </c>
      <c r="AV502" s="96"/>
      <c r="AW502" s="96"/>
      <c r="AX502" s="97"/>
    </row>
    <row r="503" spans="1:50" ht="24" customHeight="1">
      <c r="A503" s="90">
        <v>2</v>
      </c>
      <c r="B503" s="90">
        <v>1</v>
      </c>
      <c r="C503" s="91" t="s">
        <v>101</v>
      </c>
      <c r="D503" s="91"/>
      <c r="E503" s="91"/>
      <c r="F503" s="91"/>
      <c r="G503" s="91"/>
      <c r="H503" s="91"/>
      <c r="I503" s="91"/>
      <c r="J503" s="91"/>
      <c r="K503" s="91"/>
      <c r="L503" s="91"/>
      <c r="M503" s="91" t="s">
        <v>102</v>
      </c>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2">
        <v>38.295</v>
      </c>
      <c r="AL503" s="93"/>
      <c r="AM503" s="93"/>
      <c r="AN503" s="93"/>
      <c r="AO503" s="93"/>
      <c r="AP503" s="93"/>
      <c r="AQ503" s="94" t="s">
        <v>93</v>
      </c>
      <c r="AR503" s="94"/>
      <c r="AS503" s="94"/>
      <c r="AT503" s="94"/>
      <c r="AU503" s="95" t="s">
        <v>93</v>
      </c>
      <c r="AV503" s="96"/>
      <c r="AW503" s="96"/>
      <c r="AX503" s="97"/>
    </row>
    <row r="504" spans="1:50" ht="24" customHeight="1" hidden="1">
      <c r="A504" s="90"/>
      <c r="B504" s="90"/>
      <c r="C504" s="240"/>
      <c r="D504" s="240"/>
      <c r="E504" s="240"/>
      <c r="F504" s="240"/>
      <c r="G504" s="240"/>
      <c r="H504" s="240"/>
      <c r="I504" s="240"/>
      <c r="J504" s="240"/>
      <c r="K504" s="240"/>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0"/>
      <c r="AK504" s="550"/>
      <c r="AL504" s="551"/>
      <c r="AM504" s="551"/>
      <c r="AN504" s="551"/>
      <c r="AO504" s="551"/>
      <c r="AP504" s="551"/>
      <c r="AQ504" s="28"/>
      <c r="AR504" s="29"/>
      <c r="AS504" s="29"/>
      <c r="AT504" s="30"/>
      <c r="AU504" s="28"/>
      <c r="AV504" s="29"/>
      <c r="AW504" s="29"/>
      <c r="AX504" s="30"/>
    </row>
    <row r="505" spans="1:50" ht="24" customHeight="1" hidden="1">
      <c r="A505" s="90"/>
      <c r="B505" s="90"/>
      <c r="C505" s="240"/>
      <c r="D505" s="240"/>
      <c r="E505" s="240"/>
      <c r="F505" s="240"/>
      <c r="G505" s="240"/>
      <c r="H505" s="240"/>
      <c r="I505" s="240"/>
      <c r="J505" s="240"/>
      <c r="K505" s="240"/>
      <c r="L505" s="240"/>
      <c r="M505" s="240"/>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550"/>
      <c r="AL505" s="551"/>
      <c r="AM505" s="551"/>
      <c r="AN505" s="551"/>
      <c r="AO505" s="551"/>
      <c r="AP505" s="551"/>
      <c r="AQ505" s="28"/>
      <c r="AR505" s="29"/>
      <c r="AS505" s="29"/>
      <c r="AT505" s="30"/>
      <c r="AU505" s="28"/>
      <c r="AV505" s="29"/>
      <c r="AW505" s="29"/>
      <c r="AX505" s="30"/>
    </row>
    <row r="506" spans="1:50" ht="24" customHeight="1" hidden="1">
      <c r="A506" s="90"/>
      <c r="B506" s="90"/>
      <c r="C506" s="240"/>
      <c r="D506" s="240"/>
      <c r="E506" s="240"/>
      <c r="F506" s="240"/>
      <c r="G506" s="240"/>
      <c r="H506" s="240"/>
      <c r="I506" s="240"/>
      <c r="J506" s="240"/>
      <c r="K506" s="240"/>
      <c r="L506" s="240"/>
      <c r="M506" s="240"/>
      <c r="N506" s="240"/>
      <c r="O506" s="240"/>
      <c r="P506" s="240"/>
      <c r="Q506" s="240"/>
      <c r="R506" s="240"/>
      <c r="S506" s="240"/>
      <c r="T506" s="240"/>
      <c r="U506" s="240"/>
      <c r="V506" s="240"/>
      <c r="W506" s="240"/>
      <c r="X506" s="240"/>
      <c r="Y506" s="240"/>
      <c r="Z506" s="240"/>
      <c r="AA506" s="240"/>
      <c r="AB506" s="240"/>
      <c r="AC506" s="240"/>
      <c r="AD506" s="240"/>
      <c r="AE506" s="240"/>
      <c r="AF506" s="240"/>
      <c r="AG506" s="240"/>
      <c r="AH506" s="240"/>
      <c r="AI506" s="240"/>
      <c r="AJ506" s="240"/>
      <c r="AK506" s="550"/>
      <c r="AL506" s="551"/>
      <c r="AM506" s="551"/>
      <c r="AN506" s="551"/>
      <c r="AO506" s="551"/>
      <c r="AP506" s="551"/>
      <c r="AQ506" s="28"/>
      <c r="AR506" s="29"/>
      <c r="AS506" s="29"/>
      <c r="AT506" s="30"/>
      <c r="AU506" s="28"/>
      <c r="AV506" s="29"/>
      <c r="AW506" s="29"/>
      <c r="AX506" s="30"/>
    </row>
    <row r="507" spans="1:50" ht="24" customHeight="1" hidden="1">
      <c r="A507" s="90"/>
      <c r="B507" s="9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550"/>
      <c r="AL507" s="551"/>
      <c r="AM507" s="551"/>
      <c r="AN507" s="551"/>
      <c r="AO507" s="551"/>
      <c r="AP507" s="551"/>
      <c r="AQ507" s="28"/>
      <c r="AR507" s="29"/>
      <c r="AS507" s="29"/>
      <c r="AT507" s="30"/>
      <c r="AU507" s="28"/>
      <c r="AV507" s="29"/>
      <c r="AW507" s="29"/>
      <c r="AX507" s="30"/>
    </row>
    <row r="508" spans="1:50" ht="24" customHeight="1" hidden="1">
      <c r="A508" s="90"/>
      <c r="B508" s="90"/>
      <c r="C508" s="240"/>
      <c r="D508" s="240"/>
      <c r="E508" s="240"/>
      <c r="F508" s="240"/>
      <c r="G508" s="240"/>
      <c r="H508" s="240"/>
      <c r="I508" s="240"/>
      <c r="J508" s="240"/>
      <c r="K508" s="240"/>
      <c r="L508" s="240"/>
      <c r="M508" s="240"/>
      <c r="N508" s="240"/>
      <c r="O508" s="240"/>
      <c r="P508" s="240"/>
      <c r="Q508" s="240"/>
      <c r="R508" s="240"/>
      <c r="S508" s="240"/>
      <c r="T508" s="240"/>
      <c r="U508" s="240"/>
      <c r="V508" s="240"/>
      <c r="W508" s="240"/>
      <c r="X508" s="240"/>
      <c r="Y508" s="240"/>
      <c r="Z508" s="240"/>
      <c r="AA508" s="240"/>
      <c r="AB508" s="240"/>
      <c r="AC508" s="240"/>
      <c r="AD508" s="240"/>
      <c r="AE508" s="240"/>
      <c r="AF508" s="240"/>
      <c r="AG508" s="240"/>
      <c r="AH508" s="240"/>
      <c r="AI508" s="240"/>
      <c r="AJ508" s="240"/>
      <c r="AK508" s="550"/>
      <c r="AL508" s="551"/>
      <c r="AM508" s="551"/>
      <c r="AN508" s="551"/>
      <c r="AO508" s="551"/>
      <c r="AP508" s="551"/>
      <c r="AQ508" s="28"/>
      <c r="AR508" s="29"/>
      <c r="AS508" s="29"/>
      <c r="AT508" s="30"/>
      <c r="AU508" s="28"/>
      <c r="AV508" s="29"/>
      <c r="AW508" s="29"/>
      <c r="AX508" s="30"/>
    </row>
    <row r="509" spans="1:50" ht="24" customHeight="1" hidden="1">
      <c r="A509" s="90"/>
      <c r="B509" s="90"/>
      <c r="C509" s="240"/>
      <c r="D509" s="240"/>
      <c r="E509" s="240"/>
      <c r="F509" s="240"/>
      <c r="G509" s="240"/>
      <c r="H509" s="240"/>
      <c r="I509" s="240"/>
      <c r="J509" s="240"/>
      <c r="K509" s="240"/>
      <c r="L509" s="240"/>
      <c r="M509" s="240"/>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550"/>
      <c r="AL509" s="551"/>
      <c r="AM509" s="551"/>
      <c r="AN509" s="551"/>
      <c r="AO509" s="551"/>
      <c r="AP509" s="551"/>
      <c r="AQ509" s="28"/>
      <c r="AR509" s="29"/>
      <c r="AS509" s="29"/>
      <c r="AT509" s="30"/>
      <c r="AU509" s="28"/>
      <c r="AV509" s="29"/>
      <c r="AW509" s="29"/>
      <c r="AX509" s="30"/>
    </row>
    <row r="510" spans="1:50" ht="24" customHeight="1" hidden="1">
      <c r="A510" s="90"/>
      <c r="B510" s="90"/>
      <c r="C510" s="240"/>
      <c r="D510" s="240"/>
      <c r="E510" s="240"/>
      <c r="F510" s="240"/>
      <c r="G510" s="240"/>
      <c r="H510" s="240"/>
      <c r="I510" s="240"/>
      <c r="J510" s="240"/>
      <c r="K510" s="240"/>
      <c r="L510" s="240"/>
      <c r="M510" s="240"/>
      <c r="N510" s="240"/>
      <c r="O510" s="240"/>
      <c r="P510" s="240"/>
      <c r="Q510" s="240"/>
      <c r="R510" s="240"/>
      <c r="S510" s="240"/>
      <c r="T510" s="240"/>
      <c r="U510" s="240"/>
      <c r="V510" s="240"/>
      <c r="W510" s="240"/>
      <c r="X510" s="240"/>
      <c r="Y510" s="240"/>
      <c r="Z510" s="240"/>
      <c r="AA510" s="240"/>
      <c r="AB510" s="240"/>
      <c r="AC510" s="240"/>
      <c r="AD510" s="240"/>
      <c r="AE510" s="240"/>
      <c r="AF510" s="240"/>
      <c r="AG510" s="240"/>
      <c r="AH510" s="240"/>
      <c r="AI510" s="240"/>
      <c r="AJ510" s="240"/>
      <c r="AK510" s="550"/>
      <c r="AL510" s="551"/>
      <c r="AM510" s="551"/>
      <c r="AN510" s="551"/>
      <c r="AO510" s="551"/>
      <c r="AP510" s="551"/>
      <c r="AQ510" s="28"/>
      <c r="AR510" s="29"/>
      <c r="AS510" s="29"/>
      <c r="AT510" s="30"/>
      <c r="AU510" s="28"/>
      <c r="AV510" s="29"/>
      <c r="AW510" s="29"/>
      <c r="AX510" s="30"/>
    </row>
    <row r="511" spans="1:50" ht="24" customHeight="1" hidden="1">
      <c r="A511" s="90"/>
      <c r="B511" s="90"/>
      <c r="C511" s="240"/>
      <c r="D511" s="240"/>
      <c r="E511" s="240"/>
      <c r="F511" s="240"/>
      <c r="G511" s="240"/>
      <c r="H511" s="240"/>
      <c r="I511" s="240"/>
      <c r="J511" s="240"/>
      <c r="K511" s="240"/>
      <c r="L511" s="240"/>
      <c r="M511" s="240"/>
      <c r="N511" s="240"/>
      <c r="O511" s="240"/>
      <c r="P511" s="240"/>
      <c r="Q511" s="240"/>
      <c r="R511" s="240"/>
      <c r="S511" s="240"/>
      <c r="T511" s="240"/>
      <c r="U511" s="240"/>
      <c r="V511" s="240"/>
      <c r="W511" s="240"/>
      <c r="X511" s="240"/>
      <c r="Y511" s="240"/>
      <c r="Z511" s="240"/>
      <c r="AA511" s="240"/>
      <c r="AB511" s="240"/>
      <c r="AC511" s="240"/>
      <c r="AD511" s="240"/>
      <c r="AE511" s="240"/>
      <c r="AF511" s="240"/>
      <c r="AG511" s="240"/>
      <c r="AH511" s="240"/>
      <c r="AI511" s="240"/>
      <c r="AJ511" s="240"/>
      <c r="AK511" s="550"/>
      <c r="AL511" s="551"/>
      <c r="AM511" s="551"/>
      <c r="AN511" s="551"/>
      <c r="AO511" s="551"/>
      <c r="AP511" s="551"/>
      <c r="AQ511" s="28"/>
      <c r="AR511" s="29"/>
      <c r="AS511" s="29"/>
      <c r="AT511" s="30"/>
      <c r="AU511" s="28"/>
      <c r="AV511" s="29"/>
      <c r="AW511" s="29"/>
      <c r="AX511" s="30"/>
    </row>
    <row r="512" spans="1:50" ht="24" customHeight="1" hidden="1">
      <c r="A512" s="90"/>
      <c r="B512" s="90"/>
      <c r="C512" s="240"/>
      <c r="D512" s="240"/>
      <c r="E512" s="240"/>
      <c r="F512" s="240"/>
      <c r="G512" s="240"/>
      <c r="H512" s="240"/>
      <c r="I512" s="240"/>
      <c r="J512" s="240"/>
      <c r="K512" s="240"/>
      <c r="L512" s="240"/>
      <c r="M512" s="240"/>
      <c r="N512" s="240"/>
      <c r="O512" s="240"/>
      <c r="P512" s="240"/>
      <c r="Q512" s="240"/>
      <c r="R512" s="240"/>
      <c r="S512" s="240"/>
      <c r="T512" s="240"/>
      <c r="U512" s="240"/>
      <c r="V512" s="240"/>
      <c r="W512" s="240"/>
      <c r="X512" s="240"/>
      <c r="Y512" s="240"/>
      <c r="Z512" s="240"/>
      <c r="AA512" s="240"/>
      <c r="AB512" s="240"/>
      <c r="AC512" s="240"/>
      <c r="AD512" s="240"/>
      <c r="AE512" s="240"/>
      <c r="AF512" s="240"/>
      <c r="AG512" s="240"/>
      <c r="AH512" s="240"/>
      <c r="AI512" s="240"/>
      <c r="AJ512" s="240"/>
      <c r="AK512" s="550"/>
      <c r="AL512" s="551"/>
      <c r="AM512" s="551"/>
      <c r="AN512" s="551"/>
      <c r="AO512" s="551"/>
      <c r="AP512" s="551"/>
      <c r="AQ512" s="28"/>
      <c r="AR512" s="29"/>
      <c r="AS512" s="29"/>
      <c r="AT512" s="30"/>
      <c r="AU512" s="28"/>
      <c r="AV512" s="29"/>
      <c r="AW512" s="29"/>
      <c r="AX512" s="30"/>
    </row>
    <row r="513" spans="1:50" ht="24" customHeight="1" hidden="1">
      <c r="A513" s="90"/>
      <c r="B513" s="90"/>
      <c r="C513" s="240"/>
      <c r="D513" s="240"/>
      <c r="E513" s="240"/>
      <c r="F513" s="240"/>
      <c r="G513" s="240"/>
      <c r="H513" s="240"/>
      <c r="I513" s="240"/>
      <c r="J513" s="240"/>
      <c r="K513" s="240"/>
      <c r="L513" s="240"/>
      <c r="M513" s="240"/>
      <c r="N513" s="240"/>
      <c r="O513" s="240"/>
      <c r="P513" s="240"/>
      <c r="Q513" s="240"/>
      <c r="R513" s="240"/>
      <c r="S513" s="240"/>
      <c r="T513" s="240"/>
      <c r="U513" s="240"/>
      <c r="V513" s="240"/>
      <c r="W513" s="240"/>
      <c r="X513" s="240"/>
      <c r="Y513" s="240"/>
      <c r="Z513" s="240"/>
      <c r="AA513" s="240"/>
      <c r="AB513" s="240"/>
      <c r="AC513" s="240"/>
      <c r="AD513" s="240"/>
      <c r="AE513" s="240"/>
      <c r="AF513" s="240"/>
      <c r="AG513" s="240"/>
      <c r="AH513" s="240"/>
      <c r="AI513" s="240"/>
      <c r="AJ513" s="240"/>
      <c r="AK513" s="550"/>
      <c r="AL513" s="551"/>
      <c r="AM513" s="551"/>
      <c r="AN513" s="551"/>
      <c r="AO513" s="551"/>
      <c r="AP513" s="551"/>
      <c r="AQ513" s="28"/>
      <c r="AR513" s="29"/>
      <c r="AS513" s="29"/>
      <c r="AT513" s="30"/>
      <c r="AU513" s="28"/>
      <c r="AV513" s="29"/>
      <c r="AW513" s="29"/>
      <c r="AX513" s="30"/>
    </row>
    <row r="514" spans="1:50" ht="24" customHeight="1" hidden="1">
      <c r="A514" s="90"/>
      <c r="B514" s="90"/>
      <c r="C514" s="240"/>
      <c r="D514" s="240"/>
      <c r="E514" s="240"/>
      <c r="F514" s="240"/>
      <c r="G514" s="240"/>
      <c r="H514" s="240"/>
      <c r="I514" s="240"/>
      <c r="J514" s="240"/>
      <c r="K514" s="240"/>
      <c r="L514" s="240"/>
      <c r="M514" s="240"/>
      <c r="N514" s="240"/>
      <c r="O514" s="240"/>
      <c r="P514" s="240"/>
      <c r="Q514" s="240"/>
      <c r="R514" s="240"/>
      <c r="S514" s="240"/>
      <c r="T514" s="240"/>
      <c r="U514" s="240"/>
      <c r="V514" s="240"/>
      <c r="W514" s="240"/>
      <c r="X514" s="240"/>
      <c r="Y514" s="240"/>
      <c r="Z514" s="240"/>
      <c r="AA514" s="240"/>
      <c r="AB514" s="240"/>
      <c r="AC514" s="240"/>
      <c r="AD514" s="240"/>
      <c r="AE514" s="240"/>
      <c r="AF514" s="240"/>
      <c r="AG514" s="240"/>
      <c r="AH514" s="240"/>
      <c r="AI514" s="240"/>
      <c r="AJ514" s="240"/>
      <c r="AK514" s="550"/>
      <c r="AL514" s="551"/>
      <c r="AM514" s="551"/>
      <c r="AN514" s="551"/>
      <c r="AO514" s="551"/>
      <c r="AP514" s="551"/>
      <c r="AQ514" s="28"/>
      <c r="AR514" s="29"/>
      <c r="AS514" s="29"/>
      <c r="AT514" s="30"/>
      <c r="AU514" s="28"/>
      <c r="AV514" s="29"/>
      <c r="AW514" s="29"/>
      <c r="AX514" s="30"/>
    </row>
    <row r="515" spans="1:50" ht="24" customHeight="1" hidden="1">
      <c r="A515" s="90"/>
      <c r="B515" s="90"/>
      <c r="C515" s="240"/>
      <c r="D515" s="240"/>
      <c r="E515" s="240"/>
      <c r="F515" s="240"/>
      <c r="G515" s="240"/>
      <c r="H515" s="240"/>
      <c r="I515" s="240"/>
      <c r="J515" s="240"/>
      <c r="K515" s="240"/>
      <c r="L515" s="240"/>
      <c r="M515" s="240"/>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550"/>
      <c r="AL515" s="551"/>
      <c r="AM515" s="551"/>
      <c r="AN515" s="551"/>
      <c r="AO515" s="551"/>
      <c r="AP515" s="551"/>
      <c r="AQ515" s="28"/>
      <c r="AR515" s="29"/>
      <c r="AS515" s="29"/>
      <c r="AT515" s="30"/>
      <c r="AU515" s="28"/>
      <c r="AV515" s="29"/>
      <c r="AW515" s="29"/>
      <c r="AX515" s="30"/>
    </row>
    <row r="516" spans="1:50" ht="24" customHeight="1" hidden="1">
      <c r="A516" s="90"/>
      <c r="B516" s="90"/>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550"/>
      <c r="AL516" s="551"/>
      <c r="AM516" s="551"/>
      <c r="AN516" s="551"/>
      <c r="AO516" s="551"/>
      <c r="AP516" s="551"/>
      <c r="AQ516" s="28"/>
      <c r="AR516" s="29"/>
      <c r="AS516" s="29"/>
      <c r="AT516" s="30"/>
      <c r="AU516" s="28"/>
      <c r="AV516" s="29"/>
      <c r="AW516" s="29"/>
      <c r="AX516" s="30"/>
    </row>
    <row r="517" spans="1:50" ht="24" customHeight="1" hidden="1">
      <c r="A517" s="90"/>
      <c r="B517" s="90"/>
      <c r="C517" s="240"/>
      <c r="D517" s="240"/>
      <c r="E517" s="240"/>
      <c r="F517" s="240"/>
      <c r="G517" s="240"/>
      <c r="H517" s="240"/>
      <c r="I517" s="240"/>
      <c r="J517" s="240"/>
      <c r="K517" s="240"/>
      <c r="L517" s="240"/>
      <c r="M517" s="240"/>
      <c r="N517" s="240"/>
      <c r="O517" s="240"/>
      <c r="P517" s="240"/>
      <c r="Q517" s="240"/>
      <c r="R517" s="240"/>
      <c r="S517" s="240"/>
      <c r="T517" s="240"/>
      <c r="U517" s="240"/>
      <c r="V517" s="240"/>
      <c r="W517" s="240"/>
      <c r="X517" s="240"/>
      <c r="Y517" s="240"/>
      <c r="Z517" s="240"/>
      <c r="AA517" s="240"/>
      <c r="AB517" s="240"/>
      <c r="AC517" s="240"/>
      <c r="AD517" s="240"/>
      <c r="AE517" s="240"/>
      <c r="AF517" s="240"/>
      <c r="AG517" s="240"/>
      <c r="AH517" s="240"/>
      <c r="AI517" s="240"/>
      <c r="AJ517" s="240"/>
      <c r="AK517" s="550"/>
      <c r="AL517" s="551"/>
      <c r="AM517" s="551"/>
      <c r="AN517" s="551"/>
      <c r="AO517" s="551"/>
      <c r="AP517" s="551"/>
      <c r="AQ517" s="28"/>
      <c r="AR517" s="29"/>
      <c r="AS517" s="29"/>
      <c r="AT517" s="30"/>
      <c r="AU517" s="28"/>
      <c r="AV517" s="29"/>
      <c r="AW517" s="29"/>
      <c r="AX517" s="30"/>
    </row>
    <row r="518" spans="1:50" ht="24" customHeight="1" hidden="1">
      <c r="A518" s="90"/>
      <c r="B518" s="90"/>
      <c r="C518" s="240"/>
      <c r="D518" s="240"/>
      <c r="E518" s="240"/>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550"/>
      <c r="AL518" s="551"/>
      <c r="AM518" s="551"/>
      <c r="AN518" s="551"/>
      <c r="AO518" s="551"/>
      <c r="AP518" s="551"/>
      <c r="AQ518" s="28"/>
      <c r="AR518" s="29"/>
      <c r="AS518" s="29"/>
      <c r="AT518" s="30"/>
      <c r="AU518" s="28"/>
      <c r="AV518" s="29"/>
      <c r="AW518" s="29"/>
      <c r="AX518" s="30"/>
    </row>
    <row r="519" spans="1:50" ht="24" customHeight="1" hidden="1">
      <c r="A519" s="90"/>
      <c r="B519" s="90"/>
      <c r="C519" s="240"/>
      <c r="D519" s="240"/>
      <c r="E519" s="240"/>
      <c r="F519" s="240"/>
      <c r="G519" s="240"/>
      <c r="H519" s="240"/>
      <c r="I519" s="240"/>
      <c r="J519" s="240"/>
      <c r="K519" s="240"/>
      <c r="L519" s="240"/>
      <c r="M519" s="240"/>
      <c r="N519" s="240"/>
      <c r="O519" s="240"/>
      <c r="P519" s="240"/>
      <c r="Q519" s="240"/>
      <c r="R519" s="240"/>
      <c r="S519" s="240"/>
      <c r="T519" s="240"/>
      <c r="U519" s="240"/>
      <c r="V519" s="240"/>
      <c r="W519" s="240"/>
      <c r="X519" s="240"/>
      <c r="Y519" s="240"/>
      <c r="Z519" s="240"/>
      <c r="AA519" s="240"/>
      <c r="AB519" s="240"/>
      <c r="AC519" s="240"/>
      <c r="AD519" s="240"/>
      <c r="AE519" s="240"/>
      <c r="AF519" s="240"/>
      <c r="AG519" s="240"/>
      <c r="AH519" s="240"/>
      <c r="AI519" s="240"/>
      <c r="AJ519" s="240"/>
      <c r="AK519" s="550"/>
      <c r="AL519" s="551"/>
      <c r="AM519" s="551"/>
      <c r="AN519" s="551"/>
      <c r="AO519" s="551"/>
      <c r="AP519" s="551"/>
      <c r="AQ519" s="28"/>
      <c r="AR519" s="29"/>
      <c r="AS519" s="29"/>
      <c r="AT519" s="30"/>
      <c r="AU519" s="28"/>
      <c r="AV519" s="29"/>
      <c r="AW519" s="29"/>
      <c r="AX519" s="30"/>
    </row>
    <row r="520" spans="1:50" ht="24" customHeight="1" hidden="1">
      <c r="A520" s="90"/>
      <c r="B520" s="90"/>
      <c r="C520" s="240"/>
      <c r="D520" s="240"/>
      <c r="E520" s="240"/>
      <c r="F520" s="240"/>
      <c r="G520" s="240"/>
      <c r="H520" s="240"/>
      <c r="I520" s="240"/>
      <c r="J520" s="240"/>
      <c r="K520" s="240"/>
      <c r="L520" s="240"/>
      <c r="M520" s="240"/>
      <c r="N520" s="240"/>
      <c r="O520" s="240"/>
      <c r="P520" s="240"/>
      <c r="Q520" s="240"/>
      <c r="R520" s="240"/>
      <c r="S520" s="240"/>
      <c r="T520" s="240"/>
      <c r="U520" s="240"/>
      <c r="V520" s="240"/>
      <c r="W520" s="240"/>
      <c r="X520" s="240"/>
      <c r="Y520" s="240"/>
      <c r="Z520" s="240"/>
      <c r="AA520" s="240"/>
      <c r="AB520" s="240"/>
      <c r="AC520" s="240"/>
      <c r="AD520" s="240"/>
      <c r="AE520" s="240"/>
      <c r="AF520" s="240"/>
      <c r="AG520" s="240"/>
      <c r="AH520" s="240"/>
      <c r="AI520" s="240"/>
      <c r="AJ520" s="240"/>
      <c r="AK520" s="550"/>
      <c r="AL520" s="551"/>
      <c r="AM520" s="551"/>
      <c r="AN520" s="551"/>
      <c r="AO520" s="551"/>
      <c r="AP520" s="551"/>
      <c r="AQ520" s="28"/>
      <c r="AR520" s="29"/>
      <c r="AS520" s="29"/>
      <c r="AT520" s="30"/>
      <c r="AU520" s="28"/>
      <c r="AV520" s="29"/>
      <c r="AW520" s="29"/>
      <c r="AX520" s="30"/>
    </row>
    <row r="521" spans="1:50" ht="24" customHeight="1" hidden="1">
      <c r="A521" s="90"/>
      <c r="B521" s="90"/>
      <c r="C521" s="240"/>
      <c r="D521" s="240"/>
      <c r="E521" s="240"/>
      <c r="F521" s="240"/>
      <c r="G521" s="240"/>
      <c r="H521" s="240"/>
      <c r="I521" s="240"/>
      <c r="J521" s="240"/>
      <c r="K521" s="240"/>
      <c r="L521" s="240"/>
      <c r="M521" s="240"/>
      <c r="N521" s="240"/>
      <c r="O521" s="240"/>
      <c r="P521" s="240"/>
      <c r="Q521" s="240"/>
      <c r="R521" s="240"/>
      <c r="S521" s="240"/>
      <c r="T521" s="240"/>
      <c r="U521" s="240"/>
      <c r="V521" s="240"/>
      <c r="W521" s="240"/>
      <c r="X521" s="240"/>
      <c r="Y521" s="240"/>
      <c r="Z521" s="240"/>
      <c r="AA521" s="240"/>
      <c r="AB521" s="240"/>
      <c r="AC521" s="240"/>
      <c r="AD521" s="240"/>
      <c r="AE521" s="240"/>
      <c r="AF521" s="240"/>
      <c r="AG521" s="240"/>
      <c r="AH521" s="240"/>
      <c r="AI521" s="240"/>
      <c r="AJ521" s="240"/>
      <c r="AK521" s="550"/>
      <c r="AL521" s="551"/>
      <c r="AM521" s="551"/>
      <c r="AN521" s="551"/>
      <c r="AO521" s="551"/>
      <c r="AP521" s="551"/>
      <c r="AQ521" s="28"/>
      <c r="AR521" s="29"/>
      <c r="AS521" s="29"/>
      <c r="AT521" s="30"/>
      <c r="AU521" s="28"/>
      <c r="AV521" s="29"/>
      <c r="AW521" s="29"/>
      <c r="AX521" s="30"/>
    </row>
    <row r="522" spans="1:50" ht="24" customHeight="1" hidden="1">
      <c r="A522" s="90"/>
      <c r="B522" s="90"/>
      <c r="C522" s="240"/>
      <c r="D522" s="240"/>
      <c r="E522" s="240"/>
      <c r="F522" s="240"/>
      <c r="G522" s="240"/>
      <c r="H522" s="240"/>
      <c r="I522" s="240"/>
      <c r="J522" s="240"/>
      <c r="K522" s="240"/>
      <c r="L522" s="240"/>
      <c r="M522" s="240"/>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550"/>
      <c r="AL522" s="551"/>
      <c r="AM522" s="551"/>
      <c r="AN522" s="551"/>
      <c r="AO522" s="551"/>
      <c r="AP522" s="551"/>
      <c r="AQ522" s="28"/>
      <c r="AR522" s="29"/>
      <c r="AS522" s="29"/>
      <c r="AT522" s="30"/>
      <c r="AU522" s="28"/>
      <c r="AV522" s="29"/>
      <c r="AW522" s="29"/>
      <c r="AX522" s="30"/>
    </row>
    <row r="523" spans="1:50" ht="24" customHeight="1" hidden="1">
      <c r="A523" s="90"/>
      <c r="B523" s="90"/>
      <c r="C523" s="240"/>
      <c r="D523" s="240"/>
      <c r="E523" s="240"/>
      <c r="F523" s="240"/>
      <c r="G523" s="240"/>
      <c r="H523" s="240"/>
      <c r="I523" s="240"/>
      <c r="J523" s="240"/>
      <c r="K523" s="240"/>
      <c r="L523" s="240"/>
      <c r="M523" s="240"/>
      <c r="N523" s="240"/>
      <c r="O523" s="240"/>
      <c r="P523" s="240"/>
      <c r="Q523" s="240"/>
      <c r="R523" s="240"/>
      <c r="S523" s="240"/>
      <c r="T523" s="240"/>
      <c r="U523" s="240"/>
      <c r="V523" s="240"/>
      <c r="W523" s="240"/>
      <c r="X523" s="240"/>
      <c r="Y523" s="240"/>
      <c r="Z523" s="240"/>
      <c r="AA523" s="240"/>
      <c r="AB523" s="240"/>
      <c r="AC523" s="240"/>
      <c r="AD523" s="240"/>
      <c r="AE523" s="240"/>
      <c r="AF523" s="240"/>
      <c r="AG523" s="240"/>
      <c r="AH523" s="240"/>
      <c r="AI523" s="240"/>
      <c r="AJ523" s="240"/>
      <c r="AK523" s="550"/>
      <c r="AL523" s="551"/>
      <c r="AM523" s="551"/>
      <c r="AN523" s="551"/>
      <c r="AO523" s="551"/>
      <c r="AP523" s="551"/>
      <c r="AQ523" s="28"/>
      <c r="AR523" s="29"/>
      <c r="AS523" s="29"/>
      <c r="AT523" s="30"/>
      <c r="AU523" s="28"/>
      <c r="AV523" s="29"/>
      <c r="AW523" s="29"/>
      <c r="AX523" s="30"/>
    </row>
    <row r="524" spans="1:50" ht="24" customHeight="1" hidden="1">
      <c r="A524" s="90"/>
      <c r="B524" s="90"/>
      <c r="C524" s="240"/>
      <c r="D524" s="240"/>
      <c r="E524" s="240"/>
      <c r="F524" s="240"/>
      <c r="G524" s="240"/>
      <c r="H524" s="240"/>
      <c r="I524" s="240"/>
      <c r="J524" s="240"/>
      <c r="K524" s="240"/>
      <c r="L524" s="240"/>
      <c r="M524" s="240"/>
      <c r="N524" s="240"/>
      <c r="O524" s="240"/>
      <c r="P524" s="240"/>
      <c r="Q524" s="240"/>
      <c r="R524" s="240"/>
      <c r="S524" s="240"/>
      <c r="T524" s="240"/>
      <c r="U524" s="240"/>
      <c r="V524" s="240"/>
      <c r="W524" s="240"/>
      <c r="X524" s="240"/>
      <c r="Y524" s="240"/>
      <c r="Z524" s="240"/>
      <c r="AA524" s="240"/>
      <c r="AB524" s="240"/>
      <c r="AC524" s="240"/>
      <c r="AD524" s="240"/>
      <c r="AE524" s="240"/>
      <c r="AF524" s="240"/>
      <c r="AG524" s="240"/>
      <c r="AH524" s="240"/>
      <c r="AI524" s="240"/>
      <c r="AJ524" s="240"/>
      <c r="AK524" s="550"/>
      <c r="AL524" s="551"/>
      <c r="AM524" s="551"/>
      <c r="AN524" s="551"/>
      <c r="AO524" s="551"/>
      <c r="AP524" s="551"/>
      <c r="AQ524" s="28"/>
      <c r="AR524" s="29"/>
      <c r="AS524" s="29"/>
      <c r="AT524" s="30"/>
      <c r="AU524" s="28"/>
      <c r="AV524" s="29"/>
      <c r="AW524" s="29"/>
      <c r="AX524" s="30"/>
    </row>
    <row r="525" spans="1:50" ht="24" customHeight="1" hidden="1">
      <c r="A525" s="90"/>
      <c r="B525" s="90"/>
      <c r="C525" s="240"/>
      <c r="D525" s="240"/>
      <c r="E525" s="240"/>
      <c r="F525" s="240"/>
      <c r="G525" s="240"/>
      <c r="H525" s="240"/>
      <c r="I525" s="240"/>
      <c r="J525" s="240"/>
      <c r="K525" s="240"/>
      <c r="L525" s="240"/>
      <c r="M525" s="240"/>
      <c r="N525" s="240"/>
      <c r="O525" s="240"/>
      <c r="P525" s="240"/>
      <c r="Q525" s="240"/>
      <c r="R525" s="240"/>
      <c r="S525" s="240"/>
      <c r="T525" s="240"/>
      <c r="U525" s="240"/>
      <c r="V525" s="240"/>
      <c r="W525" s="240"/>
      <c r="X525" s="240"/>
      <c r="Y525" s="240"/>
      <c r="Z525" s="240"/>
      <c r="AA525" s="240"/>
      <c r="AB525" s="240"/>
      <c r="AC525" s="240"/>
      <c r="AD525" s="240"/>
      <c r="AE525" s="240"/>
      <c r="AF525" s="240"/>
      <c r="AG525" s="240"/>
      <c r="AH525" s="240"/>
      <c r="AI525" s="240"/>
      <c r="AJ525" s="240"/>
      <c r="AK525" s="550"/>
      <c r="AL525" s="551"/>
      <c r="AM525" s="551"/>
      <c r="AN525" s="551"/>
      <c r="AO525" s="551"/>
      <c r="AP525" s="551"/>
      <c r="AQ525" s="28"/>
      <c r="AR525" s="29"/>
      <c r="AS525" s="29"/>
      <c r="AT525" s="30"/>
      <c r="AU525" s="28"/>
      <c r="AV525" s="29"/>
      <c r="AW525" s="29"/>
      <c r="AX525" s="30"/>
    </row>
    <row r="526" spans="1:50" ht="24" customHeight="1" hidden="1">
      <c r="A526" s="90"/>
      <c r="B526" s="90"/>
      <c r="C526" s="240"/>
      <c r="D526" s="240"/>
      <c r="E526" s="240"/>
      <c r="F526" s="240"/>
      <c r="G526" s="240"/>
      <c r="H526" s="240"/>
      <c r="I526" s="240"/>
      <c r="J526" s="240"/>
      <c r="K526" s="240"/>
      <c r="L526" s="240"/>
      <c r="M526" s="240"/>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550"/>
      <c r="AL526" s="551"/>
      <c r="AM526" s="551"/>
      <c r="AN526" s="551"/>
      <c r="AO526" s="551"/>
      <c r="AP526" s="551"/>
      <c r="AQ526" s="28"/>
      <c r="AR526" s="29"/>
      <c r="AS526" s="29"/>
      <c r="AT526" s="30"/>
      <c r="AU526" s="28"/>
      <c r="AV526" s="29"/>
      <c r="AW526" s="29"/>
      <c r="AX526" s="30"/>
    </row>
    <row r="527" spans="1:50" ht="24" customHeight="1" hidden="1">
      <c r="A527" s="90"/>
      <c r="B527" s="9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0"/>
      <c r="AI527" s="240"/>
      <c r="AJ527" s="240"/>
      <c r="AK527" s="550"/>
      <c r="AL527" s="551"/>
      <c r="AM527" s="551"/>
      <c r="AN527" s="551"/>
      <c r="AO527" s="551"/>
      <c r="AP527" s="551"/>
      <c r="AQ527" s="28"/>
      <c r="AR527" s="29"/>
      <c r="AS527" s="29"/>
      <c r="AT527" s="30"/>
      <c r="AU527" s="28"/>
      <c r="AV527" s="29"/>
      <c r="AW527" s="29"/>
      <c r="AX527" s="30"/>
    </row>
    <row r="528" spans="1:50" ht="24" customHeight="1" hidden="1">
      <c r="A528" s="90"/>
      <c r="B528" s="90"/>
      <c r="C528" s="240"/>
      <c r="D528" s="240"/>
      <c r="E528" s="240"/>
      <c r="F528" s="240"/>
      <c r="G528" s="240"/>
      <c r="H528" s="240"/>
      <c r="I528" s="240"/>
      <c r="J528" s="240"/>
      <c r="K528" s="240"/>
      <c r="L528" s="240"/>
      <c r="M528" s="240"/>
      <c r="N528" s="240"/>
      <c r="O528" s="240"/>
      <c r="P528" s="240"/>
      <c r="Q528" s="240"/>
      <c r="R528" s="240"/>
      <c r="S528" s="240"/>
      <c r="T528" s="240"/>
      <c r="U528" s="240"/>
      <c r="V528" s="240"/>
      <c r="W528" s="240"/>
      <c r="X528" s="240"/>
      <c r="Y528" s="240"/>
      <c r="Z528" s="240"/>
      <c r="AA528" s="240"/>
      <c r="AB528" s="240"/>
      <c r="AC528" s="240"/>
      <c r="AD528" s="240"/>
      <c r="AE528" s="240"/>
      <c r="AF528" s="240"/>
      <c r="AG528" s="240"/>
      <c r="AH528" s="240"/>
      <c r="AI528" s="240"/>
      <c r="AJ528" s="240"/>
      <c r="AK528" s="550"/>
      <c r="AL528" s="551"/>
      <c r="AM528" s="551"/>
      <c r="AN528" s="551"/>
      <c r="AO528" s="551"/>
      <c r="AP528" s="551"/>
      <c r="AQ528" s="28"/>
      <c r="AR528" s="29"/>
      <c r="AS528" s="29"/>
      <c r="AT528" s="30"/>
      <c r="AU528" s="28"/>
      <c r="AV528" s="29"/>
      <c r="AW528" s="29"/>
      <c r="AX528" s="30"/>
    </row>
    <row r="529" spans="1:50" ht="24" customHeight="1" hidden="1">
      <c r="A529" s="90"/>
      <c r="B529" s="90"/>
      <c r="C529" s="240"/>
      <c r="D529" s="240"/>
      <c r="E529" s="240"/>
      <c r="F529" s="240"/>
      <c r="G529" s="240"/>
      <c r="H529" s="240"/>
      <c r="I529" s="240"/>
      <c r="J529" s="240"/>
      <c r="K529" s="240"/>
      <c r="L529" s="240"/>
      <c r="M529" s="240"/>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550"/>
      <c r="AL529" s="551"/>
      <c r="AM529" s="551"/>
      <c r="AN529" s="551"/>
      <c r="AO529" s="551"/>
      <c r="AP529" s="551"/>
      <c r="AQ529" s="28"/>
      <c r="AR529" s="29"/>
      <c r="AS529" s="29"/>
      <c r="AT529" s="30"/>
      <c r="AU529" s="28"/>
      <c r="AV529" s="29"/>
      <c r="AW529" s="29"/>
      <c r="AX529" s="30"/>
    </row>
    <row r="530" spans="1:50" ht="24" customHeight="1" hidden="1">
      <c r="A530" s="90"/>
      <c r="B530" s="90"/>
      <c r="C530" s="240"/>
      <c r="D530" s="240"/>
      <c r="E530" s="240"/>
      <c r="F530" s="240"/>
      <c r="G530" s="240"/>
      <c r="H530" s="240"/>
      <c r="I530" s="240"/>
      <c r="J530" s="240"/>
      <c r="K530" s="240"/>
      <c r="L530" s="240"/>
      <c r="M530" s="240"/>
      <c r="N530" s="240"/>
      <c r="O530" s="240"/>
      <c r="P530" s="240"/>
      <c r="Q530" s="240"/>
      <c r="R530" s="240"/>
      <c r="S530" s="240"/>
      <c r="T530" s="240"/>
      <c r="U530" s="240"/>
      <c r="V530" s="240"/>
      <c r="W530" s="240"/>
      <c r="X530" s="240"/>
      <c r="Y530" s="240"/>
      <c r="Z530" s="240"/>
      <c r="AA530" s="240"/>
      <c r="AB530" s="240"/>
      <c r="AC530" s="240"/>
      <c r="AD530" s="240"/>
      <c r="AE530" s="240"/>
      <c r="AF530" s="240"/>
      <c r="AG530" s="240"/>
      <c r="AH530" s="240"/>
      <c r="AI530" s="240"/>
      <c r="AJ530" s="240"/>
      <c r="AK530" s="550"/>
      <c r="AL530" s="551"/>
      <c r="AM530" s="551"/>
      <c r="AN530" s="551"/>
      <c r="AO530" s="551"/>
      <c r="AP530" s="551"/>
      <c r="AQ530" s="28"/>
      <c r="AR530" s="29"/>
      <c r="AS530" s="29"/>
      <c r="AT530" s="30"/>
      <c r="AU530" s="28"/>
      <c r="AV530" s="29"/>
      <c r="AW530" s="29"/>
      <c r="AX530" s="30"/>
    </row>
    <row r="531" spans="1:50" ht="24" customHeight="1" hidden="1">
      <c r="A531" s="90"/>
      <c r="B531" s="90"/>
      <c r="C531" s="240"/>
      <c r="D531" s="240"/>
      <c r="E531" s="240"/>
      <c r="F531" s="240"/>
      <c r="G531" s="240"/>
      <c r="H531" s="240"/>
      <c r="I531" s="240"/>
      <c r="J531" s="240"/>
      <c r="K531" s="240"/>
      <c r="L531" s="240"/>
      <c r="M531" s="240"/>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50"/>
      <c r="AL531" s="551"/>
      <c r="AM531" s="551"/>
      <c r="AN531" s="551"/>
      <c r="AO531" s="551"/>
      <c r="AP531" s="551"/>
      <c r="AQ531" s="28"/>
      <c r="AR531" s="29"/>
      <c r="AS531" s="29"/>
      <c r="AT531" s="30"/>
      <c r="AU531" s="28"/>
      <c r="AV531" s="29"/>
      <c r="AW531" s="29"/>
      <c r="AX531" s="30"/>
    </row>
    <row r="533" ht="13.5">
      <c r="B533" s="1" t="s">
        <v>143</v>
      </c>
    </row>
    <row r="534" spans="1:50" ht="34.5" customHeight="1">
      <c r="A534" s="90"/>
      <c r="B534" s="90"/>
      <c r="C534" s="102" t="s">
        <v>88</v>
      </c>
      <c r="D534" s="102"/>
      <c r="E534" s="102"/>
      <c r="F534" s="102"/>
      <c r="G534" s="102"/>
      <c r="H534" s="102"/>
      <c r="I534" s="102"/>
      <c r="J534" s="102"/>
      <c r="K534" s="102"/>
      <c r="L534" s="102"/>
      <c r="M534" s="102" t="s">
        <v>89</v>
      </c>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3" t="s">
        <v>90</v>
      </c>
      <c r="AL534" s="102"/>
      <c r="AM534" s="102"/>
      <c r="AN534" s="102"/>
      <c r="AO534" s="102"/>
      <c r="AP534" s="102"/>
      <c r="AQ534" s="102" t="s">
        <v>21</v>
      </c>
      <c r="AR534" s="102"/>
      <c r="AS534" s="102"/>
      <c r="AT534" s="102"/>
      <c r="AU534" s="59" t="s">
        <v>22</v>
      </c>
      <c r="AV534" s="60"/>
      <c r="AW534" s="60"/>
      <c r="AX534" s="104"/>
    </row>
    <row r="535" spans="1:50" ht="42.75" customHeight="1">
      <c r="A535" s="90">
        <v>1</v>
      </c>
      <c r="B535" s="90">
        <v>1</v>
      </c>
      <c r="C535" s="98" t="s">
        <v>99</v>
      </c>
      <c r="D535" s="91"/>
      <c r="E535" s="91"/>
      <c r="F535" s="91"/>
      <c r="G535" s="91"/>
      <c r="H535" s="91"/>
      <c r="I535" s="91"/>
      <c r="J535" s="91"/>
      <c r="K535" s="91"/>
      <c r="L535" s="91"/>
      <c r="M535" s="99" t="s">
        <v>103</v>
      </c>
      <c r="N535" s="100"/>
      <c r="O535" s="100"/>
      <c r="P535" s="100"/>
      <c r="Q535" s="100"/>
      <c r="R535" s="100"/>
      <c r="S535" s="100"/>
      <c r="T535" s="100"/>
      <c r="U535" s="100"/>
      <c r="V535" s="100"/>
      <c r="W535" s="100"/>
      <c r="X535" s="100"/>
      <c r="Y535" s="100"/>
      <c r="Z535" s="100"/>
      <c r="AA535" s="100"/>
      <c r="AB535" s="100"/>
      <c r="AC535" s="100"/>
      <c r="AD535" s="100"/>
      <c r="AE535" s="100"/>
      <c r="AF535" s="100"/>
      <c r="AG535" s="100"/>
      <c r="AH535" s="100"/>
      <c r="AI535" s="100"/>
      <c r="AJ535" s="101"/>
      <c r="AK535" s="92">
        <v>1396.195</v>
      </c>
      <c r="AL535" s="93"/>
      <c r="AM535" s="93"/>
      <c r="AN535" s="93"/>
      <c r="AO535" s="93"/>
      <c r="AP535" s="93"/>
      <c r="AQ535" s="94" t="s">
        <v>93</v>
      </c>
      <c r="AR535" s="94"/>
      <c r="AS535" s="94"/>
      <c r="AT535" s="94"/>
      <c r="AU535" s="95" t="s">
        <v>93</v>
      </c>
      <c r="AV535" s="96"/>
      <c r="AW535" s="96"/>
      <c r="AX535" s="97"/>
    </row>
    <row r="536" spans="1:50" ht="24" customHeight="1">
      <c r="A536" s="90">
        <v>2</v>
      </c>
      <c r="B536" s="90">
        <v>1</v>
      </c>
      <c r="C536" s="91" t="s">
        <v>101</v>
      </c>
      <c r="D536" s="91"/>
      <c r="E536" s="91"/>
      <c r="F536" s="91"/>
      <c r="G536" s="91"/>
      <c r="H536" s="91"/>
      <c r="I536" s="91"/>
      <c r="J536" s="91"/>
      <c r="K536" s="91"/>
      <c r="L536" s="91"/>
      <c r="M536" s="91" t="s">
        <v>104</v>
      </c>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2">
        <v>181.166</v>
      </c>
      <c r="AL536" s="93"/>
      <c r="AM536" s="93"/>
      <c r="AN536" s="93"/>
      <c r="AO536" s="93"/>
      <c r="AP536" s="93"/>
      <c r="AQ536" s="94" t="s">
        <v>93</v>
      </c>
      <c r="AR536" s="94"/>
      <c r="AS536" s="94"/>
      <c r="AT536" s="94"/>
      <c r="AU536" s="95" t="s">
        <v>93</v>
      </c>
      <c r="AV536" s="96"/>
      <c r="AW536" s="96"/>
      <c r="AX536" s="97"/>
    </row>
    <row r="537" spans="1:50" ht="24" customHeight="1" hidden="1">
      <c r="A537" s="567"/>
      <c r="B537" s="568"/>
      <c r="C537" s="240"/>
      <c r="D537" s="240"/>
      <c r="E537" s="240"/>
      <c r="F537" s="240"/>
      <c r="G537" s="240"/>
      <c r="H537" s="240"/>
      <c r="I537" s="240"/>
      <c r="J537" s="240"/>
      <c r="K537" s="240"/>
      <c r="L537" s="240"/>
      <c r="M537" s="240"/>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550"/>
      <c r="AL537" s="551"/>
      <c r="AM537" s="551"/>
      <c r="AN537" s="551"/>
      <c r="AO537" s="551"/>
      <c r="AP537" s="551"/>
      <c r="AQ537" s="28"/>
      <c r="AR537" s="29"/>
      <c r="AS537" s="29"/>
      <c r="AT537" s="30"/>
      <c r="AU537" s="28"/>
      <c r="AV537" s="29"/>
      <c r="AW537" s="29"/>
      <c r="AX537" s="30"/>
    </row>
    <row r="538" spans="1:50" ht="24" customHeight="1" hidden="1">
      <c r="A538" s="567"/>
      <c r="B538" s="568"/>
      <c r="C538" s="240"/>
      <c r="D538" s="240"/>
      <c r="E538" s="240"/>
      <c r="F538" s="240"/>
      <c r="G538" s="240"/>
      <c r="H538" s="240"/>
      <c r="I538" s="240"/>
      <c r="J538" s="240"/>
      <c r="K538" s="240"/>
      <c r="L538" s="240"/>
      <c r="M538" s="240"/>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550"/>
      <c r="AL538" s="551"/>
      <c r="AM538" s="551"/>
      <c r="AN538" s="551"/>
      <c r="AO538" s="551"/>
      <c r="AP538" s="551"/>
      <c r="AQ538" s="28"/>
      <c r="AR538" s="29"/>
      <c r="AS538" s="29"/>
      <c r="AT538" s="30"/>
      <c r="AU538" s="28"/>
      <c r="AV538" s="29"/>
      <c r="AW538" s="29"/>
      <c r="AX538" s="30"/>
    </row>
    <row r="539" spans="1:50" ht="24" customHeight="1" hidden="1">
      <c r="A539" s="567"/>
      <c r="B539" s="568"/>
      <c r="C539" s="240"/>
      <c r="D539" s="240"/>
      <c r="E539" s="240"/>
      <c r="F539" s="240"/>
      <c r="G539" s="240"/>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550"/>
      <c r="AL539" s="551"/>
      <c r="AM539" s="551"/>
      <c r="AN539" s="551"/>
      <c r="AO539" s="551"/>
      <c r="AP539" s="551"/>
      <c r="AQ539" s="28"/>
      <c r="AR539" s="29"/>
      <c r="AS539" s="29"/>
      <c r="AT539" s="30"/>
      <c r="AU539" s="28"/>
      <c r="AV539" s="29"/>
      <c r="AW539" s="29"/>
      <c r="AX539" s="30"/>
    </row>
    <row r="540" spans="1:50" ht="24" customHeight="1" hidden="1">
      <c r="A540" s="567"/>
      <c r="B540" s="568"/>
      <c r="C540" s="240"/>
      <c r="D540" s="240"/>
      <c r="E540" s="240"/>
      <c r="F540" s="240"/>
      <c r="G540" s="240"/>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240"/>
      <c r="AK540" s="550"/>
      <c r="AL540" s="551"/>
      <c r="AM540" s="551"/>
      <c r="AN540" s="551"/>
      <c r="AO540" s="551"/>
      <c r="AP540" s="551"/>
      <c r="AQ540" s="28"/>
      <c r="AR540" s="29"/>
      <c r="AS540" s="29"/>
      <c r="AT540" s="30"/>
      <c r="AU540" s="28"/>
      <c r="AV540" s="29"/>
      <c r="AW540" s="29"/>
      <c r="AX540" s="30"/>
    </row>
    <row r="541" spans="1:50" ht="24" customHeight="1" hidden="1">
      <c r="A541" s="567"/>
      <c r="B541" s="568"/>
      <c r="C541" s="240"/>
      <c r="D541" s="240"/>
      <c r="E541" s="240"/>
      <c r="F541" s="240"/>
      <c r="G541" s="240"/>
      <c r="H541" s="240"/>
      <c r="I541" s="240"/>
      <c r="J541" s="240"/>
      <c r="K541" s="240"/>
      <c r="L541" s="240"/>
      <c r="M541" s="240"/>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240"/>
      <c r="AK541" s="550"/>
      <c r="AL541" s="551"/>
      <c r="AM541" s="551"/>
      <c r="AN541" s="551"/>
      <c r="AO541" s="551"/>
      <c r="AP541" s="551"/>
      <c r="AQ541" s="28"/>
      <c r="AR541" s="29"/>
      <c r="AS541" s="29"/>
      <c r="AT541" s="30"/>
      <c r="AU541" s="28"/>
      <c r="AV541" s="29"/>
      <c r="AW541" s="29"/>
      <c r="AX541" s="30"/>
    </row>
    <row r="542" spans="1:50" ht="24" customHeight="1" hidden="1">
      <c r="A542" s="567"/>
      <c r="B542" s="568"/>
      <c r="C542" s="240"/>
      <c r="D542" s="240"/>
      <c r="E542" s="240"/>
      <c r="F542" s="240"/>
      <c r="G542" s="240"/>
      <c r="H542" s="240"/>
      <c r="I542" s="240"/>
      <c r="J542" s="240"/>
      <c r="K542" s="240"/>
      <c r="L542" s="240"/>
      <c r="M542" s="240"/>
      <c r="N542" s="240"/>
      <c r="O542" s="240"/>
      <c r="P542" s="240"/>
      <c r="Q542" s="240"/>
      <c r="R542" s="240"/>
      <c r="S542" s="240"/>
      <c r="T542" s="240"/>
      <c r="U542" s="240"/>
      <c r="V542" s="240"/>
      <c r="W542" s="240"/>
      <c r="X542" s="240"/>
      <c r="Y542" s="240"/>
      <c r="Z542" s="240"/>
      <c r="AA542" s="240"/>
      <c r="AB542" s="240"/>
      <c r="AC542" s="240"/>
      <c r="AD542" s="240"/>
      <c r="AE542" s="240"/>
      <c r="AF542" s="240"/>
      <c r="AG542" s="240"/>
      <c r="AH542" s="240"/>
      <c r="AI542" s="240"/>
      <c r="AJ542" s="240"/>
      <c r="AK542" s="550"/>
      <c r="AL542" s="551"/>
      <c r="AM542" s="551"/>
      <c r="AN542" s="551"/>
      <c r="AO542" s="551"/>
      <c r="AP542" s="551"/>
      <c r="AQ542" s="28"/>
      <c r="AR542" s="29"/>
      <c r="AS542" s="29"/>
      <c r="AT542" s="30"/>
      <c r="AU542" s="28"/>
      <c r="AV542" s="29"/>
      <c r="AW542" s="29"/>
      <c r="AX542" s="30"/>
    </row>
    <row r="543" spans="1:50" ht="24" customHeight="1" hidden="1">
      <c r="A543" s="567"/>
      <c r="B543" s="568"/>
      <c r="C543" s="240"/>
      <c r="D543" s="240"/>
      <c r="E543" s="240"/>
      <c r="F543" s="240"/>
      <c r="G543" s="240"/>
      <c r="H543" s="240"/>
      <c r="I543" s="240"/>
      <c r="J543" s="240"/>
      <c r="K543" s="240"/>
      <c r="L543" s="240"/>
      <c r="M543" s="240"/>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550"/>
      <c r="AL543" s="551"/>
      <c r="AM543" s="551"/>
      <c r="AN543" s="551"/>
      <c r="AO543" s="551"/>
      <c r="AP543" s="551"/>
      <c r="AQ543" s="28"/>
      <c r="AR543" s="29"/>
      <c r="AS543" s="29"/>
      <c r="AT543" s="30"/>
      <c r="AU543" s="28"/>
      <c r="AV543" s="29"/>
      <c r="AW543" s="29"/>
      <c r="AX543" s="30"/>
    </row>
    <row r="544" spans="1:50" ht="24" customHeight="1" hidden="1">
      <c r="A544" s="567"/>
      <c r="B544" s="568"/>
      <c r="C544" s="240"/>
      <c r="D544" s="240"/>
      <c r="E544" s="240"/>
      <c r="F544" s="240"/>
      <c r="G544" s="240"/>
      <c r="H544" s="240"/>
      <c r="I544" s="240"/>
      <c r="J544" s="240"/>
      <c r="K544" s="240"/>
      <c r="L544" s="240"/>
      <c r="M544" s="240"/>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550"/>
      <c r="AL544" s="551"/>
      <c r="AM544" s="551"/>
      <c r="AN544" s="551"/>
      <c r="AO544" s="551"/>
      <c r="AP544" s="551"/>
      <c r="AQ544" s="28"/>
      <c r="AR544" s="29"/>
      <c r="AS544" s="29"/>
      <c r="AT544" s="30"/>
      <c r="AU544" s="28"/>
      <c r="AV544" s="29"/>
      <c r="AW544" s="29"/>
      <c r="AX544" s="30"/>
    </row>
    <row r="545" spans="1:50" ht="24" customHeight="1" hidden="1">
      <c r="A545" s="567"/>
      <c r="B545" s="568"/>
      <c r="C545" s="240"/>
      <c r="D545" s="240"/>
      <c r="E545" s="240"/>
      <c r="F545" s="240"/>
      <c r="G545" s="240"/>
      <c r="H545" s="240"/>
      <c r="I545" s="240"/>
      <c r="J545" s="240"/>
      <c r="K545" s="240"/>
      <c r="L545" s="240"/>
      <c r="M545" s="240"/>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550"/>
      <c r="AL545" s="551"/>
      <c r="AM545" s="551"/>
      <c r="AN545" s="551"/>
      <c r="AO545" s="551"/>
      <c r="AP545" s="551"/>
      <c r="AQ545" s="28"/>
      <c r="AR545" s="29"/>
      <c r="AS545" s="29"/>
      <c r="AT545" s="30"/>
      <c r="AU545" s="28"/>
      <c r="AV545" s="29"/>
      <c r="AW545" s="29"/>
      <c r="AX545" s="30"/>
    </row>
    <row r="546" spans="1:50" ht="24" customHeight="1" hidden="1">
      <c r="A546" s="567"/>
      <c r="B546" s="568"/>
      <c r="C546" s="240"/>
      <c r="D546" s="240"/>
      <c r="E546" s="240"/>
      <c r="F546" s="240"/>
      <c r="G546" s="240"/>
      <c r="H546" s="240"/>
      <c r="I546" s="240"/>
      <c r="J546" s="240"/>
      <c r="K546" s="240"/>
      <c r="L546" s="240"/>
      <c r="M546" s="240"/>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550"/>
      <c r="AL546" s="551"/>
      <c r="AM546" s="551"/>
      <c r="AN546" s="551"/>
      <c r="AO546" s="551"/>
      <c r="AP546" s="551"/>
      <c r="AQ546" s="28"/>
      <c r="AR546" s="29"/>
      <c r="AS546" s="29"/>
      <c r="AT546" s="30"/>
      <c r="AU546" s="28"/>
      <c r="AV546" s="29"/>
      <c r="AW546" s="29"/>
      <c r="AX546" s="30"/>
    </row>
    <row r="547" spans="1:50" ht="24" customHeight="1" hidden="1">
      <c r="A547" s="567"/>
      <c r="B547" s="568"/>
      <c r="C547" s="240"/>
      <c r="D547" s="240"/>
      <c r="E547" s="240"/>
      <c r="F547" s="240"/>
      <c r="G547" s="240"/>
      <c r="H547" s="240"/>
      <c r="I547" s="240"/>
      <c r="J547" s="240"/>
      <c r="K547" s="240"/>
      <c r="L547" s="240"/>
      <c r="M547" s="240"/>
      <c r="N547" s="240"/>
      <c r="O547" s="240"/>
      <c r="P547" s="240"/>
      <c r="Q547" s="240"/>
      <c r="R547" s="240"/>
      <c r="S547" s="240"/>
      <c r="T547" s="240"/>
      <c r="U547" s="240"/>
      <c r="V547" s="240"/>
      <c r="W547" s="240"/>
      <c r="X547" s="240"/>
      <c r="Y547" s="240"/>
      <c r="Z547" s="240"/>
      <c r="AA547" s="240"/>
      <c r="AB547" s="240"/>
      <c r="AC547" s="240"/>
      <c r="AD547" s="240"/>
      <c r="AE547" s="240"/>
      <c r="AF547" s="240"/>
      <c r="AG547" s="240"/>
      <c r="AH547" s="240"/>
      <c r="AI547" s="240"/>
      <c r="AJ547" s="240"/>
      <c r="AK547" s="550"/>
      <c r="AL547" s="551"/>
      <c r="AM547" s="551"/>
      <c r="AN547" s="551"/>
      <c r="AO547" s="551"/>
      <c r="AP547" s="551"/>
      <c r="AQ547" s="28"/>
      <c r="AR547" s="29"/>
      <c r="AS547" s="29"/>
      <c r="AT547" s="30"/>
      <c r="AU547" s="28"/>
      <c r="AV547" s="29"/>
      <c r="AW547" s="29"/>
      <c r="AX547" s="30"/>
    </row>
    <row r="548" spans="1:50" ht="24" customHeight="1" hidden="1">
      <c r="A548" s="567"/>
      <c r="B548" s="568"/>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40"/>
      <c r="AK548" s="550"/>
      <c r="AL548" s="551"/>
      <c r="AM548" s="551"/>
      <c r="AN548" s="551"/>
      <c r="AO548" s="551"/>
      <c r="AP548" s="551"/>
      <c r="AQ548" s="28"/>
      <c r="AR548" s="29"/>
      <c r="AS548" s="29"/>
      <c r="AT548" s="30"/>
      <c r="AU548" s="28"/>
      <c r="AV548" s="29"/>
      <c r="AW548" s="29"/>
      <c r="AX548" s="30"/>
    </row>
    <row r="549" spans="1:50" ht="24" customHeight="1" hidden="1">
      <c r="A549" s="567"/>
      <c r="B549" s="568"/>
      <c r="C549" s="240"/>
      <c r="D549" s="240"/>
      <c r="E549" s="240"/>
      <c r="F549" s="240"/>
      <c r="G549" s="240"/>
      <c r="H549" s="240"/>
      <c r="I549" s="240"/>
      <c r="J549" s="240"/>
      <c r="K549" s="240"/>
      <c r="L549" s="240"/>
      <c r="M549" s="240"/>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550"/>
      <c r="AL549" s="551"/>
      <c r="AM549" s="551"/>
      <c r="AN549" s="551"/>
      <c r="AO549" s="551"/>
      <c r="AP549" s="551"/>
      <c r="AQ549" s="28"/>
      <c r="AR549" s="29"/>
      <c r="AS549" s="29"/>
      <c r="AT549" s="30"/>
      <c r="AU549" s="28"/>
      <c r="AV549" s="29"/>
      <c r="AW549" s="29"/>
      <c r="AX549" s="30"/>
    </row>
    <row r="550" spans="1:50" ht="24" customHeight="1" hidden="1">
      <c r="A550" s="567"/>
      <c r="B550" s="568"/>
      <c r="C550" s="240"/>
      <c r="D550" s="240"/>
      <c r="E550" s="240"/>
      <c r="F550" s="240"/>
      <c r="G550" s="240"/>
      <c r="H550" s="240"/>
      <c r="I550" s="240"/>
      <c r="J550" s="240"/>
      <c r="K550" s="240"/>
      <c r="L550" s="240"/>
      <c r="M550" s="240"/>
      <c r="N550" s="240"/>
      <c r="O550" s="240"/>
      <c r="P550" s="240"/>
      <c r="Q550" s="240"/>
      <c r="R550" s="240"/>
      <c r="S550" s="240"/>
      <c r="T550" s="240"/>
      <c r="U550" s="240"/>
      <c r="V550" s="240"/>
      <c r="W550" s="240"/>
      <c r="X550" s="240"/>
      <c r="Y550" s="240"/>
      <c r="Z550" s="240"/>
      <c r="AA550" s="240"/>
      <c r="AB550" s="240"/>
      <c r="AC550" s="240"/>
      <c r="AD550" s="240"/>
      <c r="AE550" s="240"/>
      <c r="AF550" s="240"/>
      <c r="AG550" s="240"/>
      <c r="AH550" s="240"/>
      <c r="AI550" s="240"/>
      <c r="AJ550" s="240"/>
      <c r="AK550" s="550"/>
      <c r="AL550" s="551"/>
      <c r="AM550" s="551"/>
      <c r="AN550" s="551"/>
      <c r="AO550" s="551"/>
      <c r="AP550" s="551"/>
      <c r="AQ550" s="28"/>
      <c r="AR550" s="29"/>
      <c r="AS550" s="29"/>
      <c r="AT550" s="30"/>
      <c r="AU550" s="28"/>
      <c r="AV550" s="29"/>
      <c r="AW550" s="29"/>
      <c r="AX550" s="30"/>
    </row>
    <row r="551" spans="1:50" ht="24" customHeight="1" hidden="1">
      <c r="A551" s="567"/>
      <c r="B551" s="568"/>
      <c r="C551" s="240"/>
      <c r="D551" s="240"/>
      <c r="E551" s="240"/>
      <c r="F551" s="240"/>
      <c r="G551" s="240"/>
      <c r="H551" s="240"/>
      <c r="I551" s="240"/>
      <c r="J551" s="240"/>
      <c r="K551" s="240"/>
      <c r="L551" s="240"/>
      <c r="M551" s="240"/>
      <c r="N551" s="240"/>
      <c r="O551" s="240"/>
      <c r="P551" s="240"/>
      <c r="Q551" s="240"/>
      <c r="R551" s="240"/>
      <c r="S551" s="240"/>
      <c r="T551" s="240"/>
      <c r="U551" s="240"/>
      <c r="V551" s="240"/>
      <c r="W551" s="240"/>
      <c r="X551" s="240"/>
      <c r="Y551" s="240"/>
      <c r="Z551" s="240"/>
      <c r="AA551" s="240"/>
      <c r="AB551" s="240"/>
      <c r="AC551" s="240"/>
      <c r="AD551" s="240"/>
      <c r="AE551" s="240"/>
      <c r="AF551" s="240"/>
      <c r="AG551" s="240"/>
      <c r="AH551" s="240"/>
      <c r="AI551" s="240"/>
      <c r="AJ551" s="240"/>
      <c r="AK551" s="550"/>
      <c r="AL551" s="551"/>
      <c r="AM551" s="551"/>
      <c r="AN551" s="551"/>
      <c r="AO551" s="551"/>
      <c r="AP551" s="551"/>
      <c r="AQ551" s="28"/>
      <c r="AR551" s="29"/>
      <c r="AS551" s="29"/>
      <c r="AT551" s="30"/>
      <c r="AU551" s="28"/>
      <c r="AV551" s="29"/>
      <c r="AW551" s="29"/>
      <c r="AX551" s="30"/>
    </row>
    <row r="552" spans="1:50" ht="24" customHeight="1" hidden="1">
      <c r="A552" s="567"/>
      <c r="B552" s="568"/>
      <c r="C552" s="240"/>
      <c r="D552" s="240"/>
      <c r="E552" s="240"/>
      <c r="F552" s="240"/>
      <c r="G552" s="240"/>
      <c r="H552" s="240"/>
      <c r="I552" s="240"/>
      <c r="J552" s="240"/>
      <c r="K552" s="240"/>
      <c r="L552" s="240"/>
      <c r="M552" s="240"/>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550"/>
      <c r="AL552" s="551"/>
      <c r="AM552" s="551"/>
      <c r="AN552" s="551"/>
      <c r="AO552" s="551"/>
      <c r="AP552" s="551"/>
      <c r="AQ552" s="28"/>
      <c r="AR552" s="29"/>
      <c r="AS552" s="29"/>
      <c r="AT552" s="30"/>
      <c r="AU552" s="28"/>
      <c r="AV552" s="29"/>
      <c r="AW552" s="29"/>
      <c r="AX552" s="30"/>
    </row>
    <row r="553" spans="1:50" ht="24" customHeight="1" hidden="1">
      <c r="A553" s="567"/>
      <c r="B553" s="568"/>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550"/>
      <c r="AL553" s="551"/>
      <c r="AM553" s="551"/>
      <c r="AN553" s="551"/>
      <c r="AO553" s="551"/>
      <c r="AP553" s="551"/>
      <c r="AQ553" s="28"/>
      <c r="AR553" s="29"/>
      <c r="AS553" s="29"/>
      <c r="AT553" s="30"/>
      <c r="AU553" s="28"/>
      <c r="AV553" s="29"/>
      <c r="AW553" s="29"/>
      <c r="AX553" s="30"/>
    </row>
    <row r="554" spans="1:50" ht="24" customHeight="1" hidden="1">
      <c r="A554" s="567"/>
      <c r="B554" s="568"/>
      <c r="C554" s="240"/>
      <c r="D554" s="240"/>
      <c r="E554" s="240"/>
      <c r="F554" s="240"/>
      <c r="G554" s="240"/>
      <c r="H554" s="240"/>
      <c r="I554" s="240"/>
      <c r="J554" s="240"/>
      <c r="K554" s="240"/>
      <c r="L554" s="240"/>
      <c r="M554" s="240"/>
      <c r="N554" s="240"/>
      <c r="O554" s="240"/>
      <c r="P554" s="240"/>
      <c r="Q554" s="240"/>
      <c r="R554" s="240"/>
      <c r="S554" s="240"/>
      <c r="T554" s="240"/>
      <c r="U554" s="240"/>
      <c r="V554" s="240"/>
      <c r="W554" s="240"/>
      <c r="X554" s="240"/>
      <c r="Y554" s="240"/>
      <c r="Z554" s="240"/>
      <c r="AA554" s="240"/>
      <c r="AB554" s="240"/>
      <c r="AC554" s="240"/>
      <c r="AD554" s="240"/>
      <c r="AE554" s="240"/>
      <c r="AF554" s="240"/>
      <c r="AG554" s="240"/>
      <c r="AH554" s="240"/>
      <c r="AI554" s="240"/>
      <c r="AJ554" s="240"/>
      <c r="AK554" s="550"/>
      <c r="AL554" s="551"/>
      <c r="AM554" s="551"/>
      <c r="AN554" s="551"/>
      <c r="AO554" s="551"/>
      <c r="AP554" s="551"/>
      <c r="AQ554" s="28"/>
      <c r="AR554" s="29"/>
      <c r="AS554" s="29"/>
      <c r="AT554" s="30"/>
      <c r="AU554" s="28"/>
      <c r="AV554" s="29"/>
      <c r="AW554" s="29"/>
      <c r="AX554" s="30"/>
    </row>
    <row r="555" spans="1:50" ht="24" customHeight="1" hidden="1">
      <c r="A555" s="567"/>
      <c r="B555" s="568"/>
      <c r="C555" s="240"/>
      <c r="D555" s="240"/>
      <c r="E555" s="240"/>
      <c r="F555" s="240"/>
      <c r="G555" s="240"/>
      <c r="H555" s="240"/>
      <c r="I555" s="240"/>
      <c r="J555" s="240"/>
      <c r="K555" s="240"/>
      <c r="L555" s="240"/>
      <c r="M555" s="240"/>
      <c r="N555" s="240"/>
      <c r="O555" s="240"/>
      <c r="P555" s="240"/>
      <c r="Q555" s="240"/>
      <c r="R555" s="240"/>
      <c r="S555" s="240"/>
      <c r="T555" s="240"/>
      <c r="U555" s="240"/>
      <c r="V555" s="240"/>
      <c r="W555" s="240"/>
      <c r="X555" s="240"/>
      <c r="Y555" s="240"/>
      <c r="Z555" s="240"/>
      <c r="AA555" s="240"/>
      <c r="AB555" s="240"/>
      <c r="AC555" s="240"/>
      <c r="AD555" s="240"/>
      <c r="AE555" s="240"/>
      <c r="AF555" s="240"/>
      <c r="AG555" s="240"/>
      <c r="AH555" s="240"/>
      <c r="AI555" s="240"/>
      <c r="AJ555" s="240"/>
      <c r="AK555" s="550"/>
      <c r="AL555" s="551"/>
      <c r="AM555" s="551"/>
      <c r="AN555" s="551"/>
      <c r="AO555" s="551"/>
      <c r="AP555" s="551"/>
      <c r="AQ555" s="28"/>
      <c r="AR555" s="29"/>
      <c r="AS555" s="29"/>
      <c r="AT555" s="30"/>
      <c r="AU555" s="28"/>
      <c r="AV555" s="29"/>
      <c r="AW555" s="29"/>
      <c r="AX555" s="30"/>
    </row>
    <row r="556" spans="1:50" ht="24" customHeight="1" hidden="1">
      <c r="A556" s="567"/>
      <c r="B556" s="568"/>
      <c r="C556" s="240"/>
      <c r="D556" s="240"/>
      <c r="E556" s="240"/>
      <c r="F556" s="240"/>
      <c r="G556" s="240"/>
      <c r="H556" s="240"/>
      <c r="I556" s="240"/>
      <c r="J556" s="240"/>
      <c r="K556" s="240"/>
      <c r="L556" s="240"/>
      <c r="M556" s="240"/>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550"/>
      <c r="AL556" s="551"/>
      <c r="AM556" s="551"/>
      <c r="AN556" s="551"/>
      <c r="AO556" s="551"/>
      <c r="AP556" s="551"/>
      <c r="AQ556" s="28"/>
      <c r="AR556" s="29"/>
      <c r="AS556" s="29"/>
      <c r="AT556" s="30"/>
      <c r="AU556" s="28"/>
      <c r="AV556" s="29"/>
      <c r="AW556" s="29"/>
      <c r="AX556" s="30"/>
    </row>
    <row r="557" spans="1:50" ht="24" customHeight="1" hidden="1">
      <c r="A557" s="567"/>
      <c r="B557" s="568"/>
      <c r="C557" s="240"/>
      <c r="D557" s="240"/>
      <c r="E557" s="240"/>
      <c r="F557" s="240"/>
      <c r="G557" s="240"/>
      <c r="H557" s="240"/>
      <c r="I557" s="240"/>
      <c r="J557" s="240"/>
      <c r="K557" s="240"/>
      <c r="L557" s="240"/>
      <c r="M557" s="240"/>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550"/>
      <c r="AL557" s="551"/>
      <c r="AM557" s="551"/>
      <c r="AN557" s="551"/>
      <c r="AO557" s="551"/>
      <c r="AP557" s="551"/>
      <c r="AQ557" s="28"/>
      <c r="AR557" s="29"/>
      <c r="AS557" s="29"/>
      <c r="AT557" s="30"/>
      <c r="AU557" s="28"/>
      <c r="AV557" s="29"/>
      <c r="AW557" s="29"/>
      <c r="AX557" s="30"/>
    </row>
    <row r="558" spans="1:50" ht="24" customHeight="1" hidden="1">
      <c r="A558" s="567"/>
      <c r="B558" s="568"/>
      <c r="C558" s="240"/>
      <c r="D558" s="240"/>
      <c r="E558" s="240"/>
      <c r="F558" s="240"/>
      <c r="G558" s="240"/>
      <c r="H558" s="240"/>
      <c r="I558" s="240"/>
      <c r="J558" s="240"/>
      <c r="K558" s="240"/>
      <c r="L558" s="240"/>
      <c r="M558" s="240"/>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550"/>
      <c r="AL558" s="551"/>
      <c r="AM558" s="551"/>
      <c r="AN558" s="551"/>
      <c r="AO558" s="551"/>
      <c r="AP558" s="551"/>
      <c r="AQ558" s="28"/>
      <c r="AR558" s="29"/>
      <c r="AS558" s="29"/>
      <c r="AT558" s="30"/>
      <c r="AU558" s="28"/>
      <c r="AV558" s="29"/>
      <c r="AW558" s="29"/>
      <c r="AX558" s="30"/>
    </row>
    <row r="559" spans="1:50" ht="24" customHeight="1" hidden="1">
      <c r="A559" s="567"/>
      <c r="B559" s="568"/>
      <c r="C559" s="240"/>
      <c r="D559" s="240"/>
      <c r="E559" s="240"/>
      <c r="F559" s="240"/>
      <c r="G559" s="240"/>
      <c r="H559" s="240"/>
      <c r="I559" s="240"/>
      <c r="J559" s="240"/>
      <c r="K559" s="240"/>
      <c r="L559" s="240"/>
      <c r="M559" s="240"/>
      <c r="N559" s="240"/>
      <c r="O559" s="240"/>
      <c r="P559" s="240"/>
      <c r="Q559" s="240"/>
      <c r="R559" s="240"/>
      <c r="S559" s="240"/>
      <c r="T559" s="240"/>
      <c r="U559" s="240"/>
      <c r="V559" s="240"/>
      <c r="W559" s="240"/>
      <c r="X559" s="240"/>
      <c r="Y559" s="240"/>
      <c r="Z559" s="240"/>
      <c r="AA559" s="240"/>
      <c r="AB559" s="240"/>
      <c r="AC559" s="240"/>
      <c r="AD559" s="240"/>
      <c r="AE559" s="240"/>
      <c r="AF559" s="240"/>
      <c r="AG559" s="240"/>
      <c r="AH559" s="240"/>
      <c r="AI559" s="240"/>
      <c r="AJ559" s="240"/>
      <c r="AK559" s="550"/>
      <c r="AL559" s="551"/>
      <c r="AM559" s="551"/>
      <c r="AN559" s="551"/>
      <c r="AO559" s="551"/>
      <c r="AP559" s="551"/>
      <c r="AQ559" s="28"/>
      <c r="AR559" s="29"/>
      <c r="AS559" s="29"/>
      <c r="AT559" s="30"/>
      <c r="AU559" s="28"/>
      <c r="AV559" s="29"/>
      <c r="AW559" s="29"/>
      <c r="AX559" s="30"/>
    </row>
    <row r="560" spans="1:50" ht="24" customHeight="1" hidden="1">
      <c r="A560" s="567"/>
      <c r="B560" s="568"/>
      <c r="C560" s="240"/>
      <c r="D560" s="240"/>
      <c r="E560" s="240"/>
      <c r="F560" s="240"/>
      <c r="G560" s="240"/>
      <c r="H560" s="240"/>
      <c r="I560" s="240"/>
      <c r="J560" s="240"/>
      <c r="K560" s="240"/>
      <c r="L560" s="240"/>
      <c r="M560" s="240"/>
      <c r="N560" s="240"/>
      <c r="O560" s="240"/>
      <c r="P560" s="240"/>
      <c r="Q560" s="240"/>
      <c r="R560" s="240"/>
      <c r="S560" s="240"/>
      <c r="T560" s="240"/>
      <c r="U560" s="240"/>
      <c r="V560" s="240"/>
      <c r="W560" s="240"/>
      <c r="X560" s="240"/>
      <c r="Y560" s="240"/>
      <c r="Z560" s="240"/>
      <c r="AA560" s="240"/>
      <c r="AB560" s="240"/>
      <c r="AC560" s="240"/>
      <c r="AD560" s="240"/>
      <c r="AE560" s="240"/>
      <c r="AF560" s="240"/>
      <c r="AG560" s="240"/>
      <c r="AH560" s="240"/>
      <c r="AI560" s="240"/>
      <c r="AJ560" s="240"/>
      <c r="AK560" s="550"/>
      <c r="AL560" s="551"/>
      <c r="AM560" s="551"/>
      <c r="AN560" s="551"/>
      <c r="AO560" s="551"/>
      <c r="AP560" s="551"/>
      <c r="AQ560" s="28"/>
      <c r="AR560" s="29"/>
      <c r="AS560" s="29"/>
      <c r="AT560" s="30"/>
      <c r="AU560" s="28"/>
      <c r="AV560" s="29"/>
      <c r="AW560" s="29"/>
      <c r="AX560" s="30"/>
    </row>
    <row r="561" spans="1:50" ht="24" customHeight="1" hidden="1">
      <c r="A561" s="567"/>
      <c r="B561" s="568"/>
      <c r="C561" s="240"/>
      <c r="D561" s="240"/>
      <c r="E561" s="240"/>
      <c r="F561" s="240"/>
      <c r="G561" s="240"/>
      <c r="H561" s="240"/>
      <c r="I561" s="240"/>
      <c r="J561" s="240"/>
      <c r="K561" s="240"/>
      <c r="L561" s="240"/>
      <c r="M561" s="240"/>
      <c r="N561" s="240"/>
      <c r="O561" s="240"/>
      <c r="P561" s="240"/>
      <c r="Q561" s="240"/>
      <c r="R561" s="240"/>
      <c r="S561" s="240"/>
      <c r="T561" s="240"/>
      <c r="U561" s="240"/>
      <c r="V561" s="240"/>
      <c r="W561" s="240"/>
      <c r="X561" s="240"/>
      <c r="Y561" s="240"/>
      <c r="Z561" s="240"/>
      <c r="AA561" s="240"/>
      <c r="AB561" s="240"/>
      <c r="AC561" s="240"/>
      <c r="AD561" s="240"/>
      <c r="AE561" s="240"/>
      <c r="AF561" s="240"/>
      <c r="AG561" s="240"/>
      <c r="AH561" s="240"/>
      <c r="AI561" s="240"/>
      <c r="AJ561" s="240"/>
      <c r="AK561" s="550"/>
      <c r="AL561" s="551"/>
      <c r="AM561" s="551"/>
      <c r="AN561" s="551"/>
      <c r="AO561" s="551"/>
      <c r="AP561" s="551"/>
      <c r="AQ561" s="28"/>
      <c r="AR561" s="29"/>
      <c r="AS561" s="29"/>
      <c r="AT561" s="30"/>
      <c r="AU561" s="28"/>
      <c r="AV561" s="29"/>
      <c r="AW561" s="29"/>
      <c r="AX561" s="30"/>
    </row>
    <row r="562" spans="1:50" ht="24" customHeight="1" hidden="1">
      <c r="A562" s="567"/>
      <c r="B562" s="568"/>
      <c r="C562" s="240"/>
      <c r="D562" s="240"/>
      <c r="E562" s="240"/>
      <c r="F562" s="240"/>
      <c r="G562" s="240"/>
      <c r="H562" s="240"/>
      <c r="I562" s="240"/>
      <c r="J562" s="240"/>
      <c r="K562" s="240"/>
      <c r="L562" s="240"/>
      <c r="M562" s="240"/>
      <c r="N562" s="240"/>
      <c r="O562" s="240"/>
      <c r="P562" s="240"/>
      <c r="Q562" s="240"/>
      <c r="R562" s="240"/>
      <c r="S562" s="240"/>
      <c r="T562" s="240"/>
      <c r="U562" s="240"/>
      <c r="V562" s="240"/>
      <c r="W562" s="240"/>
      <c r="X562" s="240"/>
      <c r="Y562" s="240"/>
      <c r="Z562" s="240"/>
      <c r="AA562" s="240"/>
      <c r="AB562" s="240"/>
      <c r="AC562" s="240"/>
      <c r="AD562" s="240"/>
      <c r="AE562" s="240"/>
      <c r="AF562" s="240"/>
      <c r="AG562" s="240"/>
      <c r="AH562" s="240"/>
      <c r="AI562" s="240"/>
      <c r="AJ562" s="240"/>
      <c r="AK562" s="550"/>
      <c r="AL562" s="551"/>
      <c r="AM562" s="551"/>
      <c r="AN562" s="551"/>
      <c r="AO562" s="551"/>
      <c r="AP562" s="551"/>
      <c r="AQ562" s="28"/>
      <c r="AR562" s="29"/>
      <c r="AS562" s="29"/>
      <c r="AT562" s="30"/>
      <c r="AU562" s="28"/>
      <c r="AV562" s="29"/>
      <c r="AW562" s="29"/>
      <c r="AX562" s="30"/>
    </row>
    <row r="563" spans="1:50" ht="24" customHeight="1" hidden="1">
      <c r="A563" s="567"/>
      <c r="B563" s="568"/>
      <c r="C563" s="240"/>
      <c r="D563" s="240"/>
      <c r="E563" s="240"/>
      <c r="F563" s="240"/>
      <c r="G563" s="240"/>
      <c r="H563" s="240"/>
      <c r="I563" s="240"/>
      <c r="J563" s="240"/>
      <c r="K563" s="240"/>
      <c r="L563" s="240"/>
      <c r="M563" s="240"/>
      <c r="N563" s="240"/>
      <c r="O563" s="240"/>
      <c r="P563" s="240"/>
      <c r="Q563" s="240"/>
      <c r="R563" s="240"/>
      <c r="S563" s="240"/>
      <c r="T563" s="240"/>
      <c r="U563" s="240"/>
      <c r="V563" s="240"/>
      <c r="W563" s="240"/>
      <c r="X563" s="240"/>
      <c r="Y563" s="240"/>
      <c r="Z563" s="240"/>
      <c r="AA563" s="240"/>
      <c r="AB563" s="240"/>
      <c r="AC563" s="240"/>
      <c r="AD563" s="240"/>
      <c r="AE563" s="240"/>
      <c r="AF563" s="240"/>
      <c r="AG563" s="240"/>
      <c r="AH563" s="240"/>
      <c r="AI563" s="240"/>
      <c r="AJ563" s="240"/>
      <c r="AK563" s="550"/>
      <c r="AL563" s="551"/>
      <c r="AM563" s="551"/>
      <c r="AN563" s="551"/>
      <c r="AO563" s="551"/>
      <c r="AP563" s="551"/>
      <c r="AQ563" s="28"/>
      <c r="AR563" s="29"/>
      <c r="AS563" s="29"/>
      <c r="AT563" s="30"/>
      <c r="AU563" s="28"/>
      <c r="AV563" s="29"/>
      <c r="AW563" s="29"/>
      <c r="AX563" s="30"/>
    </row>
    <row r="564" spans="1:50" ht="24" customHeight="1" hidden="1">
      <c r="A564" s="567"/>
      <c r="B564" s="568"/>
      <c r="C564" s="240"/>
      <c r="D564" s="240"/>
      <c r="E564" s="240"/>
      <c r="F564" s="240"/>
      <c r="G564" s="240"/>
      <c r="H564" s="240"/>
      <c r="I564" s="240"/>
      <c r="J564" s="240"/>
      <c r="K564" s="240"/>
      <c r="L564" s="240"/>
      <c r="M564" s="240"/>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50"/>
      <c r="AL564" s="551"/>
      <c r="AM564" s="551"/>
      <c r="AN564" s="551"/>
      <c r="AO564" s="551"/>
      <c r="AP564" s="551"/>
      <c r="AQ564" s="28"/>
      <c r="AR564" s="29"/>
      <c r="AS564" s="29"/>
      <c r="AT564" s="30"/>
      <c r="AU564" s="28"/>
      <c r="AV564" s="29"/>
      <c r="AW564" s="29"/>
      <c r="AX564" s="30"/>
    </row>
    <row r="565" ht="15" customHeight="1">
      <c r="B565" s="1" t="s">
        <v>198</v>
      </c>
    </row>
  </sheetData>
  <sheetProtection/>
  <mergeCells count="147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51:AC51"/>
    <mergeCell ref="AD51:AF51"/>
    <mergeCell ref="AD43:AF43"/>
    <mergeCell ref="C43:AC43"/>
    <mergeCell ref="C41:K41"/>
    <mergeCell ref="L41:Q41"/>
    <mergeCell ref="R41:W41"/>
    <mergeCell ref="A44:B46"/>
    <mergeCell ref="A67:E67"/>
    <mergeCell ref="AU435:AX435"/>
    <mergeCell ref="AU436:AX436"/>
    <mergeCell ref="F65:AX65"/>
    <mergeCell ref="F67:AX6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42:AX42"/>
    <mergeCell ref="Y98:AB98"/>
    <mergeCell ref="AC98:AG98"/>
    <mergeCell ref="AH98:AT98"/>
    <mergeCell ref="AU98:AX98"/>
    <mergeCell ref="C44:AC44"/>
    <mergeCell ref="C45:AC45"/>
    <mergeCell ref="C46:AC46"/>
    <mergeCell ref="C47:AC47"/>
    <mergeCell ref="C71:J71"/>
    <mergeCell ref="L39:Q39"/>
    <mergeCell ref="R39:W39"/>
    <mergeCell ref="X39:AX39"/>
    <mergeCell ref="C39:K39"/>
    <mergeCell ref="X41:AX41"/>
    <mergeCell ref="A37:B41"/>
    <mergeCell ref="G28:X29"/>
    <mergeCell ref="C37:K37"/>
    <mergeCell ref="L37:Q37"/>
    <mergeCell ref="R37:W37"/>
    <mergeCell ref="X37:AX37"/>
    <mergeCell ref="C38:K38"/>
    <mergeCell ref="L38:Q38"/>
    <mergeCell ref="R38:W38"/>
    <mergeCell ref="X38:AX38"/>
    <mergeCell ref="AT28:AX28"/>
    <mergeCell ref="AE28:AI28"/>
    <mergeCell ref="AJ28:AN28"/>
    <mergeCell ref="AO28:AS28"/>
    <mergeCell ref="AT33:AX33"/>
    <mergeCell ref="AE33:AI33"/>
    <mergeCell ref="Y28:AA28"/>
    <mergeCell ref="Y29:AA29"/>
    <mergeCell ref="AB29:AD29"/>
    <mergeCell ref="AT32:AX32"/>
    <mergeCell ref="AB33:AD33"/>
    <mergeCell ref="AO26:AS26"/>
    <mergeCell ref="AT26:AX26"/>
    <mergeCell ref="A27:F29"/>
    <mergeCell ref="G27:X27"/>
    <mergeCell ref="Y27:AA27"/>
    <mergeCell ref="AB27:AD27"/>
    <mergeCell ref="AE27:AI27"/>
    <mergeCell ref="AJ27:AN27"/>
    <mergeCell ref="AO27:AS27"/>
    <mergeCell ref="AT27:AX27"/>
    <mergeCell ref="A20:F26"/>
    <mergeCell ref="AO20:AS20"/>
    <mergeCell ref="AT20:AX20"/>
    <mergeCell ref="G25:X26"/>
    <mergeCell ref="Y23:AA23"/>
    <mergeCell ref="AB23:AD23"/>
    <mergeCell ref="AE23:AI23"/>
    <mergeCell ref="AJ23:AN23"/>
    <mergeCell ref="Y26:AA26"/>
    <mergeCell ref="G20:X20"/>
    <mergeCell ref="AB26:AD26"/>
    <mergeCell ref="AE26:AI26"/>
    <mergeCell ref="AJ26:AN26"/>
    <mergeCell ref="Y25:AA25"/>
    <mergeCell ref="AB25:AD25"/>
    <mergeCell ref="AE25:AI25"/>
    <mergeCell ref="AJ25:AN25"/>
    <mergeCell ref="AK18:AQ18"/>
    <mergeCell ref="Y20:AA20"/>
    <mergeCell ref="AB20:AD20"/>
    <mergeCell ref="AE20:AI20"/>
    <mergeCell ref="AJ20:AN20"/>
    <mergeCell ref="G19:O19"/>
    <mergeCell ref="P19:V19"/>
    <mergeCell ref="W19:AC19"/>
    <mergeCell ref="AD19:AJ19"/>
    <mergeCell ref="AK19:AQ19"/>
    <mergeCell ref="AR19:AX19"/>
    <mergeCell ref="AT23:AX23"/>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M436:AJ436"/>
    <mergeCell ref="G97:AB97"/>
    <mergeCell ref="AC97:AX97"/>
    <mergeCell ref="AP1:AV1"/>
    <mergeCell ref="AJ2:AP2"/>
    <mergeCell ref="AQ2:AX2"/>
    <mergeCell ref="C50:AC50"/>
    <mergeCell ref="C52:AC52"/>
    <mergeCell ref="G4:X4"/>
    <mergeCell ref="Y4:AD4"/>
    <mergeCell ref="A435:B435"/>
    <mergeCell ref="C435:L435"/>
    <mergeCell ref="M435:AJ435"/>
    <mergeCell ref="AK435:AP435"/>
    <mergeCell ref="G99:K99"/>
    <mergeCell ref="L99:X99"/>
    <mergeCell ref="Y99:AB99"/>
    <mergeCell ref="AC99:AG99"/>
    <mergeCell ref="AH99:AT99"/>
    <mergeCell ref="AQ435:AT435"/>
    <mergeCell ref="A436:B436"/>
    <mergeCell ref="C436:L436"/>
    <mergeCell ref="A97:F140"/>
    <mergeCell ref="A70:AX70"/>
    <mergeCell ref="A69:AX69"/>
    <mergeCell ref="AD49:AF49"/>
    <mergeCell ref="AD56:AF56"/>
    <mergeCell ref="AI71:AP71"/>
    <mergeCell ref="S71:Z71"/>
    <mergeCell ref="A71:B71"/>
    <mergeCell ref="AK436:AP436"/>
    <mergeCell ref="C55:AC55"/>
    <mergeCell ref="G98:K98"/>
    <mergeCell ref="L98:X98"/>
    <mergeCell ref="A64:AX64"/>
    <mergeCell ref="A65:E65"/>
    <mergeCell ref="A60:B61"/>
    <mergeCell ref="K71:R71"/>
    <mergeCell ref="AA71:AH71"/>
    <mergeCell ref="AQ436:AT436"/>
    <mergeCell ref="AD44:AF44"/>
    <mergeCell ref="AD45:AF45"/>
    <mergeCell ref="C58:F58"/>
    <mergeCell ref="AD50:AF50"/>
    <mergeCell ref="AD52:AF52"/>
    <mergeCell ref="AD53:AF53"/>
    <mergeCell ref="AD54:AF54"/>
    <mergeCell ref="C49:AC49"/>
    <mergeCell ref="C56:AC56"/>
    <mergeCell ref="AG47:AX52"/>
    <mergeCell ref="A56:B59"/>
    <mergeCell ref="A66:AX66"/>
    <mergeCell ref="A53:B55"/>
    <mergeCell ref="AG53:AX55"/>
    <mergeCell ref="A62:AX62"/>
    <mergeCell ref="C60:F60"/>
    <mergeCell ref="G60:AX60"/>
    <mergeCell ref="AD55:AF55"/>
    <mergeCell ref="C48:AC48"/>
    <mergeCell ref="C59:F59"/>
    <mergeCell ref="G58:S58"/>
    <mergeCell ref="A47:B52"/>
    <mergeCell ref="C57:F57"/>
    <mergeCell ref="G57:S57"/>
    <mergeCell ref="AD48:AF48"/>
    <mergeCell ref="C53:AC53"/>
    <mergeCell ref="C54:AC54"/>
    <mergeCell ref="AQ71:AX71"/>
    <mergeCell ref="R40:W40"/>
    <mergeCell ref="L40:Q40"/>
    <mergeCell ref="C40:K40"/>
    <mergeCell ref="A72:F96"/>
    <mergeCell ref="T58:AF58"/>
    <mergeCell ref="T59:AF59"/>
    <mergeCell ref="G59:S59"/>
    <mergeCell ref="AD46:AF46"/>
    <mergeCell ref="AD47:AF47"/>
    <mergeCell ref="A68:AX68"/>
    <mergeCell ref="AB32:AD32"/>
    <mergeCell ref="AE32:AI32"/>
    <mergeCell ref="AE34:AI34"/>
    <mergeCell ref="AT34:AX34"/>
    <mergeCell ref="G32:X32"/>
    <mergeCell ref="Y36:AA36"/>
    <mergeCell ref="AB36:AD36"/>
    <mergeCell ref="AE36:AI36"/>
    <mergeCell ref="X40:AX40"/>
    <mergeCell ref="G61:AX61"/>
    <mergeCell ref="G33:X34"/>
    <mergeCell ref="AT35:AX35"/>
    <mergeCell ref="AJ36:AN36"/>
    <mergeCell ref="AO36:AS36"/>
    <mergeCell ref="AT36:AX36"/>
    <mergeCell ref="Y35:AA35"/>
    <mergeCell ref="AG44:AX46"/>
    <mergeCell ref="AG56:AX59"/>
    <mergeCell ref="T57:AF57"/>
    <mergeCell ref="AT25:AX25"/>
    <mergeCell ref="AD15:AJ15"/>
    <mergeCell ref="AK15:AQ15"/>
    <mergeCell ref="AR15:AX15"/>
    <mergeCell ref="I14:O14"/>
    <mergeCell ref="P14:V14"/>
    <mergeCell ref="W14:AC14"/>
    <mergeCell ref="AD14:AJ14"/>
    <mergeCell ref="AK14:AQ14"/>
    <mergeCell ref="AR14:AX14"/>
    <mergeCell ref="AO25:AS25"/>
    <mergeCell ref="AJ32:AN32"/>
    <mergeCell ref="AO32:AS32"/>
    <mergeCell ref="Y34:AA34"/>
    <mergeCell ref="Y32:AA32"/>
    <mergeCell ref="AJ33:AN33"/>
    <mergeCell ref="AO33:AS33"/>
    <mergeCell ref="AJ34:AN34"/>
    <mergeCell ref="AO34:AS34"/>
    <mergeCell ref="AJ30:AN30"/>
    <mergeCell ref="A63:AX63"/>
    <mergeCell ref="AO30:AS30"/>
    <mergeCell ref="AB30:AD30"/>
    <mergeCell ref="AE29:AI29"/>
    <mergeCell ref="AJ29:AN29"/>
    <mergeCell ref="AO29:AS29"/>
    <mergeCell ref="AE30:AI30"/>
    <mergeCell ref="AG43:AX43"/>
    <mergeCell ref="AB34:AD34"/>
    <mergeCell ref="C61:F61"/>
    <mergeCell ref="AT29:AX29"/>
    <mergeCell ref="A468:B468"/>
    <mergeCell ref="C468:L468"/>
    <mergeCell ref="M468:AJ468"/>
    <mergeCell ref="AK468:AP468"/>
    <mergeCell ref="AQ468:AT468"/>
    <mergeCell ref="AU468:AX468"/>
    <mergeCell ref="AO31:AS31"/>
    <mergeCell ref="AT31:AX31"/>
    <mergeCell ref="Y30:AA30"/>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T22:AX22"/>
    <mergeCell ref="G21:X21"/>
    <mergeCell ref="Y21:AA21"/>
    <mergeCell ref="AB21:AD21"/>
    <mergeCell ref="AE21:AI21"/>
    <mergeCell ref="AJ21:AN21"/>
    <mergeCell ref="AO21:AS21"/>
    <mergeCell ref="AT21:AX21"/>
    <mergeCell ref="AJ22:AN22"/>
    <mergeCell ref="Y24:AA24"/>
    <mergeCell ref="AB24:AD24"/>
    <mergeCell ref="AE24:AI24"/>
    <mergeCell ref="AJ24:AN24"/>
    <mergeCell ref="AO24:AS24"/>
    <mergeCell ref="AO22:AS22"/>
    <mergeCell ref="AO23:AS23"/>
    <mergeCell ref="AB35:AD35"/>
    <mergeCell ref="AE35:AI35"/>
    <mergeCell ref="AB28:AD28"/>
    <mergeCell ref="G22:X23"/>
    <mergeCell ref="Y22:AA22"/>
    <mergeCell ref="AB22:AD22"/>
    <mergeCell ref="AE22:AI22"/>
    <mergeCell ref="G35:X36"/>
    <mergeCell ref="G30:X31"/>
    <mergeCell ref="G24:X24"/>
    <mergeCell ref="A32:F36"/>
    <mergeCell ref="AE31:AI31"/>
    <mergeCell ref="AJ31:AN31"/>
    <mergeCell ref="Y33:AA33"/>
    <mergeCell ref="AT24:AX24"/>
    <mergeCell ref="AO35:AS35"/>
    <mergeCell ref="AT30:AX30"/>
    <mergeCell ref="Y31:AA31"/>
    <mergeCell ref="AB31:AD31"/>
    <mergeCell ref="AJ35:AN35"/>
  </mergeCells>
  <dataValidations count="1">
    <dataValidation type="list" allowBlank="1" showInputMessage="1" showErrorMessage="1" sqref="A67:E67">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6" horizontalDpi="600" verticalDpi="600" orientation="portrait" paperSize="9" scale="58" r:id="rId2"/>
  <headerFooter differentFirst="1" alignWithMargins="0">
    <oddHeader>&amp;R事業番号0283</oddHeader>
  </headerFooter>
  <rowBreaks count="4" manualBreakCount="4">
    <brk id="41" max="49" man="1"/>
    <brk id="71" max="49" man="1"/>
    <brk id="9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平成26年行政事業レビュー_核燃料サイクル関係推進調整等交付金</dc:title>
  <dc:subject>0283</dc:subject>
  <dc:creator>文部科学省</dc:creator>
  <cp:keywords/>
  <dc:description/>
  <cp:lastModifiedBy>文部科学省</cp:lastModifiedBy>
  <cp:lastPrinted>2014-09-25T06:45:59Z</cp:lastPrinted>
  <dcterms:created xsi:type="dcterms:W3CDTF">2012-03-13T00:50:25Z</dcterms:created>
  <dcterms:modified xsi:type="dcterms:W3CDTF">2014-09-29T04:53:40Z</dcterms:modified>
  <cp:category/>
  <cp:version/>
  <cp:contentType/>
  <cp:contentStatus/>
</cp:coreProperties>
</file>