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68" sheetId="1" r:id="rId1"/>
  </sheets>
  <definedNames>
    <definedName name="_xlnm.Print_Area" localSheetId="0">'0268'!$A$1:$AX$763</definedName>
  </definedNames>
  <calcPr fullCalcOnLoad="1"/>
</workbook>
</file>

<file path=xl/sharedStrings.xml><?xml version="1.0" encoding="utf-8"?>
<sst xmlns="http://schemas.openxmlformats.org/spreadsheetml/2006/main" count="3944" uniqueCount="545">
  <si>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</si>
  <si>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</si>
  <si>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</si>
  <si>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</si>
  <si>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</si>
  <si>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</si>
  <si>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</si>
  <si>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</si>
  <si>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</si>
  <si>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</si>
  <si>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</si>
  <si>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</si>
  <si>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</si>
  <si>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</si>
  <si>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</si>
  <si>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</si>
  <si>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</si>
  <si>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</si>
  <si>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</si>
  <si>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</si>
  <si>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</si>
  <si>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</si>
  <si>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</si>
  <si>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</si>
  <si>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</si>
  <si>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</si>
  <si>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</si>
  <si>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</si>
  <si>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</si>
  <si>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</si>
  <si>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</si>
  <si>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</si>
  <si>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</si>
  <si>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</si>
  <si>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</si>
  <si>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</si>
  <si>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</si>
  <si>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</si>
  <si>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</si>
  <si>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</si>
  <si>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</si>
  <si>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</si>
  <si>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</si>
  <si>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</si>
  <si>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</si>
  <si>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</si>
  <si>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</si>
  <si>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</si>
  <si>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</si>
  <si>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</si>
  <si>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</si>
  <si>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</si>
  <si>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</si>
  <si>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</si>
  <si>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</si>
  <si>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</si>
  <si>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</si>
  <si>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</si>
  <si>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</si>
  <si>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</si>
  <si>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</si>
  <si>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</si>
  <si>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</si>
  <si>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</si>
  <si>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</si>
  <si>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</si>
  <si>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</si>
  <si>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</si>
  <si>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</si>
  <si>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</si>
  <si>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</si>
  <si>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</si>
  <si>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</si>
  <si>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</si>
  <si>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</si>
  <si>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</si>
  <si>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独立行政法人日本原子力研究開発機構運営費交付金に必要な経費</t>
  </si>
  <si>
    <t>担当部局庁</t>
  </si>
  <si>
    <t>研究開発局</t>
  </si>
  <si>
    <t>原子力課</t>
  </si>
  <si>
    <t>一般会計
エネルギー対策特別会計（電源開発促進勘定）</t>
  </si>
  <si>
    <t>独立行政法人日本原子力研究開発機構法第十七条</t>
  </si>
  <si>
    <t>関係する計画、通知等</t>
  </si>
  <si>
    <t>□直接実施　　　　　□委託・請負　　　　　□補助　　　　　□負担　　　　　■交付　　　　　□貸付　　　　　□その他</t>
  </si>
  <si>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</si>
  <si>
    <t>計算式</t>
  </si>
  <si>
    <t>　　/</t>
  </si>
  <si>
    <t>（文部科学省）</t>
  </si>
  <si>
    <t>原子力政策大綱（平成17年10月11日　原子力委員会決定）
エネルギー基本計画（平成26年4月11日　閣議決定）</t>
  </si>
  <si>
    <t>上記のとおり多岐にわたる活動を実施するため、単位当たりコストを算出することは困難である。　　　　　　　　　　　　　</t>
  </si>
  <si>
    <t>原子力課長
増子 宏</t>
  </si>
  <si>
    <t>―</t>
  </si>
  <si>
    <t>　我が国唯一の原子力に関する総合的な研究開発機関として、原子力基礎基盤研究､安全研究、量子ビーム応用研究、核不拡散研究など原子力の基礎基盤研究や人材育成等の取組を推進するとともに、中長期的なエネルギー安定確保のための大型研究開発プロジェクト（高速増殖炉サイクル技術開発、核融合研究開発）等の取組を実施する。また、東京電力福島第一原子力発電所の廃止措置等に向けた研究開発など、原子力災害からの復興に向けた取組を重点的に推進する。</t>
  </si>
  <si>
    <t>独立行政法人日本原子力研究開発機構一般勘定運営費交付金</t>
  </si>
  <si>
    <t>独立行政法人日本原子力研究開発機構運営費交付金（エネルギー対策特別会計）</t>
  </si>
  <si>
    <t>A.（独）日本原子力研究開発機構</t>
  </si>
  <si>
    <t>B.福島第一原子力発電所事故への対処に係る研究開発</t>
  </si>
  <si>
    <t>C.高速増殖炉サイクル技術の確立に向けた研究開発</t>
  </si>
  <si>
    <t>G.エネルギー利用に係る技術の高度化と共通的科学技術基盤及び安全の確保と核不拡散</t>
  </si>
  <si>
    <t>Ｈ.放射性廃棄物の埋設処分</t>
  </si>
  <si>
    <t>I.自らの原子力施設の廃止措置及び放射性廃棄物の処理処分に係る技術開発</t>
  </si>
  <si>
    <t>D.高レベル放射性廃棄物の処分技術に関する研究開発</t>
  </si>
  <si>
    <t>Ｊ.国内外との連携強化と社会からの要請に対応する活動</t>
  </si>
  <si>
    <t>Ｅ.核融合エネルギーを取り出す技術システムの研究開発</t>
  </si>
  <si>
    <t>Ｋ.法人共通</t>
  </si>
  <si>
    <t>Ｆ.量子ビームによる科学技術の競争力向上と産業利用に貢献する研究開発</t>
  </si>
  <si>
    <t>（独）日本原子力研究開発機構</t>
  </si>
  <si>
    <t>原子力に関する基礎・応用研究及び核燃料サイクルを確立するための研究開発等</t>
  </si>
  <si>
    <t>-</t>
  </si>
  <si>
    <t>C.</t>
  </si>
  <si>
    <t>D.</t>
  </si>
  <si>
    <t>E.</t>
  </si>
  <si>
    <t>F.</t>
  </si>
  <si>
    <t>G.</t>
  </si>
  <si>
    <t>H.</t>
  </si>
  <si>
    <t>I.</t>
  </si>
  <si>
    <t>J.</t>
  </si>
  <si>
    <t>K.</t>
  </si>
  <si>
    <t>※平成25年度実績を記入。</t>
  </si>
  <si>
    <t>事業費（物件費）</t>
  </si>
  <si>
    <t>運転保守業務請負、機器等点検、構内警備、放射線管理、光熱水費等（内訳はＢ．以下）</t>
  </si>
  <si>
    <t>事業費（人件費）</t>
  </si>
  <si>
    <t>事業系人件費</t>
  </si>
  <si>
    <t>事業費（埋設処分業務経費</t>
  </si>
  <si>
    <t>埋設処分に係る費用</t>
  </si>
  <si>
    <t>一般管理費（人件費）</t>
  </si>
  <si>
    <t>管理系人件費</t>
  </si>
  <si>
    <t>一般管理費（物件費）</t>
  </si>
  <si>
    <t>賃貸料、借料、消耗品等</t>
  </si>
  <si>
    <t>一般管理費（公租公課）</t>
  </si>
  <si>
    <t>公租公課</t>
  </si>
  <si>
    <t>分析装置等の整備、運転保守業務請負、試験・分析等</t>
  </si>
  <si>
    <t>原子炉の機器点検・製作等、光熱水費等</t>
  </si>
  <si>
    <t>地下研究施設工事、試験・分析等</t>
  </si>
  <si>
    <t>設備整備、運転保守業務請負、光熱水費等</t>
  </si>
  <si>
    <t>設備整備、運転保守業務請負、研究炉用燃料製造、光熱水費等</t>
  </si>
  <si>
    <t>運転保守業務請負、研究炉用燃料製造、光熱水費等</t>
  </si>
  <si>
    <t>事業費（埋設処分業務経費）</t>
  </si>
  <si>
    <t>埋設処分に係る費用</t>
  </si>
  <si>
    <t>情報収集、調査検討、解析等</t>
  </si>
  <si>
    <t>設備維持、運転保守業務請負、光熱水費、構内警備、放射線管理等</t>
  </si>
  <si>
    <t>耐震性向上工事、運転保守業務請負、構内警備等</t>
  </si>
  <si>
    <t>事業費（人件費）</t>
  </si>
  <si>
    <t>一般管理費（人件費）</t>
  </si>
  <si>
    <t>一般管理費（物件費）</t>
  </si>
  <si>
    <t>一般管理費（公租公課）</t>
  </si>
  <si>
    <t>計算機賃借、ユーティリティ等運転保守業務請負、情報セキュリティ等</t>
  </si>
  <si>
    <t>事業系人件費</t>
  </si>
  <si>
    <t>管理系人件費</t>
  </si>
  <si>
    <t>賃貸料、借料、消耗品等</t>
  </si>
  <si>
    <t>公租公課</t>
  </si>
  <si>
    <t>株式会社日立製作所</t>
  </si>
  <si>
    <t>株式会社アセンド</t>
  </si>
  <si>
    <t>サーモフィッシャーサイエンティフィック株式会社</t>
  </si>
  <si>
    <t>株式会社日立パワーソリューションズ</t>
  </si>
  <si>
    <t>株式会社Ｅ＆Ｅテクノサービス</t>
  </si>
  <si>
    <t>三井造船株式会社</t>
  </si>
  <si>
    <t>江守エンジニアリング株式会社</t>
  </si>
  <si>
    <t>株式会社日立製作所</t>
  </si>
  <si>
    <t>サーモフィッシャーサイエンティフィック株式会社</t>
  </si>
  <si>
    <t>株式会社Ｅ＆Ｅテクノサービス</t>
  </si>
  <si>
    <t>株式会社アセンド</t>
  </si>
  <si>
    <t>株式会社日立パワーソリューションズ</t>
  </si>
  <si>
    <t>三井造船株式会社</t>
  </si>
  <si>
    <t>江守エンジニアリング株式会社</t>
  </si>
  <si>
    <t>X線CT装置のX線源システム改造</t>
  </si>
  <si>
    <t>ユーティリティ施設運転管理に係る業務請負</t>
  </si>
  <si>
    <t>燃材施設のユーティリティ運転管理に係る業務</t>
  </si>
  <si>
    <t>質量分析装置の購入</t>
  </si>
  <si>
    <t>実規模開発試験室20/3ｔ天井走行クレーンの整備</t>
  </si>
  <si>
    <t>研究施設の運転・保守管理等に関する業務請負</t>
  </si>
  <si>
    <t>マスタースレーブマニプレータ等の購入</t>
  </si>
  <si>
    <t>自動式ウェットブラスト除染装置の製作</t>
  </si>
  <si>
    <t>福島関連技術開発に係る試験、分析及び再処理技術開発施設・設備の運転・維持管理に関する業務請負</t>
  </si>
  <si>
    <t>照射後試験等及び内装設備等の運転保守に係る業務</t>
  </si>
  <si>
    <t>X線CT装置のX線源システム改造</t>
  </si>
  <si>
    <t>ユーティリティ施設運転管理に係る業務請負</t>
  </si>
  <si>
    <t>燃材施設のユーティリティ運転管理に係る業務</t>
  </si>
  <si>
    <t>自動式ウェットブラスト除染装置の製作</t>
  </si>
  <si>
    <t>照射後試験等及び内装設備等の運転保守に係る業務</t>
  </si>
  <si>
    <t>質量分析装置の購入</t>
  </si>
  <si>
    <t>実規模開発試験室20/3ｔ天井走行クレーンの整備</t>
  </si>
  <si>
    <t>研究施設の運転・保守管理等に関する業務請負</t>
  </si>
  <si>
    <t>マスタースレーブマニプレータ等の購入</t>
  </si>
  <si>
    <t>福島関連技術開発に係る試験、分析及び再処理技術開発施設・設備の運転・維持管理に関する業務請負</t>
  </si>
  <si>
    <t>※</t>
  </si>
  <si>
    <t>日立ＧＥニュークリア・エナジー株式会社</t>
  </si>
  <si>
    <t>株式会社東芝</t>
  </si>
  <si>
    <t>三菱重工業株式会社</t>
  </si>
  <si>
    <t>北陸電力株式会社</t>
  </si>
  <si>
    <t>株式会社ナスカ</t>
  </si>
  <si>
    <t>日立ＧＥニュークリア・エナジー株式会社</t>
  </si>
  <si>
    <t>株式会社東芝</t>
  </si>
  <si>
    <t>三菱重工業株式会社</t>
  </si>
  <si>
    <t>北陸電力株式会社</t>
  </si>
  <si>
    <t>株式会社東芝</t>
  </si>
  <si>
    <t>三菱重工業株式会社</t>
  </si>
  <si>
    <t>日立ＧＥニュークリア・エナジー株式会社</t>
  </si>
  <si>
    <t>株式会社ナスカ</t>
  </si>
  <si>
    <t>1次冷却系等設備点検</t>
  </si>
  <si>
    <t>冷却系機器開発試験施設マザー試験ループの製作</t>
  </si>
  <si>
    <t>原子炉容器室窒素雰囲気調節装置等　設備点検</t>
  </si>
  <si>
    <t>高速増殖炉研究開発センターで使用する電気</t>
  </si>
  <si>
    <t>2次主冷却系等設備点検</t>
  </si>
  <si>
    <t>「常陽」炉心上部機構及び交換作業用機器の製作</t>
  </si>
  <si>
    <t>原子炉補機冷却水系・海水系　設備点検作業</t>
  </si>
  <si>
    <t>水漏えい検出設備等点検作業</t>
  </si>
  <si>
    <t>｢常陽｣旧炉心上部機構Naせん断・引抜手順検証準備作業</t>
  </si>
  <si>
    <t>高速増殖炉研究開発センター　警備業務</t>
  </si>
  <si>
    <t>1次冷却系等設備点検</t>
  </si>
  <si>
    <t>冷却系機器開発試験施設マザー試験ループの製作</t>
  </si>
  <si>
    <t>原子炉容器室窒素雰囲気調節装置等　設備点検</t>
  </si>
  <si>
    <t>高速増殖炉研究開発センターで使用する電気</t>
  </si>
  <si>
    <t>2次主冷却系等設備点検</t>
  </si>
  <si>
    <t>「常陽」炉心上部機構及び交換作業用機器の製作</t>
  </si>
  <si>
    <t>原子炉補機冷却水系・海水系　設備点検作業</t>
  </si>
  <si>
    <t>水漏えい検出設備等点検作業</t>
  </si>
  <si>
    <t>｢常陽｣旧炉心上部機構Naせん断・引抜手順検証準備作業</t>
  </si>
  <si>
    <t>高速増殖炉研究開発センター　警備業務</t>
  </si>
  <si>
    <t>随意契約</t>
  </si>
  <si>
    <t>-</t>
  </si>
  <si>
    <t>幌延ジオフロンティアＰＦＩ株式会社</t>
  </si>
  <si>
    <t>大林・大成・安藤・間特定建設工事共同企業体</t>
  </si>
  <si>
    <t>清水・鹿島・前田特定建設工事共同企業体</t>
  </si>
  <si>
    <t>株式会社大林組</t>
  </si>
  <si>
    <t>検査開発株式会社</t>
  </si>
  <si>
    <t>株式会社アサノ大成基礎エンジニアリング</t>
  </si>
  <si>
    <t>株式会社ＮＥＳＩ</t>
  </si>
  <si>
    <t>株式会社ペスコ</t>
  </si>
  <si>
    <t>株式会社コベルコ科研</t>
  </si>
  <si>
    <t>幌延ジオフロンティアＰＦＩ株式会社</t>
  </si>
  <si>
    <t>大林・大成・安藤・間特定建設工事共同企業体</t>
  </si>
  <si>
    <t>清水・鹿島・前田特定建設工事共同企業体</t>
  </si>
  <si>
    <t>株式会社大林組</t>
  </si>
  <si>
    <t>検査開発株式会社</t>
  </si>
  <si>
    <t>株式会社アサノ大成基礎エンジニアリング</t>
  </si>
  <si>
    <t>株式会社ＮＥＳＩ</t>
  </si>
  <si>
    <t>株式会社ペスコ</t>
  </si>
  <si>
    <t>株式会社コベルコ科研</t>
  </si>
  <si>
    <t>幌延深地層研究計画　地下研究施設整備（第Ⅱ期）等事業</t>
  </si>
  <si>
    <t>瑞浪超深地層研究所研究坑道掘削工事（Ａ工区その5）</t>
  </si>
  <si>
    <t>瑞浪超深地層研究所研究坑道掘削工事（Ｂ工区その5）</t>
  </si>
  <si>
    <t>500mステージ研究アクセス北坑道（冠水坑道）におけるボーリング孔掘削及び観測装置等の設置</t>
  </si>
  <si>
    <t>地層処分研究に関連する試験等に係る業務請負</t>
  </si>
  <si>
    <t>坑道内水圧・水質モニタリング装置の製作</t>
  </si>
  <si>
    <t>地層処分システムの性能解析に係る業務請負</t>
  </si>
  <si>
    <t>地層処分研究開発に係る試験等の業務請負</t>
  </si>
  <si>
    <t>東濃地科学センターにおける分析・年代測定業務</t>
  </si>
  <si>
    <t>地下水分析業務</t>
  </si>
  <si>
    <t>幌延深地層研究計画　地下研究施設整備（第Ⅱ期）等事業</t>
  </si>
  <si>
    <t>瑞浪超深地層研究所研究坑道掘削工事（Ａ工区その5）</t>
  </si>
  <si>
    <t>瑞浪超深地層研究所研究坑道掘削工事（Ｂ工区その5）</t>
  </si>
  <si>
    <t>500mステージ研究アクセス北坑道（冠水坑道）におけるボーリング孔掘削及び観測装置等の設置</t>
  </si>
  <si>
    <t>地層処分研究に関連する試験等に係る業務請負</t>
  </si>
  <si>
    <t>坑道内水圧・水質モニタリング装置の製作</t>
  </si>
  <si>
    <t>地層処分システムの性能解析に係る業務請負</t>
  </si>
  <si>
    <t>地層処分研究開発に係る試験等の業務請負</t>
  </si>
  <si>
    <t>東濃地科学センターにおける分析・年代測定業務</t>
  </si>
  <si>
    <t>地下水分析業務</t>
  </si>
  <si>
    <t>不落随意契約</t>
  </si>
  <si>
    <t>確認公募</t>
  </si>
  <si>
    <t>確認公募</t>
  </si>
  <si>
    <t>-</t>
  </si>
  <si>
    <t>東京電力株式会社　茨城支店水戸支社</t>
  </si>
  <si>
    <t>原子力エンジニアリング株式会社</t>
  </si>
  <si>
    <t>株式会社アメニティ・ジャパン</t>
  </si>
  <si>
    <t>アルプス建設株式会社</t>
  </si>
  <si>
    <t>株式会社構造計画研究所</t>
  </si>
  <si>
    <t>東芝電子管デバイス株式会社</t>
  </si>
  <si>
    <t>原子力エンジニアリング株式会社</t>
  </si>
  <si>
    <t>株式会社日立パワーソリューションズ</t>
  </si>
  <si>
    <t>株式会社アメニティ・ジャパン</t>
  </si>
  <si>
    <t>原子力エンジニアリング株式会社</t>
  </si>
  <si>
    <t>アルプス建設株式会社</t>
  </si>
  <si>
    <t>株式会社構造計画研究所</t>
  </si>
  <si>
    <t>東芝電子管デバイス株式会社</t>
  </si>
  <si>
    <t>株式会社日立製作所</t>
  </si>
  <si>
    <t>東京電力株式会社</t>
  </si>
  <si>
    <t>東京電力株式会社</t>
  </si>
  <si>
    <t>那珂核融合研究所で使用する電気</t>
  </si>
  <si>
    <t>中央変電所等運転保守業務請負契約</t>
  </si>
  <si>
    <t>平衡磁場コイル搬入作業</t>
  </si>
  <si>
    <t>機械室運転保守業務請負契約</t>
  </si>
  <si>
    <t>トリチウム取扱技術試験設備の運転保守業務請負契約</t>
  </si>
  <si>
    <t>粒子工学試験装置運転保守業務請負契約</t>
  </si>
  <si>
    <t>ＦＮＳ建家外壁防水他補修</t>
  </si>
  <si>
    <t>JT-60発電機棟耐震補強設計業務</t>
  </si>
  <si>
    <t>大電力電子管補修作業</t>
  </si>
  <si>
    <t>H-MG及び周辺機器の状態診断と立上計画検討作業</t>
  </si>
  <si>
    <t>那珂核融合研究所で使用する電気</t>
  </si>
  <si>
    <t>平衡磁場コイル搬入作業</t>
  </si>
  <si>
    <t>ＦＮＳ建家外壁防水他補修</t>
  </si>
  <si>
    <t>JT-60発電機棟耐震補強設計業務</t>
  </si>
  <si>
    <t>大電力電子管補修作業</t>
  </si>
  <si>
    <t>H-MG及び周辺機器の状態診断と立上計画検討作業</t>
  </si>
  <si>
    <t>ビームオペレーション株式会社</t>
  </si>
  <si>
    <t>イーエナジー株式会社</t>
  </si>
  <si>
    <t>太陽計測株式会社</t>
  </si>
  <si>
    <t>一般財団法人放射線利用振興協会</t>
  </si>
  <si>
    <t>ＪＦＥテクノス株式会社</t>
  </si>
  <si>
    <t>タレスジャパン株式会社</t>
  </si>
  <si>
    <t>アオキテクノ株式会社</t>
  </si>
  <si>
    <t>東京電力株式会社</t>
  </si>
  <si>
    <t>ビームオペレーション株式会社</t>
  </si>
  <si>
    <t>イーエナジー株式会社</t>
  </si>
  <si>
    <t>太陽計測株式会社</t>
  </si>
  <si>
    <t>一般財団法人放射線利用振興協会</t>
  </si>
  <si>
    <t>ビームオペレーション株式会社</t>
  </si>
  <si>
    <t>ＪＦＥテクノス株式会社</t>
  </si>
  <si>
    <t>タレスジャパン株式会社</t>
  </si>
  <si>
    <t>アオキテクノ株式会社</t>
  </si>
  <si>
    <t>日本原子力研究開発機構　高崎量子応用研究所で使用する電気</t>
  </si>
  <si>
    <t>イオン照射研究施設空調及び放射性廃棄物処理設備運転保守業務請負契約</t>
  </si>
  <si>
    <t>ＪＲＲ－３燃料要素（第L21次～第L23次）の製作</t>
  </si>
  <si>
    <t>計測制御装置及び安全保護系の定期点検</t>
  </si>
  <si>
    <t>ＪＲＲ－３設備等管理業務請負契約</t>
  </si>
  <si>
    <t>サイクロトロンの運転保守業務請負契約</t>
  </si>
  <si>
    <t>冷中性子源装置の運転保守業務請負契約</t>
  </si>
  <si>
    <t>原子炉施設の管理業務等及び研究炉実験管理棟他水・ガス管理業務等に係る業務請負契約</t>
  </si>
  <si>
    <t>増幅器励起用ガラスレーザーの購入</t>
  </si>
  <si>
    <t>関西光科学研究所機械室運転保守業務請負契約</t>
  </si>
  <si>
    <t>日本原子力研究開発機構　高崎量子応用研究所で使用する電気</t>
  </si>
  <si>
    <t>ＪＲＲ－３燃料要素（第L21次～第L23次）の製作</t>
  </si>
  <si>
    <t>計測制御装置及び安全保護系の定期点検</t>
  </si>
  <si>
    <t>増幅器励起用ガラスレーザーの購入</t>
  </si>
  <si>
    <t>株式会社Ｆ－Ｐｏｗｅｒ</t>
  </si>
  <si>
    <t>米国エネルギー省</t>
  </si>
  <si>
    <t>日本アドバンストテクノロジー株式会社</t>
  </si>
  <si>
    <t>株式会社Ｆ－Ｐｏｗｅｒ</t>
  </si>
  <si>
    <t>イーエナジー株式会社</t>
  </si>
  <si>
    <t>株式会社Ｅ＆Ｅテクノサービス</t>
  </si>
  <si>
    <t>株式会社アセンド</t>
  </si>
  <si>
    <t>米国エネルギー省</t>
  </si>
  <si>
    <t>検査開発株式会社</t>
  </si>
  <si>
    <t>株式会社Ｅ＆Ｅテクノサービス</t>
  </si>
  <si>
    <t>日本アドバンストテクノロジー株式会社</t>
  </si>
  <si>
    <t>日本原子力研究開発機構　核燃料サイクル工学研究所及び本部で使用する電気</t>
  </si>
  <si>
    <t>材料試験炉（JMTR)燃料要素(第LR3次、LR4次及び第LR5次）の製作・輸送</t>
  </si>
  <si>
    <t>放射性廃棄物の処理、貯蔵等に係る業務請負</t>
  </si>
  <si>
    <t>換気･ユーティリティ設備等の運転管理及び分析作業に係わる業務請負</t>
  </si>
  <si>
    <t>LR4次及びLR5次JMTR燃料要素製作用ウランメタルの購入</t>
  </si>
  <si>
    <t>再処理施設の換気・電気・ユーティリティ設備等の保守業務及び運転等に係る分析業務請負</t>
  </si>
  <si>
    <t>プルトニウム転換技術開発施設の管理業務等に係る業務請負</t>
  </si>
  <si>
    <t>ガラス固化技術開発施設の固化処理工程等の管理業務等に係る業務請負</t>
  </si>
  <si>
    <t>再処理主工程の運転保守業務請負</t>
  </si>
  <si>
    <t>HTTR原子炉施設（補機/一般冷却水設備、圧縮空気設備等）の運転保守業務</t>
  </si>
  <si>
    <t>日本原子力研究開発機構　核燃料サイクル工学研究所及び本部で使用する電気</t>
  </si>
  <si>
    <t>材料試験炉（JMTR)燃料要素(第LR3次、LR4次及び第LR5次）の製作・輸送</t>
  </si>
  <si>
    <t>放射性廃棄物の処理、貯蔵等に係る業務請負</t>
  </si>
  <si>
    <t>換気･ユーティリティ設備等の運転管理及び分析作業に係わる業務請負</t>
  </si>
  <si>
    <t>LR4次及びLR5次JMTR燃料要素製作用ウランメタルの購入</t>
  </si>
  <si>
    <t>再処理施設の換気・電気・ユーティリティ設備等の保守業務及び運転等に係る分析業務請負</t>
  </si>
  <si>
    <t>プルトニウム転換技術開発施設の管理業務等に係る業務請負</t>
  </si>
  <si>
    <t>ガラス固化技術開発施設の固化処理工程等の管理業務等に係る業務請負</t>
  </si>
  <si>
    <t>再処理主工程の運転保守業務請負</t>
  </si>
  <si>
    <t>HTTR原子炉施設（補機/一般冷却水設備、圧縮空気設備等）の運転保守業務</t>
  </si>
  <si>
    <t>公益財団法人原子力バックエンド推進センター</t>
  </si>
  <si>
    <t>一般財団法人日本立地センター</t>
  </si>
  <si>
    <t>三菱マテリアル株式会社</t>
  </si>
  <si>
    <t>株式会社ヴィジブルインフォメーションセンター</t>
  </si>
  <si>
    <t>富士ゼロックス株式会社</t>
  </si>
  <si>
    <t>株式会社ドットネクスト</t>
  </si>
  <si>
    <t>株式会社ＮＥＳＩ　事業推進本部</t>
  </si>
  <si>
    <t>公益財団法人原子力バックエンド推進センター</t>
  </si>
  <si>
    <t>一般財団法人日本立地センター</t>
  </si>
  <si>
    <t>三菱マテリアル株式会社</t>
  </si>
  <si>
    <t>株式会社ヴィジブルインフォメーションセンター</t>
  </si>
  <si>
    <t>株式会社ＮＥＳＩ</t>
  </si>
  <si>
    <t>富士ゼロックス株式会社</t>
  </si>
  <si>
    <t>株式会社ドットネクスト</t>
  </si>
  <si>
    <t>研究施設等廃棄物に関する会合における情報整備の実施等</t>
  </si>
  <si>
    <t>研究開発機能を活用した地域共生プログラムの構築に向けた情報収集等</t>
  </si>
  <si>
    <t>基本設計に向けた設計施工条件等の設定のための試験の基本計画立案業務</t>
  </si>
  <si>
    <t>HELPコードの整備とトレンチ埋設地への浸透水量の感度解析</t>
  </si>
  <si>
    <t>埋設処分業務勘定資金管理システムに関する保守業務</t>
  </si>
  <si>
    <t>複写機等レンタル契約</t>
  </si>
  <si>
    <t>埋設処分業務勘定資金管理システムの拡張整備</t>
  </si>
  <si>
    <t>ファイルサーバーの運用・管理・保守</t>
  </si>
  <si>
    <t>パソコンの購入</t>
  </si>
  <si>
    <t>線量評価解析ソフトウェア等の購入</t>
  </si>
  <si>
    <t>研究施設等廃棄物に関する会合における情報整備の実施等</t>
  </si>
  <si>
    <t>研究開発機能を活用した地域共生プログラムの構築に向けた情報収集等</t>
  </si>
  <si>
    <t>基本設計に向けた設計施工条件等の設定のための試験の基本計画立案業務</t>
  </si>
  <si>
    <t>HELPコードの整備とトレンチ埋設地への浸透水量の感度解析</t>
  </si>
  <si>
    <t>埋設処分業務勘定資金管理システムに関する保守業務</t>
  </si>
  <si>
    <t>埋設処分業務勘定資金管理システムの拡張整備</t>
  </si>
  <si>
    <t>ファイルサーバーの運用・管理・保守</t>
  </si>
  <si>
    <t>パソコンの購入</t>
  </si>
  <si>
    <t>線量評価解析ソフトウェア等の購入</t>
  </si>
  <si>
    <t>原燃輸送株式会社</t>
  </si>
  <si>
    <t>住友商事株式会社</t>
  </si>
  <si>
    <t>人形峠原子力産業株式会社</t>
  </si>
  <si>
    <t>株式会社ＴＡＳ</t>
  </si>
  <si>
    <t>東京ニュークリア・サービス株式会社</t>
  </si>
  <si>
    <t>原燃輸送株式会社</t>
  </si>
  <si>
    <t>北陸電力株式会社</t>
  </si>
  <si>
    <t>住友商事株式会社</t>
  </si>
  <si>
    <t>株式会社ナスカ</t>
  </si>
  <si>
    <t>人形峠原子力産業株式会社</t>
  </si>
  <si>
    <t>株式会社ＴＡＳ</t>
  </si>
  <si>
    <t>東京ニュークリア・サービス株式会社</t>
  </si>
  <si>
    <t>「ふげん」使用済燃料輸送に係る当該運搬船の維持管理</t>
  </si>
  <si>
    <t>減容処理棟施設に係る運転保守業務請負契約</t>
  </si>
  <si>
    <t>原子炉廃止措置研究開発センターで使用する電気</t>
  </si>
  <si>
    <t>原子炉廃止措置研究開発センター残留重水海外輸送</t>
  </si>
  <si>
    <t>原子炉廃止措置研究開発センター構内警備業務</t>
  </si>
  <si>
    <t>製錬転換施設の維持管理及び解体データ等の取得業務</t>
  </si>
  <si>
    <t>ふげんにおける放射線安全管理業務</t>
  </si>
  <si>
    <t>ふげん設備の保守等業務</t>
  </si>
  <si>
    <t>ふげん設備の運転等業務</t>
  </si>
  <si>
    <t>クリアランス作業業務請負契約</t>
  </si>
  <si>
    <t>「ふげん」使用済燃料輸送に係る当該運搬船の維持管理</t>
  </si>
  <si>
    <t>原子炉廃止措置研究開発センターで使用する電気</t>
  </si>
  <si>
    <t>原子炉廃止措置研究開発センター残留重水海外輸送</t>
  </si>
  <si>
    <t>原子炉廃止措置研究開発センター構内警備業務</t>
  </si>
  <si>
    <t>製錬転換施設の維持管理及び解体データ等の取得業務</t>
  </si>
  <si>
    <t>ふげんにおける放射線安全管理業務</t>
  </si>
  <si>
    <t>ふげん設備の保守等業務</t>
  </si>
  <si>
    <t>ふげん設備の運転等業務</t>
  </si>
  <si>
    <t>株式会社原子力セキュリティサービス</t>
  </si>
  <si>
    <t>日立造船株式会社</t>
  </si>
  <si>
    <t>大同機工株式会社</t>
  </si>
  <si>
    <t>キャタピラーイーストジャパン株式会社</t>
  </si>
  <si>
    <t>株式会社日立製作所</t>
  </si>
  <si>
    <t>株式会社原子力セキュリティサービス</t>
  </si>
  <si>
    <t>日立造船株式会社</t>
  </si>
  <si>
    <t>日立造船株式会社</t>
  </si>
  <si>
    <t>大同機工株式会社</t>
  </si>
  <si>
    <t>キャタピラーイーストジャパン株式会社</t>
  </si>
  <si>
    <t>再処理施設核物質防護監視システムの製作・設置</t>
  </si>
  <si>
    <t>原子力科学研究所構内警備業務請負契約</t>
  </si>
  <si>
    <t>分離精製工場及び分析所の浸水防止扉等の製作・据付</t>
  </si>
  <si>
    <t>大洗研究開発センター構内警備業務</t>
  </si>
  <si>
    <t>ガラス固化技術開発施設の浸水防止扉等の製作・据付</t>
  </si>
  <si>
    <t>中間開閉所及び第二中間開閉所における浸水防止扉等の製作・据付</t>
  </si>
  <si>
    <t>核燃料サイクル工学研究所における核物質防護施設等に係る警備等業務</t>
  </si>
  <si>
    <t>第二中間開閉所付属設備（冷却塔及び燃料ポンプ等）における浸水防止設備等の製作・据付</t>
  </si>
  <si>
    <t>電源車の購入</t>
  </si>
  <si>
    <t>高放射性廃液貯蔵場及びプルトニウム転換技術開発施設の浸水防止扉等の製作・据付</t>
  </si>
  <si>
    <t>再処理施設核物質防護監視システムの製作・設置</t>
  </si>
  <si>
    <t>分離精製工場及び分析所の浸水防止扉等の製作・据付</t>
  </si>
  <si>
    <t>大洗研究開発センター構内警備業務</t>
  </si>
  <si>
    <t>ガラス固化技術開発施設の浸水防止扉等の製作・据付</t>
  </si>
  <si>
    <t>中間開閉所及び第二中間開閉所における浸水防止扉等の製作・据付</t>
  </si>
  <si>
    <t>核燃料サイクル工学研究所における核物質防護施設等に係る警備等業務</t>
  </si>
  <si>
    <t>第二中間開閉所付属設備（冷却塔及び燃料ポンプ等）における浸水防止設備等の製作・据付</t>
  </si>
  <si>
    <t>電源車の購入</t>
  </si>
  <si>
    <t>高放射性廃液貯蔵場及びプルトニウム転換技術開発施設の浸水防止扉等の製作・据付</t>
  </si>
  <si>
    <t>株式会社ＪＥＣＣ</t>
  </si>
  <si>
    <t>一般財団法人高度情報科学技術研究機構</t>
  </si>
  <si>
    <t>三井不動産ビルマネジメント株式会社</t>
  </si>
  <si>
    <t>株式会社安藤・間</t>
  </si>
  <si>
    <t>ＮＴＴファイナンス株式会社</t>
  </si>
  <si>
    <t>株式会社アトックス</t>
  </si>
  <si>
    <t>株式会社大洋</t>
  </si>
  <si>
    <t>株式会社ＪＥＣＣ</t>
  </si>
  <si>
    <t>一般財団法人高度情報科学技術研究機構</t>
  </si>
  <si>
    <t>三井不動産ビルマネジメント株式会社</t>
  </si>
  <si>
    <t>株式会社アセンド</t>
  </si>
  <si>
    <t>株式会社安藤・間</t>
  </si>
  <si>
    <t>ＮＴＴファイナンス株式会社</t>
  </si>
  <si>
    <t>株式会社アトックス</t>
  </si>
  <si>
    <t>株式会社ＮＥＳＩ</t>
  </si>
  <si>
    <t>三菱重工業株式会社</t>
  </si>
  <si>
    <t>株式会社大洋</t>
  </si>
  <si>
    <t>スーパーコンピュータシステムのリース</t>
  </si>
  <si>
    <t>原子力機構基幹情報システムの運用支援業務請負</t>
  </si>
  <si>
    <t>東京事務所賃貸借契約</t>
  </si>
  <si>
    <t>再処理施設立入制限区域　区画整備工事</t>
  </si>
  <si>
    <t>ディジタル交換機のリース契約</t>
  </si>
  <si>
    <t>原子力科学研究所施設清掃作業契約</t>
  </si>
  <si>
    <t>情報センター計算機システム等の運用支援業務</t>
  </si>
  <si>
    <t>使用済燃料貯蔵用容器の基本設計</t>
  </si>
  <si>
    <t>長堀住宅解体撤去工事（第2工区）</t>
  </si>
  <si>
    <t>スーパーコンピュータシステムのリース</t>
  </si>
  <si>
    <t>原子力機構基幹情報システムの運用支援業務請負</t>
  </si>
  <si>
    <t>ユーティリティ施設運転管理に係る業務請負</t>
  </si>
  <si>
    <t>再処理施設立入制限区域　区画整備工事</t>
  </si>
  <si>
    <t>情報センター計算機システム等の運用支援業務</t>
  </si>
  <si>
    <t>使用済燃料貯蔵用容器の基本設計</t>
  </si>
  <si>
    <t>長堀住宅解体撤去工事（第2工区）</t>
  </si>
  <si>
    <t>※同種の他の契約の予定価格を類推させるおそれがあるため非公表としている。</t>
  </si>
  <si>
    <t>株式会社ＮＥＳＩ　</t>
  </si>
  <si>
    <t>件</t>
  </si>
  <si>
    <t>今後評価を実施</t>
  </si>
  <si>
    <t>独立行政法人評価委員会の年度評価結果（個別項目のうちＡ評価以上の割合）。</t>
  </si>
  <si>
    <t>中央変電所等運転保守業務請負</t>
  </si>
  <si>
    <t>機械室運転保守業務請負</t>
  </si>
  <si>
    <t>トリチウム取扱技術試験設備の運転保守業務請負</t>
  </si>
  <si>
    <t>粒子工学試験装置運転保守業務請負</t>
  </si>
  <si>
    <t>イオン照射研究施設空調及び放射性廃棄物処理設備運転保守業務請負</t>
  </si>
  <si>
    <t>ＪＲＲ－３設備等管理業務請負</t>
  </si>
  <si>
    <t>サイクロトロンの運転保守業務請負</t>
  </si>
  <si>
    <t>冷中性子源装置の運転保守業務請負</t>
  </si>
  <si>
    <t>原子炉施設の管理業務等及び研究炉実験管理棟他水・ガス管理業務等に係る業務請負</t>
  </si>
  <si>
    <t>関西光科学研究所機械室運転保守業務請負</t>
  </si>
  <si>
    <t>複写機等レンタル</t>
  </si>
  <si>
    <t>減容処理棟施設に係る運転保守業務請負</t>
  </si>
  <si>
    <t>クリアランス作業業務請負</t>
  </si>
  <si>
    <t>原子力科学研究所構内警備業務請負</t>
  </si>
  <si>
    <t>東京事務所賃貸借</t>
  </si>
  <si>
    <t>ディジタル交換機のリース</t>
  </si>
  <si>
    <t>原子力科学研究所施設清掃作業</t>
  </si>
  <si>
    <t>※表示単位未満四捨五入の関係で積み上げと合計は一致しない。</t>
  </si>
  <si>
    <t>○</t>
  </si>
  <si>
    <t>（独）日本原子力研究開発機構は、原子力基本法において位置付けられた唯一の原子力の研究開発機関であり、当該法人の幅広い活動を支える本事業は必要性が高い。</t>
  </si>
  <si>
    <t>○</t>
  </si>
  <si>
    <t>（独）日本原子力研究開発機構に対して、事業の実施にあたっては効率性・競争性・公平性・透明性等を確保するように求めているところ。また、額の確定を実施し、支出先・使途が事業目的に即している事を確認している。</t>
  </si>
  <si>
    <t>－</t>
  </si>
  <si>
    <t>（独）日本原子力研究開発機構における活動・成果実績については、独立行政法人評価委員会において事業の有効性を評価し、毎年度結果を公表している。</t>
  </si>
  <si>
    <t>所管府省・部局名</t>
  </si>
  <si>
    <t>２６／２８</t>
  </si>
  <si>
    <t>２６／３１</t>
  </si>
  <si>
    <t>％</t>
  </si>
  <si>
    <t>―</t>
  </si>
  <si>
    <t>契約において、引き続き、競争性、公平性及び透明性を図りつつ行い、効率的な事業実施に努める。</t>
  </si>
  <si>
    <t>・高速増殖原型炉「もんじゅ」については、東京電力福島第一原子力発電所の事故を踏まえた安全対策に取り組みつつ維持管理に必要な取組を実施。原子力規制委員会の保安措置命令等を受けた平成25年5月以降はもんじゅ改革を断行中。また、高速増殖炉サイクル実用化研究開発(FaCTプロジェクト)は、平成22年度にフェーズⅠ成果を取りまとめ後、東京電力福島第一原子力発電所事故後の国のエネルギー政策・原子力政策の見直しの間、高速増殖炉サイクル研究開発関連施設・設備の維持管理などに限定して実施。
・高レベル放射性廃棄物の処分技術研究開発として、2つの深地層の研究施設計画において、それぞれ深地層環境の深度（瑞浪:500m、幌延350m）まで坑道を掘削しながら調査研究を行い、処分地の選定に必要となる地質環境の調査技術やモデル化手法の適用性評価などを実施。
・JT-60実験データの解析、ブランケット材料・システム開発等、炉心プラズマ制御や核融合炉工学技術などの基盤的研究開発を推進するとともに、JT-60の改修のための施設解体、再利用施設の保管維持等を実施。
・JRR-3、大強度陽子加速器、極短パルス高強度レーザー、イオン照射施設等において、量子ビームの高性能化を進めるとともに、これらの量子ビームを環境・エネルギー、物質・材料、医療・バイオ技術等の様々な分野に応用する量子ビーム利用技術の開発を推進。
・東京電力福島第一原子力発電所の廃止措置等に向けて、政府や関係機関と協力し、燃料デブリ取り出し準備及び放射性廃棄物の処理処分等の研究開発を重点的に推進。</t>
  </si>
  <si>
    <t>平成17年度 ～ 終了（予定）なし</t>
  </si>
  <si>
    <t>23年度</t>
  </si>
  <si>
    <t>24年度</t>
  </si>
  <si>
    <t>25年度</t>
  </si>
  <si>
    <t>26年度</t>
  </si>
  <si>
    <t>27年度要求</t>
  </si>
  <si>
    <t>(独)日本原子力研究開発機構において、高速増殖炉サイクル技術開発、高レベル放射性廃棄物の処分技術開発、核融合研究開発、量子ビーム応用研究等の、原子力に関する総合的な研究開発活動を実施。また、東京電力福島第一原子力発電所事故後は原子力災害からの復興に向けた取組を重点的に推進。
（本件は、研究開発を実施するものであり、数値で定量的に指標を示すことは出来ないため、間接的な指標を示す。）</t>
  </si>
  <si>
    <t>平成23年</t>
  </si>
  <si>
    <t>0305</t>
  </si>
  <si>
    <t>平成24年</t>
  </si>
  <si>
    <t>0321</t>
  </si>
  <si>
    <t>平成25年</t>
  </si>
  <si>
    <t>0268</t>
  </si>
  <si>
    <t>○衆議院決算行政監視委員会の決議（平成２３年１２月）等を踏まえ、（独）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・電子入札の導入や競争参加資格の拡大等を通じて、全国のより多くの機関が入札可能な仕組みを導入した。</t>
  </si>
  <si>
    <r>
      <t xml:space="preserve">科学技術の戦略的重点化
</t>
    </r>
    <r>
      <rPr>
        <sz val="8"/>
        <rFont val="ＭＳ ゴシック"/>
        <family val="3"/>
      </rPr>
      <t>9-5 原子力・核融合分野の研究・開発・利用（紛争解決を含む）の推進</t>
    </r>
  </si>
  <si>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</si>
  <si>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</si>
  <si>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</si>
  <si>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</si>
  <si>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</si>
  <si>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</si>
  <si>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</si>
  <si>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１．事業評価の観点：この事業は、原子力に関する研究、高速増殖炉の研究開発、高レベル放射性廃棄物の処分に関する技術開発等に取り組む日本原子力研究開発機構の運営に必要な運営費交付金を支出するものである。
２．所見：衆議院決算行政監視委員会の決議や提言型政策仕分けでの指摘等を踏まえ、一定の見直しを図ったことは評価するものの、引き続き、競争参加条件等のより一層の見直しを図るなど、契約の競争性、公平性、透明性の確保等により、事業の効率化を一層進めるべきである。</t>
  </si>
  <si>
    <t>事業内容の一部改善</t>
  </si>
  <si>
    <t>執行等改善</t>
  </si>
  <si>
    <t>　日本原子力研究開発機構では、更なる競争性を高めるべく本部にて導入した電子入札を平成25年度に本部以外の拠点においても政府調達案件について運用を拡大した。また、応札者の拡大を目的としてメールマガジンを導入することにより積極的な入札情報の発信を実施し、更に業者の利便性向上等を目的として機構ＨＰへの入札説明書の掲載を開始した。以上の取組を継続することにより、事業の効果的・効率的な実施に努めていく。</t>
  </si>
  <si>
    <t>（独）日本原子力研究開発機構に関連する過去の指摘等は以下の通り。
＜平成２２年度　行政事業レビュー・公開プロセスの結果＞
事業名：（独）日本原子力研究開発機構（外部委託による事業）
公開プロセスの結論：要改善（契約の競争性、公平性、透明性の確保に留意し、業務と契約の関係を全面的に見直すなど、有識者の指摘を重視し、速やかに改善。契約目的の特殊性などから、随意契約の必要性について再検討するなど、有識者の指摘を重視し、速やかに改善）
＜衆議院決算行政監視委員会　行政監視に基づく事業の見直しに関する決議＞
四　原子力関連予算の独立行政法人及び公益法人への支出
　原子力関連予算については、独立行政法人及び公益法人への支出の妥当性、有効性を再検証するとともに、原子力政策見直しの結論が出るまでの間は、高速増殖炉及び核燃料サイクル関連予算を縮減しながら、シビア・アクシデント対応等原子力安全向上分野及び放射性物質の最終処分分野に力点を置き、総組み替えを検討すべきである。
　高速増殖炉については、昭和４２年以来２兆円以上の巨費を投じながら、平成７年のもんじゅナトリウム漏れ事故の収束もままならないまま、約４０年後の２０５０年までの実現を予測するなど、その費用規模と技的な実現性を国民に説明することは極めて困難である。高速増殖炉の開発計画そのものの妥当性を検証するとともに、予算を縮減すべきである。
　核燃料サイクル計画については、高速増殖炉の開発等を前提に使用済み核燃料の全量再処理を目指してきたものであるが、再処理工場の立地を受け入れた地域に配慮しつつ、再検証を行うべきである。
　この再検証を踏まえ、全量再処理路線を見直す場合は、使用済み核燃料については、その他高レベル放射性廃棄物とともに、すでに存在する量を最終処分する技術の確立に所要の予算を投じるべきである。
　なお、原子力関連事業の実施が特定の独立行政法人及び公益法人に集中し、天下りや利権を生み出す構造については、原子力規制行政組織の改編に伴い厳しく検証し、法人の整理統廃合を進めるべきである。
　原子力政策や原子力発電に関する情報が正しく国民に伝えられなかったという反省から、経済産業省は、原子力発電事業に関する情報を国民に速やかに開示するとともに、開示を阻害してきた様々な要因を排除できる体制を作り上げるべきである。
＜（独）日本原子力研究開発機構への会計検査院の「平成２３年度決算検査報告」＞
（１）もんじゅ及びその関連施設の研究開発に要した経費の全体規模が把握できるように公表すべき範囲や内容を見直し、当該経費を今後必要になると見込まれる経費とともに適時適切に把握して公表すること。
（２）RETF については、原子力関連施設としての特長を生かした利活用を行うことなど　を含めて建物部分の暫定的な使用方法を幅広く検討するなどして、当面の利活用方法について早期に結論が得られるよう関係機関との協議等を行うこと。
（３）22年度までに返戻を受けた1億0977万余円（うち政府出資に係る分1 億0845 万余円）については24年7月に、23年度に返戻を受けた496万余円（うち政府出資に係る分494万余円）については24年9月に文部科学大臣及び経済産業大臣に対して、不要財産の国庫納付に係る認可申請書を提出し、機構内部に留保されている資金のうち政府出資に係る分1億1339万余円について、国庫納付することとなるよう処置を受けた。
（独）日本原子力研究開発機構の事業に関連する情報等は以下のURLの通り。
・原子力政策大綱（H17年10月11日 原子力委員会決定）http://www.aec.go.jp/jicst/NC/tyoki/tyoki.htm
・エネルギー基本計画（H26年4月11日 閣議決定）http://www.enecho.meti.go.jp/category/others/basic_plan/pdf/140411.pdf
＜支出先上位リスト＞
B-1,C-6,D-9,F-9,I-7,J-3,J-5,J-6,J-9,J-10,K-2,K-5：平成24年度入札、B-2,D-2,D-3,E-2,F-2,F-6,F-7,I-6,K-4：平成23年度入札、D-1,H-6,K-6：平成22年度入札、C-2,K-1：平成21年度入札</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</si>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</sst>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quot;▲ &quot;#,##0.0"/>
    <numFmt numFmtId="185" formatCode="#,##0&quot;百&quot;&quot;万&quot;&quot;円&quot;"/>
    <numFmt numFmtId="186" formatCode="#,##0,,;&quot;△ &quot;#,##0,,"/>
    <numFmt numFmtId="187" formatCode="#,##0_ ;[Red]\-#,##0\ "/>
    <numFmt numFmtId="188" formatCode="#,##0.000000_ ;[Red]\-#,##0.000000\ "/>
    <numFmt numFmtId="189" formatCode="#,##0;&quot;△ &quot;#,##0"/>
    <numFmt numFmtId="190"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9"/>
      <name val="ＭＳ ゴシック"/>
      <family val="3"/>
    </font>
    <font>
      <sz val="9"/>
      <name val="ＭＳ Ｐゴシック"/>
      <family val="3"/>
    </font>
    <font>
      <b/>
      <sz val="9"/>
      <name val="ＭＳ ゴシック"/>
      <family val="3"/>
    </font>
    <font>
      <sz val="11"/>
      <name val="ＭＳ ゴシック"/>
      <family val="3"/>
    </font>
    <font>
      <b/>
      <sz val="11"/>
      <name val="ＭＳ Ｐゴシック"/>
      <family val="3"/>
    </font>
    <font>
      <sz val="8"/>
      <name val="ＭＳ ゴシック"/>
      <family val="3"/>
    </font>
    <font>
      <sz val="10"/>
      <name val="ＭＳ Ｐゴシック"/>
      <family val="3"/>
    </font>
    <font>
      <sz val="8"/>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22"/>
      <name val="ＭＳ Ｐゴシック"/>
      <family val="3"/>
    </font>
    <font>
      <sz val="2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rgb="FF00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style="dotted"/>
      <bottom style="medium"/>
    </border>
    <border>
      <left>
        <color indexed="63"/>
      </left>
      <right style="medium"/>
      <top style="dotted"/>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style="dashed"/>
      <right/>
      <top style="medium"/>
      <bottom style="medium"/>
    </border>
    <border>
      <left>
        <color indexed="63"/>
      </left>
      <right style="medium"/>
      <top style="medium"/>
      <bottom style="medium"/>
    </border>
    <border>
      <left style="double"/>
      <right>
        <color indexed="63"/>
      </right>
      <top style="dotted"/>
      <bottom style="medium"/>
    </border>
    <border>
      <left>
        <color indexed="63"/>
      </left>
      <right style="thin"/>
      <top style="dotted"/>
      <bottom style="medium"/>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right style="dashed"/>
      <top style="medium"/>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dashed"/>
      <top style="thin"/>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2">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0" fillId="34" borderId="12" xfId="0" applyFont="1" applyFill="1" applyBorder="1" applyAlignment="1">
      <alignment vertical="center"/>
    </xf>
    <xf numFmtId="0" fontId="0" fillId="34" borderId="13" xfId="0" applyFont="1" applyFill="1" applyBorder="1" applyAlignment="1">
      <alignment vertical="center"/>
    </xf>
    <xf numFmtId="0" fontId="16" fillId="0" borderId="0" xfId="0" applyFont="1" applyAlignment="1">
      <alignment/>
    </xf>
    <xf numFmtId="0" fontId="16" fillId="0" borderId="14" xfId="63" applyFont="1" applyFill="1" applyBorder="1" applyAlignment="1" applyProtection="1">
      <alignment vertical="top"/>
      <protection/>
    </xf>
    <xf numFmtId="0" fontId="16" fillId="0" borderId="15" xfId="63" applyFont="1" applyFill="1" applyBorder="1" applyAlignment="1" applyProtection="1">
      <alignment vertical="top"/>
      <protection/>
    </xf>
    <xf numFmtId="0" fontId="16" fillId="0" borderId="16" xfId="63" applyFont="1" applyFill="1" applyBorder="1" applyAlignment="1" applyProtection="1">
      <alignment vertical="top"/>
      <protection/>
    </xf>
    <xf numFmtId="0" fontId="16" fillId="0" borderId="0" xfId="0" applyFont="1" applyAlignment="1">
      <alignment vertical="center"/>
    </xf>
    <xf numFmtId="0" fontId="11" fillId="0" borderId="0" xfId="0" applyFont="1" applyAlignment="1">
      <alignment vertical="center"/>
    </xf>
    <xf numFmtId="0" fontId="16" fillId="0" borderId="17" xfId="63" applyFont="1" applyFill="1" applyBorder="1" applyAlignment="1" applyProtection="1">
      <alignment vertical="top"/>
      <protection/>
    </xf>
    <xf numFmtId="0" fontId="16" fillId="0" borderId="0" xfId="63" applyFont="1" applyFill="1" applyBorder="1" applyAlignment="1" applyProtection="1">
      <alignment vertical="top"/>
      <protection/>
    </xf>
    <xf numFmtId="0" fontId="16" fillId="0" borderId="18" xfId="63" applyFont="1" applyFill="1" applyBorder="1" applyAlignment="1" applyProtection="1">
      <alignment vertical="top"/>
      <protection/>
    </xf>
    <xf numFmtId="0" fontId="11" fillId="0" borderId="0" xfId="0" applyFont="1" applyAlignment="1">
      <alignment vertical="center"/>
    </xf>
    <xf numFmtId="0" fontId="22" fillId="0" borderId="0" xfId="0" applyFont="1" applyAlignment="1">
      <alignment vertical="center"/>
    </xf>
    <xf numFmtId="0" fontId="16" fillId="0" borderId="19" xfId="63" applyFont="1" applyFill="1" applyBorder="1" applyAlignment="1" applyProtection="1">
      <alignment vertical="top"/>
      <protection/>
    </xf>
    <xf numFmtId="0" fontId="16" fillId="0" borderId="20" xfId="63" applyFont="1" applyFill="1" applyBorder="1" applyAlignment="1" applyProtection="1">
      <alignment vertical="top"/>
      <protection/>
    </xf>
    <xf numFmtId="0" fontId="16" fillId="0" borderId="21" xfId="63" applyFont="1" applyFill="1" applyBorder="1" applyAlignment="1" applyProtection="1">
      <alignment vertical="top"/>
      <protection/>
    </xf>
    <xf numFmtId="0" fontId="23" fillId="0" borderId="0" xfId="0" applyFont="1" applyAlignment="1">
      <alignment vertical="center"/>
    </xf>
    <xf numFmtId="0" fontId="14" fillId="0" borderId="0" xfId="0" applyFont="1" applyFill="1" applyBorder="1" applyAlignment="1">
      <alignment horizontal="center" vertical="center" wrapText="1"/>
    </xf>
    <xf numFmtId="0" fontId="16" fillId="0" borderId="0" xfId="0" applyFont="1" applyAlignment="1">
      <alignment vertical="center"/>
    </xf>
    <xf numFmtId="0" fontId="16"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20"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1" fillId="0" borderId="22" xfId="0" applyFont="1" applyBorder="1" applyAlignment="1">
      <alignment vertical="center"/>
    </xf>
    <xf numFmtId="38" fontId="11" fillId="0" borderId="22" xfId="0" applyNumberFormat="1"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90" fontId="16" fillId="0" borderId="26" xfId="0" applyNumberFormat="1" applyFont="1" applyBorder="1" applyAlignment="1">
      <alignment horizontal="right" vertical="center"/>
    </xf>
    <xf numFmtId="190" fontId="16" fillId="0" borderId="27" xfId="0" applyNumberFormat="1" applyFont="1" applyBorder="1" applyAlignment="1">
      <alignment horizontal="right" vertical="center"/>
    </xf>
    <xf numFmtId="190" fontId="16" fillId="0" borderId="28" xfId="0" applyNumberFormat="1" applyFont="1" applyBorder="1" applyAlignment="1">
      <alignment horizontal="right" vertical="center"/>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6"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9" fillId="33" borderId="31" xfId="65" applyFont="1" applyFill="1" applyBorder="1" applyAlignment="1" applyProtection="1">
      <alignment horizontal="center" vertical="center" wrapText="1"/>
      <protection/>
    </xf>
    <xf numFmtId="0" fontId="9" fillId="33" borderId="32" xfId="65" applyFont="1" applyFill="1" applyBorder="1" applyAlignment="1" applyProtection="1">
      <alignment horizontal="center" vertical="center" wrapText="1"/>
      <protection/>
    </xf>
    <xf numFmtId="0" fontId="9" fillId="33" borderId="33" xfId="65"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1" fillId="0" borderId="22" xfId="0" applyFont="1" applyBorder="1" applyAlignment="1">
      <alignment vertical="center" shrinkToFit="1"/>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186" fontId="11" fillId="0" borderId="22" xfId="0" applyNumberFormat="1" applyFont="1" applyBorder="1" applyAlignment="1">
      <alignment vertical="center" wrapText="1"/>
    </xf>
    <xf numFmtId="186" fontId="11" fillId="0" borderId="22" xfId="0" applyNumberFormat="1" applyFont="1" applyBorder="1" applyAlignment="1">
      <alignment vertical="center"/>
    </xf>
    <xf numFmtId="0" fontId="11" fillId="0" borderId="22" xfId="0" applyFont="1" applyBorder="1" applyAlignment="1">
      <alignment horizontal="center" vertical="center"/>
    </xf>
    <xf numFmtId="176" fontId="16" fillId="0" borderId="26" xfId="0" applyNumberFormat="1" applyFont="1" applyBorder="1" applyAlignment="1">
      <alignment horizontal="right" vertical="center"/>
    </xf>
    <xf numFmtId="176" fontId="16" fillId="0" borderId="27" xfId="0" applyNumberFormat="1" applyFont="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Border="1" applyAlignment="1">
      <alignment horizontal="center" vertical="center"/>
    </xf>
    <xf numFmtId="0" fontId="16"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16" fillId="0" borderId="23" xfId="0" applyNumberFormat="1" applyFont="1" applyBorder="1" applyAlignment="1">
      <alignment horizontal="right" vertical="center"/>
    </xf>
    <xf numFmtId="176" fontId="16" fillId="0" borderId="24" xfId="0" applyNumberFormat="1" applyFont="1" applyBorder="1" applyAlignment="1">
      <alignment horizontal="right" vertical="center"/>
    </xf>
    <xf numFmtId="176" fontId="16" fillId="0" borderId="25" xfId="0" applyNumberFormat="1" applyFont="1" applyBorder="1" applyAlignment="1">
      <alignment horizontal="right" vertical="center"/>
    </xf>
    <xf numFmtId="176" fontId="16"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16" fillId="0" borderId="42" xfId="0" applyNumberFormat="1" applyFont="1" applyBorder="1" applyAlignment="1">
      <alignment horizontal="right" vertical="center"/>
    </xf>
    <xf numFmtId="176" fontId="16" fillId="0" borderId="4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6"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87" fontId="16" fillId="0" borderId="47" xfId="0" applyNumberFormat="1" applyFont="1" applyBorder="1" applyAlignment="1">
      <alignment horizontal="right" vertical="center"/>
    </xf>
    <xf numFmtId="187" fontId="16" fillId="0" borderId="45" xfId="0" applyNumberFormat="1" applyFont="1" applyBorder="1" applyAlignment="1">
      <alignment horizontal="right" vertical="center"/>
    </xf>
    <xf numFmtId="187" fontId="16" fillId="0" borderId="46" xfId="0" applyNumberFormat="1" applyFont="1" applyBorder="1" applyAlignment="1">
      <alignment horizontal="right" vertical="center"/>
    </xf>
    <xf numFmtId="176" fontId="16" fillId="0" borderId="47" xfId="0" applyNumberFormat="1" applyFont="1" applyBorder="1" applyAlignment="1">
      <alignment horizontal="right" vertical="center"/>
    </xf>
    <xf numFmtId="176" fontId="16" fillId="0" borderId="45" xfId="0" applyNumberFormat="1" applyFont="1" applyBorder="1" applyAlignment="1">
      <alignment horizontal="right" vertical="center"/>
    </xf>
    <xf numFmtId="176" fontId="16" fillId="0" borderId="48" xfId="0" applyNumberFormat="1" applyFont="1" applyBorder="1" applyAlignment="1">
      <alignment horizontal="right" vertical="center"/>
    </xf>
    <xf numFmtId="0" fontId="2" fillId="0" borderId="3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3" xfId="0" applyFont="1" applyFill="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85" fontId="0" fillId="0" borderId="52" xfId="49" applyNumberFormat="1" applyFont="1" applyFill="1" applyBorder="1" applyAlignment="1">
      <alignment horizontal="center" vertical="center"/>
    </xf>
    <xf numFmtId="185" fontId="0" fillId="0" borderId="53" xfId="49" applyNumberFormat="1" applyFont="1" applyFill="1" applyBorder="1" applyAlignment="1">
      <alignment horizontal="center" vertical="center"/>
    </xf>
    <xf numFmtId="185" fontId="0" fillId="0" borderId="54" xfId="49" applyNumberFormat="1" applyFont="1" applyFill="1" applyBorder="1" applyAlignment="1">
      <alignment horizontal="center" vertical="center"/>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11"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33" borderId="56" xfId="0" applyFont="1" applyFill="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57" xfId="0" applyFont="1" applyBorder="1" applyAlignment="1">
      <alignment horizontal="center" vertical="center" shrinkToFit="1"/>
    </xf>
    <xf numFmtId="0" fontId="11" fillId="33" borderId="23"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3" fillId="33" borderId="2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181" fontId="0" fillId="34" borderId="26" xfId="0" applyNumberFormat="1" applyFont="1" applyFill="1" applyBorder="1" applyAlignment="1">
      <alignment horizontal="center" vertical="center"/>
    </xf>
    <xf numFmtId="181" fontId="0" fillId="34" borderId="27" xfId="0" applyNumberFormat="1" applyFont="1" applyFill="1" applyBorder="1" applyAlignment="1">
      <alignment horizontal="center" vertical="center"/>
    </xf>
    <xf numFmtId="181" fontId="0" fillId="34" borderId="30"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0" fillId="33" borderId="61" xfId="0" applyFont="1" applyFill="1" applyBorder="1" applyAlignment="1">
      <alignment horizontal="center" vertical="center" wrapText="1"/>
    </xf>
    <xf numFmtId="0" fontId="20" fillId="33" borderId="62" xfId="0" applyFont="1" applyFill="1" applyBorder="1" applyAlignment="1">
      <alignment horizontal="center" vertical="center" wrapText="1"/>
    </xf>
    <xf numFmtId="0" fontId="20"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4" fillId="33" borderId="67"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18" fillId="33" borderId="23"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5" xfId="0" applyFont="1" applyFill="1" applyBorder="1" applyAlignment="1">
      <alignment horizontal="center" vertical="center" shrinkToFit="1"/>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4" borderId="42" xfId="0" applyFont="1" applyFill="1" applyBorder="1" applyAlignment="1">
      <alignment horizontal="center" vertical="top"/>
    </xf>
    <xf numFmtId="0" fontId="0" fillId="34" borderId="40" xfId="0" applyFont="1" applyFill="1" applyBorder="1" applyAlignment="1">
      <alignment horizontal="center" vertical="top"/>
    </xf>
    <xf numFmtId="0" fontId="0" fillId="34" borderId="41" xfId="0" applyFont="1" applyFill="1" applyBorder="1" applyAlignment="1">
      <alignment horizontal="center" vertical="top"/>
    </xf>
    <xf numFmtId="0" fontId="21" fillId="34" borderId="71" xfId="0" applyFont="1" applyFill="1" applyBorder="1" applyAlignment="1">
      <alignment vertical="center"/>
    </xf>
    <xf numFmtId="0" fontId="0" fillId="34" borderId="40" xfId="0" applyFont="1" applyFill="1" applyBorder="1" applyAlignment="1">
      <alignment vertical="center"/>
    </xf>
    <xf numFmtId="0" fontId="0" fillId="34" borderId="72" xfId="0" applyFont="1" applyFill="1" applyBorder="1" applyAlignment="1">
      <alignment vertical="center"/>
    </xf>
    <xf numFmtId="0" fontId="0" fillId="34" borderId="4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20" fillId="35" borderId="61" xfId="0" applyFont="1" applyFill="1" applyBorder="1" applyAlignment="1">
      <alignment horizontal="center" vertical="center"/>
    </xf>
    <xf numFmtId="0" fontId="20" fillId="35" borderId="62" xfId="0" applyFont="1" applyFill="1" applyBorder="1" applyAlignment="1">
      <alignment horizontal="center" vertical="center"/>
    </xf>
    <xf numFmtId="0" fontId="20" fillId="35" borderId="63" xfId="0" applyFont="1" applyFill="1" applyBorder="1" applyAlignment="1">
      <alignment horizontal="center" vertical="center"/>
    </xf>
    <xf numFmtId="0" fontId="14"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21" fillId="34" borderId="73"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left" vertical="center" wrapText="1"/>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56" xfId="0" applyFont="1" applyFill="1" applyBorder="1" applyAlignment="1">
      <alignment horizontal="left" vertical="center" wrapText="1"/>
    </xf>
    <xf numFmtId="0" fontId="0" fillId="34" borderId="51"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49" fontId="0" fillId="0" borderId="85" xfId="0" applyNumberFormat="1" applyFont="1" applyBorder="1" applyAlignment="1">
      <alignment horizontal="center" vertical="center"/>
    </xf>
    <xf numFmtId="49" fontId="0" fillId="0" borderId="86" xfId="0" applyNumberFormat="1" applyFont="1" applyBorder="1" applyAlignment="1">
      <alignment horizontal="center" vertical="center"/>
    </xf>
    <xf numFmtId="0" fontId="0" fillId="34" borderId="29" xfId="0" applyFont="1" applyFill="1" applyBorder="1" applyAlignment="1">
      <alignment vertical="center"/>
    </xf>
    <xf numFmtId="0" fontId="0" fillId="34" borderId="27" xfId="0" applyFont="1" applyFill="1" applyBorder="1" applyAlignment="1">
      <alignment vertical="center"/>
    </xf>
    <xf numFmtId="0" fontId="0" fillId="34" borderId="30" xfId="0" applyFont="1" applyFill="1" applyBorder="1" applyAlignment="1">
      <alignment vertical="center"/>
    </xf>
    <xf numFmtId="0" fontId="20" fillId="33" borderId="87" xfId="0" applyFont="1" applyFill="1" applyBorder="1" applyAlignment="1">
      <alignment horizontal="center" vertical="center" wrapText="1"/>
    </xf>
    <xf numFmtId="0" fontId="20" fillId="33" borderId="82"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21" fillId="34" borderId="90" xfId="0" applyFont="1" applyFill="1" applyBorder="1" applyAlignment="1">
      <alignment vertical="center"/>
    </xf>
    <xf numFmtId="0" fontId="0" fillId="34" borderId="91" xfId="0" applyFont="1" applyFill="1" applyBorder="1" applyAlignment="1">
      <alignment vertical="center"/>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45" xfId="0" applyFont="1" applyFill="1" applyBorder="1" applyAlignment="1">
      <alignment vertical="center"/>
    </xf>
    <xf numFmtId="0" fontId="0" fillId="34" borderId="56"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92"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93" xfId="62" applyFont="1" applyFill="1" applyBorder="1" applyAlignment="1" applyProtection="1">
      <alignment vertical="center" wrapText="1"/>
      <protection locked="0"/>
    </xf>
    <xf numFmtId="0" fontId="0" fillId="0" borderId="32" xfId="62" applyFont="1" applyFill="1" applyBorder="1" applyAlignment="1" applyProtection="1">
      <alignment vertical="center" wrapText="1"/>
      <protection locked="0"/>
    </xf>
    <xf numFmtId="0" fontId="0" fillId="0" borderId="94" xfId="62" applyFont="1" applyFill="1" applyBorder="1" applyAlignment="1" applyProtection="1">
      <alignment vertical="center" wrapText="1"/>
      <protection locked="0"/>
    </xf>
    <xf numFmtId="0" fontId="0" fillId="34" borderId="95"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96" xfId="0" applyFont="1" applyFill="1" applyBorder="1" applyAlignment="1">
      <alignment horizontal="center" vertical="center"/>
    </xf>
    <xf numFmtId="0" fontId="0" fillId="0" borderId="87" xfId="0" applyFont="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34" borderId="98" xfId="0" applyFont="1" applyFill="1" applyBorder="1" applyAlignment="1">
      <alignment horizontal="center" vertical="center" wrapText="1"/>
    </xf>
    <xf numFmtId="0" fontId="0" fillId="34" borderId="0" xfId="0" applyFont="1" applyFill="1" applyBorder="1" applyAlignment="1">
      <alignment vertical="center"/>
    </xf>
    <xf numFmtId="0" fontId="21" fillId="34" borderId="99" xfId="0" applyFont="1" applyFill="1" applyBorder="1" applyAlignment="1">
      <alignment vertical="center"/>
    </xf>
    <xf numFmtId="0" fontId="0" fillId="34" borderId="100" xfId="0" applyFont="1" applyFill="1" applyBorder="1" applyAlignment="1">
      <alignment vertical="center"/>
    </xf>
    <xf numFmtId="0" fontId="21" fillId="34" borderId="101" xfId="0" applyFont="1" applyFill="1" applyBorder="1" applyAlignment="1">
      <alignment vertical="center"/>
    </xf>
    <xf numFmtId="0" fontId="0" fillId="34" borderId="102" xfId="0" applyFont="1" applyFill="1" applyBorder="1" applyAlignment="1">
      <alignment vertical="center"/>
    </xf>
    <xf numFmtId="0" fontId="0" fillId="34" borderId="101" xfId="0" applyFont="1" applyFill="1" applyBorder="1" applyAlignment="1">
      <alignment vertical="center"/>
    </xf>
    <xf numFmtId="0" fontId="0" fillId="34" borderId="103" xfId="0" applyFont="1" applyFill="1" applyBorder="1" applyAlignment="1">
      <alignment vertical="center"/>
    </xf>
    <xf numFmtId="0" fontId="0" fillId="34" borderId="82" xfId="0" applyFont="1" applyFill="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16" fillId="0" borderId="27" xfId="0" applyFont="1" applyBorder="1" applyAlignment="1">
      <alignment horizontal="left" vertical="center" wrapText="1"/>
    </xf>
    <xf numFmtId="0" fontId="16" fillId="0" borderId="30" xfId="0" applyFont="1" applyBorder="1" applyAlignment="1">
      <alignment horizontal="left" vertical="center" wrapText="1"/>
    </xf>
    <xf numFmtId="0" fontId="0" fillId="34" borderId="44" xfId="0" applyFont="1" applyFill="1" applyBorder="1" applyAlignment="1">
      <alignment vertical="center" wrapText="1"/>
    </xf>
    <xf numFmtId="0" fontId="0" fillId="34" borderId="45" xfId="0" applyFont="1" applyFill="1" applyBorder="1" applyAlignment="1">
      <alignment vertical="center" wrapText="1"/>
    </xf>
    <xf numFmtId="0" fontId="0" fillId="34" borderId="46" xfId="0" applyFont="1" applyFill="1" applyBorder="1" applyAlignment="1">
      <alignment vertical="center" wrapText="1"/>
    </xf>
    <xf numFmtId="0" fontId="11" fillId="0" borderId="47"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0" fillId="34" borderId="51" xfId="0" applyFont="1" applyFill="1" applyBorder="1" applyAlignment="1">
      <alignment vertical="center" wrapText="1"/>
    </xf>
    <xf numFmtId="0" fontId="0" fillId="34" borderId="51" xfId="0" applyFont="1" applyFill="1" applyBorder="1" applyAlignment="1">
      <alignment vertical="center"/>
    </xf>
    <xf numFmtId="0" fontId="0" fillId="34" borderId="84" xfId="0" applyFont="1" applyFill="1" applyBorder="1" applyAlignment="1">
      <alignment vertical="center"/>
    </xf>
    <xf numFmtId="0" fontId="11" fillId="34" borderId="92" xfId="0" applyFont="1" applyFill="1" applyBorder="1" applyAlignment="1">
      <alignment horizontal="left" vertical="center" wrapText="1"/>
    </xf>
    <xf numFmtId="0" fontId="11" fillId="34" borderId="85" xfId="0" applyFont="1" applyFill="1" applyBorder="1" applyAlignment="1">
      <alignment horizontal="left" vertical="center"/>
    </xf>
    <xf numFmtId="0" fontId="11" fillId="34" borderId="86" xfId="0" applyFont="1" applyFill="1" applyBorder="1" applyAlignment="1">
      <alignment horizontal="left" vertical="center"/>
    </xf>
    <xf numFmtId="49" fontId="0" fillId="0" borderId="85"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0" fontId="14" fillId="33" borderId="106"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07"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10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09" xfId="0" applyFont="1" applyFill="1" applyBorder="1" applyAlignment="1">
      <alignment horizontal="center"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0" fillId="34" borderId="29" xfId="0" applyFont="1" applyFill="1" applyBorder="1" applyAlignment="1">
      <alignment vertical="center" wrapText="1"/>
    </xf>
    <xf numFmtId="0" fontId="0" fillId="34" borderId="27" xfId="0" applyFont="1" applyFill="1" applyBorder="1" applyAlignment="1">
      <alignment vertical="center" wrapText="1"/>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41" xfId="0" applyFont="1" applyFill="1" applyBorder="1" applyAlignment="1">
      <alignment vertical="center" wrapText="1"/>
    </xf>
    <xf numFmtId="0" fontId="0" fillId="34" borderId="44" xfId="0" applyFont="1" applyFill="1" applyBorder="1" applyAlignment="1">
      <alignment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20"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187" fontId="16" fillId="0" borderId="48" xfId="0" applyNumberFormat="1" applyFont="1" applyBorder="1" applyAlignment="1">
      <alignment horizontal="right" vertical="center"/>
    </xf>
    <xf numFmtId="0" fontId="2" fillId="0" borderId="113" xfId="0" applyFont="1" applyFill="1" applyBorder="1" applyAlignment="1">
      <alignment horizontal="center" vertical="center"/>
    </xf>
    <xf numFmtId="0" fontId="2" fillId="0" borderId="62" xfId="0" applyFont="1" applyBorder="1" applyAlignment="1">
      <alignment horizontal="center" vertical="center"/>
    </xf>
    <xf numFmtId="0" fontId="2" fillId="0" borderId="114" xfId="0" applyFont="1" applyBorder="1" applyAlignment="1">
      <alignment horizontal="center" vertical="center"/>
    </xf>
    <xf numFmtId="0" fontId="2" fillId="0" borderId="113" xfId="0" applyFont="1" applyFill="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176" fontId="16" fillId="0" borderId="46" xfId="0" applyNumberFormat="1" applyFont="1" applyBorder="1" applyAlignment="1">
      <alignment horizontal="right" vertical="center"/>
    </xf>
    <xf numFmtId="0" fontId="5" fillId="0" borderId="0" xfId="0" applyFont="1" applyBorder="1" applyAlignment="1">
      <alignment horizontal="center" vertical="center"/>
    </xf>
    <xf numFmtId="0" fontId="7" fillId="0" borderId="20" xfId="0" applyFont="1" applyBorder="1" applyAlignment="1">
      <alignment horizontal="center" vertical="center"/>
    </xf>
    <xf numFmtId="49" fontId="0" fillId="0" borderId="20" xfId="0" applyNumberFormat="1" applyFont="1" applyBorder="1" applyAlignment="1">
      <alignment horizontal="center" vertical="center"/>
    </xf>
    <xf numFmtId="0" fontId="0" fillId="34" borderId="39" xfId="0" applyFont="1" applyFill="1" applyBorder="1" applyAlignment="1">
      <alignment vertical="center"/>
    </xf>
    <xf numFmtId="0" fontId="10" fillId="0" borderId="113" xfId="63" applyFont="1" applyFill="1" applyBorder="1" applyAlignment="1" applyProtection="1">
      <alignment horizontal="center" vertical="center" shrinkToFit="1"/>
      <protection/>
    </xf>
    <xf numFmtId="0" fontId="11" fillId="0" borderId="62" xfId="0" applyFont="1" applyFill="1" applyBorder="1" applyAlignment="1">
      <alignment horizontal="center" vertical="center" shrinkToFit="1"/>
    </xf>
    <xf numFmtId="0" fontId="11" fillId="0" borderId="114" xfId="0" applyFont="1" applyFill="1" applyBorder="1" applyAlignment="1">
      <alignment horizontal="center" vertical="center" shrinkToFit="1"/>
    </xf>
    <xf numFmtId="0" fontId="9" fillId="33" borderId="115"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4" xfId="0" applyFont="1" applyBorder="1" applyAlignment="1">
      <alignment horizontal="center" vertical="center"/>
    </xf>
    <xf numFmtId="0" fontId="9" fillId="33" borderId="115" xfId="63" applyFont="1" applyFill="1" applyBorder="1" applyAlignment="1" applyProtection="1">
      <alignment horizontal="center" vertical="center"/>
      <protection/>
    </xf>
    <xf numFmtId="0" fontId="0" fillId="0" borderId="63" xfId="0" applyFont="1" applyBorder="1" applyAlignment="1">
      <alignment horizontal="center" vertical="center"/>
    </xf>
    <xf numFmtId="0" fontId="12" fillId="33" borderId="116" xfId="65" applyFont="1" applyFill="1" applyBorder="1" applyAlignment="1" applyProtection="1">
      <alignment horizontal="center" vertical="center" wrapText="1" shrinkToFit="1"/>
      <protection/>
    </xf>
    <xf numFmtId="0" fontId="12" fillId="33" borderId="24" xfId="65" applyFont="1" applyFill="1" applyBorder="1" applyAlignment="1" applyProtection="1">
      <alignment horizontal="center" vertical="center" shrinkToFit="1"/>
      <protection/>
    </xf>
    <xf numFmtId="0" fontId="12" fillId="33" borderId="49" xfId="65" applyFont="1" applyFill="1" applyBorder="1" applyAlignment="1" applyProtection="1">
      <alignment horizontal="center" vertical="center" shrinkToFit="1"/>
      <protection/>
    </xf>
    <xf numFmtId="0" fontId="13" fillId="0" borderId="34" xfId="65" applyFont="1" applyFill="1" applyBorder="1" applyAlignment="1" applyProtection="1">
      <alignment horizontal="center" vertical="center"/>
      <protection/>
    </xf>
    <xf numFmtId="0" fontId="13" fillId="0" borderId="24" xfId="65" applyFont="1" applyFill="1" applyBorder="1" applyAlignment="1" applyProtection="1">
      <alignment horizontal="center" vertical="center"/>
      <protection/>
    </xf>
    <xf numFmtId="0" fontId="9" fillId="33" borderId="23" xfId="63" applyFont="1" applyFill="1" applyBorder="1" applyAlignment="1" applyProtection="1">
      <alignment horizontal="center" vertical="center" shrinkToFit="1"/>
      <protection/>
    </xf>
    <xf numFmtId="0" fontId="13" fillId="0" borderId="23" xfId="64" applyFont="1" applyFill="1" applyBorder="1" applyAlignment="1" applyProtection="1">
      <alignment horizontal="center" vertical="center" wrapText="1" shrinkToFit="1"/>
      <protection/>
    </xf>
    <xf numFmtId="0" fontId="13" fillId="0" borderId="24" xfId="64" applyFont="1" applyFill="1" applyBorder="1" applyAlignment="1" applyProtection="1">
      <alignment horizontal="center" vertical="center" shrinkToFit="1"/>
      <protection/>
    </xf>
    <xf numFmtId="0" fontId="13" fillId="0" borderId="38" xfId="64" applyFont="1" applyFill="1" applyBorder="1" applyAlignment="1" applyProtection="1">
      <alignment horizontal="center" vertical="center" shrinkToFit="1"/>
      <protection/>
    </xf>
    <xf numFmtId="0" fontId="9" fillId="33" borderId="61" xfId="65" applyFont="1" applyFill="1" applyBorder="1" applyAlignment="1" applyProtection="1">
      <alignment horizontal="center" vertical="center"/>
      <protection/>
    </xf>
    <xf numFmtId="0" fontId="9" fillId="33" borderId="62" xfId="65" applyFont="1" applyFill="1" applyBorder="1" applyAlignment="1" applyProtection="1">
      <alignment horizontal="center" vertical="center"/>
      <protection/>
    </xf>
    <xf numFmtId="0" fontId="0" fillId="0" borderId="34"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38" xfId="63" applyFont="1" applyFill="1" applyBorder="1" applyAlignment="1" applyProtection="1">
      <alignment vertical="center" wrapText="1"/>
      <protection/>
    </xf>
    <xf numFmtId="0" fontId="14" fillId="33" borderId="116" xfId="65" applyFont="1" applyFill="1" applyBorder="1" applyAlignment="1" applyProtection="1">
      <alignment horizontal="center" vertical="center"/>
      <protection/>
    </xf>
    <xf numFmtId="0" fontId="14" fillId="33" borderId="24" xfId="65" applyFont="1" applyFill="1" applyBorder="1" applyAlignment="1" applyProtection="1">
      <alignment horizontal="center" vertical="center"/>
      <protection/>
    </xf>
    <xf numFmtId="0" fontId="13" fillId="0" borderId="34" xfId="63" applyFont="1" applyFill="1" applyBorder="1" applyAlignment="1" applyProtection="1">
      <alignment horizontal="center" vertical="center" wrapText="1" shrinkToFit="1"/>
      <protection/>
    </xf>
    <xf numFmtId="0" fontId="9" fillId="33" borderId="23" xfId="65" applyFont="1" applyFill="1" applyBorder="1" applyAlignment="1" applyProtection="1">
      <alignment horizontal="center" vertical="center"/>
      <protection/>
    </xf>
    <xf numFmtId="0" fontId="9" fillId="33" borderId="24" xfId="65" applyFont="1" applyFill="1" applyBorder="1" applyAlignment="1" applyProtection="1">
      <alignment horizontal="center" vertical="center"/>
      <protection/>
    </xf>
    <xf numFmtId="0" fontId="9" fillId="33" borderId="25" xfId="65" applyFont="1" applyFill="1" applyBorder="1" applyAlignment="1" applyProtection="1">
      <alignment horizontal="center" vertical="center"/>
      <protection/>
    </xf>
    <xf numFmtId="0" fontId="10" fillId="0" borderId="23" xfId="64" applyFont="1" applyFill="1" applyBorder="1" applyAlignment="1" applyProtection="1">
      <alignment horizontal="center" vertical="center" wrapText="1"/>
      <protection/>
    </xf>
    <xf numFmtId="0" fontId="10" fillId="0" borderId="24" xfId="64" applyFont="1" applyFill="1" applyBorder="1" applyAlignment="1" applyProtection="1">
      <alignment horizontal="center" vertical="center" wrapText="1"/>
      <protection/>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4" fillId="33" borderId="67" xfId="65" applyFont="1" applyFill="1" applyBorder="1" applyAlignment="1" applyProtection="1">
      <alignment horizontal="center" vertical="center" wrapText="1" shrinkToFit="1"/>
      <protection/>
    </xf>
    <xf numFmtId="0" fontId="14" fillId="33" borderId="51" xfId="65" applyFont="1" applyFill="1" applyBorder="1" applyAlignment="1" applyProtection="1">
      <alignment horizontal="center" vertical="center" wrapText="1" shrinkToFit="1"/>
      <protection/>
    </xf>
    <xf numFmtId="0" fontId="0" fillId="0" borderId="50"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9" fillId="33" borderId="23" xfId="63" applyNumberFormat="1" applyFont="1" applyFill="1" applyBorder="1" applyAlignment="1" applyProtection="1">
      <alignment horizontal="center" vertical="center" wrapText="1"/>
      <protection/>
    </xf>
    <xf numFmtId="0" fontId="0" fillId="0" borderId="51" xfId="63" applyFont="1" applyFill="1" applyBorder="1" applyAlignment="1">
      <alignment horizontal="center" vertical="center" wrapText="1" shrinkToFit="1"/>
      <protection/>
    </xf>
    <xf numFmtId="0" fontId="0" fillId="0" borderId="84" xfId="0" applyFont="1" applyBorder="1" applyAlignment="1">
      <alignment horizontal="center" vertical="center" shrinkToFit="1"/>
    </xf>
    <xf numFmtId="0" fontId="9" fillId="33" borderId="116" xfId="65" applyFont="1" applyFill="1" applyBorder="1" applyAlignment="1" applyProtection="1">
      <alignment horizontal="center" vertical="center" wrapText="1"/>
      <protection/>
    </xf>
    <xf numFmtId="0" fontId="9" fillId="33" borderId="24" xfId="65"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0" fontId="9" fillId="33" borderId="49" xfId="65" applyFont="1" applyFill="1" applyBorder="1" applyAlignment="1" applyProtection="1">
      <alignment horizontal="center" vertical="center" wrapText="1"/>
      <protection/>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0" fontId="9" fillId="33" borderId="67" xfId="65" applyFont="1" applyFill="1" applyBorder="1" applyAlignment="1" applyProtection="1">
      <alignment horizontal="center" vertical="center" wrapText="1"/>
      <protection/>
    </xf>
    <xf numFmtId="0" fontId="9" fillId="33" borderId="51" xfId="65" applyFont="1" applyFill="1" applyBorder="1" applyAlignment="1" applyProtection="1">
      <alignment horizontal="center" vertical="center" wrapText="1"/>
      <protection/>
    </xf>
    <xf numFmtId="0" fontId="9" fillId="33" borderId="68" xfId="65" applyFont="1" applyFill="1" applyBorder="1" applyAlignment="1" applyProtection="1">
      <alignment horizontal="center" vertical="center" wrapText="1"/>
      <protection/>
    </xf>
    <xf numFmtId="0" fontId="9" fillId="33" borderId="69" xfId="65" applyFont="1" applyFill="1" applyBorder="1" applyAlignment="1" applyProtection="1">
      <alignment horizontal="center" vertical="center" wrapText="1"/>
      <protection/>
    </xf>
    <xf numFmtId="0" fontId="9" fillId="33" borderId="0" xfId="65" applyFont="1" applyFill="1" applyBorder="1" applyAlignment="1" applyProtection="1">
      <alignment horizontal="center" vertical="center" wrapText="1"/>
      <protection/>
    </xf>
    <xf numFmtId="0" fontId="9" fillId="33" borderId="70" xfId="65" applyFont="1" applyFill="1" applyBorder="1" applyAlignment="1" applyProtection="1">
      <alignment horizontal="center" vertical="center" wrapText="1"/>
      <protection/>
    </xf>
    <xf numFmtId="0" fontId="9" fillId="33" borderId="87" xfId="65" applyFont="1" applyFill="1" applyBorder="1" applyAlignment="1" applyProtection="1">
      <alignment horizontal="center" vertical="center" wrapText="1"/>
      <protection/>
    </xf>
    <xf numFmtId="0" fontId="9" fillId="33" borderId="82" xfId="65" applyFont="1" applyFill="1" applyBorder="1" applyAlignment="1" applyProtection="1">
      <alignment horizontal="center" vertical="center" wrapText="1"/>
      <protection/>
    </xf>
    <xf numFmtId="0" fontId="9" fillId="33" borderId="97" xfId="65" applyFont="1" applyFill="1" applyBorder="1" applyAlignment="1" applyProtection="1">
      <alignment horizontal="center" vertical="center" wrapText="1"/>
      <protection/>
    </xf>
    <xf numFmtId="0" fontId="9" fillId="0" borderId="118" xfId="65" applyFont="1" applyFill="1" applyBorder="1" applyAlignment="1" applyProtection="1">
      <alignment horizontal="center" vertical="center" wrapText="1"/>
      <protection/>
    </xf>
    <xf numFmtId="0" fontId="9" fillId="0" borderId="119"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3" fillId="33" borderId="50"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3" fillId="33" borderId="56" xfId="65" applyFont="1" applyFill="1" applyBorder="1" applyAlignment="1" applyProtection="1">
      <alignment horizontal="center" vertical="center" wrapText="1"/>
      <protection/>
    </xf>
    <xf numFmtId="0" fontId="13" fillId="33" borderId="51" xfId="65" applyFont="1" applyFill="1" applyBorder="1" applyAlignment="1" applyProtection="1">
      <alignment horizontal="center" vertical="center" wrapText="1"/>
      <protection/>
    </xf>
    <xf numFmtId="0" fontId="13" fillId="33" borderId="57" xfId="65" applyFont="1" applyFill="1" applyBorder="1" applyAlignment="1" applyProtection="1">
      <alignment horizontal="center" vertical="center" wrapText="1"/>
      <protection/>
    </xf>
    <xf numFmtId="181" fontId="0" fillId="0" borderId="12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13" fillId="33" borderId="27" xfId="65" applyFont="1" applyFill="1" applyBorder="1" applyAlignment="1" applyProtection="1">
      <alignment horizontal="center" vertical="center" wrapText="1"/>
      <protection/>
    </xf>
    <xf numFmtId="0" fontId="13" fillId="33" borderId="30" xfId="65" applyFont="1" applyFill="1" applyBorder="1" applyAlignment="1" applyProtection="1">
      <alignment horizontal="center" vertical="center" wrapText="1"/>
      <protection/>
    </xf>
    <xf numFmtId="0" fontId="13" fillId="33" borderId="81" xfId="65" applyFont="1" applyFill="1" applyBorder="1" applyAlignment="1" applyProtection="1">
      <alignment horizontal="center" vertical="center" wrapText="1"/>
      <protection/>
    </xf>
    <xf numFmtId="0" fontId="13" fillId="33" borderId="82" xfId="65" applyFont="1" applyFill="1" applyBorder="1" applyAlignment="1" applyProtection="1">
      <alignment horizontal="center" vertical="center" wrapText="1"/>
      <protection/>
    </xf>
    <xf numFmtId="0" fontId="13" fillId="33" borderId="122" xfId="65"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1" fontId="0" fillId="34" borderId="117"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13" fillId="33" borderId="130" xfId="65" applyFont="1" applyFill="1" applyBorder="1" applyAlignment="1" applyProtection="1">
      <alignment horizontal="center" vertical="center" wrapText="1"/>
      <protection/>
    </xf>
    <xf numFmtId="0" fontId="13" fillId="33" borderId="22" xfId="65" applyFont="1" applyFill="1" applyBorder="1" applyAlignment="1" applyProtection="1">
      <alignment horizontal="center" vertical="center" wrapText="1"/>
      <protection/>
    </xf>
    <xf numFmtId="183" fontId="0" fillId="0" borderId="22"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34" borderId="131" xfId="0" applyFont="1" applyFill="1" applyBorder="1" applyAlignment="1">
      <alignment horizontal="center" vertical="center"/>
    </xf>
    <xf numFmtId="183" fontId="0" fillId="34" borderId="23" xfId="42" applyNumberFormat="1" applyFont="1" applyFill="1" applyBorder="1" applyAlignment="1">
      <alignment horizontal="center" vertical="center"/>
    </xf>
    <xf numFmtId="183" fontId="0" fillId="34" borderId="24" xfId="42" applyNumberFormat="1" applyFont="1" applyFill="1" applyBorder="1" applyAlignment="1">
      <alignment horizontal="center" vertical="center"/>
    </xf>
    <xf numFmtId="183" fontId="0" fillId="34" borderId="25" xfId="42"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4" fillId="33" borderId="132" xfId="0" applyFont="1" applyFill="1" applyBorder="1" applyAlignment="1">
      <alignment horizontal="center" vertical="center" wrapText="1"/>
    </xf>
    <xf numFmtId="0" fontId="14" fillId="33" borderId="22" xfId="0" applyFont="1" applyFill="1" applyBorder="1" applyAlignment="1">
      <alignment horizontal="center" vertical="center"/>
    </xf>
    <xf numFmtId="0" fontId="14" fillId="33" borderId="133" xfId="0" applyFont="1" applyFill="1" applyBorder="1" applyAlignment="1">
      <alignment horizontal="center" vertical="center"/>
    </xf>
    <xf numFmtId="0" fontId="14" fillId="33" borderId="132" xfId="0" applyFont="1" applyFill="1" applyBorder="1" applyAlignment="1">
      <alignment horizontal="center" vertical="center"/>
    </xf>
    <xf numFmtId="0" fontId="14" fillId="33" borderId="134" xfId="0" applyFont="1" applyFill="1" applyBorder="1" applyAlignment="1">
      <alignment horizontal="center" vertical="center"/>
    </xf>
    <xf numFmtId="0" fontId="14" fillId="33" borderId="131" xfId="0" applyFont="1" applyFill="1" applyBorder="1" applyAlignment="1">
      <alignment horizontal="center" vertical="center"/>
    </xf>
    <xf numFmtId="0" fontId="14" fillId="33" borderId="135" xfId="0" applyFont="1" applyFill="1" applyBorder="1" applyAlignment="1">
      <alignment horizontal="center" vertical="center"/>
    </xf>
    <xf numFmtId="0" fontId="0" fillId="33" borderId="136"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7"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0" fillId="0" borderId="82" xfId="0" applyFont="1" applyFill="1" applyBorder="1" applyAlignment="1">
      <alignment horizontal="left" vertical="center"/>
    </xf>
    <xf numFmtId="0" fontId="0" fillId="0" borderId="122" xfId="0" applyFont="1" applyFill="1" applyBorder="1" applyAlignment="1">
      <alignment horizontal="left"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3" borderId="34" xfId="0" applyFont="1" applyFill="1" applyBorder="1" applyAlignment="1">
      <alignment horizontal="center" vertical="center"/>
    </xf>
    <xf numFmtId="9" fontId="0" fillId="34" borderId="23" xfId="42" applyFont="1" applyFill="1" applyBorder="1" applyAlignment="1">
      <alignment horizontal="center" vertical="center"/>
    </xf>
    <xf numFmtId="9" fontId="0" fillId="34" borderId="24" xfId="42" applyFont="1" applyFill="1" applyBorder="1" applyAlignment="1">
      <alignment horizontal="center" vertical="center"/>
    </xf>
    <xf numFmtId="9" fontId="0" fillId="34" borderId="25" xfId="42" applyFont="1" applyFill="1" applyBorder="1" applyAlignment="1">
      <alignment horizontal="center" vertical="center"/>
    </xf>
    <xf numFmtId="0" fontId="0" fillId="34" borderId="137" xfId="0" applyFont="1" applyFill="1" applyBorder="1" applyAlignment="1">
      <alignment horizontal="center" vertical="center"/>
    </xf>
    <xf numFmtId="0" fontId="0" fillId="34" borderId="138" xfId="0" applyFont="1" applyFill="1" applyBorder="1" applyAlignment="1">
      <alignment horizontal="center" vertical="center"/>
    </xf>
    <xf numFmtId="0" fontId="14" fillId="33" borderId="51" xfId="0" applyFont="1" applyFill="1" applyBorder="1" applyAlignment="1">
      <alignment horizontal="center" vertical="center" wrapText="1"/>
    </xf>
    <xf numFmtId="0" fontId="14" fillId="33" borderId="68"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82" xfId="0" applyFont="1" applyFill="1" applyBorder="1" applyAlignment="1">
      <alignment horizontal="center" vertical="center" wrapText="1"/>
    </xf>
    <xf numFmtId="0" fontId="14" fillId="33" borderId="97"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2" xfId="0" applyFont="1" applyFill="1" applyBorder="1" applyAlignment="1">
      <alignment horizontal="center" vertical="center"/>
    </xf>
    <xf numFmtId="0" fontId="16" fillId="36" borderId="23" xfId="0" applyFont="1" applyFill="1" applyBorder="1" applyAlignment="1">
      <alignment horizontal="center" vertical="center" shrinkToFit="1"/>
    </xf>
    <xf numFmtId="0" fontId="16" fillId="36" borderId="24" xfId="0" applyFont="1" applyFill="1" applyBorder="1" applyAlignment="1">
      <alignment horizontal="center" vertical="center" shrinkToFit="1"/>
    </xf>
    <xf numFmtId="0" fontId="16" fillId="36" borderId="38" xfId="0" applyFont="1" applyFill="1" applyBorder="1" applyAlignment="1">
      <alignment horizontal="center" vertical="center" shrinkToFit="1"/>
    </xf>
    <xf numFmtId="0" fontId="0" fillId="35" borderId="6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7" xfId="0" applyFont="1" applyFill="1" applyBorder="1" applyAlignment="1">
      <alignment horizontal="center" vertical="center"/>
    </xf>
    <xf numFmtId="0" fontId="1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4" xfId="0" applyFont="1" applyFill="1" applyBorder="1" applyAlignment="1">
      <alignment horizontal="center" vertical="center"/>
    </xf>
    <xf numFmtId="0" fontId="11" fillId="34" borderId="139" xfId="0" applyFont="1" applyFill="1" applyBorder="1" applyAlignment="1">
      <alignment horizontal="left" vertical="top" wrapText="1"/>
    </xf>
    <xf numFmtId="0" fontId="11" fillId="34" borderId="45" xfId="0" applyFont="1" applyFill="1" applyBorder="1" applyAlignment="1">
      <alignment horizontal="left" vertical="top" wrapText="1"/>
    </xf>
    <xf numFmtId="0" fontId="11" fillId="34" borderId="46" xfId="0" applyFont="1" applyFill="1" applyBorder="1" applyAlignment="1">
      <alignment horizontal="left" vertical="top" wrapText="1"/>
    </xf>
    <xf numFmtId="185" fontId="0" fillId="0" borderId="56" xfId="49" applyNumberFormat="1" applyFont="1" applyFill="1" applyBorder="1" applyAlignment="1">
      <alignment horizontal="center" vertical="center"/>
    </xf>
    <xf numFmtId="185" fontId="0" fillId="0" borderId="51" xfId="49" applyNumberFormat="1" applyFont="1" applyFill="1" applyBorder="1" applyAlignment="1">
      <alignment horizontal="center" vertical="center"/>
    </xf>
    <xf numFmtId="185" fontId="0" fillId="0" borderId="57" xfId="49" applyNumberFormat="1" applyFont="1" applyFill="1" applyBorder="1" applyAlignment="1">
      <alignment horizontal="center" vertical="center"/>
    </xf>
    <xf numFmtId="0" fontId="0" fillId="0" borderId="56"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34" borderId="5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1" fillId="34" borderId="140"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30" xfId="0" applyFont="1" applyFill="1" applyBorder="1" applyAlignment="1">
      <alignment horizontal="left" vertical="top" wrapText="1"/>
    </xf>
    <xf numFmtId="0" fontId="2" fillId="0" borderId="31" xfId="62" applyFont="1" applyFill="1" applyBorder="1" applyAlignment="1" applyProtection="1">
      <alignment vertical="center" textRotation="255" wrapText="1"/>
      <protection/>
    </xf>
    <xf numFmtId="0" fontId="2" fillId="0" borderId="32" xfId="62" applyFont="1" applyBorder="1" applyAlignment="1" applyProtection="1">
      <alignment vertical="center" wrapText="1"/>
      <protection/>
    </xf>
    <xf numFmtId="0" fontId="2" fillId="0" borderId="141" xfId="62" applyFont="1" applyBorder="1" applyAlignment="1" applyProtection="1">
      <alignment vertical="center" wrapText="1"/>
      <protection/>
    </xf>
    <xf numFmtId="0" fontId="14" fillId="33" borderId="68" xfId="0" applyFont="1" applyFill="1" applyBorder="1" applyAlignment="1">
      <alignment horizontal="center" vertical="center" textRotation="255"/>
    </xf>
    <xf numFmtId="0" fontId="0" fillId="0" borderId="108"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34" borderId="50"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142" xfId="62" applyFont="1" applyFill="1" applyBorder="1" applyAlignment="1" applyProtection="1">
      <alignment vertical="center" wrapText="1"/>
      <protection locked="0"/>
    </xf>
    <xf numFmtId="0" fontId="0" fillId="0" borderId="85" xfId="62" applyFont="1" applyBorder="1" applyAlignment="1" applyProtection="1">
      <alignment vertical="center" wrapText="1"/>
      <protection locked="0"/>
    </xf>
    <xf numFmtId="0" fontId="0" fillId="0" borderId="86" xfId="62" applyFont="1" applyBorder="1" applyAlignment="1" applyProtection="1">
      <alignment vertical="center" wrapText="1"/>
      <protection locked="0"/>
    </xf>
    <xf numFmtId="176" fontId="16" fillId="0" borderId="30" xfId="0" applyNumberFormat="1" applyFont="1" applyBorder="1" applyAlignment="1">
      <alignment horizontal="right" vertical="center"/>
    </xf>
    <xf numFmtId="176" fontId="16" fillId="0" borderId="28" xfId="0" applyNumberFormat="1" applyFont="1" applyBorder="1" applyAlignment="1">
      <alignment horizontal="right" vertical="center"/>
    </xf>
    <xf numFmtId="176" fontId="16" fillId="0" borderId="43" xfId="0" applyNumberFormat="1" applyFont="1" applyBorder="1" applyAlignment="1">
      <alignment horizontal="right" vertical="center"/>
    </xf>
    <xf numFmtId="0" fontId="2" fillId="0" borderId="34" xfId="0" applyFont="1" applyFill="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187" fontId="16" fillId="0" borderId="26" xfId="0" applyNumberFormat="1" applyFont="1" applyBorder="1" applyAlignment="1">
      <alignment horizontal="right" vertical="center"/>
    </xf>
    <xf numFmtId="187" fontId="16" fillId="0" borderId="27" xfId="0" applyNumberFormat="1" applyFont="1" applyBorder="1" applyAlignment="1">
      <alignment horizontal="right" vertical="center"/>
    </xf>
    <xf numFmtId="187" fontId="16" fillId="0" borderId="28" xfId="0" applyNumberFormat="1" applyFont="1" applyBorder="1" applyAlignment="1">
      <alignment horizontal="right" vertical="center"/>
    </xf>
    <xf numFmtId="0" fontId="2" fillId="0" borderId="34"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38" xfId="0" applyFont="1" applyBorder="1" applyAlignment="1">
      <alignment horizontal="left" vertical="center" wrapText="1"/>
    </xf>
    <xf numFmtId="0" fontId="2" fillId="0" borderId="49" xfId="0" applyFont="1" applyBorder="1" applyAlignment="1">
      <alignment horizontal="left" vertical="center" wrapText="1"/>
    </xf>
    <xf numFmtId="0" fontId="24" fillId="0" borderId="34" xfId="0" applyFont="1" applyFill="1" applyBorder="1" applyAlignment="1">
      <alignment horizontal="center"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43" xfId="0" applyFont="1" applyBorder="1" applyAlignment="1">
      <alignment horizontal="center" vertical="center"/>
    </xf>
    <xf numFmtId="0" fontId="16" fillId="0" borderId="144" xfId="0" applyFont="1" applyBorder="1" applyAlignment="1">
      <alignment horizontal="center" vertical="center" wrapText="1"/>
    </xf>
    <xf numFmtId="0" fontId="0" fillId="0" borderId="112" xfId="0" applyFont="1" applyBorder="1" applyAlignment="1">
      <alignment horizontal="center" vertical="center"/>
    </xf>
    <xf numFmtId="0" fontId="0" fillId="0" borderId="145" xfId="0" applyFont="1" applyBorder="1" applyAlignment="1">
      <alignment horizontal="center" vertical="center"/>
    </xf>
    <xf numFmtId="176" fontId="16" fillId="0" borderId="104" xfId="0" applyNumberFormat="1" applyFont="1" applyBorder="1" applyAlignment="1">
      <alignment horizontal="right" vertical="center"/>
    </xf>
    <xf numFmtId="176" fontId="16" fillId="0" borderId="85" xfId="0" applyNumberFormat="1" applyFont="1" applyBorder="1" applyAlignment="1">
      <alignment horizontal="right" vertical="center"/>
    </xf>
    <xf numFmtId="176" fontId="16" fillId="0" borderId="105"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17" xfId="0" applyFont="1" applyFill="1" applyBorder="1" applyAlignment="1">
      <alignment horizontal="center" vertical="top"/>
    </xf>
    <xf numFmtId="0" fontId="17" fillId="34" borderId="56" xfId="0" applyFont="1" applyFill="1" applyBorder="1" applyAlignment="1">
      <alignment vertical="center" wrapText="1"/>
    </xf>
    <xf numFmtId="0" fontId="17" fillId="34" borderId="51" xfId="0" applyFont="1" applyFill="1" applyBorder="1" applyAlignment="1">
      <alignment vertical="center"/>
    </xf>
    <xf numFmtId="0" fontId="17" fillId="34" borderId="84" xfId="0" applyFont="1" applyFill="1" applyBorder="1" applyAlignment="1">
      <alignment vertical="center"/>
    </xf>
    <xf numFmtId="0" fontId="17" fillId="34" borderId="81" xfId="0" applyFont="1" applyFill="1" applyBorder="1" applyAlignment="1">
      <alignment vertical="center"/>
    </xf>
    <xf numFmtId="0" fontId="17" fillId="34" borderId="82" xfId="0" applyFont="1" applyFill="1" applyBorder="1" applyAlignment="1">
      <alignment vertical="center"/>
    </xf>
    <xf numFmtId="0" fontId="17" fillId="34" borderId="83" xfId="0" applyFont="1" applyFill="1" applyBorder="1" applyAlignment="1">
      <alignment vertical="center"/>
    </xf>
    <xf numFmtId="0" fontId="8" fillId="33" borderId="31" xfId="65" applyFont="1" applyFill="1" applyBorder="1" applyAlignment="1" applyProtection="1">
      <alignment horizontal="center" vertical="center"/>
      <protection/>
    </xf>
    <xf numFmtId="0" fontId="0" fillId="0" borderId="32" xfId="0" applyFont="1" applyBorder="1" applyAlignment="1">
      <alignment vertical="center"/>
    </xf>
    <xf numFmtId="0" fontId="8" fillId="35" borderId="32" xfId="0" applyFont="1" applyFill="1" applyBorder="1" applyAlignment="1">
      <alignment vertical="center"/>
    </xf>
    <xf numFmtId="0" fontId="0" fillId="0" borderId="94"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9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05" xfId="0" applyFont="1" applyFill="1" applyBorder="1" applyAlignment="1">
      <alignment horizontal="center" vertical="center"/>
    </xf>
    <xf numFmtId="0" fontId="19" fillId="33" borderId="67" xfId="0" applyFont="1" applyFill="1" applyBorder="1" applyAlignment="1">
      <alignment horizontal="center" vertical="center" textRotation="255" wrapText="1"/>
    </xf>
    <xf numFmtId="0" fontId="19" fillId="33" borderId="84" xfId="0" applyFont="1" applyFill="1" applyBorder="1" applyAlignment="1">
      <alignment horizontal="center" vertical="center" textRotation="255" wrapText="1"/>
    </xf>
    <xf numFmtId="0" fontId="19" fillId="33" borderId="69" xfId="0" applyFont="1" applyFill="1" applyBorder="1" applyAlignment="1">
      <alignment horizontal="center" vertical="center" textRotation="255" wrapText="1"/>
    </xf>
    <xf numFmtId="0" fontId="19" fillId="33" borderId="18" xfId="0" applyFont="1" applyFill="1" applyBorder="1" applyAlignment="1">
      <alignment horizontal="center" vertical="center" textRotation="255" wrapText="1"/>
    </xf>
    <xf numFmtId="0" fontId="19" fillId="33" borderId="108" xfId="0" applyFont="1" applyFill="1" applyBorder="1" applyAlignment="1">
      <alignment horizontal="center" vertical="center" textRotation="255" wrapText="1"/>
    </xf>
    <xf numFmtId="0" fontId="19" fillId="33" borderId="21" xfId="0" applyFont="1" applyFill="1" applyBorder="1" applyAlignment="1">
      <alignment horizontal="center" vertical="center" textRotation="255" wrapText="1"/>
    </xf>
    <xf numFmtId="0" fontId="0" fillId="34" borderId="140" xfId="0" applyFont="1" applyFill="1" applyBorder="1" applyAlignment="1">
      <alignment horizontal="center" vertical="top"/>
    </xf>
    <xf numFmtId="0" fontId="0" fillId="34" borderId="27" xfId="0" applyFont="1" applyFill="1" applyBorder="1" applyAlignment="1">
      <alignment horizontal="center" vertical="top"/>
    </xf>
    <xf numFmtId="0" fontId="0" fillId="34" borderId="30" xfId="0" applyFont="1" applyFill="1" applyBorder="1" applyAlignment="1">
      <alignment horizontal="center" vertical="top"/>
    </xf>
    <xf numFmtId="0" fontId="0" fillId="34" borderId="117" xfId="0" applyFont="1" applyFill="1" applyBorder="1" applyAlignment="1">
      <alignment horizontal="center" vertical="top"/>
    </xf>
    <xf numFmtId="0" fontId="0" fillId="34" borderId="148" xfId="0" applyFont="1" applyFill="1" applyBorder="1" applyAlignment="1">
      <alignment horizontal="center" vertical="top"/>
    </xf>
    <xf numFmtId="0" fontId="2" fillId="0" borderId="92" xfId="62" applyFont="1" applyFill="1" applyBorder="1" applyAlignment="1" applyProtection="1">
      <alignment horizontal="center" vertical="center" textRotation="255"/>
      <protection locked="0"/>
    </xf>
    <xf numFmtId="0" fontId="2" fillId="0" borderId="85" xfId="62" applyFont="1" applyFill="1" applyBorder="1" applyAlignment="1" applyProtection="1">
      <alignment horizontal="center" vertical="center" textRotation="255"/>
      <protection locked="0"/>
    </xf>
    <xf numFmtId="0" fontId="2" fillId="0" borderId="149" xfId="62" applyFont="1" applyFill="1" applyBorder="1" applyAlignment="1" applyProtection="1">
      <alignment horizontal="center" vertical="center" textRotation="255"/>
      <protection locked="0"/>
    </xf>
    <xf numFmtId="0" fontId="0" fillId="0" borderId="0" xfId="0" applyFont="1" applyAlignment="1">
      <alignment horizontal="left" vertical="center" wrapText="1"/>
    </xf>
    <xf numFmtId="0" fontId="14"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20" fillId="35" borderId="61" xfId="0" applyFont="1" applyFill="1" applyBorder="1" applyAlignment="1">
      <alignment horizontal="center" vertical="center" wrapText="1"/>
    </xf>
    <xf numFmtId="0" fontId="20" fillId="35" borderId="62" xfId="0" applyFont="1" applyFill="1" applyBorder="1" applyAlignment="1">
      <alignment horizontal="center" vertical="center" wrapText="1"/>
    </xf>
    <xf numFmtId="0" fontId="20" fillId="35" borderId="63" xfId="0" applyFont="1" applyFill="1" applyBorder="1" applyAlignment="1">
      <alignment horizontal="center" vertical="center" wrapText="1"/>
    </xf>
    <xf numFmtId="185" fontId="0" fillId="34" borderId="104" xfId="0" applyNumberFormat="1" applyFont="1" applyFill="1" applyBorder="1" applyAlignment="1">
      <alignment horizontal="center" vertical="center"/>
    </xf>
    <xf numFmtId="185" fontId="0" fillId="0" borderId="104"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5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83</xdr:row>
      <xdr:rowOff>57150</xdr:rowOff>
    </xdr:from>
    <xdr:to>
      <xdr:col>48</xdr:col>
      <xdr:colOff>133350</xdr:colOff>
      <xdr:row>84</xdr:row>
      <xdr:rowOff>247650</xdr:rowOff>
    </xdr:to>
    <xdr:sp>
      <xdr:nvSpPr>
        <xdr:cNvPr id="1" name="右矢印 7"/>
        <xdr:cNvSpPr>
          <a:spLocks/>
        </xdr:cNvSpPr>
      </xdr:nvSpPr>
      <xdr:spPr>
        <a:xfrm rot="10800000">
          <a:off x="7067550" y="43291125"/>
          <a:ext cx="2667000" cy="857250"/>
        </a:xfrm>
        <a:prstGeom prst="rightArrow">
          <a:avLst>
            <a:gd name="adj" fmla="val 33958"/>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67</xdr:row>
      <xdr:rowOff>257175</xdr:rowOff>
    </xdr:from>
    <xdr:to>
      <xdr:col>49</xdr:col>
      <xdr:colOff>9525</xdr:colOff>
      <xdr:row>87</xdr:row>
      <xdr:rowOff>114300</xdr:rowOff>
    </xdr:to>
    <xdr:pic>
      <xdr:nvPicPr>
        <xdr:cNvPr id="2" name="図 16"/>
        <xdr:cNvPicPr preferRelativeResize="1">
          <a:picLocks noChangeAspect="1"/>
        </xdr:cNvPicPr>
      </xdr:nvPicPr>
      <xdr:blipFill>
        <a:blip r:embed="rId1"/>
        <a:stretch>
          <a:fillRect/>
        </a:stretch>
      </xdr:blipFill>
      <xdr:spPr>
        <a:xfrm>
          <a:off x="1400175" y="33280350"/>
          <a:ext cx="8410575" cy="12734925"/>
        </a:xfrm>
        <a:prstGeom prst="rect">
          <a:avLst/>
        </a:prstGeom>
        <a:noFill/>
        <a:ln w="9525" cmpd="sng">
          <a:noFill/>
        </a:ln>
      </xdr:spPr>
    </xdr:pic>
    <xdr:clientData/>
  </xdr:twoCellAnchor>
  <xdr:twoCellAnchor>
    <xdr:from>
      <xdr:col>6</xdr:col>
      <xdr:colOff>200025</xdr:colOff>
      <xdr:row>92</xdr:row>
      <xdr:rowOff>476250</xdr:rowOff>
    </xdr:from>
    <xdr:to>
      <xdr:col>49</xdr:col>
      <xdr:colOff>9525</xdr:colOff>
      <xdr:row>110</xdr:row>
      <xdr:rowOff>47625</xdr:rowOff>
    </xdr:to>
    <xdr:pic>
      <xdr:nvPicPr>
        <xdr:cNvPr id="3" name="図 18"/>
        <xdr:cNvPicPr preferRelativeResize="1">
          <a:picLocks noChangeAspect="1"/>
        </xdr:cNvPicPr>
      </xdr:nvPicPr>
      <xdr:blipFill>
        <a:blip r:embed="rId2"/>
        <a:stretch>
          <a:fillRect/>
        </a:stretch>
      </xdr:blipFill>
      <xdr:spPr>
        <a:xfrm>
          <a:off x="1400175" y="48348900"/>
          <a:ext cx="8410575" cy="11115675"/>
        </a:xfrm>
        <a:prstGeom prst="rect">
          <a:avLst/>
        </a:prstGeom>
        <a:noFill/>
        <a:ln w="9525" cmpd="sng">
          <a:noFill/>
        </a:ln>
      </xdr:spPr>
    </xdr:pic>
    <xdr:clientData/>
  </xdr:twoCellAnchor>
  <xdr:twoCellAnchor>
    <xdr:from>
      <xdr:col>6</xdr:col>
      <xdr:colOff>200025</xdr:colOff>
      <xdr:row>118</xdr:row>
      <xdr:rowOff>9525</xdr:rowOff>
    </xdr:from>
    <xdr:to>
      <xdr:col>49</xdr:col>
      <xdr:colOff>0</xdr:colOff>
      <xdr:row>131</xdr:row>
      <xdr:rowOff>123825</xdr:rowOff>
    </xdr:to>
    <xdr:pic>
      <xdr:nvPicPr>
        <xdr:cNvPr id="4" name="図 20"/>
        <xdr:cNvPicPr preferRelativeResize="1">
          <a:picLocks noChangeAspect="1"/>
        </xdr:cNvPicPr>
      </xdr:nvPicPr>
      <xdr:blipFill>
        <a:blip r:embed="rId3"/>
        <a:stretch>
          <a:fillRect/>
        </a:stretch>
      </xdr:blipFill>
      <xdr:spPr>
        <a:xfrm>
          <a:off x="1400175" y="63217425"/>
          <a:ext cx="8401050" cy="850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763"/>
  <sheetViews>
    <sheetView tabSelected="1" view="pageBreakPreview" zoomScale="85" zoomScaleNormal="75" zoomScaleSheetLayoutView="85" zoomScalePageLayoutView="70" workbookViewId="0" topLeftCell="A1">
      <selection activeCell="A58" sqref="A58:AX5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4"/>
      <c r="AQ1" s="304"/>
      <c r="AR1" s="304"/>
      <c r="AS1" s="304"/>
      <c r="AT1" s="304"/>
      <c r="AU1" s="304"/>
      <c r="AV1" s="304"/>
      <c r="AW1" s="2"/>
    </row>
    <row r="2" spans="36:50" ht="21.75" customHeight="1" thickBot="1">
      <c r="AJ2" s="305" t="s">
        <v>0</v>
      </c>
      <c r="AK2" s="305"/>
      <c r="AL2" s="305"/>
      <c r="AM2" s="305"/>
      <c r="AN2" s="305"/>
      <c r="AO2" s="305"/>
      <c r="AP2" s="305"/>
      <c r="AQ2" s="306" t="s">
        <v>529</v>
      </c>
      <c r="AR2" s="306"/>
      <c r="AS2" s="306"/>
      <c r="AT2" s="306"/>
      <c r="AU2" s="306"/>
      <c r="AV2" s="306"/>
      <c r="AW2" s="306"/>
      <c r="AX2" s="306"/>
    </row>
    <row r="3" spans="1:50" ht="21" customHeight="1" thickBot="1">
      <c r="A3" s="516" t="s">
        <v>61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87</v>
      </c>
      <c r="AP3" s="517"/>
      <c r="AQ3" s="517"/>
      <c r="AR3" s="517"/>
      <c r="AS3" s="517"/>
      <c r="AT3" s="517"/>
      <c r="AU3" s="517"/>
      <c r="AV3" s="517"/>
      <c r="AW3" s="517"/>
      <c r="AX3" s="519"/>
    </row>
    <row r="4" spans="1:50" ht="24.75" customHeight="1">
      <c r="A4" s="325" t="s">
        <v>24</v>
      </c>
      <c r="B4" s="326"/>
      <c r="C4" s="326"/>
      <c r="D4" s="326"/>
      <c r="E4" s="326"/>
      <c r="F4" s="326"/>
      <c r="G4" s="308" t="s">
        <v>76</v>
      </c>
      <c r="H4" s="309"/>
      <c r="I4" s="309"/>
      <c r="J4" s="309"/>
      <c r="K4" s="309"/>
      <c r="L4" s="309"/>
      <c r="M4" s="309"/>
      <c r="N4" s="309"/>
      <c r="O4" s="309"/>
      <c r="P4" s="309"/>
      <c r="Q4" s="309"/>
      <c r="R4" s="309"/>
      <c r="S4" s="309"/>
      <c r="T4" s="309"/>
      <c r="U4" s="309"/>
      <c r="V4" s="309"/>
      <c r="W4" s="309"/>
      <c r="X4" s="310"/>
      <c r="Y4" s="311" t="s">
        <v>77</v>
      </c>
      <c r="Z4" s="312"/>
      <c r="AA4" s="312"/>
      <c r="AB4" s="312"/>
      <c r="AC4" s="312"/>
      <c r="AD4" s="313"/>
      <c r="AE4" s="312" t="s">
        <v>78</v>
      </c>
      <c r="AF4" s="312"/>
      <c r="AG4" s="312"/>
      <c r="AH4" s="312"/>
      <c r="AI4" s="312"/>
      <c r="AJ4" s="312"/>
      <c r="AK4" s="312"/>
      <c r="AL4" s="312"/>
      <c r="AM4" s="312"/>
      <c r="AN4" s="312"/>
      <c r="AO4" s="312"/>
      <c r="AP4" s="313"/>
      <c r="AQ4" s="314" t="s">
        <v>1</v>
      </c>
      <c r="AR4" s="312"/>
      <c r="AS4" s="312"/>
      <c r="AT4" s="312"/>
      <c r="AU4" s="312"/>
      <c r="AV4" s="312"/>
      <c r="AW4" s="312"/>
      <c r="AX4" s="315"/>
    </row>
    <row r="5" spans="1:50" ht="30" customHeight="1">
      <c r="A5" s="316" t="s">
        <v>25</v>
      </c>
      <c r="B5" s="317"/>
      <c r="C5" s="317"/>
      <c r="D5" s="317"/>
      <c r="E5" s="317"/>
      <c r="F5" s="318"/>
      <c r="G5" s="319" t="s">
        <v>517</v>
      </c>
      <c r="H5" s="320"/>
      <c r="I5" s="320"/>
      <c r="J5" s="320"/>
      <c r="K5" s="320"/>
      <c r="L5" s="320"/>
      <c r="M5" s="320"/>
      <c r="N5" s="320"/>
      <c r="O5" s="320"/>
      <c r="P5" s="320"/>
      <c r="Q5" s="320"/>
      <c r="R5" s="320"/>
      <c r="S5" s="320"/>
      <c r="T5" s="320"/>
      <c r="U5" s="320"/>
      <c r="V5" s="38"/>
      <c r="W5" s="38"/>
      <c r="X5" s="38"/>
      <c r="Y5" s="321" t="s">
        <v>2</v>
      </c>
      <c r="Z5" s="130"/>
      <c r="AA5" s="130"/>
      <c r="AB5" s="130"/>
      <c r="AC5" s="130"/>
      <c r="AD5" s="131"/>
      <c r="AE5" s="130" t="s">
        <v>79</v>
      </c>
      <c r="AF5" s="130"/>
      <c r="AG5" s="130"/>
      <c r="AH5" s="130"/>
      <c r="AI5" s="130"/>
      <c r="AJ5" s="130"/>
      <c r="AK5" s="130"/>
      <c r="AL5" s="130"/>
      <c r="AM5" s="130"/>
      <c r="AN5" s="130"/>
      <c r="AO5" s="130"/>
      <c r="AP5" s="131"/>
      <c r="AQ5" s="322" t="s">
        <v>90</v>
      </c>
      <c r="AR5" s="323"/>
      <c r="AS5" s="323"/>
      <c r="AT5" s="323"/>
      <c r="AU5" s="323"/>
      <c r="AV5" s="323"/>
      <c r="AW5" s="323"/>
      <c r="AX5" s="324"/>
    </row>
    <row r="6" spans="1:50" ht="30" customHeight="1">
      <c r="A6" s="330" t="s">
        <v>3</v>
      </c>
      <c r="B6" s="331"/>
      <c r="C6" s="331"/>
      <c r="D6" s="331"/>
      <c r="E6" s="331"/>
      <c r="F6" s="331"/>
      <c r="G6" s="332" t="s">
        <v>80</v>
      </c>
      <c r="H6" s="38"/>
      <c r="I6" s="38"/>
      <c r="J6" s="38"/>
      <c r="K6" s="38"/>
      <c r="L6" s="38"/>
      <c r="M6" s="38"/>
      <c r="N6" s="38"/>
      <c r="O6" s="38"/>
      <c r="P6" s="38"/>
      <c r="Q6" s="38"/>
      <c r="R6" s="38"/>
      <c r="S6" s="38"/>
      <c r="T6" s="38"/>
      <c r="U6" s="38"/>
      <c r="V6" s="38"/>
      <c r="W6" s="38"/>
      <c r="X6" s="38"/>
      <c r="Y6" s="333" t="s">
        <v>60</v>
      </c>
      <c r="Z6" s="334"/>
      <c r="AA6" s="334"/>
      <c r="AB6" s="334"/>
      <c r="AC6" s="334"/>
      <c r="AD6" s="335"/>
      <c r="AE6" s="336" t="s">
        <v>531</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532</v>
      </c>
      <c r="B7" s="341"/>
      <c r="C7" s="341"/>
      <c r="D7" s="341"/>
      <c r="E7" s="341"/>
      <c r="F7" s="341"/>
      <c r="G7" s="342" t="s">
        <v>81</v>
      </c>
      <c r="H7" s="343"/>
      <c r="I7" s="343"/>
      <c r="J7" s="343"/>
      <c r="K7" s="343"/>
      <c r="L7" s="343"/>
      <c r="M7" s="343"/>
      <c r="N7" s="343"/>
      <c r="O7" s="343"/>
      <c r="P7" s="343"/>
      <c r="Q7" s="343"/>
      <c r="R7" s="343"/>
      <c r="S7" s="343"/>
      <c r="T7" s="343"/>
      <c r="U7" s="343"/>
      <c r="V7" s="344"/>
      <c r="W7" s="344"/>
      <c r="X7" s="344"/>
      <c r="Y7" s="345" t="s">
        <v>82</v>
      </c>
      <c r="Z7" s="38"/>
      <c r="AA7" s="38"/>
      <c r="AB7" s="38"/>
      <c r="AC7" s="38"/>
      <c r="AD7" s="39"/>
      <c r="AE7" s="346" t="s">
        <v>88</v>
      </c>
      <c r="AF7" s="133"/>
      <c r="AG7" s="133"/>
      <c r="AH7" s="133"/>
      <c r="AI7" s="133"/>
      <c r="AJ7" s="133"/>
      <c r="AK7" s="133"/>
      <c r="AL7" s="133"/>
      <c r="AM7" s="133"/>
      <c r="AN7" s="133"/>
      <c r="AO7" s="133"/>
      <c r="AP7" s="133"/>
      <c r="AQ7" s="133"/>
      <c r="AR7" s="133"/>
      <c r="AS7" s="133"/>
      <c r="AT7" s="133"/>
      <c r="AU7" s="133"/>
      <c r="AV7" s="133"/>
      <c r="AW7" s="133"/>
      <c r="AX7" s="347"/>
    </row>
    <row r="8" spans="1:50" ht="63.75" customHeight="1">
      <c r="A8" s="348" t="s">
        <v>533</v>
      </c>
      <c r="B8" s="349"/>
      <c r="C8" s="349"/>
      <c r="D8" s="349"/>
      <c r="E8" s="349"/>
      <c r="F8" s="349"/>
      <c r="G8" s="327" t="s">
        <v>84</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75.75" customHeight="1">
      <c r="A9" s="348" t="s">
        <v>534</v>
      </c>
      <c r="B9" s="349"/>
      <c r="C9" s="349"/>
      <c r="D9" s="349"/>
      <c r="E9" s="349"/>
      <c r="F9" s="349"/>
      <c r="G9" s="327" t="s">
        <v>92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48" t="s">
        <v>4</v>
      </c>
      <c r="B10" s="349"/>
      <c r="C10" s="349"/>
      <c r="D10" s="349"/>
      <c r="E10" s="349"/>
      <c r="F10" s="351"/>
      <c r="G10" s="327" t="s">
        <v>83</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55" t="s">
        <v>535</v>
      </c>
      <c r="B11" s="356"/>
      <c r="C11" s="356"/>
      <c r="D11" s="356"/>
      <c r="E11" s="356"/>
      <c r="F11" s="357"/>
      <c r="G11" s="364"/>
      <c r="H11" s="365"/>
      <c r="I11" s="365"/>
      <c r="J11" s="365"/>
      <c r="K11" s="365"/>
      <c r="L11" s="365"/>
      <c r="M11" s="365"/>
      <c r="N11" s="365"/>
      <c r="O11" s="365"/>
      <c r="P11" s="66" t="s">
        <v>518</v>
      </c>
      <c r="Q11" s="67"/>
      <c r="R11" s="67"/>
      <c r="S11" s="67"/>
      <c r="T11" s="67"/>
      <c r="U11" s="67"/>
      <c r="V11" s="139"/>
      <c r="W11" s="66" t="s">
        <v>519</v>
      </c>
      <c r="X11" s="67"/>
      <c r="Y11" s="67"/>
      <c r="Z11" s="67"/>
      <c r="AA11" s="67"/>
      <c r="AB11" s="67"/>
      <c r="AC11" s="139"/>
      <c r="AD11" s="66" t="s">
        <v>520</v>
      </c>
      <c r="AE11" s="67"/>
      <c r="AF11" s="67"/>
      <c r="AG11" s="67"/>
      <c r="AH11" s="67"/>
      <c r="AI11" s="67"/>
      <c r="AJ11" s="139"/>
      <c r="AK11" s="66" t="s">
        <v>521</v>
      </c>
      <c r="AL11" s="67"/>
      <c r="AM11" s="67"/>
      <c r="AN11" s="67"/>
      <c r="AO11" s="67"/>
      <c r="AP11" s="67"/>
      <c r="AQ11" s="139"/>
      <c r="AR11" s="66" t="s">
        <v>522</v>
      </c>
      <c r="AS11" s="67"/>
      <c r="AT11" s="67"/>
      <c r="AU11" s="67"/>
      <c r="AV11" s="67"/>
      <c r="AW11" s="67"/>
      <c r="AX11" s="366"/>
    </row>
    <row r="12" spans="1:50" ht="21" customHeight="1">
      <c r="A12" s="358"/>
      <c r="B12" s="359"/>
      <c r="C12" s="359"/>
      <c r="D12" s="359"/>
      <c r="E12" s="359"/>
      <c r="F12" s="360"/>
      <c r="G12" s="367" t="s">
        <v>5</v>
      </c>
      <c r="H12" s="368"/>
      <c r="I12" s="373" t="s">
        <v>6</v>
      </c>
      <c r="J12" s="374"/>
      <c r="K12" s="374"/>
      <c r="L12" s="374"/>
      <c r="M12" s="374"/>
      <c r="N12" s="374"/>
      <c r="O12" s="375"/>
      <c r="P12" s="376">
        <v>160411.345</v>
      </c>
      <c r="Q12" s="376"/>
      <c r="R12" s="376"/>
      <c r="S12" s="376"/>
      <c r="T12" s="376"/>
      <c r="U12" s="376"/>
      <c r="V12" s="376"/>
      <c r="W12" s="376">
        <v>143031.935</v>
      </c>
      <c r="X12" s="376"/>
      <c r="Y12" s="376"/>
      <c r="Z12" s="376"/>
      <c r="AA12" s="376"/>
      <c r="AB12" s="376"/>
      <c r="AC12" s="376"/>
      <c r="AD12" s="376">
        <v>141853.835</v>
      </c>
      <c r="AE12" s="376"/>
      <c r="AF12" s="376"/>
      <c r="AG12" s="376"/>
      <c r="AH12" s="376"/>
      <c r="AI12" s="376"/>
      <c r="AJ12" s="376"/>
      <c r="AK12" s="376">
        <v>138938.985</v>
      </c>
      <c r="AL12" s="376"/>
      <c r="AM12" s="376"/>
      <c r="AN12" s="376"/>
      <c r="AO12" s="376"/>
      <c r="AP12" s="376"/>
      <c r="AQ12" s="376"/>
      <c r="AR12" s="376">
        <v>176506.603</v>
      </c>
      <c r="AS12" s="376"/>
      <c r="AT12" s="376"/>
      <c r="AU12" s="376"/>
      <c r="AV12" s="376"/>
      <c r="AW12" s="376"/>
      <c r="AX12" s="377"/>
    </row>
    <row r="13" spans="1:50" ht="21" customHeight="1">
      <c r="A13" s="358"/>
      <c r="B13" s="359"/>
      <c r="C13" s="359"/>
      <c r="D13" s="359"/>
      <c r="E13" s="359"/>
      <c r="F13" s="360"/>
      <c r="G13" s="369"/>
      <c r="H13" s="370"/>
      <c r="I13" s="143" t="s">
        <v>7</v>
      </c>
      <c r="J13" s="378"/>
      <c r="K13" s="378"/>
      <c r="L13" s="378"/>
      <c r="M13" s="378"/>
      <c r="N13" s="378"/>
      <c r="O13" s="379"/>
      <c r="P13" s="352">
        <v>-2510</v>
      </c>
      <c r="Q13" s="353"/>
      <c r="R13" s="353"/>
      <c r="S13" s="353"/>
      <c r="T13" s="353"/>
      <c r="U13" s="353"/>
      <c r="V13" s="354"/>
      <c r="W13" s="350">
        <v>-1524.684</v>
      </c>
      <c r="X13" s="350"/>
      <c r="Y13" s="350"/>
      <c r="Z13" s="350"/>
      <c r="AA13" s="350"/>
      <c r="AB13" s="350"/>
      <c r="AC13" s="350"/>
      <c r="AD13" s="350">
        <v>0</v>
      </c>
      <c r="AE13" s="350"/>
      <c r="AF13" s="350"/>
      <c r="AG13" s="350"/>
      <c r="AH13" s="350"/>
      <c r="AI13" s="350"/>
      <c r="AJ13" s="350"/>
      <c r="AK13" s="350">
        <v>0</v>
      </c>
      <c r="AL13" s="350"/>
      <c r="AM13" s="350"/>
      <c r="AN13" s="350"/>
      <c r="AO13" s="350"/>
      <c r="AP13" s="350"/>
      <c r="AQ13" s="350"/>
      <c r="AR13" s="383"/>
      <c r="AS13" s="383"/>
      <c r="AT13" s="383"/>
      <c r="AU13" s="383"/>
      <c r="AV13" s="383"/>
      <c r="AW13" s="383"/>
      <c r="AX13" s="384"/>
    </row>
    <row r="14" spans="1:50" ht="21" customHeight="1">
      <c r="A14" s="358"/>
      <c r="B14" s="359"/>
      <c r="C14" s="359"/>
      <c r="D14" s="359"/>
      <c r="E14" s="359"/>
      <c r="F14" s="360"/>
      <c r="G14" s="369"/>
      <c r="H14" s="370"/>
      <c r="I14" s="143" t="s">
        <v>68</v>
      </c>
      <c r="J14" s="144"/>
      <c r="K14" s="144"/>
      <c r="L14" s="144"/>
      <c r="M14" s="144"/>
      <c r="N14" s="144"/>
      <c r="O14" s="145"/>
      <c r="P14" s="146">
        <v>0</v>
      </c>
      <c r="Q14" s="147"/>
      <c r="R14" s="147"/>
      <c r="S14" s="147"/>
      <c r="T14" s="147"/>
      <c r="U14" s="147"/>
      <c r="V14" s="148"/>
      <c r="W14" s="146">
        <v>0</v>
      </c>
      <c r="X14" s="147"/>
      <c r="Y14" s="147"/>
      <c r="Z14" s="147"/>
      <c r="AA14" s="147"/>
      <c r="AB14" s="147"/>
      <c r="AC14" s="148"/>
      <c r="AD14" s="146">
        <v>0</v>
      </c>
      <c r="AE14" s="147"/>
      <c r="AF14" s="147"/>
      <c r="AG14" s="147"/>
      <c r="AH14" s="147"/>
      <c r="AI14" s="147"/>
      <c r="AJ14" s="148"/>
      <c r="AK14" s="146">
        <v>0</v>
      </c>
      <c r="AL14" s="147"/>
      <c r="AM14" s="147"/>
      <c r="AN14" s="147"/>
      <c r="AO14" s="147"/>
      <c r="AP14" s="147"/>
      <c r="AQ14" s="148"/>
      <c r="AR14" s="149">
        <v>0</v>
      </c>
      <c r="AS14" s="150"/>
      <c r="AT14" s="150"/>
      <c r="AU14" s="150"/>
      <c r="AV14" s="150"/>
      <c r="AW14" s="150"/>
      <c r="AX14" s="151"/>
    </row>
    <row r="15" spans="1:50" ht="21" customHeight="1">
      <c r="A15" s="358"/>
      <c r="B15" s="359"/>
      <c r="C15" s="359"/>
      <c r="D15" s="359"/>
      <c r="E15" s="359"/>
      <c r="F15" s="360"/>
      <c r="G15" s="369"/>
      <c r="H15" s="370"/>
      <c r="I15" s="143" t="s">
        <v>69</v>
      </c>
      <c r="J15" s="144"/>
      <c r="K15" s="144"/>
      <c r="L15" s="144"/>
      <c r="M15" s="144"/>
      <c r="N15" s="144"/>
      <c r="O15" s="145"/>
      <c r="P15" s="146">
        <v>0</v>
      </c>
      <c r="Q15" s="147"/>
      <c r="R15" s="147"/>
      <c r="S15" s="147"/>
      <c r="T15" s="147"/>
      <c r="U15" s="147"/>
      <c r="V15" s="148"/>
      <c r="W15" s="146">
        <v>0</v>
      </c>
      <c r="X15" s="147"/>
      <c r="Y15" s="147"/>
      <c r="Z15" s="147"/>
      <c r="AA15" s="147"/>
      <c r="AB15" s="147"/>
      <c r="AC15" s="148"/>
      <c r="AD15" s="146">
        <v>0</v>
      </c>
      <c r="AE15" s="147"/>
      <c r="AF15" s="147"/>
      <c r="AG15" s="147"/>
      <c r="AH15" s="147"/>
      <c r="AI15" s="147"/>
      <c r="AJ15" s="148"/>
      <c r="AK15" s="146">
        <v>0</v>
      </c>
      <c r="AL15" s="147"/>
      <c r="AM15" s="147"/>
      <c r="AN15" s="147"/>
      <c r="AO15" s="147"/>
      <c r="AP15" s="147"/>
      <c r="AQ15" s="148"/>
      <c r="AR15" s="140"/>
      <c r="AS15" s="141"/>
      <c r="AT15" s="141"/>
      <c r="AU15" s="141"/>
      <c r="AV15" s="141"/>
      <c r="AW15" s="141"/>
      <c r="AX15" s="142"/>
    </row>
    <row r="16" spans="1:50" ht="24.75" customHeight="1">
      <c r="A16" s="358"/>
      <c r="B16" s="359"/>
      <c r="C16" s="359"/>
      <c r="D16" s="359"/>
      <c r="E16" s="359"/>
      <c r="F16" s="360"/>
      <c r="G16" s="369"/>
      <c r="H16" s="370"/>
      <c r="I16" s="143" t="s">
        <v>67</v>
      </c>
      <c r="J16" s="378"/>
      <c r="K16" s="378"/>
      <c r="L16" s="378"/>
      <c r="M16" s="378"/>
      <c r="N16" s="378"/>
      <c r="O16" s="379"/>
      <c r="P16" s="146">
        <v>0</v>
      </c>
      <c r="Q16" s="147"/>
      <c r="R16" s="147"/>
      <c r="S16" s="147"/>
      <c r="T16" s="147"/>
      <c r="U16" s="147"/>
      <c r="V16" s="148"/>
      <c r="W16" s="385">
        <v>0</v>
      </c>
      <c r="X16" s="385"/>
      <c r="Y16" s="385"/>
      <c r="Z16" s="385"/>
      <c r="AA16" s="385"/>
      <c r="AB16" s="385"/>
      <c r="AC16" s="385"/>
      <c r="AD16" s="385">
        <v>0</v>
      </c>
      <c r="AE16" s="385"/>
      <c r="AF16" s="385"/>
      <c r="AG16" s="385"/>
      <c r="AH16" s="385"/>
      <c r="AI16" s="385"/>
      <c r="AJ16" s="385"/>
      <c r="AK16" s="385">
        <v>0</v>
      </c>
      <c r="AL16" s="385"/>
      <c r="AM16" s="385"/>
      <c r="AN16" s="385"/>
      <c r="AO16" s="385"/>
      <c r="AP16" s="385"/>
      <c r="AQ16" s="385"/>
      <c r="AR16" s="383"/>
      <c r="AS16" s="383"/>
      <c r="AT16" s="383"/>
      <c r="AU16" s="383"/>
      <c r="AV16" s="383"/>
      <c r="AW16" s="383"/>
      <c r="AX16" s="384"/>
    </row>
    <row r="17" spans="1:50" ht="24.75" customHeight="1">
      <c r="A17" s="358"/>
      <c r="B17" s="359"/>
      <c r="C17" s="359"/>
      <c r="D17" s="359"/>
      <c r="E17" s="359"/>
      <c r="F17" s="360"/>
      <c r="G17" s="371"/>
      <c r="H17" s="372"/>
      <c r="I17" s="380" t="s">
        <v>20</v>
      </c>
      <c r="J17" s="381"/>
      <c r="K17" s="381"/>
      <c r="L17" s="381"/>
      <c r="M17" s="381"/>
      <c r="N17" s="381"/>
      <c r="O17" s="382"/>
      <c r="P17" s="389">
        <f>SUM(P12:V16)</f>
        <v>157901.345</v>
      </c>
      <c r="Q17" s="390"/>
      <c r="R17" s="390"/>
      <c r="S17" s="390"/>
      <c r="T17" s="390"/>
      <c r="U17" s="390"/>
      <c r="V17" s="391"/>
      <c r="W17" s="392">
        <f>SUM(W12:AC16)</f>
        <v>141507.251</v>
      </c>
      <c r="X17" s="392"/>
      <c r="Y17" s="392"/>
      <c r="Z17" s="392"/>
      <c r="AA17" s="392"/>
      <c r="AB17" s="392"/>
      <c r="AC17" s="392"/>
      <c r="AD17" s="392">
        <f>SUM(AD12:AJ16)</f>
        <v>141853.835</v>
      </c>
      <c r="AE17" s="392"/>
      <c r="AF17" s="392"/>
      <c r="AG17" s="392"/>
      <c r="AH17" s="392"/>
      <c r="AI17" s="392"/>
      <c r="AJ17" s="392"/>
      <c r="AK17" s="392">
        <f>SUM(AK12:AQ16)</f>
        <v>138938.985</v>
      </c>
      <c r="AL17" s="392"/>
      <c r="AM17" s="392"/>
      <c r="AN17" s="392"/>
      <c r="AO17" s="392"/>
      <c r="AP17" s="392"/>
      <c r="AQ17" s="392"/>
      <c r="AR17" s="392">
        <f>SUM(AR12:AX16)</f>
        <v>176506.603</v>
      </c>
      <c r="AS17" s="392"/>
      <c r="AT17" s="392"/>
      <c r="AU17" s="392"/>
      <c r="AV17" s="392"/>
      <c r="AW17" s="392"/>
      <c r="AX17" s="393"/>
    </row>
    <row r="18" spans="1:50" ht="24.75" customHeight="1">
      <c r="A18" s="358"/>
      <c r="B18" s="359"/>
      <c r="C18" s="359"/>
      <c r="D18" s="359"/>
      <c r="E18" s="359"/>
      <c r="F18" s="360"/>
      <c r="G18" s="396" t="s">
        <v>8</v>
      </c>
      <c r="H18" s="397"/>
      <c r="I18" s="397"/>
      <c r="J18" s="397"/>
      <c r="K18" s="397"/>
      <c r="L18" s="397"/>
      <c r="M18" s="397"/>
      <c r="N18" s="397"/>
      <c r="O18" s="397"/>
      <c r="P18" s="394">
        <f>P17</f>
        <v>157901.345</v>
      </c>
      <c r="Q18" s="395"/>
      <c r="R18" s="395"/>
      <c r="S18" s="395"/>
      <c r="T18" s="395"/>
      <c r="U18" s="395"/>
      <c r="V18" s="395"/>
      <c r="W18" s="394">
        <f>W17</f>
        <v>141507.251</v>
      </c>
      <c r="X18" s="394"/>
      <c r="Y18" s="394"/>
      <c r="Z18" s="394"/>
      <c r="AA18" s="394"/>
      <c r="AB18" s="394"/>
      <c r="AC18" s="394"/>
      <c r="AD18" s="394">
        <f>AD17</f>
        <v>141853.835</v>
      </c>
      <c r="AE18" s="394"/>
      <c r="AF18" s="394"/>
      <c r="AG18" s="394"/>
      <c r="AH18" s="394"/>
      <c r="AI18" s="394"/>
      <c r="AJ18" s="394"/>
      <c r="AK18" s="387"/>
      <c r="AL18" s="387"/>
      <c r="AM18" s="387"/>
      <c r="AN18" s="387"/>
      <c r="AO18" s="387"/>
      <c r="AP18" s="387"/>
      <c r="AQ18" s="387"/>
      <c r="AR18" s="387"/>
      <c r="AS18" s="387"/>
      <c r="AT18" s="387"/>
      <c r="AU18" s="387"/>
      <c r="AV18" s="387"/>
      <c r="AW18" s="387"/>
      <c r="AX18" s="388"/>
    </row>
    <row r="19" spans="1:50" ht="24.75" customHeight="1">
      <c r="A19" s="361"/>
      <c r="B19" s="362"/>
      <c r="C19" s="362"/>
      <c r="D19" s="362"/>
      <c r="E19" s="362"/>
      <c r="F19" s="363"/>
      <c r="G19" s="396" t="s">
        <v>9</v>
      </c>
      <c r="H19" s="397"/>
      <c r="I19" s="397"/>
      <c r="J19" s="397"/>
      <c r="K19" s="397"/>
      <c r="L19" s="397"/>
      <c r="M19" s="397"/>
      <c r="N19" s="397"/>
      <c r="O19" s="397"/>
      <c r="P19" s="398">
        <f>P18/P17</f>
        <v>1</v>
      </c>
      <c r="Q19" s="398"/>
      <c r="R19" s="398"/>
      <c r="S19" s="398"/>
      <c r="T19" s="398"/>
      <c r="U19" s="398"/>
      <c r="V19" s="398"/>
      <c r="W19" s="398">
        <f>W18/W17</f>
        <v>1</v>
      </c>
      <c r="X19" s="398"/>
      <c r="Y19" s="398"/>
      <c r="Z19" s="398"/>
      <c r="AA19" s="398"/>
      <c r="AB19" s="398"/>
      <c r="AC19" s="398"/>
      <c r="AD19" s="398">
        <f>AD18/AD17</f>
        <v>1</v>
      </c>
      <c r="AE19" s="398"/>
      <c r="AF19" s="398"/>
      <c r="AG19" s="398"/>
      <c r="AH19" s="398"/>
      <c r="AI19" s="398"/>
      <c r="AJ19" s="398"/>
      <c r="AK19" s="387"/>
      <c r="AL19" s="387"/>
      <c r="AM19" s="387"/>
      <c r="AN19" s="387"/>
      <c r="AO19" s="387"/>
      <c r="AP19" s="387"/>
      <c r="AQ19" s="387"/>
      <c r="AR19" s="387"/>
      <c r="AS19" s="387"/>
      <c r="AT19" s="387"/>
      <c r="AU19" s="387"/>
      <c r="AV19" s="387"/>
      <c r="AW19" s="387"/>
      <c r="AX19" s="388"/>
    </row>
    <row r="20" spans="1:50" ht="31.5" customHeight="1">
      <c r="A20" s="406" t="s">
        <v>11</v>
      </c>
      <c r="B20" s="407"/>
      <c r="C20" s="407"/>
      <c r="D20" s="407"/>
      <c r="E20" s="407"/>
      <c r="F20" s="408"/>
      <c r="G20" s="427" t="s">
        <v>33</v>
      </c>
      <c r="H20" s="67"/>
      <c r="I20" s="67"/>
      <c r="J20" s="67"/>
      <c r="K20" s="67"/>
      <c r="L20" s="67"/>
      <c r="M20" s="67"/>
      <c r="N20" s="67"/>
      <c r="O20" s="67"/>
      <c r="P20" s="67"/>
      <c r="Q20" s="67"/>
      <c r="R20" s="67"/>
      <c r="S20" s="67"/>
      <c r="T20" s="67"/>
      <c r="U20" s="67"/>
      <c r="V20" s="67"/>
      <c r="W20" s="67"/>
      <c r="X20" s="139"/>
      <c r="Y20" s="399"/>
      <c r="Z20" s="70"/>
      <c r="AA20" s="71"/>
      <c r="AB20" s="66" t="s">
        <v>10</v>
      </c>
      <c r="AC20" s="67"/>
      <c r="AD20" s="139"/>
      <c r="AE20" s="64" t="s">
        <v>518</v>
      </c>
      <c r="AF20" s="64"/>
      <c r="AG20" s="64"/>
      <c r="AH20" s="64"/>
      <c r="AI20" s="64"/>
      <c r="AJ20" s="64" t="s">
        <v>519</v>
      </c>
      <c r="AK20" s="64"/>
      <c r="AL20" s="64"/>
      <c r="AM20" s="64"/>
      <c r="AN20" s="64"/>
      <c r="AO20" s="64" t="s">
        <v>520</v>
      </c>
      <c r="AP20" s="64"/>
      <c r="AQ20" s="64"/>
      <c r="AR20" s="64"/>
      <c r="AS20" s="64"/>
      <c r="AT20" s="65" t="s">
        <v>536</v>
      </c>
      <c r="AU20" s="64"/>
      <c r="AV20" s="64"/>
      <c r="AW20" s="64"/>
      <c r="AX20" s="413"/>
    </row>
    <row r="21" spans="1:50" ht="65.25" customHeight="1">
      <c r="A21" s="409"/>
      <c r="B21" s="407"/>
      <c r="C21" s="407"/>
      <c r="D21" s="407"/>
      <c r="E21" s="407"/>
      <c r="F21" s="408"/>
      <c r="G21" s="414" t="s">
        <v>485</v>
      </c>
      <c r="H21" s="415"/>
      <c r="I21" s="415"/>
      <c r="J21" s="415"/>
      <c r="K21" s="415"/>
      <c r="L21" s="415"/>
      <c r="M21" s="415"/>
      <c r="N21" s="415"/>
      <c r="O21" s="415"/>
      <c r="P21" s="415"/>
      <c r="Q21" s="415"/>
      <c r="R21" s="415"/>
      <c r="S21" s="415"/>
      <c r="T21" s="415"/>
      <c r="U21" s="415"/>
      <c r="V21" s="415"/>
      <c r="W21" s="415"/>
      <c r="X21" s="416"/>
      <c r="Y21" s="423" t="s">
        <v>12</v>
      </c>
      <c r="Z21" s="424"/>
      <c r="AA21" s="425"/>
      <c r="AB21" s="426" t="s">
        <v>483</v>
      </c>
      <c r="AC21" s="426"/>
      <c r="AD21" s="426"/>
      <c r="AE21" s="386" t="s">
        <v>511</v>
      </c>
      <c r="AF21" s="386"/>
      <c r="AG21" s="386"/>
      <c r="AH21" s="386"/>
      <c r="AI21" s="386"/>
      <c r="AJ21" s="386" t="s">
        <v>512</v>
      </c>
      <c r="AK21" s="386"/>
      <c r="AL21" s="386"/>
      <c r="AM21" s="386"/>
      <c r="AN21" s="386"/>
      <c r="AO21" s="386" t="s">
        <v>484</v>
      </c>
      <c r="AP21" s="386"/>
      <c r="AQ21" s="386"/>
      <c r="AR21" s="386"/>
      <c r="AS21" s="386"/>
      <c r="AT21" s="387"/>
      <c r="AU21" s="387"/>
      <c r="AV21" s="387"/>
      <c r="AW21" s="387"/>
      <c r="AX21" s="388"/>
    </row>
    <row r="22" spans="1:50" ht="22.5" customHeight="1">
      <c r="A22" s="410"/>
      <c r="B22" s="411"/>
      <c r="C22" s="411"/>
      <c r="D22" s="411"/>
      <c r="E22" s="411"/>
      <c r="F22" s="412"/>
      <c r="G22" s="417"/>
      <c r="H22" s="418"/>
      <c r="I22" s="418"/>
      <c r="J22" s="418"/>
      <c r="K22" s="418"/>
      <c r="L22" s="418"/>
      <c r="M22" s="418"/>
      <c r="N22" s="418"/>
      <c r="O22" s="418"/>
      <c r="P22" s="418"/>
      <c r="Q22" s="418"/>
      <c r="R22" s="418"/>
      <c r="S22" s="418"/>
      <c r="T22" s="418"/>
      <c r="U22" s="418"/>
      <c r="V22" s="418"/>
      <c r="W22" s="418"/>
      <c r="X22" s="419"/>
      <c r="Y22" s="105" t="s">
        <v>71</v>
      </c>
      <c r="Z22" s="404"/>
      <c r="AA22" s="405"/>
      <c r="AB22" s="400" t="s">
        <v>513</v>
      </c>
      <c r="AC22" s="400"/>
      <c r="AD22" s="400"/>
      <c r="AE22" s="122">
        <v>80</v>
      </c>
      <c r="AF22" s="123"/>
      <c r="AG22" s="123"/>
      <c r="AH22" s="123"/>
      <c r="AI22" s="128"/>
      <c r="AJ22" s="122">
        <v>80</v>
      </c>
      <c r="AK22" s="123"/>
      <c r="AL22" s="123"/>
      <c r="AM22" s="123"/>
      <c r="AN22" s="128"/>
      <c r="AO22" s="122">
        <v>80</v>
      </c>
      <c r="AP22" s="123"/>
      <c r="AQ22" s="123"/>
      <c r="AR22" s="123"/>
      <c r="AS22" s="128"/>
      <c r="AT22" s="122">
        <v>80</v>
      </c>
      <c r="AU22" s="123"/>
      <c r="AV22" s="123"/>
      <c r="AW22" s="123"/>
      <c r="AX22" s="124"/>
    </row>
    <row r="23" spans="1:50" ht="22.5" customHeight="1">
      <c r="A23" s="410"/>
      <c r="B23" s="411"/>
      <c r="C23" s="411"/>
      <c r="D23" s="411"/>
      <c r="E23" s="411"/>
      <c r="F23" s="412"/>
      <c r="G23" s="420"/>
      <c r="H23" s="421"/>
      <c r="I23" s="421"/>
      <c r="J23" s="421"/>
      <c r="K23" s="421"/>
      <c r="L23" s="421"/>
      <c r="M23" s="421"/>
      <c r="N23" s="421"/>
      <c r="O23" s="421"/>
      <c r="P23" s="421"/>
      <c r="Q23" s="421"/>
      <c r="R23" s="421"/>
      <c r="S23" s="421"/>
      <c r="T23" s="421"/>
      <c r="U23" s="421"/>
      <c r="V23" s="421"/>
      <c r="W23" s="421"/>
      <c r="X23" s="422"/>
      <c r="Y23" s="105" t="s">
        <v>13</v>
      </c>
      <c r="Z23" s="404"/>
      <c r="AA23" s="405"/>
      <c r="AB23" s="400" t="s">
        <v>513</v>
      </c>
      <c r="AC23" s="400"/>
      <c r="AD23" s="400"/>
      <c r="AE23" s="401">
        <f>26/28</f>
        <v>0.9285714285714286</v>
      </c>
      <c r="AF23" s="402"/>
      <c r="AG23" s="402"/>
      <c r="AH23" s="402"/>
      <c r="AI23" s="403"/>
      <c r="AJ23" s="401">
        <f>26/31</f>
        <v>0.8387096774193549</v>
      </c>
      <c r="AK23" s="402"/>
      <c r="AL23" s="402"/>
      <c r="AM23" s="402"/>
      <c r="AN23" s="403"/>
      <c r="AO23" s="428" t="s">
        <v>514</v>
      </c>
      <c r="AP23" s="429"/>
      <c r="AQ23" s="429"/>
      <c r="AR23" s="429"/>
      <c r="AS23" s="430"/>
      <c r="AT23" s="431"/>
      <c r="AU23" s="431"/>
      <c r="AV23" s="431"/>
      <c r="AW23" s="431"/>
      <c r="AX23" s="432"/>
    </row>
    <row r="24" spans="1:50" ht="31.5" customHeight="1">
      <c r="A24" s="158" t="s">
        <v>29</v>
      </c>
      <c r="B24" s="433"/>
      <c r="C24" s="433"/>
      <c r="D24" s="433"/>
      <c r="E24" s="433"/>
      <c r="F24" s="434"/>
      <c r="G24" s="427" t="s">
        <v>31</v>
      </c>
      <c r="H24" s="67"/>
      <c r="I24" s="67"/>
      <c r="J24" s="67"/>
      <c r="K24" s="67"/>
      <c r="L24" s="67"/>
      <c r="M24" s="67"/>
      <c r="N24" s="67"/>
      <c r="O24" s="67"/>
      <c r="P24" s="67"/>
      <c r="Q24" s="67"/>
      <c r="R24" s="67"/>
      <c r="S24" s="67"/>
      <c r="T24" s="67"/>
      <c r="U24" s="67"/>
      <c r="V24" s="67"/>
      <c r="W24" s="67"/>
      <c r="X24" s="139"/>
      <c r="Y24" s="399"/>
      <c r="Z24" s="70"/>
      <c r="AA24" s="71"/>
      <c r="AB24" s="438" t="s">
        <v>10</v>
      </c>
      <c r="AC24" s="439"/>
      <c r="AD24" s="440"/>
      <c r="AE24" s="441" t="s">
        <v>518</v>
      </c>
      <c r="AF24" s="441"/>
      <c r="AG24" s="441"/>
      <c r="AH24" s="441"/>
      <c r="AI24" s="441"/>
      <c r="AJ24" s="441" t="s">
        <v>519</v>
      </c>
      <c r="AK24" s="441"/>
      <c r="AL24" s="441"/>
      <c r="AM24" s="441"/>
      <c r="AN24" s="441"/>
      <c r="AO24" s="441" t="s">
        <v>520</v>
      </c>
      <c r="AP24" s="441"/>
      <c r="AQ24" s="441"/>
      <c r="AR24" s="441"/>
      <c r="AS24" s="441"/>
      <c r="AT24" s="442" t="s">
        <v>62</v>
      </c>
      <c r="AU24" s="443"/>
      <c r="AV24" s="443"/>
      <c r="AW24" s="443"/>
      <c r="AX24" s="444"/>
    </row>
    <row r="25" spans="1:60" ht="159.75" customHeight="1">
      <c r="A25" s="273"/>
      <c r="B25" s="274"/>
      <c r="C25" s="274"/>
      <c r="D25" s="274"/>
      <c r="E25" s="274"/>
      <c r="F25" s="275"/>
      <c r="G25" s="414" t="s">
        <v>523</v>
      </c>
      <c r="H25" s="415"/>
      <c r="I25" s="415"/>
      <c r="J25" s="415"/>
      <c r="K25" s="415"/>
      <c r="L25" s="415"/>
      <c r="M25" s="415"/>
      <c r="N25" s="415"/>
      <c r="O25" s="415"/>
      <c r="P25" s="415"/>
      <c r="Q25" s="415"/>
      <c r="R25" s="415"/>
      <c r="S25" s="415"/>
      <c r="T25" s="415"/>
      <c r="U25" s="415"/>
      <c r="V25" s="415"/>
      <c r="W25" s="415"/>
      <c r="X25" s="416"/>
      <c r="Y25" s="132" t="s">
        <v>72</v>
      </c>
      <c r="Z25" s="133"/>
      <c r="AA25" s="134"/>
      <c r="AB25" s="510" t="s">
        <v>516</v>
      </c>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2"/>
      <c r="BD25" s="539"/>
      <c r="BE25" s="539"/>
      <c r="BF25" s="539"/>
      <c r="BG25" s="539"/>
      <c r="BH25" s="539"/>
    </row>
    <row r="26" spans="1:50" ht="29.25" customHeight="1">
      <c r="A26" s="435"/>
      <c r="B26" s="436"/>
      <c r="C26" s="436"/>
      <c r="D26" s="436"/>
      <c r="E26" s="436"/>
      <c r="F26" s="437"/>
      <c r="G26" s="420"/>
      <c r="H26" s="421"/>
      <c r="I26" s="421"/>
      <c r="J26" s="421"/>
      <c r="K26" s="421"/>
      <c r="L26" s="421"/>
      <c r="M26" s="421"/>
      <c r="N26" s="421"/>
      <c r="O26" s="421"/>
      <c r="P26" s="421"/>
      <c r="Q26" s="421"/>
      <c r="R26" s="421"/>
      <c r="S26" s="421"/>
      <c r="T26" s="421"/>
      <c r="U26" s="421"/>
      <c r="V26" s="421"/>
      <c r="W26" s="421"/>
      <c r="X26" s="422"/>
      <c r="Y26" s="135" t="s">
        <v>73</v>
      </c>
      <c r="Z26" s="130"/>
      <c r="AA26" s="131"/>
      <c r="AB26" s="513"/>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5"/>
    </row>
    <row r="27" spans="1:50" ht="32.25" customHeight="1">
      <c r="A27" s="158" t="s">
        <v>14</v>
      </c>
      <c r="B27" s="104"/>
      <c r="C27" s="104"/>
      <c r="D27" s="104"/>
      <c r="E27" s="104"/>
      <c r="F27" s="159"/>
      <c r="G27" s="67" t="s">
        <v>15</v>
      </c>
      <c r="H27" s="67"/>
      <c r="I27" s="67"/>
      <c r="J27" s="67"/>
      <c r="K27" s="67"/>
      <c r="L27" s="67"/>
      <c r="M27" s="67"/>
      <c r="N27" s="67"/>
      <c r="O27" s="67"/>
      <c r="P27" s="67"/>
      <c r="Q27" s="67"/>
      <c r="R27" s="67"/>
      <c r="S27" s="67"/>
      <c r="T27" s="67"/>
      <c r="U27" s="67"/>
      <c r="V27" s="67"/>
      <c r="W27" s="67"/>
      <c r="X27" s="139"/>
      <c r="Y27" s="119"/>
      <c r="Z27" s="120"/>
      <c r="AA27" s="121"/>
      <c r="AB27" s="66" t="s">
        <v>10</v>
      </c>
      <c r="AC27" s="67"/>
      <c r="AD27" s="139"/>
      <c r="AE27" s="66" t="s">
        <v>518</v>
      </c>
      <c r="AF27" s="67"/>
      <c r="AG27" s="67"/>
      <c r="AH27" s="67"/>
      <c r="AI27" s="139"/>
      <c r="AJ27" s="66" t="s">
        <v>519</v>
      </c>
      <c r="AK27" s="67"/>
      <c r="AL27" s="67"/>
      <c r="AM27" s="67"/>
      <c r="AN27" s="139"/>
      <c r="AO27" s="66" t="s">
        <v>520</v>
      </c>
      <c r="AP27" s="67"/>
      <c r="AQ27" s="67"/>
      <c r="AR27" s="67"/>
      <c r="AS27" s="139"/>
      <c r="AT27" s="136" t="s">
        <v>66</v>
      </c>
      <c r="AU27" s="137"/>
      <c r="AV27" s="137"/>
      <c r="AW27" s="137"/>
      <c r="AX27" s="138"/>
    </row>
    <row r="28" spans="1:50" ht="30.75" customHeight="1">
      <c r="A28" s="160"/>
      <c r="B28" s="161"/>
      <c r="C28" s="161"/>
      <c r="D28" s="161"/>
      <c r="E28" s="161"/>
      <c r="F28" s="162"/>
      <c r="G28" s="461" t="s">
        <v>89</v>
      </c>
      <c r="H28" s="461"/>
      <c r="I28" s="461"/>
      <c r="J28" s="461"/>
      <c r="K28" s="461"/>
      <c r="L28" s="461"/>
      <c r="M28" s="461"/>
      <c r="N28" s="461"/>
      <c r="O28" s="461"/>
      <c r="P28" s="461"/>
      <c r="Q28" s="461"/>
      <c r="R28" s="461"/>
      <c r="S28" s="461"/>
      <c r="T28" s="461"/>
      <c r="U28" s="461"/>
      <c r="V28" s="461"/>
      <c r="W28" s="461"/>
      <c r="X28" s="461"/>
      <c r="Y28" s="163" t="s">
        <v>14</v>
      </c>
      <c r="Z28" s="164"/>
      <c r="AA28" s="165"/>
      <c r="AB28" s="125"/>
      <c r="AC28" s="126"/>
      <c r="AD28" s="127"/>
      <c r="AE28" s="122" t="s">
        <v>91</v>
      </c>
      <c r="AF28" s="123"/>
      <c r="AG28" s="123"/>
      <c r="AH28" s="123"/>
      <c r="AI28" s="128"/>
      <c r="AJ28" s="122" t="s">
        <v>91</v>
      </c>
      <c r="AK28" s="123"/>
      <c r="AL28" s="123"/>
      <c r="AM28" s="123"/>
      <c r="AN28" s="128"/>
      <c r="AO28" s="122" t="s">
        <v>91</v>
      </c>
      <c r="AP28" s="123"/>
      <c r="AQ28" s="123"/>
      <c r="AR28" s="123"/>
      <c r="AS28" s="128"/>
      <c r="AT28" s="122" t="s">
        <v>91</v>
      </c>
      <c r="AU28" s="123"/>
      <c r="AV28" s="123"/>
      <c r="AW28" s="123"/>
      <c r="AX28" s="124"/>
    </row>
    <row r="29" spans="1:50" ht="30.75" customHeight="1">
      <c r="A29" s="160"/>
      <c r="B29" s="161"/>
      <c r="C29" s="161"/>
      <c r="D29" s="161"/>
      <c r="E29" s="161"/>
      <c r="F29" s="162"/>
      <c r="G29" s="462"/>
      <c r="H29" s="462"/>
      <c r="I29" s="462"/>
      <c r="J29" s="462"/>
      <c r="K29" s="462"/>
      <c r="L29" s="462"/>
      <c r="M29" s="462"/>
      <c r="N29" s="462"/>
      <c r="O29" s="462"/>
      <c r="P29" s="462"/>
      <c r="Q29" s="462"/>
      <c r="R29" s="462"/>
      <c r="S29" s="462"/>
      <c r="T29" s="462"/>
      <c r="U29" s="462"/>
      <c r="V29" s="462"/>
      <c r="W29" s="462"/>
      <c r="X29" s="462"/>
      <c r="Y29" s="129" t="s">
        <v>85</v>
      </c>
      <c r="Z29" s="130"/>
      <c r="AA29" s="131"/>
      <c r="AB29" s="125" t="s">
        <v>86</v>
      </c>
      <c r="AC29" s="126"/>
      <c r="AD29" s="127"/>
      <c r="AE29" s="122" t="s">
        <v>91</v>
      </c>
      <c r="AF29" s="123"/>
      <c r="AG29" s="123"/>
      <c r="AH29" s="123"/>
      <c r="AI29" s="128"/>
      <c r="AJ29" s="122" t="s">
        <v>91</v>
      </c>
      <c r="AK29" s="123"/>
      <c r="AL29" s="123"/>
      <c r="AM29" s="123"/>
      <c r="AN29" s="128"/>
      <c r="AO29" s="122" t="s">
        <v>91</v>
      </c>
      <c r="AP29" s="123"/>
      <c r="AQ29" s="123"/>
      <c r="AR29" s="123"/>
      <c r="AS29" s="128"/>
      <c r="AT29" s="122" t="s">
        <v>91</v>
      </c>
      <c r="AU29" s="123"/>
      <c r="AV29" s="123"/>
      <c r="AW29" s="123"/>
      <c r="AX29" s="124"/>
    </row>
    <row r="30" spans="1:50" ht="22.5" customHeight="1">
      <c r="A30" s="525" t="s">
        <v>74</v>
      </c>
      <c r="B30" s="526"/>
      <c r="C30" s="445" t="s">
        <v>17</v>
      </c>
      <c r="D30" s="446"/>
      <c r="E30" s="446"/>
      <c r="F30" s="446"/>
      <c r="G30" s="446"/>
      <c r="H30" s="446"/>
      <c r="I30" s="446"/>
      <c r="J30" s="446"/>
      <c r="K30" s="447"/>
      <c r="L30" s="448" t="s">
        <v>63</v>
      </c>
      <c r="M30" s="448"/>
      <c r="N30" s="448"/>
      <c r="O30" s="448"/>
      <c r="P30" s="448"/>
      <c r="Q30" s="448"/>
      <c r="R30" s="449" t="s">
        <v>522</v>
      </c>
      <c r="S30" s="449"/>
      <c r="T30" s="449"/>
      <c r="U30" s="449"/>
      <c r="V30" s="449"/>
      <c r="W30" s="449"/>
      <c r="X30" s="450" t="s">
        <v>23</v>
      </c>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51"/>
    </row>
    <row r="31" spans="1:50" ht="34.5" customHeight="1">
      <c r="A31" s="527"/>
      <c r="B31" s="528"/>
      <c r="C31" s="452" t="s">
        <v>93</v>
      </c>
      <c r="D31" s="453"/>
      <c r="E31" s="453"/>
      <c r="F31" s="453"/>
      <c r="G31" s="453"/>
      <c r="H31" s="453"/>
      <c r="I31" s="453"/>
      <c r="J31" s="453"/>
      <c r="K31" s="454"/>
      <c r="L31" s="455">
        <v>46916.707</v>
      </c>
      <c r="M31" s="456"/>
      <c r="N31" s="456"/>
      <c r="O31" s="456"/>
      <c r="P31" s="456"/>
      <c r="Q31" s="457"/>
      <c r="R31" s="455">
        <v>55732.228</v>
      </c>
      <c r="S31" s="456"/>
      <c r="T31" s="456"/>
      <c r="U31" s="456"/>
      <c r="V31" s="456"/>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34.5" customHeight="1">
      <c r="A32" s="527"/>
      <c r="B32" s="528"/>
      <c r="C32" s="463" t="s">
        <v>94</v>
      </c>
      <c r="D32" s="464"/>
      <c r="E32" s="464"/>
      <c r="F32" s="464"/>
      <c r="G32" s="464"/>
      <c r="H32" s="464"/>
      <c r="I32" s="464"/>
      <c r="J32" s="464"/>
      <c r="K32" s="465"/>
      <c r="L32" s="113">
        <v>92022.278</v>
      </c>
      <c r="M32" s="114"/>
      <c r="N32" s="114"/>
      <c r="O32" s="114"/>
      <c r="P32" s="114"/>
      <c r="Q32" s="115"/>
      <c r="R32" s="113">
        <v>120774.375</v>
      </c>
      <c r="S32" s="114"/>
      <c r="T32" s="114"/>
      <c r="U32" s="114"/>
      <c r="V32" s="114"/>
      <c r="W32" s="115"/>
      <c r="X32" s="116"/>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8"/>
    </row>
    <row r="33" spans="1:50" ht="21.75" customHeight="1">
      <c r="A33" s="527"/>
      <c r="B33" s="528"/>
      <c r="C33" s="531"/>
      <c r="D33" s="532"/>
      <c r="E33" s="532"/>
      <c r="F33" s="532"/>
      <c r="G33" s="532"/>
      <c r="H33" s="532"/>
      <c r="I33" s="532"/>
      <c r="J33" s="532"/>
      <c r="K33" s="533"/>
      <c r="L33" s="534"/>
      <c r="M33" s="534"/>
      <c r="N33" s="534"/>
      <c r="O33" s="534"/>
      <c r="P33" s="534"/>
      <c r="Q33" s="534"/>
      <c r="R33" s="509"/>
      <c r="S33" s="509"/>
      <c r="T33" s="509"/>
      <c r="U33" s="509"/>
      <c r="V33" s="509"/>
      <c r="W33" s="509"/>
      <c r="X33" s="116"/>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8"/>
    </row>
    <row r="34" spans="1:50" ht="21.75" customHeight="1">
      <c r="A34" s="527"/>
      <c r="B34" s="528"/>
      <c r="C34" s="531"/>
      <c r="D34" s="532"/>
      <c r="E34" s="532"/>
      <c r="F34" s="532"/>
      <c r="G34" s="532"/>
      <c r="H34" s="532"/>
      <c r="I34" s="532"/>
      <c r="J34" s="532"/>
      <c r="K34" s="533"/>
      <c r="L34" s="534"/>
      <c r="M34" s="534"/>
      <c r="N34" s="534"/>
      <c r="O34" s="534"/>
      <c r="P34" s="534"/>
      <c r="Q34" s="534"/>
      <c r="R34" s="509"/>
      <c r="S34" s="509"/>
      <c r="T34" s="509"/>
      <c r="U34" s="509"/>
      <c r="V34" s="509"/>
      <c r="W34" s="509"/>
      <c r="X34" s="116"/>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ht="21.75" customHeight="1">
      <c r="A35" s="527"/>
      <c r="B35" s="528"/>
      <c r="C35" s="535"/>
      <c r="D35" s="170"/>
      <c r="E35" s="170"/>
      <c r="F35" s="170"/>
      <c r="G35" s="170"/>
      <c r="H35" s="170"/>
      <c r="I35" s="170"/>
      <c r="J35" s="170"/>
      <c r="K35" s="171"/>
      <c r="L35" s="169"/>
      <c r="M35" s="170"/>
      <c r="N35" s="170"/>
      <c r="O35" s="170"/>
      <c r="P35" s="170"/>
      <c r="Q35" s="171"/>
      <c r="R35" s="166"/>
      <c r="S35" s="167"/>
      <c r="T35" s="167"/>
      <c r="U35" s="167"/>
      <c r="V35" s="167"/>
      <c r="W35" s="168"/>
      <c r="X35" s="116"/>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8"/>
    </row>
    <row r="36" spans="1:50" ht="21" customHeight="1" thickBot="1">
      <c r="A36" s="529"/>
      <c r="B36" s="530"/>
      <c r="C36" s="522" t="s">
        <v>20</v>
      </c>
      <c r="D36" s="523"/>
      <c r="E36" s="523"/>
      <c r="F36" s="523"/>
      <c r="G36" s="523"/>
      <c r="H36" s="523"/>
      <c r="I36" s="523"/>
      <c r="J36" s="523"/>
      <c r="K36" s="524"/>
      <c r="L36" s="545">
        <f>SUM(L31,L32)</f>
        <v>138938.98500000002</v>
      </c>
      <c r="M36" s="523"/>
      <c r="N36" s="523"/>
      <c r="O36" s="523"/>
      <c r="P36" s="523"/>
      <c r="Q36" s="524"/>
      <c r="R36" s="546">
        <f>SUM(R31,R32)</f>
        <v>176506.603</v>
      </c>
      <c r="S36" s="547"/>
      <c r="T36" s="547"/>
      <c r="U36" s="547"/>
      <c r="V36" s="547"/>
      <c r="W36" s="548"/>
      <c r="X36" s="549"/>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1"/>
    </row>
    <row r="37" spans="1:50" ht="21" customHeight="1">
      <c r="A37" s="542" t="s">
        <v>64</v>
      </c>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4"/>
    </row>
    <row r="38" spans="1:50" ht="21" customHeight="1">
      <c r="A38" s="4"/>
      <c r="B38" s="5"/>
      <c r="C38" s="520" t="s">
        <v>36</v>
      </c>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521"/>
      <c r="AD38" s="156" t="s">
        <v>43</v>
      </c>
      <c r="AE38" s="156"/>
      <c r="AF38" s="156"/>
      <c r="AG38" s="155" t="s">
        <v>35</v>
      </c>
      <c r="AH38" s="156"/>
      <c r="AI38" s="156"/>
      <c r="AJ38" s="156"/>
      <c r="AK38" s="156"/>
      <c r="AL38" s="156"/>
      <c r="AM38" s="156"/>
      <c r="AN38" s="156"/>
      <c r="AO38" s="156"/>
      <c r="AP38" s="156"/>
      <c r="AQ38" s="156"/>
      <c r="AR38" s="156"/>
      <c r="AS38" s="156"/>
      <c r="AT38" s="156"/>
      <c r="AU38" s="156"/>
      <c r="AV38" s="156"/>
      <c r="AW38" s="156"/>
      <c r="AX38" s="157"/>
    </row>
    <row r="39" spans="1:50" ht="26.25" customHeight="1">
      <c r="A39" s="540" t="s">
        <v>59</v>
      </c>
      <c r="B39" s="541"/>
      <c r="C39" s="279" t="s">
        <v>44</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13" t="s">
        <v>504</v>
      </c>
      <c r="AE39" s="214"/>
      <c r="AF39" s="214"/>
      <c r="AG39" s="191" t="s">
        <v>505</v>
      </c>
      <c r="AH39" s="192"/>
      <c r="AI39" s="192"/>
      <c r="AJ39" s="192"/>
      <c r="AK39" s="192"/>
      <c r="AL39" s="192"/>
      <c r="AM39" s="192"/>
      <c r="AN39" s="192"/>
      <c r="AO39" s="192"/>
      <c r="AP39" s="192"/>
      <c r="AQ39" s="192"/>
      <c r="AR39" s="192"/>
      <c r="AS39" s="192"/>
      <c r="AT39" s="192"/>
      <c r="AU39" s="192"/>
      <c r="AV39" s="192"/>
      <c r="AW39" s="192"/>
      <c r="AX39" s="193"/>
    </row>
    <row r="40" spans="1:50" ht="26.25" customHeight="1">
      <c r="A40" s="184"/>
      <c r="B40" s="185"/>
      <c r="C40" s="282" t="s">
        <v>45</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08"/>
      <c r="AD40" s="203" t="s">
        <v>506</v>
      </c>
      <c r="AE40" s="204"/>
      <c r="AF40" s="204"/>
      <c r="AG40" s="194"/>
      <c r="AH40" s="195"/>
      <c r="AI40" s="195"/>
      <c r="AJ40" s="195"/>
      <c r="AK40" s="195"/>
      <c r="AL40" s="195"/>
      <c r="AM40" s="195"/>
      <c r="AN40" s="195"/>
      <c r="AO40" s="195"/>
      <c r="AP40" s="195"/>
      <c r="AQ40" s="195"/>
      <c r="AR40" s="195"/>
      <c r="AS40" s="195"/>
      <c r="AT40" s="195"/>
      <c r="AU40" s="195"/>
      <c r="AV40" s="195"/>
      <c r="AW40" s="195"/>
      <c r="AX40" s="196"/>
    </row>
    <row r="41" spans="1:50" ht="30" customHeight="1">
      <c r="A41" s="238"/>
      <c r="B41" s="239"/>
      <c r="C41" s="284" t="s">
        <v>46</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175" t="s">
        <v>506</v>
      </c>
      <c r="AE41" s="176"/>
      <c r="AF41" s="176"/>
      <c r="AG41" s="197"/>
      <c r="AH41" s="198"/>
      <c r="AI41" s="198"/>
      <c r="AJ41" s="198"/>
      <c r="AK41" s="198"/>
      <c r="AL41" s="198"/>
      <c r="AM41" s="198"/>
      <c r="AN41" s="198"/>
      <c r="AO41" s="198"/>
      <c r="AP41" s="198"/>
      <c r="AQ41" s="198"/>
      <c r="AR41" s="198"/>
      <c r="AS41" s="198"/>
      <c r="AT41" s="198"/>
      <c r="AU41" s="198"/>
      <c r="AV41" s="198"/>
      <c r="AW41" s="198"/>
      <c r="AX41" s="199"/>
    </row>
    <row r="42" spans="1:50" ht="26.25" customHeight="1">
      <c r="A42" s="182" t="s">
        <v>48</v>
      </c>
      <c r="B42" s="183"/>
      <c r="C42" s="287" t="s">
        <v>50</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177" t="s">
        <v>506</v>
      </c>
      <c r="AE42" s="178"/>
      <c r="AF42" s="178"/>
      <c r="AG42" s="200" t="s">
        <v>507</v>
      </c>
      <c r="AH42" s="201"/>
      <c r="AI42" s="201"/>
      <c r="AJ42" s="201"/>
      <c r="AK42" s="201"/>
      <c r="AL42" s="201"/>
      <c r="AM42" s="201"/>
      <c r="AN42" s="201"/>
      <c r="AO42" s="201"/>
      <c r="AP42" s="201"/>
      <c r="AQ42" s="201"/>
      <c r="AR42" s="201"/>
      <c r="AS42" s="201"/>
      <c r="AT42" s="201"/>
      <c r="AU42" s="201"/>
      <c r="AV42" s="201"/>
      <c r="AW42" s="201"/>
      <c r="AX42" s="202"/>
    </row>
    <row r="43" spans="1:50" ht="26.25" customHeight="1">
      <c r="A43" s="184"/>
      <c r="B43" s="185"/>
      <c r="C43" s="207" t="s">
        <v>51</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3" t="s">
        <v>506</v>
      </c>
      <c r="AE43" s="204"/>
      <c r="AF43" s="204"/>
      <c r="AG43" s="194"/>
      <c r="AH43" s="195"/>
      <c r="AI43" s="195"/>
      <c r="AJ43" s="195"/>
      <c r="AK43" s="195"/>
      <c r="AL43" s="195"/>
      <c r="AM43" s="195"/>
      <c r="AN43" s="195"/>
      <c r="AO43" s="195"/>
      <c r="AP43" s="195"/>
      <c r="AQ43" s="195"/>
      <c r="AR43" s="195"/>
      <c r="AS43" s="195"/>
      <c r="AT43" s="195"/>
      <c r="AU43" s="195"/>
      <c r="AV43" s="195"/>
      <c r="AW43" s="195"/>
      <c r="AX43" s="196"/>
    </row>
    <row r="44" spans="1:50" ht="26.25" customHeight="1">
      <c r="A44" s="184"/>
      <c r="B44" s="185"/>
      <c r="C44" s="207" t="s">
        <v>52</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3" t="s">
        <v>506</v>
      </c>
      <c r="AE44" s="204"/>
      <c r="AF44" s="204"/>
      <c r="AG44" s="194"/>
      <c r="AH44" s="195"/>
      <c r="AI44" s="195"/>
      <c r="AJ44" s="195"/>
      <c r="AK44" s="195"/>
      <c r="AL44" s="195"/>
      <c r="AM44" s="195"/>
      <c r="AN44" s="195"/>
      <c r="AO44" s="195"/>
      <c r="AP44" s="195"/>
      <c r="AQ44" s="195"/>
      <c r="AR44" s="195"/>
      <c r="AS44" s="195"/>
      <c r="AT44" s="195"/>
      <c r="AU44" s="195"/>
      <c r="AV44" s="195"/>
      <c r="AW44" s="195"/>
      <c r="AX44" s="196"/>
    </row>
    <row r="45" spans="1:50" ht="26.25" customHeight="1">
      <c r="A45" s="184"/>
      <c r="B45" s="185"/>
      <c r="C45" s="207" t="s">
        <v>47</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3" t="s">
        <v>506</v>
      </c>
      <c r="AE45" s="204"/>
      <c r="AF45" s="204"/>
      <c r="AG45" s="194"/>
      <c r="AH45" s="195"/>
      <c r="AI45" s="195"/>
      <c r="AJ45" s="195"/>
      <c r="AK45" s="195"/>
      <c r="AL45" s="195"/>
      <c r="AM45" s="195"/>
      <c r="AN45" s="195"/>
      <c r="AO45" s="195"/>
      <c r="AP45" s="195"/>
      <c r="AQ45" s="195"/>
      <c r="AR45" s="195"/>
      <c r="AS45" s="195"/>
      <c r="AT45" s="195"/>
      <c r="AU45" s="195"/>
      <c r="AV45" s="195"/>
      <c r="AW45" s="195"/>
      <c r="AX45" s="196"/>
    </row>
    <row r="46" spans="1:50" ht="26.25" customHeight="1">
      <c r="A46" s="184"/>
      <c r="B46" s="185"/>
      <c r="C46" s="207" t="s">
        <v>53</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9"/>
      <c r="AD46" s="203" t="s">
        <v>506</v>
      </c>
      <c r="AE46" s="204"/>
      <c r="AF46" s="204"/>
      <c r="AG46" s="194"/>
      <c r="AH46" s="195"/>
      <c r="AI46" s="195"/>
      <c r="AJ46" s="195"/>
      <c r="AK46" s="195"/>
      <c r="AL46" s="195"/>
      <c r="AM46" s="195"/>
      <c r="AN46" s="195"/>
      <c r="AO46" s="195"/>
      <c r="AP46" s="195"/>
      <c r="AQ46" s="195"/>
      <c r="AR46" s="195"/>
      <c r="AS46" s="195"/>
      <c r="AT46" s="195"/>
      <c r="AU46" s="195"/>
      <c r="AV46" s="195"/>
      <c r="AW46" s="195"/>
      <c r="AX46" s="196"/>
    </row>
    <row r="47" spans="1:50" ht="26.25" customHeight="1">
      <c r="A47" s="184"/>
      <c r="B47" s="185"/>
      <c r="C47" s="307" t="s">
        <v>58</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5" t="s">
        <v>508</v>
      </c>
      <c r="AE47" s="176"/>
      <c r="AF47" s="176"/>
      <c r="AG47" s="197"/>
      <c r="AH47" s="198"/>
      <c r="AI47" s="198"/>
      <c r="AJ47" s="198"/>
      <c r="AK47" s="198"/>
      <c r="AL47" s="198"/>
      <c r="AM47" s="198"/>
      <c r="AN47" s="198"/>
      <c r="AO47" s="198"/>
      <c r="AP47" s="198"/>
      <c r="AQ47" s="198"/>
      <c r="AR47" s="198"/>
      <c r="AS47" s="198"/>
      <c r="AT47" s="198"/>
      <c r="AU47" s="198"/>
      <c r="AV47" s="198"/>
      <c r="AW47" s="198"/>
      <c r="AX47" s="199"/>
    </row>
    <row r="48" spans="1:50" ht="30" customHeight="1">
      <c r="A48" s="182" t="s">
        <v>49</v>
      </c>
      <c r="B48" s="183"/>
      <c r="C48" s="256" t="s">
        <v>56</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8"/>
      <c r="AD48" s="177" t="s">
        <v>508</v>
      </c>
      <c r="AE48" s="178"/>
      <c r="AF48" s="178"/>
      <c r="AG48" s="200" t="s">
        <v>509</v>
      </c>
      <c r="AH48" s="201"/>
      <c r="AI48" s="201"/>
      <c r="AJ48" s="201"/>
      <c r="AK48" s="201"/>
      <c r="AL48" s="201"/>
      <c r="AM48" s="201"/>
      <c r="AN48" s="201"/>
      <c r="AO48" s="201"/>
      <c r="AP48" s="201"/>
      <c r="AQ48" s="201"/>
      <c r="AR48" s="201"/>
      <c r="AS48" s="201"/>
      <c r="AT48" s="201"/>
      <c r="AU48" s="201"/>
      <c r="AV48" s="201"/>
      <c r="AW48" s="201"/>
      <c r="AX48" s="202"/>
    </row>
    <row r="49" spans="1:50" ht="26.25" customHeight="1">
      <c r="A49" s="184"/>
      <c r="B49" s="185"/>
      <c r="C49" s="207" t="s">
        <v>54</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3" t="s">
        <v>506</v>
      </c>
      <c r="AE49" s="204"/>
      <c r="AF49" s="204"/>
      <c r="AG49" s="194"/>
      <c r="AH49" s="195"/>
      <c r="AI49" s="195"/>
      <c r="AJ49" s="195"/>
      <c r="AK49" s="195"/>
      <c r="AL49" s="195"/>
      <c r="AM49" s="195"/>
      <c r="AN49" s="195"/>
      <c r="AO49" s="195"/>
      <c r="AP49" s="195"/>
      <c r="AQ49" s="195"/>
      <c r="AR49" s="195"/>
      <c r="AS49" s="195"/>
      <c r="AT49" s="195"/>
      <c r="AU49" s="195"/>
      <c r="AV49" s="195"/>
      <c r="AW49" s="195"/>
      <c r="AX49" s="196"/>
    </row>
    <row r="50" spans="1:50" ht="26.25" customHeight="1">
      <c r="A50" s="184"/>
      <c r="B50" s="185"/>
      <c r="C50" s="207" t="s">
        <v>55</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3" t="s">
        <v>506</v>
      </c>
      <c r="AE50" s="204"/>
      <c r="AF50" s="204"/>
      <c r="AG50" s="194"/>
      <c r="AH50" s="195"/>
      <c r="AI50" s="195"/>
      <c r="AJ50" s="195"/>
      <c r="AK50" s="195"/>
      <c r="AL50" s="195"/>
      <c r="AM50" s="195"/>
      <c r="AN50" s="195"/>
      <c r="AO50" s="195"/>
      <c r="AP50" s="195"/>
      <c r="AQ50" s="195"/>
      <c r="AR50" s="195"/>
      <c r="AS50" s="195"/>
      <c r="AT50" s="195"/>
      <c r="AU50" s="195"/>
      <c r="AV50" s="195"/>
      <c r="AW50" s="195"/>
      <c r="AX50" s="196"/>
    </row>
    <row r="51" spans="1:50" ht="33" customHeight="1">
      <c r="A51" s="182" t="s">
        <v>38</v>
      </c>
      <c r="B51" s="183"/>
      <c r="C51" s="217" t="s">
        <v>41</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9"/>
      <c r="AD51" s="177" t="s">
        <v>508</v>
      </c>
      <c r="AE51" s="178"/>
      <c r="AF51" s="178"/>
      <c r="AG51" s="220" t="s">
        <v>508</v>
      </c>
      <c r="AH51" s="221"/>
      <c r="AI51" s="221"/>
      <c r="AJ51" s="221"/>
      <c r="AK51" s="221"/>
      <c r="AL51" s="221"/>
      <c r="AM51" s="221"/>
      <c r="AN51" s="221"/>
      <c r="AO51" s="221"/>
      <c r="AP51" s="221"/>
      <c r="AQ51" s="221"/>
      <c r="AR51" s="221"/>
      <c r="AS51" s="221"/>
      <c r="AT51" s="221"/>
      <c r="AU51" s="221"/>
      <c r="AV51" s="221"/>
      <c r="AW51" s="221"/>
      <c r="AX51" s="222"/>
    </row>
    <row r="52" spans="1:50" ht="15.75" customHeight="1">
      <c r="A52" s="184"/>
      <c r="B52" s="185"/>
      <c r="C52" s="186" t="s">
        <v>0</v>
      </c>
      <c r="D52" s="187"/>
      <c r="E52" s="187"/>
      <c r="F52" s="187"/>
      <c r="G52" s="188" t="s">
        <v>37</v>
      </c>
      <c r="H52" s="189"/>
      <c r="I52" s="189"/>
      <c r="J52" s="189"/>
      <c r="K52" s="189"/>
      <c r="L52" s="189"/>
      <c r="M52" s="189"/>
      <c r="N52" s="189"/>
      <c r="O52" s="189"/>
      <c r="P52" s="189"/>
      <c r="Q52" s="189"/>
      <c r="R52" s="189"/>
      <c r="S52" s="190"/>
      <c r="T52" s="240" t="s">
        <v>510</v>
      </c>
      <c r="U52" s="241"/>
      <c r="V52" s="241"/>
      <c r="W52" s="241"/>
      <c r="X52" s="241"/>
      <c r="Y52" s="241"/>
      <c r="Z52" s="241"/>
      <c r="AA52" s="241"/>
      <c r="AB52" s="241"/>
      <c r="AC52" s="241"/>
      <c r="AD52" s="241"/>
      <c r="AE52" s="241"/>
      <c r="AF52" s="241"/>
      <c r="AG52" s="223"/>
      <c r="AH52" s="224"/>
      <c r="AI52" s="224"/>
      <c r="AJ52" s="224"/>
      <c r="AK52" s="224"/>
      <c r="AL52" s="224"/>
      <c r="AM52" s="224"/>
      <c r="AN52" s="224"/>
      <c r="AO52" s="224"/>
      <c r="AP52" s="224"/>
      <c r="AQ52" s="224"/>
      <c r="AR52" s="224"/>
      <c r="AS52" s="224"/>
      <c r="AT52" s="224"/>
      <c r="AU52" s="224"/>
      <c r="AV52" s="224"/>
      <c r="AW52" s="224"/>
      <c r="AX52" s="225"/>
    </row>
    <row r="53" spans="1:50" ht="42" customHeight="1">
      <c r="A53" s="184"/>
      <c r="B53" s="185"/>
      <c r="C53" s="215"/>
      <c r="D53" s="216"/>
      <c r="E53" s="216"/>
      <c r="F53" s="216"/>
      <c r="G53" s="244"/>
      <c r="H53" s="208"/>
      <c r="I53" s="208"/>
      <c r="J53" s="208"/>
      <c r="K53" s="208"/>
      <c r="L53" s="208"/>
      <c r="M53" s="208"/>
      <c r="N53" s="208"/>
      <c r="O53" s="208"/>
      <c r="P53" s="208"/>
      <c r="Q53" s="208"/>
      <c r="R53" s="208"/>
      <c r="S53" s="245"/>
      <c r="T53" s="246"/>
      <c r="U53" s="208"/>
      <c r="V53" s="208"/>
      <c r="W53" s="208"/>
      <c r="X53" s="208"/>
      <c r="Y53" s="208"/>
      <c r="Z53" s="208"/>
      <c r="AA53" s="208"/>
      <c r="AB53" s="208"/>
      <c r="AC53" s="208"/>
      <c r="AD53" s="208"/>
      <c r="AE53" s="208"/>
      <c r="AF53" s="208"/>
      <c r="AG53" s="223"/>
      <c r="AH53" s="224"/>
      <c r="AI53" s="224"/>
      <c r="AJ53" s="224"/>
      <c r="AK53" s="224"/>
      <c r="AL53" s="224"/>
      <c r="AM53" s="224"/>
      <c r="AN53" s="224"/>
      <c r="AO53" s="224"/>
      <c r="AP53" s="224"/>
      <c r="AQ53" s="224"/>
      <c r="AR53" s="224"/>
      <c r="AS53" s="224"/>
      <c r="AT53" s="224"/>
      <c r="AU53" s="224"/>
      <c r="AV53" s="224"/>
      <c r="AW53" s="224"/>
      <c r="AX53" s="225"/>
    </row>
    <row r="54" spans="1:50" ht="26.25" customHeight="1">
      <c r="A54" s="238"/>
      <c r="B54" s="239"/>
      <c r="C54" s="242"/>
      <c r="D54" s="243"/>
      <c r="E54" s="243"/>
      <c r="F54" s="243"/>
      <c r="G54" s="172"/>
      <c r="H54" s="173"/>
      <c r="I54" s="173"/>
      <c r="J54" s="173"/>
      <c r="K54" s="173"/>
      <c r="L54" s="173"/>
      <c r="M54" s="173"/>
      <c r="N54" s="173"/>
      <c r="O54" s="173"/>
      <c r="P54" s="173"/>
      <c r="Q54" s="173"/>
      <c r="R54" s="173"/>
      <c r="S54" s="174"/>
      <c r="T54" s="247"/>
      <c r="U54" s="248"/>
      <c r="V54" s="248"/>
      <c r="W54" s="248"/>
      <c r="X54" s="248"/>
      <c r="Y54" s="248"/>
      <c r="Z54" s="248"/>
      <c r="AA54" s="248"/>
      <c r="AB54" s="248"/>
      <c r="AC54" s="248"/>
      <c r="AD54" s="248"/>
      <c r="AE54" s="248"/>
      <c r="AF54" s="248"/>
      <c r="AG54" s="226"/>
      <c r="AH54" s="227"/>
      <c r="AI54" s="227"/>
      <c r="AJ54" s="227"/>
      <c r="AK54" s="227"/>
      <c r="AL54" s="227"/>
      <c r="AM54" s="227"/>
      <c r="AN54" s="227"/>
      <c r="AO54" s="227"/>
      <c r="AP54" s="227"/>
      <c r="AQ54" s="227"/>
      <c r="AR54" s="227"/>
      <c r="AS54" s="227"/>
      <c r="AT54" s="227"/>
      <c r="AU54" s="227"/>
      <c r="AV54" s="227"/>
      <c r="AW54" s="227"/>
      <c r="AX54" s="228"/>
    </row>
    <row r="55" spans="1:50" ht="81" customHeight="1">
      <c r="A55" s="182" t="s">
        <v>65</v>
      </c>
      <c r="B55" s="469"/>
      <c r="C55" s="472" t="s">
        <v>70</v>
      </c>
      <c r="D55" s="221"/>
      <c r="E55" s="221"/>
      <c r="F55" s="473"/>
      <c r="G55" s="262" t="s">
        <v>530</v>
      </c>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4"/>
    </row>
    <row r="56" spans="1:50" ht="66.75" customHeight="1" thickBot="1">
      <c r="A56" s="470"/>
      <c r="B56" s="471"/>
      <c r="C56" s="235" t="s">
        <v>75</v>
      </c>
      <c r="D56" s="236"/>
      <c r="E56" s="236"/>
      <c r="F56" s="237"/>
      <c r="G56" s="6" t="s">
        <v>515</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
    </row>
    <row r="57" spans="1:50" ht="21" customHeight="1">
      <c r="A57" s="152" t="s">
        <v>39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4"/>
    </row>
    <row r="58" spans="1:50" ht="37.5" customHeight="1" thickBot="1">
      <c r="A58" s="229" t="s">
        <v>544</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1"/>
    </row>
    <row r="59" spans="1:50" ht="21" customHeight="1" thickBot="1">
      <c r="A59" s="210" t="s">
        <v>40</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row>
    <row r="60" spans="1:50" ht="105" customHeight="1" thickBot="1">
      <c r="A60" s="466" t="s">
        <v>540</v>
      </c>
      <c r="B60" s="467"/>
      <c r="C60" s="467"/>
      <c r="D60" s="467"/>
      <c r="E60" s="468"/>
      <c r="F60" s="232" t="s">
        <v>539</v>
      </c>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4"/>
    </row>
    <row r="61" spans="1:50" ht="21" customHeight="1">
      <c r="A61" s="210" t="s">
        <v>57</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91.5" customHeight="1" thickBot="1">
      <c r="A62" s="536" t="s">
        <v>541</v>
      </c>
      <c r="B62" s="537"/>
      <c r="C62" s="537"/>
      <c r="D62" s="537"/>
      <c r="E62" s="538"/>
      <c r="F62" s="474" t="s">
        <v>542</v>
      </c>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6"/>
    </row>
    <row r="63" spans="1:50" ht="21" customHeight="1">
      <c r="A63" s="179" t="s">
        <v>42</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2" ht="393.75" customHeight="1" thickBot="1">
      <c r="A64" s="265" t="s">
        <v>543</v>
      </c>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c r="AZ64" s="8"/>
    </row>
    <row r="65" spans="1:50" ht="19.5" customHeight="1">
      <c r="A65" s="293" t="s">
        <v>32</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5"/>
    </row>
    <row r="66" spans="1:50" ht="19.5" customHeight="1" thickBot="1">
      <c r="A66" s="288"/>
      <c r="B66" s="289"/>
      <c r="C66" s="249" t="s">
        <v>524</v>
      </c>
      <c r="D66" s="252"/>
      <c r="E66" s="252"/>
      <c r="F66" s="252"/>
      <c r="G66" s="252"/>
      <c r="H66" s="252"/>
      <c r="I66" s="252"/>
      <c r="J66" s="253"/>
      <c r="K66" s="268" t="s">
        <v>525</v>
      </c>
      <c r="L66" s="268"/>
      <c r="M66" s="268"/>
      <c r="N66" s="268"/>
      <c r="O66" s="268"/>
      <c r="P66" s="268"/>
      <c r="Q66" s="268"/>
      <c r="R66" s="268"/>
      <c r="S66" s="249" t="s">
        <v>526</v>
      </c>
      <c r="T66" s="252"/>
      <c r="U66" s="252"/>
      <c r="V66" s="252"/>
      <c r="W66" s="252"/>
      <c r="X66" s="252"/>
      <c r="Y66" s="252"/>
      <c r="Z66" s="253"/>
      <c r="AA66" s="269" t="s">
        <v>527</v>
      </c>
      <c r="AB66" s="268"/>
      <c r="AC66" s="268"/>
      <c r="AD66" s="268"/>
      <c r="AE66" s="268"/>
      <c r="AF66" s="268"/>
      <c r="AG66" s="268"/>
      <c r="AH66" s="268"/>
      <c r="AI66" s="249" t="s">
        <v>528</v>
      </c>
      <c r="AJ66" s="250"/>
      <c r="AK66" s="250"/>
      <c r="AL66" s="250"/>
      <c r="AM66" s="250"/>
      <c r="AN66" s="250"/>
      <c r="AO66" s="250"/>
      <c r="AP66" s="251"/>
      <c r="AQ66" s="205" t="s">
        <v>529</v>
      </c>
      <c r="AR66" s="205"/>
      <c r="AS66" s="205"/>
      <c r="AT66" s="205"/>
      <c r="AU66" s="205"/>
      <c r="AV66" s="205"/>
      <c r="AW66" s="205"/>
      <c r="AX66" s="206"/>
    </row>
    <row r="67" spans="1:53" ht="23.25" customHeight="1" thickBot="1">
      <c r="A67" s="49" t="s">
        <v>537</v>
      </c>
      <c r="B67" s="50"/>
      <c r="C67" s="50"/>
      <c r="D67" s="50"/>
      <c r="E67" s="50"/>
      <c r="F67" s="51"/>
      <c r="G67" s="9" t="s">
        <v>118</v>
      </c>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c r="AZ67" s="12"/>
      <c r="BA67" s="13"/>
    </row>
    <row r="68" spans="1:53" ht="38.25" customHeight="1" thickBot="1">
      <c r="A68" s="49"/>
      <c r="B68" s="50"/>
      <c r="C68" s="50"/>
      <c r="D68" s="50"/>
      <c r="E68" s="50"/>
      <c r="F68" s="51"/>
      <c r="G68" s="14"/>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6"/>
      <c r="BA68" s="17"/>
    </row>
    <row r="69" spans="1:53" ht="41.25" customHeight="1" thickBot="1">
      <c r="A69" s="49"/>
      <c r="B69" s="50"/>
      <c r="C69" s="50"/>
      <c r="D69" s="50"/>
      <c r="E69" s="50"/>
      <c r="F69" s="51"/>
      <c r="G69" s="14"/>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c r="BA69" s="17"/>
    </row>
    <row r="70" spans="1:50" ht="52.5" customHeight="1" thickBot="1">
      <c r="A70" s="49"/>
      <c r="B70" s="50"/>
      <c r="C70" s="50"/>
      <c r="D70" s="50"/>
      <c r="E70" s="50"/>
      <c r="F70" s="51"/>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4" ht="52.5" customHeight="1" thickBot="1">
      <c r="A71" s="49"/>
      <c r="B71" s="50"/>
      <c r="C71" s="50"/>
      <c r="D71" s="50"/>
      <c r="E71" s="50"/>
      <c r="F71" s="51"/>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c r="BB71" s="18"/>
    </row>
    <row r="72" spans="1:50" ht="52.5" customHeight="1" thickBot="1">
      <c r="A72" s="49"/>
      <c r="B72" s="50"/>
      <c r="C72" s="50"/>
      <c r="D72" s="50"/>
      <c r="E72" s="50"/>
      <c r="F72" s="51"/>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2.5" customHeight="1" thickBot="1">
      <c r="A73" s="49"/>
      <c r="B73" s="50"/>
      <c r="C73" s="50"/>
      <c r="D73" s="50"/>
      <c r="E73" s="50"/>
      <c r="F73" s="51"/>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2.5" customHeight="1" thickBot="1">
      <c r="A74" s="49"/>
      <c r="B74" s="50"/>
      <c r="C74" s="50"/>
      <c r="D74" s="50"/>
      <c r="E74" s="50"/>
      <c r="F74" s="51"/>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5" customHeight="1" thickBot="1">
      <c r="A75" s="49"/>
      <c r="B75" s="50"/>
      <c r="C75" s="50"/>
      <c r="D75" s="50"/>
      <c r="E75" s="50"/>
      <c r="F75" s="51"/>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2.5" customHeight="1" thickBot="1">
      <c r="A76" s="49"/>
      <c r="B76" s="50"/>
      <c r="C76" s="50"/>
      <c r="D76" s="50"/>
      <c r="E76" s="50"/>
      <c r="F76" s="51"/>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5" customHeight="1" thickBot="1">
      <c r="A77" s="49"/>
      <c r="B77" s="50"/>
      <c r="C77" s="50"/>
      <c r="D77" s="50"/>
      <c r="E77" s="50"/>
      <c r="F77" s="51"/>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thickBot="1">
      <c r="A78" s="49"/>
      <c r="B78" s="50"/>
      <c r="C78" s="50"/>
      <c r="D78" s="50"/>
      <c r="E78" s="50"/>
      <c r="F78" s="51"/>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42" customHeight="1" thickBot="1">
      <c r="A79" s="49"/>
      <c r="B79" s="50"/>
      <c r="C79" s="50"/>
      <c r="D79" s="50"/>
      <c r="E79" s="50"/>
      <c r="F79" s="51"/>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thickBot="1">
      <c r="A80" s="49"/>
      <c r="B80" s="50"/>
      <c r="C80" s="50"/>
      <c r="D80" s="50"/>
      <c r="E80" s="50"/>
      <c r="F80" s="51"/>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thickBot="1">
      <c r="A81" s="49"/>
      <c r="B81" s="50"/>
      <c r="C81" s="50"/>
      <c r="D81" s="50"/>
      <c r="E81" s="50"/>
      <c r="F81" s="51"/>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thickBot="1">
      <c r="A82" s="49"/>
      <c r="B82" s="50"/>
      <c r="C82" s="50"/>
      <c r="D82" s="50"/>
      <c r="E82" s="50"/>
      <c r="F82" s="51"/>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thickBot="1">
      <c r="A83" s="49"/>
      <c r="B83" s="50"/>
      <c r="C83" s="50"/>
      <c r="D83" s="50"/>
      <c r="E83" s="50"/>
      <c r="F83" s="51"/>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thickBot="1">
      <c r="A84" s="49"/>
      <c r="B84" s="50"/>
      <c r="C84" s="50"/>
      <c r="D84" s="50"/>
      <c r="E84" s="50"/>
      <c r="F84" s="51"/>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thickBot="1">
      <c r="A85" s="49"/>
      <c r="B85" s="50"/>
      <c r="C85" s="50"/>
      <c r="D85" s="50"/>
      <c r="E85" s="50"/>
      <c r="F85" s="51"/>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thickBot="1">
      <c r="A86" s="49"/>
      <c r="B86" s="50"/>
      <c r="C86" s="50"/>
      <c r="D86" s="50"/>
      <c r="E86" s="50"/>
      <c r="F86" s="51"/>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thickBot="1">
      <c r="A87" s="49"/>
      <c r="B87" s="50"/>
      <c r="C87" s="50"/>
      <c r="D87" s="50"/>
      <c r="E87" s="50"/>
      <c r="F87" s="51"/>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thickBot="1">
      <c r="A88" s="49"/>
      <c r="B88" s="50"/>
      <c r="C88" s="50"/>
      <c r="D88" s="50"/>
      <c r="E88" s="50"/>
      <c r="F88" s="51"/>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47.25" customHeight="1" thickBot="1">
      <c r="A89" s="49"/>
      <c r="B89" s="50"/>
      <c r="C89" s="50"/>
      <c r="D89" s="50"/>
      <c r="E89" s="50"/>
      <c r="F89" s="51"/>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18" customHeight="1" thickBot="1">
      <c r="A90" s="49"/>
      <c r="B90" s="50"/>
      <c r="C90" s="50"/>
      <c r="D90" s="50"/>
      <c r="E90" s="50"/>
      <c r="F90" s="51"/>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14.25" thickBot="1">
      <c r="A91" s="52"/>
      <c r="B91" s="53"/>
      <c r="C91" s="53"/>
      <c r="D91" s="53"/>
      <c r="E91" s="53"/>
      <c r="F91" s="5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2" ht="23.25" customHeight="1" thickBot="1">
      <c r="A92" s="49" t="s">
        <v>537</v>
      </c>
      <c r="B92" s="50"/>
      <c r="C92" s="50"/>
      <c r="D92" s="50"/>
      <c r="E92" s="50"/>
      <c r="F92" s="51"/>
      <c r="G92" s="9" t="s">
        <v>118</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1"/>
      <c r="AZ92" s="12"/>
    </row>
    <row r="93" spans="1:50" ht="38.25" customHeight="1" thickBot="1">
      <c r="A93" s="49"/>
      <c r="B93" s="50"/>
      <c r="C93" s="50"/>
      <c r="D93" s="50"/>
      <c r="E93" s="50"/>
      <c r="F93" s="51"/>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41.25" customHeight="1" thickBot="1">
      <c r="A94" s="49"/>
      <c r="B94" s="50"/>
      <c r="C94" s="50"/>
      <c r="D94" s="50"/>
      <c r="E94" s="50"/>
      <c r="F94" s="51"/>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thickBot="1">
      <c r="A95" s="49"/>
      <c r="B95" s="50"/>
      <c r="C95" s="50"/>
      <c r="D95" s="50"/>
      <c r="E95" s="50"/>
      <c r="F95" s="51"/>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thickBot="1">
      <c r="A96" s="49"/>
      <c r="B96" s="50"/>
      <c r="C96" s="50"/>
      <c r="D96" s="50"/>
      <c r="E96" s="50"/>
      <c r="F96" s="51"/>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thickBot="1">
      <c r="A97" s="49"/>
      <c r="B97" s="50"/>
      <c r="C97" s="50"/>
      <c r="D97" s="50"/>
      <c r="E97" s="50"/>
      <c r="F97" s="51"/>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thickBot="1">
      <c r="A98" s="49"/>
      <c r="B98" s="50"/>
      <c r="C98" s="50"/>
      <c r="D98" s="50"/>
      <c r="E98" s="50"/>
      <c r="F98" s="51"/>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thickBot="1">
      <c r="A99" s="49"/>
      <c r="B99" s="50"/>
      <c r="C99" s="50"/>
      <c r="D99" s="50"/>
      <c r="E99" s="50"/>
      <c r="F99" s="51"/>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thickBot="1">
      <c r="A100" s="49"/>
      <c r="B100" s="50"/>
      <c r="C100" s="50"/>
      <c r="D100" s="50"/>
      <c r="E100" s="50"/>
      <c r="F100" s="51"/>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thickBot="1">
      <c r="A101" s="49"/>
      <c r="B101" s="50"/>
      <c r="C101" s="50"/>
      <c r="D101" s="50"/>
      <c r="E101" s="50"/>
      <c r="F101" s="51"/>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thickBot="1">
      <c r="A102" s="49"/>
      <c r="B102" s="50"/>
      <c r="C102" s="50"/>
      <c r="D102" s="50"/>
      <c r="E102" s="50"/>
      <c r="F102" s="51"/>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52.5" customHeight="1" thickBot="1">
      <c r="A103" s="49"/>
      <c r="B103" s="50"/>
      <c r="C103" s="50"/>
      <c r="D103" s="50"/>
      <c r="E103" s="50"/>
      <c r="F103" s="51"/>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42" customHeight="1" thickBot="1">
      <c r="A104" s="49"/>
      <c r="B104" s="50"/>
      <c r="C104" s="50"/>
      <c r="D104" s="50"/>
      <c r="E104" s="50"/>
      <c r="F104" s="51"/>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52.5" customHeight="1" thickBot="1">
      <c r="A105" s="49"/>
      <c r="B105" s="50"/>
      <c r="C105" s="50"/>
      <c r="D105" s="50"/>
      <c r="E105" s="50"/>
      <c r="F105" s="51"/>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52.5" customHeight="1" thickBot="1">
      <c r="A106" s="49"/>
      <c r="B106" s="50"/>
      <c r="C106" s="50"/>
      <c r="D106" s="50"/>
      <c r="E106" s="50"/>
      <c r="F106" s="51"/>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52.5" customHeight="1" thickBot="1">
      <c r="A107" s="49"/>
      <c r="B107" s="50"/>
      <c r="C107" s="50"/>
      <c r="D107" s="50"/>
      <c r="E107" s="50"/>
      <c r="F107" s="51"/>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row>
    <row r="108" spans="1:50" ht="52.5" customHeight="1" thickBot="1">
      <c r="A108" s="49"/>
      <c r="B108" s="50"/>
      <c r="C108" s="50"/>
      <c r="D108" s="50"/>
      <c r="E108" s="50"/>
      <c r="F108" s="51"/>
      <c r="G108" s="14"/>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6"/>
    </row>
    <row r="109" spans="1:50" ht="52.5" customHeight="1" thickBot="1">
      <c r="A109" s="49"/>
      <c r="B109" s="50"/>
      <c r="C109" s="50"/>
      <c r="D109" s="50"/>
      <c r="E109" s="50"/>
      <c r="F109" s="51"/>
      <c r="G109" s="14"/>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6"/>
    </row>
    <row r="110" spans="1:50" ht="52.5" customHeight="1" thickBot="1">
      <c r="A110" s="49"/>
      <c r="B110" s="50"/>
      <c r="C110" s="50"/>
      <c r="D110" s="50"/>
      <c r="E110" s="50"/>
      <c r="F110" s="51"/>
      <c r="G110" s="14"/>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6"/>
    </row>
    <row r="111" spans="1:50" ht="52.5" customHeight="1" thickBot="1">
      <c r="A111" s="49"/>
      <c r="B111" s="50"/>
      <c r="C111" s="50"/>
      <c r="D111" s="50"/>
      <c r="E111" s="50"/>
      <c r="F111" s="51"/>
      <c r="G111" s="14"/>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6"/>
    </row>
    <row r="112" spans="1:50" ht="52.5" customHeight="1" thickBot="1">
      <c r="A112" s="49"/>
      <c r="B112" s="50"/>
      <c r="C112" s="50"/>
      <c r="D112" s="50"/>
      <c r="E112" s="50"/>
      <c r="F112" s="51"/>
      <c r="G112" s="14"/>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6"/>
    </row>
    <row r="113" spans="1:50" ht="52.5" customHeight="1" thickBot="1">
      <c r="A113" s="49"/>
      <c r="B113" s="50"/>
      <c r="C113" s="50"/>
      <c r="D113" s="50"/>
      <c r="E113" s="50"/>
      <c r="F113" s="51"/>
      <c r="G113" s="14"/>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6"/>
    </row>
    <row r="114" spans="1:50" ht="47.25" customHeight="1" thickBot="1">
      <c r="A114" s="49"/>
      <c r="B114" s="50"/>
      <c r="C114" s="50"/>
      <c r="D114" s="50"/>
      <c r="E114" s="50"/>
      <c r="F114" s="51"/>
      <c r="G114" s="1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6"/>
    </row>
    <row r="115" spans="1:50" ht="18" customHeight="1" thickBot="1">
      <c r="A115" s="49"/>
      <c r="B115" s="50"/>
      <c r="C115" s="50"/>
      <c r="D115" s="50"/>
      <c r="E115" s="50"/>
      <c r="F115" s="51"/>
      <c r="G115" s="14"/>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6"/>
    </row>
    <row r="116" spans="1:50" ht="14.25" thickBot="1">
      <c r="A116" s="52"/>
      <c r="B116" s="53"/>
      <c r="C116" s="53"/>
      <c r="D116" s="53"/>
      <c r="E116" s="53"/>
      <c r="F116" s="54"/>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1"/>
    </row>
    <row r="117" spans="1:52" ht="23.25" customHeight="1" thickBot="1">
      <c r="A117" s="49" t="s">
        <v>537</v>
      </c>
      <c r="B117" s="50"/>
      <c r="C117" s="50"/>
      <c r="D117" s="50"/>
      <c r="E117" s="50"/>
      <c r="F117" s="51"/>
      <c r="G117" s="9" t="s">
        <v>118</v>
      </c>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1"/>
      <c r="AZ117" s="12"/>
    </row>
    <row r="118" spans="1:50" ht="38.25" customHeight="1" thickBot="1">
      <c r="A118" s="49"/>
      <c r="B118" s="50"/>
      <c r="C118" s="50"/>
      <c r="D118" s="50"/>
      <c r="E118" s="50"/>
      <c r="F118" s="51"/>
      <c r="G118" s="14"/>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6"/>
    </row>
    <row r="119" spans="1:50" ht="41.25" customHeight="1" thickBot="1">
      <c r="A119" s="49"/>
      <c r="B119" s="50"/>
      <c r="C119" s="50"/>
      <c r="D119" s="50"/>
      <c r="E119" s="50"/>
      <c r="F119" s="51"/>
      <c r="G119" s="14"/>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6"/>
    </row>
    <row r="120" spans="1:50" ht="52.5" customHeight="1" thickBot="1">
      <c r="A120" s="49"/>
      <c r="B120" s="50"/>
      <c r="C120" s="50"/>
      <c r="D120" s="50"/>
      <c r="E120" s="50"/>
      <c r="F120" s="51"/>
      <c r="G120" s="14"/>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6"/>
    </row>
    <row r="121" spans="1:50" ht="52.5" customHeight="1" thickBot="1">
      <c r="A121" s="49"/>
      <c r="B121" s="50"/>
      <c r="C121" s="50"/>
      <c r="D121" s="50"/>
      <c r="E121" s="50"/>
      <c r="F121" s="51"/>
      <c r="G121" s="14"/>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6"/>
    </row>
    <row r="122" spans="1:50" ht="52.5" customHeight="1" thickBot="1">
      <c r="A122" s="49"/>
      <c r="B122" s="50"/>
      <c r="C122" s="50"/>
      <c r="D122" s="50"/>
      <c r="E122" s="50"/>
      <c r="F122" s="51"/>
      <c r="G122" s="14"/>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6"/>
    </row>
    <row r="123" spans="1:50" ht="52.5" customHeight="1" thickBot="1">
      <c r="A123" s="49"/>
      <c r="B123" s="50"/>
      <c r="C123" s="50"/>
      <c r="D123" s="50"/>
      <c r="E123" s="50"/>
      <c r="F123" s="51"/>
      <c r="G123" s="14"/>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6"/>
    </row>
    <row r="124" spans="1:50" ht="52.5" customHeight="1" thickBot="1">
      <c r="A124" s="49"/>
      <c r="B124" s="50"/>
      <c r="C124" s="50"/>
      <c r="D124" s="50"/>
      <c r="E124" s="50"/>
      <c r="F124" s="51"/>
      <c r="G124" s="14"/>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6"/>
    </row>
    <row r="125" spans="1:50" ht="52.5" customHeight="1" thickBot="1">
      <c r="A125" s="49"/>
      <c r="B125" s="50"/>
      <c r="C125" s="50"/>
      <c r="D125" s="50"/>
      <c r="E125" s="50"/>
      <c r="F125" s="51"/>
      <c r="G125" s="14"/>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6"/>
    </row>
    <row r="126" spans="1:50" ht="52.5" customHeight="1" thickBot="1">
      <c r="A126" s="49"/>
      <c r="B126" s="50"/>
      <c r="C126" s="50"/>
      <c r="D126" s="50"/>
      <c r="E126" s="50"/>
      <c r="F126" s="51"/>
      <c r="G126" s="14"/>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6"/>
    </row>
    <row r="127" spans="1:50" ht="52.5" customHeight="1" thickBot="1">
      <c r="A127" s="49"/>
      <c r="B127" s="50"/>
      <c r="C127" s="50"/>
      <c r="D127" s="50"/>
      <c r="E127" s="50"/>
      <c r="F127" s="51"/>
      <c r="G127" s="14"/>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6"/>
    </row>
    <row r="128" spans="1:50" ht="52.5" customHeight="1" thickBot="1">
      <c r="A128" s="49"/>
      <c r="B128" s="50"/>
      <c r="C128" s="50"/>
      <c r="D128" s="50"/>
      <c r="E128" s="50"/>
      <c r="F128" s="51"/>
      <c r="G128" s="14"/>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6"/>
    </row>
    <row r="129" spans="1:50" ht="42" customHeight="1" thickBot="1">
      <c r="A129" s="49"/>
      <c r="B129" s="50"/>
      <c r="C129" s="50"/>
      <c r="D129" s="50"/>
      <c r="E129" s="50"/>
      <c r="F129" s="51"/>
      <c r="G129" s="14"/>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6"/>
    </row>
    <row r="130" spans="1:50" ht="52.5" customHeight="1" thickBot="1">
      <c r="A130" s="49"/>
      <c r="B130" s="50"/>
      <c r="C130" s="50"/>
      <c r="D130" s="50"/>
      <c r="E130" s="50"/>
      <c r="F130" s="51"/>
      <c r="G130" s="14"/>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6"/>
    </row>
    <row r="131" spans="1:50" ht="52.5" customHeight="1" thickBot="1">
      <c r="A131" s="49"/>
      <c r="B131" s="50"/>
      <c r="C131" s="50"/>
      <c r="D131" s="50"/>
      <c r="E131" s="50"/>
      <c r="F131" s="51"/>
      <c r="G131" s="14"/>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6"/>
    </row>
    <row r="132" spans="1:50" ht="52.5" customHeight="1" thickBot="1">
      <c r="A132" s="49"/>
      <c r="B132" s="50"/>
      <c r="C132" s="50"/>
      <c r="D132" s="50"/>
      <c r="E132" s="50"/>
      <c r="F132" s="51"/>
      <c r="G132" s="14"/>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6"/>
    </row>
    <row r="133" spans="1:50" ht="52.5" customHeight="1" thickBot="1">
      <c r="A133" s="49"/>
      <c r="B133" s="50"/>
      <c r="C133" s="50"/>
      <c r="D133" s="50"/>
      <c r="E133" s="50"/>
      <c r="F133" s="51"/>
      <c r="G133" s="14"/>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6"/>
    </row>
    <row r="134" spans="1:50" ht="52.5" customHeight="1" thickBot="1">
      <c r="A134" s="49"/>
      <c r="B134" s="50"/>
      <c r="C134" s="50"/>
      <c r="D134" s="50"/>
      <c r="E134" s="50"/>
      <c r="F134" s="51"/>
      <c r="G134" s="14"/>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6"/>
    </row>
    <row r="135" spans="1:50" ht="52.5" customHeight="1" thickBot="1">
      <c r="A135" s="49"/>
      <c r="B135" s="50"/>
      <c r="C135" s="50"/>
      <c r="D135" s="50"/>
      <c r="E135" s="50"/>
      <c r="F135" s="51"/>
      <c r="G135" s="14"/>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6"/>
    </row>
    <row r="136" spans="1:50" ht="52.5" customHeight="1" thickBot="1">
      <c r="A136" s="49"/>
      <c r="B136" s="50"/>
      <c r="C136" s="50"/>
      <c r="D136" s="50"/>
      <c r="E136" s="50"/>
      <c r="F136" s="51"/>
      <c r="G136" s="14"/>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6"/>
    </row>
    <row r="137" spans="1:50" ht="52.5" customHeight="1" thickBot="1">
      <c r="A137" s="49"/>
      <c r="B137" s="50"/>
      <c r="C137" s="50"/>
      <c r="D137" s="50"/>
      <c r="E137" s="50"/>
      <c r="F137" s="51"/>
      <c r="G137" s="14"/>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6"/>
    </row>
    <row r="138" spans="1:50" ht="52.5" customHeight="1" thickBot="1">
      <c r="A138" s="49"/>
      <c r="B138" s="50"/>
      <c r="C138" s="50"/>
      <c r="D138" s="50"/>
      <c r="E138" s="50"/>
      <c r="F138" s="51"/>
      <c r="G138" s="14"/>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6"/>
    </row>
    <row r="139" spans="1:50" ht="47.25" customHeight="1" thickBot="1">
      <c r="A139" s="49"/>
      <c r="B139" s="50"/>
      <c r="C139" s="50"/>
      <c r="D139" s="50"/>
      <c r="E139" s="50"/>
      <c r="F139" s="51"/>
      <c r="G139" s="14"/>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6"/>
    </row>
    <row r="140" spans="1:50" ht="18" customHeight="1" thickBot="1">
      <c r="A140" s="49"/>
      <c r="B140" s="50"/>
      <c r="C140" s="50"/>
      <c r="D140" s="50"/>
      <c r="E140" s="50"/>
      <c r="F140" s="51"/>
      <c r="G140" s="14"/>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6"/>
    </row>
    <row r="141" spans="1:50" ht="14.25" thickBot="1">
      <c r="A141" s="52"/>
      <c r="B141" s="53"/>
      <c r="C141" s="53"/>
      <c r="D141" s="53"/>
      <c r="E141" s="53"/>
      <c r="F141" s="54"/>
      <c r="G141" s="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1"/>
    </row>
    <row r="142" spans="1:50" ht="30" customHeight="1">
      <c r="A142" s="270" t="s">
        <v>538</v>
      </c>
      <c r="B142" s="271"/>
      <c r="C142" s="271"/>
      <c r="D142" s="271"/>
      <c r="E142" s="271"/>
      <c r="F142" s="272"/>
      <c r="G142" s="297" t="s">
        <v>95</v>
      </c>
      <c r="H142" s="298"/>
      <c r="I142" s="298"/>
      <c r="J142" s="298"/>
      <c r="K142" s="298"/>
      <c r="L142" s="298"/>
      <c r="M142" s="298"/>
      <c r="N142" s="298"/>
      <c r="O142" s="298"/>
      <c r="P142" s="298"/>
      <c r="Q142" s="298"/>
      <c r="R142" s="298"/>
      <c r="S142" s="298"/>
      <c r="T142" s="298"/>
      <c r="U142" s="298"/>
      <c r="V142" s="298"/>
      <c r="W142" s="298"/>
      <c r="X142" s="298"/>
      <c r="Y142" s="298"/>
      <c r="Z142" s="298"/>
      <c r="AA142" s="298"/>
      <c r="AB142" s="299"/>
      <c r="AC142" s="300" t="s">
        <v>98</v>
      </c>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02"/>
    </row>
    <row r="143" spans="1:50" ht="24.75" customHeight="1">
      <c r="A143" s="273"/>
      <c r="B143" s="274"/>
      <c r="C143" s="274"/>
      <c r="D143" s="274"/>
      <c r="E143" s="274"/>
      <c r="F143" s="275"/>
      <c r="G143" s="103" t="s">
        <v>17</v>
      </c>
      <c r="H143" s="104"/>
      <c r="I143" s="104"/>
      <c r="J143" s="104"/>
      <c r="K143" s="104"/>
      <c r="L143" s="105" t="s">
        <v>18</v>
      </c>
      <c r="M143" s="38"/>
      <c r="N143" s="38"/>
      <c r="O143" s="38"/>
      <c r="P143" s="38"/>
      <c r="Q143" s="38"/>
      <c r="R143" s="38"/>
      <c r="S143" s="38"/>
      <c r="T143" s="38"/>
      <c r="U143" s="38"/>
      <c r="V143" s="38"/>
      <c r="W143" s="38"/>
      <c r="X143" s="39"/>
      <c r="Y143" s="106" t="s">
        <v>19</v>
      </c>
      <c r="Z143" s="107"/>
      <c r="AA143" s="107"/>
      <c r="AB143" s="108"/>
      <c r="AC143" s="103" t="s">
        <v>17</v>
      </c>
      <c r="AD143" s="104"/>
      <c r="AE143" s="104"/>
      <c r="AF143" s="104"/>
      <c r="AG143" s="104"/>
      <c r="AH143" s="105" t="s">
        <v>18</v>
      </c>
      <c r="AI143" s="38"/>
      <c r="AJ143" s="38"/>
      <c r="AK143" s="38"/>
      <c r="AL143" s="38"/>
      <c r="AM143" s="38"/>
      <c r="AN143" s="38"/>
      <c r="AO143" s="38"/>
      <c r="AP143" s="38"/>
      <c r="AQ143" s="38"/>
      <c r="AR143" s="38"/>
      <c r="AS143" s="38"/>
      <c r="AT143" s="39"/>
      <c r="AU143" s="106" t="s">
        <v>19</v>
      </c>
      <c r="AV143" s="107"/>
      <c r="AW143" s="107"/>
      <c r="AX143" s="109"/>
    </row>
    <row r="144" spans="1:50" ht="24.75" customHeight="1">
      <c r="A144" s="273"/>
      <c r="B144" s="274"/>
      <c r="C144" s="274"/>
      <c r="D144" s="274"/>
      <c r="E144" s="274"/>
      <c r="F144" s="275"/>
      <c r="G144" s="87" t="s">
        <v>119</v>
      </c>
      <c r="H144" s="88"/>
      <c r="I144" s="88"/>
      <c r="J144" s="88"/>
      <c r="K144" s="89"/>
      <c r="L144" s="259" t="s">
        <v>120</v>
      </c>
      <c r="M144" s="260"/>
      <c r="N144" s="260"/>
      <c r="O144" s="260"/>
      <c r="P144" s="260"/>
      <c r="Q144" s="260"/>
      <c r="R144" s="260"/>
      <c r="S144" s="260"/>
      <c r="T144" s="260"/>
      <c r="U144" s="260"/>
      <c r="V144" s="260"/>
      <c r="W144" s="260"/>
      <c r="X144" s="261"/>
      <c r="Y144" s="96">
        <f>SUM(Y155,Y161,Y167,Y173,Y182,AU144,AU155,AU161,AU167,AU173)</f>
        <v>96356.888336</v>
      </c>
      <c r="Z144" s="97"/>
      <c r="AA144" s="97"/>
      <c r="AB144" s="303"/>
      <c r="AC144" s="290" t="s">
        <v>119</v>
      </c>
      <c r="AD144" s="291"/>
      <c r="AE144" s="291"/>
      <c r="AF144" s="291"/>
      <c r="AG144" s="292"/>
      <c r="AH144" s="90" t="s">
        <v>136</v>
      </c>
      <c r="AI144" s="91"/>
      <c r="AJ144" s="91"/>
      <c r="AK144" s="91"/>
      <c r="AL144" s="91"/>
      <c r="AM144" s="91"/>
      <c r="AN144" s="91"/>
      <c r="AO144" s="91"/>
      <c r="AP144" s="91"/>
      <c r="AQ144" s="91"/>
      <c r="AR144" s="91"/>
      <c r="AS144" s="91"/>
      <c r="AT144" s="92"/>
      <c r="AU144" s="93">
        <v>11566.820704</v>
      </c>
      <c r="AV144" s="94">
        <v>11566820704</v>
      </c>
      <c r="AW144" s="94">
        <v>11566820704</v>
      </c>
      <c r="AX144" s="296">
        <v>11566820704</v>
      </c>
    </row>
    <row r="145" spans="1:50" ht="24.75" customHeight="1">
      <c r="A145" s="273"/>
      <c r="B145" s="274"/>
      <c r="C145" s="274"/>
      <c r="D145" s="274"/>
      <c r="E145" s="274"/>
      <c r="F145" s="275"/>
      <c r="G145" s="43" t="s">
        <v>121</v>
      </c>
      <c r="H145" s="44"/>
      <c r="I145" s="44"/>
      <c r="J145" s="44"/>
      <c r="K145" s="45"/>
      <c r="L145" s="46" t="s">
        <v>122</v>
      </c>
      <c r="M145" s="254"/>
      <c r="N145" s="254"/>
      <c r="O145" s="254"/>
      <c r="P145" s="254"/>
      <c r="Q145" s="254"/>
      <c r="R145" s="254"/>
      <c r="S145" s="254"/>
      <c r="T145" s="254"/>
      <c r="U145" s="254"/>
      <c r="V145" s="254"/>
      <c r="W145" s="254"/>
      <c r="X145" s="255"/>
      <c r="Y145" s="62">
        <f>AU174</f>
        <v>40009.604343</v>
      </c>
      <c r="Z145" s="63"/>
      <c r="AA145" s="63"/>
      <c r="AB145" s="477"/>
      <c r="AC145" s="56"/>
      <c r="AD145" s="57"/>
      <c r="AE145" s="57"/>
      <c r="AF145" s="57"/>
      <c r="AG145" s="58"/>
      <c r="AH145" s="46"/>
      <c r="AI145" s="47"/>
      <c r="AJ145" s="47"/>
      <c r="AK145" s="47"/>
      <c r="AL145" s="47"/>
      <c r="AM145" s="47"/>
      <c r="AN145" s="47"/>
      <c r="AO145" s="47"/>
      <c r="AP145" s="47"/>
      <c r="AQ145" s="47"/>
      <c r="AR145" s="47"/>
      <c r="AS145" s="47"/>
      <c r="AT145" s="48"/>
      <c r="AU145" s="62"/>
      <c r="AV145" s="63"/>
      <c r="AW145" s="63"/>
      <c r="AX145" s="478"/>
    </row>
    <row r="146" spans="1:55" ht="24.75" customHeight="1">
      <c r="A146" s="273"/>
      <c r="B146" s="274"/>
      <c r="C146" s="274"/>
      <c r="D146" s="274"/>
      <c r="E146" s="274"/>
      <c r="F146" s="275"/>
      <c r="G146" s="43" t="s">
        <v>123</v>
      </c>
      <c r="H146" s="44"/>
      <c r="I146" s="44"/>
      <c r="J146" s="44"/>
      <c r="K146" s="45"/>
      <c r="L146" s="46" t="s">
        <v>124</v>
      </c>
      <c r="M146" s="254"/>
      <c r="N146" s="254"/>
      <c r="O146" s="254"/>
      <c r="P146" s="254"/>
      <c r="Q146" s="254"/>
      <c r="R146" s="254"/>
      <c r="S146" s="254"/>
      <c r="T146" s="254"/>
      <c r="U146" s="254"/>
      <c r="V146" s="254"/>
      <c r="W146" s="254"/>
      <c r="X146" s="255"/>
      <c r="Y146" s="62">
        <f>AU156</f>
        <v>97.872553</v>
      </c>
      <c r="Z146" s="63"/>
      <c r="AA146" s="63"/>
      <c r="AB146" s="477"/>
      <c r="AC146" s="56"/>
      <c r="AD146" s="57"/>
      <c r="AE146" s="57"/>
      <c r="AF146" s="57"/>
      <c r="AG146" s="58"/>
      <c r="AH146" s="46"/>
      <c r="AI146" s="47"/>
      <c r="AJ146" s="47"/>
      <c r="AK146" s="47"/>
      <c r="AL146" s="47"/>
      <c r="AM146" s="47"/>
      <c r="AN146" s="47"/>
      <c r="AO146" s="47"/>
      <c r="AP146" s="47"/>
      <c r="AQ146" s="47"/>
      <c r="AR146" s="47"/>
      <c r="AS146" s="47"/>
      <c r="AT146" s="48"/>
      <c r="AU146" s="62"/>
      <c r="AV146" s="63"/>
      <c r="AW146" s="63"/>
      <c r="AX146" s="478"/>
      <c r="BC146" s="22"/>
    </row>
    <row r="147" spans="1:50" ht="24.75" customHeight="1">
      <c r="A147" s="273"/>
      <c r="B147" s="274"/>
      <c r="C147" s="274"/>
      <c r="D147" s="274"/>
      <c r="E147" s="274"/>
      <c r="F147" s="275"/>
      <c r="G147" s="43" t="s">
        <v>125</v>
      </c>
      <c r="H147" s="44"/>
      <c r="I147" s="44"/>
      <c r="J147" s="44"/>
      <c r="K147" s="45"/>
      <c r="L147" s="46" t="s">
        <v>126</v>
      </c>
      <c r="M147" s="254"/>
      <c r="N147" s="254"/>
      <c r="O147" s="254"/>
      <c r="P147" s="254"/>
      <c r="Q147" s="254"/>
      <c r="R147" s="254"/>
      <c r="S147" s="254"/>
      <c r="T147" s="254"/>
      <c r="U147" s="254"/>
      <c r="V147" s="254"/>
      <c r="W147" s="254"/>
      <c r="X147" s="255"/>
      <c r="Y147" s="62">
        <f>AU175</f>
        <v>4582.633431</v>
      </c>
      <c r="Z147" s="63"/>
      <c r="AA147" s="63"/>
      <c r="AB147" s="477"/>
      <c r="AC147" s="56"/>
      <c r="AD147" s="57"/>
      <c r="AE147" s="57"/>
      <c r="AF147" s="57"/>
      <c r="AG147" s="58"/>
      <c r="AH147" s="46"/>
      <c r="AI147" s="47"/>
      <c r="AJ147" s="47"/>
      <c r="AK147" s="47"/>
      <c r="AL147" s="47"/>
      <c r="AM147" s="47"/>
      <c r="AN147" s="47"/>
      <c r="AO147" s="47"/>
      <c r="AP147" s="47"/>
      <c r="AQ147" s="47"/>
      <c r="AR147" s="47"/>
      <c r="AS147" s="47"/>
      <c r="AT147" s="48"/>
      <c r="AU147" s="62"/>
      <c r="AV147" s="63"/>
      <c r="AW147" s="63"/>
      <c r="AX147" s="478"/>
    </row>
    <row r="148" spans="1:50" ht="24.75" customHeight="1">
      <c r="A148" s="273"/>
      <c r="B148" s="274"/>
      <c r="C148" s="274"/>
      <c r="D148" s="274"/>
      <c r="E148" s="274"/>
      <c r="F148" s="275"/>
      <c r="G148" s="43" t="s">
        <v>127</v>
      </c>
      <c r="H148" s="44"/>
      <c r="I148" s="44"/>
      <c r="J148" s="44"/>
      <c r="K148" s="45"/>
      <c r="L148" s="46" t="s">
        <v>128</v>
      </c>
      <c r="M148" s="254"/>
      <c r="N148" s="254"/>
      <c r="O148" s="254"/>
      <c r="P148" s="254"/>
      <c r="Q148" s="254"/>
      <c r="R148" s="254"/>
      <c r="S148" s="254"/>
      <c r="T148" s="254"/>
      <c r="U148" s="254"/>
      <c r="V148" s="254"/>
      <c r="W148" s="254"/>
      <c r="X148" s="255"/>
      <c r="Y148" s="62">
        <f>AU176</f>
        <v>3068.674854</v>
      </c>
      <c r="Z148" s="63"/>
      <c r="AA148" s="63"/>
      <c r="AB148" s="63"/>
      <c r="AC148" s="56"/>
      <c r="AD148" s="57"/>
      <c r="AE148" s="57"/>
      <c r="AF148" s="57"/>
      <c r="AG148" s="58"/>
      <c r="AH148" s="46"/>
      <c r="AI148" s="47"/>
      <c r="AJ148" s="47"/>
      <c r="AK148" s="47"/>
      <c r="AL148" s="47"/>
      <c r="AM148" s="47"/>
      <c r="AN148" s="47"/>
      <c r="AO148" s="47"/>
      <c r="AP148" s="47"/>
      <c r="AQ148" s="47"/>
      <c r="AR148" s="47"/>
      <c r="AS148" s="47"/>
      <c r="AT148" s="48"/>
      <c r="AU148" s="62"/>
      <c r="AV148" s="63"/>
      <c r="AW148" s="63"/>
      <c r="AX148" s="478"/>
    </row>
    <row r="149" spans="1:50" ht="24.75" customHeight="1">
      <c r="A149" s="273"/>
      <c r="B149" s="274"/>
      <c r="C149" s="274"/>
      <c r="D149" s="274"/>
      <c r="E149" s="274"/>
      <c r="F149" s="275"/>
      <c r="G149" s="43" t="s">
        <v>129</v>
      </c>
      <c r="H149" s="44"/>
      <c r="I149" s="44"/>
      <c r="J149" s="44"/>
      <c r="K149" s="45"/>
      <c r="L149" s="46" t="s">
        <v>130</v>
      </c>
      <c r="M149" s="254"/>
      <c r="N149" s="254"/>
      <c r="O149" s="254"/>
      <c r="P149" s="254"/>
      <c r="Q149" s="254"/>
      <c r="R149" s="254"/>
      <c r="S149" s="254"/>
      <c r="T149" s="254"/>
      <c r="U149" s="254"/>
      <c r="V149" s="254"/>
      <c r="W149" s="254"/>
      <c r="X149" s="255"/>
      <c r="Y149" s="62">
        <f>AU177</f>
        <v>6263.254011</v>
      </c>
      <c r="Z149" s="63"/>
      <c r="AA149" s="63"/>
      <c r="AB149" s="63"/>
      <c r="AC149" s="56"/>
      <c r="AD149" s="57"/>
      <c r="AE149" s="57"/>
      <c r="AF149" s="57"/>
      <c r="AG149" s="58"/>
      <c r="AH149" s="46"/>
      <c r="AI149" s="47"/>
      <c r="AJ149" s="47"/>
      <c r="AK149" s="47"/>
      <c r="AL149" s="47"/>
      <c r="AM149" s="47"/>
      <c r="AN149" s="47"/>
      <c r="AO149" s="47"/>
      <c r="AP149" s="47"/>
      <c r="AQ149" s="47"/>
      <c r="AR149" s="47"/>
      <c r="AS149" s="47"/>
      <c r="AT149" s="48"/>
      <c r="AU149" s="62"/>
      <c r="AV149" s="63"/>
      <c r="AW149" s="63"/>
      <c r="AX149" s="478"/>
    </row>
    <row r="150" spans="1:50" ht="24.75" customHeight="1">
      <c r="A150" s="273"/>
      <c r="B150" s="274"/>
      <c r="C150" s="274"/>
      <c r="D150" s="274"/>
      <c r="E150" s="274"/>
      <c r="F150" s="275"/>
      <c r="G150" s="56"/>
      <c r="H150" s="57"/>
      <c r="I150" s="57"/>
      <c r="J150" s="57"/>
      <c r="K150" s="58"/>
      <c r="L150" s="46"/>
      <c r="M150" s="47"/>
      <c r="N150" s="47"/>
      <c r="O150" s="47"/>
      <c r="P150" s="47"/>
      <c r="Q150" s="47"/>
      <c r="R150" s="47"/>
      <c r="S150" s="47"/>
      <c r="T150" s="47"/>
      <c r="U150" s="47"/>
      <c r="V150" s="47"/>
      <c r="W150" s="47"/>
      <c r="X150" s="48"/>
      <c r="Y150" s="110"/>
      <c r="Z150" s="111"/>
      <c r="AA150" s="111"/>
      <c r="AB150" s="111"/>
      <c r="AC150" s="56"/>
      <c r="AD150" s="57"/>
      <c r="AE150" s="57"/>
      <c r="AF150" s="57"/>
      <c r="AG150" s="58"/>
      <c r="AH150" s="46"/>
      <c r="AI150" s="47"/>
      <c r="AJ150" s="47"/>
      <c r="AK150" s="47"/>
      <c r="AL150" s="47"/>
      <c r="AM150" s="47"/>
      <c r="AN150" s="47"/>
      <c r="AO150" s="47"/>
      <c r="AP150" s="47"/>
      <c r="AQ150" s="47"/>
      <c r="AR150" s="47"/>
      <c r="AS150" s="47"/>
      <c r="AT150" s="48"/>
      <c r="AU150" s="62"/>
      <c r="AV150" s="63"/>
      <c r="AW150" s="63"/>
      <c r="AX150" s="478"/>
    </row>
    <row r="151" spans="1:50" ht="24.75" customHeight="1">
      <c r="A151" s="273"/>
      <c r="B151" s="274"/>
      <c r="C151" s="274"/>
      <c r="D151" s="274"/>
      <c r="E151" s="274"/>
      <c r="F151" s="275"/>
      <c r="G151" s="76"/>
      <c r="H151" s="77"/>
      <c r="I151" s="77"/>
      <c r="J151" s="77"/>
      <c r="K151" s="78"/>
      <c r="L151" s="79"/>
      <c r="M151" s="80"/>
      <c r="N151" s="80"/>
      <c r="O151" s="80"/>
      <c r="P151" s="80"/>
      <c r="Q151" s="80"/>
      <c r="R151" s="80"/>
      <c r="S151" s="80"/>
      <c r="T151" s="80"/>
      <c r="U151" s="80"/>
      <c r="V151" s="80"/>
      <c r="W151" s="80"/>
      <c r="X151" s="81"/>
      <c r="Y151" s="84"/>
      <c r="Z151" s="85"/>
      <c r="AA151" s="85"/>
      <c r="AB151" s="85"/>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479"/>
    </row>
    <row r="152" spans="1:50" ht="24.75" customHeight="1">
      <c r="A152" s="273"/>
      <c r="B152" s="274"/>
      <c r="C152" s="274"/>
      <c r="D152" s="274"/>
      <c r="E152" s="274"/>
      <c r="F152" s="275"/>
      <c r="G152" s="68" t="s">
        <v>20</v>
      </c>
      <c r="H152" s="38"/>
      <c r="I152" s="38"/>
      <c r="J152" s="38"/>
      <c r="K152" s="38"/>
      <c r="L152" s="69"/>
      <c r="M152" s="70"/>
      <c r="N152" s="70"/>
      <c r="O152" s="70"/>
      <c r="P152" s="70"/>
      <c r="Q152" s="70"/>
      <c r="R152" s="70"/>
      <c r="S152" s="70"/>
      <c r="T152" s="70"/>
      <c r="U152" s="70"/>
      <c r="V152" s="70"/>
      <c r="W152" s="70"/>
      <c r="X152" s="71"/>
      <c r="Y152" s="72">
        <f>SUM(Y144:AB151)</f>
        <v>150378.92752800003</v>
      </c>
      <c r="Z152" s="73"/>
      <c r="AA152" s="73"/>
      <c r="AB152" s="74"/>
      <c r="AC152" s="68" t="s">
        <v>20</v>
      </c>
      <c r="AD152" s="38"/>
      <c r="AE152" s="38"/>
      <c r="AF152" s="38"/>
      <c r="AG152" s="38"/>
      <c r="AH152" s="69"/>
      <c r="AI152" s="70"/>
      <c r="AJ152" s="70"/>
      <c r="AK152" s="70"/>
      <c r="AL152" s="70"/>
      <c r="AM152" s="70"/>
      <c r="AN152" s="70"/>
      <c r="AO152" s="70"/>
      <c r="AP152" s="70"/>
      <c r="AQ152" s="70"/>
      <c r="AR152" s="70"/>
      <c r="AS152" s="70"/>
      <c r="AT152" s="71"/>
      <c r="AU152" s="72">
        <f>SUM(AU144)</f>
        <v>11566.820704</v>
      </c>
      <c r="AV152" s="73"/>
      <c r="AW152" s="73"/>
      <c r="AX152" s="75"/>
    </row>
    <row r="153" spans="1:50" ht="30" customHeight="1">
      <c r="A153" s="273"/>
      <c r="B153" s="274"/>
      <c r="C153" s="274"/>
      <c r="D153" s="274"/>
      <c r="E153" s="274"/>
      <c r="F153" s="275"/>
      <c r="G153" s="99" t="s">
        <v>96</v>
      </c>
      <c r="H153" s="100"/>
      <c r="I153" s="100"/>
      <c r="J153" s="100"/>
      <c r="K153" s="100"/>
      <c r="L153" s="100"/>
      <c r="M153" s="100"/>
      <c r="N153" s="100"/>
      <c r="O153" s="100"/>
      <c r="P153" s="100"/>
      <c r="Q153" s="100"/>
      <c r="R153" s="100"/>
      <c r="S153" s="100"/>
      <c r="T153" s="100"/>
      <c r="U153" s="100"/>
      <c r="V153" s="100"/>
      <c r="W153" s="100"/>
      <c r="X153" s="100"/>
      <c r="Y153" s="100"/>
      <c r="Z153" s="100"/>
      <c r="AA153" s="100"/>
      <c r="AB153" s="101"/>
      <c r="AC153" s="480" t="s">
        <v>99</v>
      </c>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2"/>
    </row>
    <row r="154" spans="1:50" ht="25.5" customHeight="1">
      <c r="A154" s="273"/>
      <c r="B154" s="274"/>
      <c r="C154" s="274"/>
      <c r="D154" s="274"/>
      <c r="E154" s="274"/>
      <c r="F154" s="275"/>
      <c r="G154" s="103" t="s">
        <v>17</v>
      </c>
      <c r="H154" s="104"/>
      <c r="I154" s="104"/>
      <c r="J154" s="104"/>
      <c r="K154" s="104"/>
      <c r="L154" s="105" t="s">
        <v>18</v>
      </c>
      <c r="M154" s="38"/>
      <c r="N154" s="38"/>
      <c r="O154" s="38"/>
      <c r="P154" s="38"/>
      <c r="Q154" s="38"/>
      <c r="R154" s="38"/>
      <c r="S154" s="38"/>
      <c r="T154" s="38"/>
      <c r="U154" s="38"/>
      <c r="V154" s="38"/>
      <c r="W154" s="38"/>
      <c r="X154" s="39"/>
      <c r="Y154" s="106" t="s">
        <v>19</v>
      </c>
      <c r="Z154" s="107"/>
      <c r="AA154" s="107"/>
      <c r="AB154" s="108"/>
      <c r="AC154" s="103" t="s">
        <v>17</v>
      </c>
      <c r="AD154" s="104"/>
      <c r="AE154" s="104"/>
      <c r="AF154" s="104"/>
      <c r="AG154" s="104"/>
      <c r="AH154" s="105" t="s">
        <v>18</v>
      </c>
      <c r="AI154" s="38"/>
      <c r="AJ154" s="38"/>
      <c r="AK154" s="38"/>
      <c r="AL154" s="38"/>
      <c r="AM154" s="38"/>
      <c r="AN154" s="38"/>
      <c r="AO154" s="38"/>
      <c r="AP154" s="38"/>
      <c r="AQ154" s="38"/>
      <c r="AR154" s="38"/>
      <c r="AS154" s="38"/>
      <c r="AT154" s="39"/>
      <c r="AU154" s="106" t="s">
        <v>19</v>
      </c>
      <c r="AV154" s="107"/>
      <c r="AW154" s="107"/>
      <c r="AX154" s="109"/>
    </row>
    <row r="155" spans="1:50" ht="24.75" customHeight="1">
      <c r="A155" s="273"/>
      <c r="B155" s="274"/>
      <c r="C155" s="274"/>
      <c r="D155" s="274"/>
      <c r="E155" s="274"/>
      <c r="F155" s="275"/>
      <c r="G155" s="87" t="s">
        <v>119</v>
      </c>
      <c r="H155" s="88"/>
      <c r="I155" s="88"/>
      <c r="J155" s="88"/>
      <c r="K155" s="89"/>
      <c r="L155" s="90" t="s">
        <v>131</v>
      </c>
      <c r="M155" s="91"/>
      <c r="N155" s="91"/>
      <c r="O155" s="91"/>
      <c r="P155" s="91"/>
      <c r="Q155" s="91"/>
      <c r="R155" s="91"/>
      <c r="S155" s="91"/>
      <c r="T155" s="91"/>
      <c r="U155" s="91"/>
      <c r="V155" s="91"/>
      <c r="W155" s="91"/>
      <c r="X155" s="92"/>
      <c r="Y155" s="93">
        <v>4438.554945</v>
      </c>
      <c r="Z155" s="94">
        <v>4438554945</v>
      </c>
      <c r="AA155" s="94">
        <v>4438554945</v>
      </c>
      <c r="AB155" s="95">
        <v>4438554945</v>
      </c>
      <c r="AC155" s="290" t="s">
        <v>119</v>
      </c>
      <c r="AD155" s="291"/>
      <c r="AE155" s="291"/>
      <c r="AF155" s="291"/>
      <c r="AG155" s="292"/>
      <c r="AH155" s="90" t="s">
        <v>139</v>
      </c>
      <c r="AI155" s="91"/>
      <c r="AJ155" s="91"/>
      <c r="AK155" s="91"/>
      <c r="AL155" s="91"/>
      <c r="AM155" s="91"/>
      <c r="AN155" s="91"/>
      <c r="AO155" s="91"/>
      <c r="AP155" s="91"/>
      <c r="AQ155" s="91"/>
      <c r="AR155" s="91"/>
      <c r="AS155" s="91"/>
      <c r="AT155" s="92"/>
      <c r="AU155" s="96">
        <f>240.805136-AU156</f>
        <v>142.93258300000002</v>
      </c>
      <c r="AV155" s="97"/>
      <c r="AW155" s="97"/>
      <c r="AX155" s="98"/>
    </row>
    <row r="156" spans="1:50" ht="24.75" customHeight="1">
      <c r="A156" s="273"/>
      <c r="B156" s="274"/>
      <c r="C156" s="274"/>
      <c r="D156" s="274"/>
      <c r="E156" s="274"/>
      <c r="F156" s="275"/>
      <c r="G156" s="56"/>
      <c r="H156" s="57"/>
      <c r="I156" s="57"/>
      <c r="J156" s="57"/>
      <c r="K156" s="58"/>
      <c r="L156" s="46"/>
      <c r="M156" s="47"/>
      <c r="N156" s="47"/>
      <c r="O156" s="47"/>
      <c r="P156" s="47"/>
      <c r="Q156" s="47"/>
      <c r="R156" s="47"/>
      <c r="S156" s="47"/>
      <c r="T156" s="47"/>
      <c r="U156" s="47"/>
      <c r="V156" s="47"/>
      <c r="W156" s="47"/>
      <c r="X156" s="48"/>
      <c r="Y156" s="62"/>
      <c r="Z156" s="63"/>
      <c r="AA156" s="63"/>
      <c r="AB156" s="63"/>
      <c r="AC156" s="43" t="s">
        <v>137</v>
      </c>
      <c r="AD156" s="44"/>
      <c r="AE156" s="44"/>
      <c r="AF156" s="44"/>
      <c r="AG156" s="45"/>
      <c r="AH156" s="46" t="s">
        <v>138</v>
      </c>
      <c r="AI156" s="47"/>
      <c r="AJ156" s="47"/>
      <c r="AK156" s="47"/>
      <c r="AL156" s="47"/>
      <c r="AM156" s="47"/>
      <c r="AN156" s="47"/>
      <c r="AO156" s="47"/>
      <c r="AP156" s="47"/>
      <c r="AQ156" s="47"/>
      <c r="AR156" s="47"/>
      <c r="AS156" s="47"/>
      <c r="AT156" s="48"/>
      <c r="AU156" s="483">
        <v>97.872553</v>
      </c>
      <c r="AV156" s="484">
        <v>97872553</v>
      </c>
      <c r="AW156" s="484">
        <v>97872553</v>
      </c>
      <c r="AX156" s="485">
        <v>97872553</v>
      </c>
    </row>
    <row r="157" spans="1:50" ht="24.75" customHeight="1">
      <c r="A157" s="273"/>
      <c r="B157" s="274"/>
      <c r="C157" s="274"/>
      <c r="D157" s="274"/>
      <c r="E157" s="274"/>
      <c r="F157" s="275"/>
      <c r="G157" s="76"/>
      <c r="H157" s="77"/>
      <c r="I157" s="77"/>
      <c r="J157" s="77"/>
      <c r="K157" s="78"/>
      <c r="L157" s="79"/>
      <c r="M157" s="80"/>
      <c r="N157" s="80"/>
      <c r="O157" s="80"/>
      <c r="P157" s="80"/>
      <c r="Q157" s="80"/>
      <c r="R157" s="80"/>
      <c r="S157" s="80"/>
      <c r="T157" s="80"/>
      <c r="U157" s="80"/>
      <c r="V157" s="80"/>
      <c r="W157" s="80"/>
      <c r="X157" s="81"/>
      <c r="Y157" s="82"/>
      <c r="Z157" s="83"/>
      <c r="AA157" s="83"/>
      <c r="AB157" s="83"/>
      <c r="AC157" s="76"/>
      <c r="AD157" s="77"/>
      <c r="AE157" s="77"/>
      <c r="AF157" s="77"/>
      <c r="AG157" s="78"/>
      <c r="AH157" s="79"/>
      <c r="AI157" s="80"/>
      <c r="AJ157" s="80"/>
      <c r="AK157" s="80"/>
      <c r="AL157" s="80"/>
      <c r="AM157" s="80"/>
      <c r="AN157" s="80"/>
      <c r="AO157" s="80"/>
      <c r="AP157" s="80"/>
      <c r="AQ157" s="80"/>
      <c r="AR157" s="80"/>
      <c r="AS157" s="80"/>
      <c r="AT157" s="81"/>
      <c r="AU157" s="84"/>
      <c r="AV157" s="85"/>
      <c r="AW157" s="85"/>
      <c r="AX157" s="86"/>
    </row>
    <row r="158" spans="1:50" ht="24.75" customHeight="1">
      <c r="A158" s="273"/>
      <c r="B158" s="274"/>
      <c r="C158" s="274"/>
      <c r="D158" s="274"/>
      <c r="E158" s="274"/>
      <c r="F158" s="275"/>
      <c r="G158" s="68" t="s">
        <v>20</v>
      </c>
      <c r="H158" s="38"/>
      <c r="I158" s="38"/>
      <c r="J158" s="38"/>
      <c r="K158" s="38"/>
      <c r="L158" s="69"/>
      <c r="M158" s="70"/>
      <c r="N158" s="70"/>
      <c r="O158" s="70"/>
      <c r="P158" s="70"/>
      <c r="Q158" s="70"/>
      <c r="R158" s="70"/>
      <c r="S158" s="70"/>
      <c r="T158" s="70"/>
      <c r="U158" s="70"/>
      <c r="V158" s="70"/>
      <c r="W158" s="70"/>
      <c r="X158" s="71"/>
      <c r="Y158" s="72">
        <f>SUM(Y155,Y156,Y157)</f>
        <v>4438.554945</v>
      </c>
      <c r="Z158" s="73"/>
      <c r="AA158" s="73"/>
      <c r="AB158" s="74"/>
      <c r="AC158" s="68" t="s">
        <v>20</v>
      </c>
      <c r="AD158" s="38"/>
      <c r="AE158" s="38"/>
      <c r="AF158" s="38"/>
      <c r="AG158" s="38"/>
      <c r="AH158" s="69"/>
      <c r="AI158" s="70"/>
      <c r="AJ158" s="70"/>
      <c r="AK158" s="70"/>
      <c r="AL158" s="70"/>
      <c r="AM158" s="70"/>
      <c r="AN158" s="70"/>
      <c r="AO158" s="70"/>
      <c r="AP158" s="70"/>
      <c r="AQ158" s="70"/>
      <c r="AR158" s="70"/>
      <c r="AS158" s="70"/>
      <c r="AT158" s="71"/>
      <c r="AU158" s="72">
        <f>SUM(AU155,AU156,AU157)</f>
        <v>240.805136</v>
      </c>
      <c r="AV158" s="73"/>
      <c r="AW158" s="73"/>
      <c r="AX158" s="75"/>
    </row>
    <row r="159" spans="1:50" ht="30" customHeight="1">
      <c r="A159" s="273"/>
      <c r="B159" s="274"/>
      <c r="C159" s="274"/>
      <c r="D159" s="274"/>
      <c r="E159" s="274"/>
      <c r="F159" s="275"/>
      <c r="G159" s="99" t="s">
        <v>97</v>
      </c>
      <c r="H159" s="100"/>
      <c r="I159" s="100"/>
      <c r="J159" s="100"/>
      <c r="K159" s="100"/>
      <c r="L159" s="100"/>
      <c r="M159" s="100"/>
      <c r="N159" s="100"/>
      <c r="O159" s="100"/>
      <c r="P159" s="100"/>
      <c r="Q159" s="100"/>
      <c r="R159" s="100"/>
      <c r="S159" s="100"/>
      <c r="T159" s="100"/>
      <c r="U159" s="100"/>
      <c r="V159" s="100"/>
      <c r="W159" s="100"/>
      <c r="X159" s="100"/>
      <c r="Y159" s="100"/>
      <c r="Z159" s="100"/>
      <c r="AA159" s="100"/>
      <c r="AB159" s="101"/>
      <c r="AC159" s="486" t="s">
        <v>100</v>
      </c>
      <c r="AD159" s="487"/>
      <c r="AE159" s="487"/>
      <c r="AF159" s="487"/>
      <c r="AG159" s="487"/>
      <c r="AH159" s="487"/>
      <c r="AI159" s="487"/>
      <c r="AJ159" s="487"/>
      <c r="AK159" s="487"/>
      <c r="AL159" s="487"/>
      <c r="AM159" s="487"/>
      <c r="AN159" s="487"/>
      <c r="AO159" s="487"/>
      <c r="AP159" s="487"/>
      <c r="AQ159" s="487"/>
      <c r="AR159" s="487"/>
      <c r="AS159" s="487"/>
      <c r="AT159" s="487"/>
      <c r="AU159" s="487"/>
      <c r="AV159" s="487"/>
      <c r="AW159" s="487"/>
      <c r="AX159" s="488"/>
    </row>
    <row r="160" spans="1:50" ht="24.75" customHeight="1">
      <c r="A160" s="273"/>
      <c r="B160" s="274"/>
      <c r="C160" s="274"/>
      <c r="D160" s="274"/>
      <c r="E160" s="274"/>
      <c r="F160" s="275"/>
      <c r="G160" s="103" t="s">
        <v>17</v>
      </c>
      <c r="H160" s="104"/>
      <c r="I160" s="104"/>
      <c r="J160" s="104"/>
      <c r="K160" s="104"/>
      <c r="L160" s="105" t="s">
        <v>18</v>
      </c>
      <c r="M160" s="38"/>
      <c r="N160" s="38"/>
      <c r="O160" s="38"/>
      <c r="P160" s="38"/>
      <c r="Q160" s="38"/>
      <c r="R160" s="38"/>
      <c r="S160" s="38"/>
      <c r="T160" s="38"/>
      <c r="U160" s="38"/>
      <c r="V160" s="38"/>
      <c r="W160" s="38"/>
      <c r="X160" s="39"/>
      <c r="Y160" s="106" t="s">
        <v>19</v>
      </c>
      <c r="Z160" s="107"/>
      <c r="AA160" s="107"/>
      <c r="AB160" s="108"/>
      <c r="AC160" s="103" t="s">
        <v>17</v>
      </c>
      <c r="AD160" s="104"/>
      <c r="AE160" s="104"/>
      <c r="AF160" s="104"/>
      <c r="AG160" s="104"/>
      <c r="AH160" s="105" t="s">
        <v>18</v>
      </c>
      <c r="AI160" s="38"/>
      <c r="AJ160" s="38"/>
      <c r="AK160" s="38"/>
      <c r="AL160" s="38"/>
      <c r="AM160" s="38"/>
      <c r="AN160" s="38"/>
      <c r="AO160" s="38"/>
      <c r="AP160" s="38"/>
      <c r="AQ160" s="38"/>
      <c r="AR160" s="38"/>
      <c r="AS160" s="38"/>
      <c r="AT160" s="39"/>
      <c r="AU160" s="106" t="s">
        <v>19</v>
      </c>
      <c r="AV160" s="107"/>
      <c r="AW160" s="107"/>
      <c r="AX160" s="109"/>
    </row>
    <row r="161" spans="1:50" ht="24.75" customHeight="1">
      <c r="A161" s="273"/>
      <c r="B161" s="274"/>
      <c r="C161" s="274"/>
      <c r="D161" s="274"/>
      <c r="E161" s="274"/>
      <c r="F161" s="275"/>
      <c r="G161" s="87" t="s">
        <v>119</v>
      </c>
      <c r="H161" s="88"/>
      <c r="I161" s="88"/>
      <c r="J161" s="88"/>
      <c r="K161" s="89"/>
      <c r="L161" s="90" t="s">
        <v>132</v>
      </c>
      <c r="M161" s="91"/>
      <c r="N161" s="91"/>
      <c r="O161" s="91"/>
      <c r="P161" s="91"/>
      <c r="Q161" s="91"/>
      <c r="R161" s="91"/>
      <c r="S161" s="91"/>
      <c r="T161" s="91"/>
      <c r="U161" s="91"/>
      <c r="V161" s="91"/>
      <c r="W161" s="91"/>
      <c r="X161" s="92"/>
      <c r="Y161" s="93">
        <v>28798.502496</v>
      </c>
      <c r="Z161" s="94">
        <v>28798502496</v>
      </c>
      <c r="AA161" s="94">
        <v>28798502496</v>
      </c>
      <c r="AB161" s="95">
        <v>28798502496</v>
      </c>
      <c r="AC161" s="290" t="s">
        <v>119</v>
      </c>
      <c r="AD161" s="291"/>
      <c r="AE161" s="291"/>
      <c r="AF161" s="291"/>
      <c r="AG161" s="292"/>
      <c r="AH161" s="90" t="s">
        <v>140</v>
      </c>
      <c r="AI161" s="91"/>
      <c r="AJ161" s="91"/>
      <c r="AK161" s="91"/>
      <c r="AL161" s="91"/>
      <c r="AM161" s="91"/>
      <c r="AN161" s="91"/>
      <c r="AO161" s="91"/>
      <c r="AP161" s="91"/>
      <c r="AQ161" s="91"/>
      <c r="AR161" s="91"/>
      <c r="AS161" s="91"/>
      <c r="AT161" s="92"/>
      <c r="AU161" s="93">
        <v>14327.594831</v>
      </c>
      <c r="AV161" s="94">
        <v>14327594831</v>
      </c>
      <c r="AW161" s="94">
        <v>14327594831</v>
      </c>
      <c r="AX161" s="296">
        <v>14327594831</v>
      </c>
    </row>
    <row r="162" spans="1:50" ht="24.75" customHeight="1">
      <c r="A162" s="273"/>
      <c r="B162" s="274"/>
      <c r="C162" s="274"/>
      <c r="D162" s="274"/>
      <c r="E162" s="274"/>
      <c r="F162" s="275"/>
      <c r="G162" s="56"/>
      <c r="H162" s="57"/>
      <c r="I162" s="57"/>
      <c r="J162" s="57"/>
      <c r="K162" s="58"/>
      <c r="L162" s="46"/>
      <c r="M162" s="47"/>
      <c r="N162" s="47"/>
      <c r="O162" s="47"/>
      <c r="P162" s="47"/>
      <c r="Q162" s="47"/>
      <c r="R162" s="47"/>
      <c r="S162" s="47"/>
      <c r="T162" s="47"/>
      <c r="U162" s="47"/>
      <c r="V162" s="47"/>
      <c r="W162" s="47"/>
      <c r="X162" s="48"/>
      <c r="Y162" s="62"/>
      <c r="Z162" s="63"/>
      <c r="AA162" s="63"/>
      <c r="AB162" s="63"/>
      <c r="AC162" s="56"/>
      <c r="AD162" s="57"/>
      <c r="AE162" s="57"/>
      <c r="AF162" s="57"/>
      <c r="AG162" s="58"/>
      <c r="AH162" s="46"/>
      <c r="AI162" s="47"/>
      <c r="AJ162" s="47"/>
      <c r="AK162" s="47"/>
      <c r="AL162" s="47"/>
      <c r="AM162" s="47"/>
      <c r="AN162" s="47"/>
      <c r="AO162" s="47"/>
      <c r="AP162" s="47"/>
      <c r="AQ162" s="47"/>
      <c r="AR162" s="47"/>
      <c r="AS162" s="47"/>
      <c r="AT162" s="48"/>
      <c r="AU162" s="110"/>
      <c r="AV162" s="111"/>
      <c r="AW162" s="111"/>
      <c r="AX162" s="112"/>
    </row>
    <row r="163" spans="1:50" ht="24.75" customHeight="1">
      <c r="A163" s="273"/>
      <c r="B163" s="274"/>
      <c r="C163" s="274"/>
      <c r="D163" s="274"/>
      <c r="E163" s="274"/>
      <c r="F163" s="275"/>
      <c r="G163" s="76"/>
      <c r="H163" s="77"/>
      <c r="I163" s="77"/>
      <c r="J163" s="77"/>
      <c r="K163" s="78"/>
      <c r="L163" s="79"/>
      <c r="M163" s="80"/>
      <c r="N163" s="80"/>
      <c r="O163" s="80"/>
      <c r="P163" s="80"/>
      <c r="Q163" s="80"/>
      <c r="R163" s="80"/>
      <c r="S163" s="80"/>
      <c r="T163" s="80"/>
      <c r="U163" s="80"/>
      <c r="V163" s="80"/>
      <c r="W163" s="80"/>
      <c r="X163" s="81"/>
      <c r="Y163" s="82"/>
      <c r="Z163" s="83"/>
      <c r="AA163" s="83"/>
      <c r="AB163" s="83"/>
      <c r="AC163" s="76"/>
      <c r="AD163" s="77"/>
      <c r="AE163" s="77"/>
      <c r="AF163" s="77"/>
      <c r="AG163" s="78"/>
      <c r="AH163" s="79"/>
      <c r="AI163" s="80"/>
      <c r="AJ163" s="80"/>
      <c r="AK163" s="80"/>
      <c r="AL163" s="80"/>
      <c r="AM163" s="80"/>
      <c r="AN163" s="80"/>
      <c r="AO163" s="80"/>
      <c r="AP163" s="80"/>
      <c r="AQ163" s="80"/>
      <c r="AR163" s="80"/>
      <c r="AS163" s="80"/>
      <c r="AT163" s="81"/>
      <c r="AU163" s="84"/>
      <c r="AV163" s="85"/>
      <c r="AW163" s="85"/>
      <c r="AX163" s="86"/>
    </row>
    <row r="164" spans="1:50" ht="24.75" customHeight="1">
      <c r="A164" s="273"/>
      <c r="B164" s="274"/>
      <c r="C164" s="274"/>
      <c r="D164" s="274"/>
      <c r="E164" s="274"/>
      <c r="F164" s="275"/>
      <c r="G164" s="68" t="s">
        <v>20</v>
      </c>
      <c r="H164" s="38"/>
      <c r="I164" s="38"/>
      <c r="J164" s="38"/>
      <c r="K164" s="38"/>
      <c r="L164" s="69"/>
      <c r="M164" s="70"/>
      <c r="N164" s="70"/>
      <c r="O164" s="70"/>
      <c r="P164" s="70"/>
      <c r="Q164" s="70"/>
      <c r="R164" s="70"/>
      <c r="S164" s="70"/>
      <c r="T164" s="70"/>
      <c r="U164" s="70"/>
      <c r="V164" s="70"/>
      <c r="W164" s="70"/>
      <c r="X164" s="71"/>
      <c r="Y164" s="72">
        <f>SUM(Y161,Y162,Y163)</f>
        <v>28798.502496</v>
      </c>
      <c r="Z164" s="73"/>
      <c r="AA164" s="73"/>
      <c r="AB164" s="74"/>
      <c r="AC164" s="68" t="s">
        <v>20</v>
      </c>
      <c r="AD164" s="38"/>
      <c r="AE164" s="38"/>
      <c r="AF164" s="38"/>
      <c r="AG164" s="38"/>
      <c r="AH164" s="69"/>
      <c r="AI164" s="70"/>
      <c r="AJ164" s="70"/>
      <c r="AK164" s="70"/>
      <c r="AL164" s="70"/>
      <c r="AM164" s="70"/>
      <c r="AN164" s="70"/>
      <c r="AO164" s="70"/>
      <c r="AP164" s="70"/>
      <c r="AQ164" s="70"/>
      <c r="AR164" s="70"/>
      <c r="AS164" s="70"/>
      <c r="AT164" s="71"/>
      <c r="AU164" s="72">
        <f>SUM(AU161,AU162,AU163)</f>
        <v>14327.594831</v>
      </c>
      <c r="AV164" s="73"/>
      <c r="AW164" s="73"/>
      <c r="AX164" s="75"/>
    </row>
    <row r="165" spans="1:50" ht="30" customHeight="1">
      <c r="A165" s="273"/>
      <c r="B165" s="274"/>
      <c r="C165" s="274"/>
      <c r="D165" s="274"/>
      <c r="E165" s="274"/>
      <c r="F165" s="275"/>
      <c r="G165" s="99" t="s">
        <v>101</v>
      </c>
      <c r="H165" s="100"/>
      <c r="I165" s="100"/>
      <c r="J165" s="100"/>
      <c r="K165" s="100"/>
      <c r="L165" s="100"/>
      <c r="M165" s="100"/>
      <c r="N165" s="100"/>
      <c r="O165" s="100"/>
      <c r="P165" s="100"/>
      <c r="Q165" s="100"/>
      <c r="R165" s="100"/>
      <c r="S165" s="100"/>
      <c r="T165" s="100"/>
      <c r="U165" s="100"/>
      <c r="V165" s="100"/>
      <c r="W165" s="100"/>
      <c r="X165" s="100"/>
      <c r="Y165" s="100"/>
      <c r="Z165" s="100"/>
      <c r="AA165" s="100"/>
      <c r="AB165" s="101"/>
      <c r="AC165" s="99" t="s">
        <v>102</v>
      </c>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2"/>
    </row>
    <row r="166" spans="1:50" ht="24.75" customHeight="1">
      <c r="A166" s="273"/>
      <c r="B166" s="274"/>
      <c r="C166" s="274"/>
      <c r="D166" s="274"/>
      <c r="E166" s="274"/>
      <c r="F166" s="275"/>
      <c r="G166" s="103" t="s">
        <v>17</v>
      </c>
      <c r="H166" s="104"/>
      <c r="I166" s="104"/>
      <c r="J166" s="104"/>
      <c r="K166" s="104"/>
      <c r="L166" s="105" t="s">
        <v>18</v>
      </c>
      <c r="M166" s="38"/>
      <c r="N166" s="38"/>
      <c r="O166" s="38"/>
      <c r="P166" s="38"/>
      <c r="Q166" s="38"/>
      <c r="R166" s="38"/>
      <c r="S166" s="38"/>
      <c r="T166" s="38"/>
      <c r="U166" s="38"/>
      <c r="V166" s="38"/>
      <c r="W166" s="38"/>
      <c r="X166" s="39"/>
      <c r="Y166" s="106" t="s">
        <v>19</v>
      </c>
      <c r="Z166" s="107"/>
      <c r="AA166" s="107"/>
      <c r="AB166" s="108"/>
      <c r="AC166" s="103" t="s">
        <v>17</v>
      </c>
      <c r="AD166" s="104"/>
      <c r="AE166" s="104"/>
      <c r="AF166" s="104"/>
      <c r="AG166" s="104"/>
      <c r="AH166" s="105" t="s">
        <v>18</v>
      </c>
      <c r="AI166" s="38"/>
      <c r="AJ166" s="38"/>
      <c r="AK166" s="38"/>
      <c r="AL166" s="38"/>
      <c r="AM166" s="38"/>
      <c r="AN166" s="38"/>
      <c r="AO166" s="38"/>
      <c r="AP166" s="38"/>
      <c r="AQ166" s="38"/>
      <c r="AR166" s="38"/>
      <c r="AS166" s="38"/>
      <c r="AT166" s="39"/>
      <c r="AU166" s="106" t="s">
        <v>19</v>
      </c>
      <c r="AV166" s="107"/>
      <c r="AW166" s="107"/>
      <c r="AX166" s="109"/>
    </row>
    <row r="167" spans="1:50" ht="24.75" customHeight="1">
      <c r="A167" s="273"/>
      <c r="B167" s="274"/>
      <c r="C167" s="274"/>
      <c r="D167" s="274"/>
      <c r="E167" s="274"/>
      <c r="F167" s="275"/>
      <c r="G167" s="87" t="s">
        <v>119</v>
      </c>
      <c r="H167" s="88"/>
      <c r="I167" s="88"/>
      <c r="J167" s="88"/>
      <c r="K167" s="89"/>
      <c r="L167" s="90" t="s">
        <v>133</v>
      </c>
      <c r="M167" s="91"/>
      <c r="N167" s="91"/>
      <c r="O167" s="91"/>
      <c r="P167" s="91"/>
      <c r="Q167" s="91"/>
      <c r="R167" s="91"/>
      <c r="S167" s="91"/>
      <c r="T167" s="91"/>
      <c r="U167" s="91"/>
      <c r="V167" s="91"/>
      <c r="W167" s="91"/>
      <c r="X167" s="92"/>
      <c r="Y167" s="93">
        <v>6513.393663</v>
      </c>
      <c r="Z167" s="94">
        <v>6513393663</v>
      </c>
      <c r="AA167" s="94">
        <v>6513393663</v>
      </c>
      <c r="AB167" s="95">
        <v>6513393663</v>
      </c>
      <c r="AC167" s="290" t="s">
        <v>119</v>
      </c>
      <c r="AD167" s="291"/>
      <c r="AE167" s="291"/>
      <c r="AF167" s="291"/>
      <c r="AG167" s="292"/>
      <c r="AH167" s="90" t="s">
        <v>141</v>
      </c>
      <c r="AI167" s="91"/>
      <c r="AJ167" s="91"/>
      <c r="AK167" s="91"/>
      <c r="AL167" s="91"/>
      <c r="AM167" s="91"/>
      <c r="AN167" s="91"/>
      <c r="AO167" s="91"/>
      <c r="AP167" s="91"/>
      <c r="AQ167" s="91"/>
      <c r="AR167" s="91"/>
      <c r="AS167" s="91"/>
      <c r="AT167" s="92"/>
      <c r="AU167" s="93">
        <v>11822.466372</v>
      </c>
      <c r="AV167" s="94">
        <v>11822466372</v>
      </c>
      <c r="AW167" s="94">
        <v>11822466372</v>
      </c>
      <c r="AX167" s="296">
        <v>11822466372</v>
      </c>
    </row>
    <row r="168" spans="1:50" ht="24.75" customHeight="1">
      <c r="A168" s="273"/>
      <c r="B168" s="274"/>
      <c r="C168" s="274"/>
      <c r="D168" s="274"/>
      <c r="E168" s="274"/>
      <c r="F168" s="275"/>
      <c r="G168" s="56"/>
      <c r="H168" s="57"/>
      <c r="I168" s="57"/>
      <c r="J168" s="57"/>
      <c r="K168" s="58"/>
      <c r="L168" s="46"/>
      <c r="M168" s="47"/>
      <c r="N168" s="47"/>
      <c r="O168" s="47"/>
      <c r="P168" s="47"/>
      <c r="Q168" s="47"/>
      <c r="R168" s="47"/>
      <c r="S168" s="47"/>
      <c r="T168" s="47"/>
      <c r="U168" s="47"/>
      <c r="V168" s="47"/>
      <c r="W168" s="47"/>
      <c r="X168" s="48"/>
      <c r="Y168" s="110"/>
      <c r="Z168" s="111"/>
      <c r="AA168" s="111"/>
      <c r="AB168" s="111"/>
      <c r="AC168" s="56"/>
      <c r="AD168" s="57"/>
      <c r="AE168" s="57"/>
      <c r="AF168" s="57"/>
      <c r="AG168" s="58"/>
      <c r="AH168" s="46"/>
      <c r="AI168" s="47"/>
      <c r="AJ168" s="47"/>
      <c r="AK168" s="47"/>
      <c r="AL168" s="47"/>
      <c r="AM168" s="47"/>
      <c r="AN168" s="47"/>
      <c r="AO168" s="47"/>
      <c r="AP168" s="47"/>
      <c r="AQ168" s="47"/>
      <c r="AR168" s="47"/>
      <c r="AS168" s="47"/>
      <c r="AT168" s="48"/>
      <c r="AU168" s="110"/>
      <c r="AV168" s="111"/>
      <c r="AW168" s="111"/>
      <c r="AX168" s="112"/>
    </row>
    <row r="169" spans="1:50" ht="24.75" customHeight="1">
      <c r="A169" s="273"/>
      <c r="B169" s="274"/>
      <c r="C169" s="274"/>
      <c r="D169" s="274"/>
      <c r="E169" s="274"/>
      <c r="F169" s="275"/>
      <c r="G169" s="76"/>
      <c r="H169" s="77"/>
      <c r="I169" s="77"/>
      <c r="J169" s="77"/>
      <c r="K169" s="78"/>
      <c r="L169" s="79"/>
      <c r="M169" s="80"/>
      <c r="N169" s="80"/>
      <c r="O169" s="80"/>
      <c r="P169" s="80"/>
      <c r="Q169" s="80"/>
      <c r="R169" s="80"/>
      <c r="S169" s="80"/>
      <c r="T169" s="80"/>
      <c r="U169" s="80"/>
      <c r="V169" s="80"/>
      <c r="W169" s="80"/>
      <c r="X169" s="81"/>
      <c r="Y169" s="84"/>
      <c r="Z169" s="85"/>
      <c r="AA169" s="85"/>
      <c r="AB169" s="85"/>
      <c r="AC169" s="76"/>
      <c r="AD169" s="77"/>
      <c r="AE169" s="77"/>
      <c r="AF169" s="77"/>
      <c r="AG169" s="78"/>
      <c r="AH169" s="79"/>
      <c r="AI169" s="80"/>
      <c r="AJ169" s="80"/>
      <c r="AK169" s="80"/>
      <c r="AL169" s="80"/>
      <c r="AM169" s="80"/>
      <c r="AN169" s="80"/>
      <c r="AO169" s="80"/>
      <c r="AP169" s="80"/>
      <c r="AQ169" s="80"/>
      <c r="AR169" s="80"/>
      <c r="AS169" s="80"/>
      <c r="AT169" s="81"/>
      <c r="AU169" s="84"/>
      <c r="AV169" s="85"/>
      <c r="AW169" s="85"/>
      <c r="AX169" s="86"/>
    </row>
    <row r="170" spans="1:50" ht="24.75" customHeight="1">
      <c r="A170" s="273"/>
      <c r="B170" s="274"/>
      <c r="C170" s="274"/>
      <c r="D170" s="274"/>
      <c r="E170" s="274"/>
      <c r="F170" s="275"/>
      <c r="G170" s="68" t="s">
        <v>20</v>
      </c>
      <c r="H170" s="38"/>
      <c r="I170" s="38"/>
      <c r="J170" s="38"/>
      <c r="K170" s="38"/>
      <c r="L170" s="69"/>
      <c r="M170" s="70"/>
      <c r="N170" s="70"/>
      <c r="O170" s="70"/>
      <c r="P170" s="70"/>
      <c r="Q170" s="70"/>
      <c r="R170" s="70"/>
      <c r="S170" s="70"/>
      <c r="T170" s="70"/>
      <c r="U170" s="70"/>
      <c r="V170" s="70"/>
      <c r="W170" s="70"/>
      <c r="X170" s="71"/>
      <c r="Y170" s="72">
        <f>SUM(Y167,Y168,Y169)</f>
        <v>6513.393663</v>
      </c>
      <c r="Z170" s="73"/>
      <c r="AA170" s="73"/>
      <c r="AB170" s="74"/>
      <c r="AC170" s="68" t="s">
        <v>20</v>
      </c>
      <c r="AD170" s="38"/>
      <c r="AE170" s="38"/>
      <c r="AF170" s="38"/>
      <c r="AG170" s="38"/>
      <c r="AH170" s="69"/>
      <c r="AI170" s="70"/>
      <c r="AJ170" s="70"/>
      <c r="AK170" s="70"/>
      <c r="AL170" s="70"/>
      <c r="AM170" s="70"/>
      <c r="AN170" s="70"/>
      <c r="AO170" s="70"/>
      <c r="AP170" s="70"/>
      <c r="AQ170" s="70"/>
      <c r="AR170" s="70"/>
      <c r="AS170" s="70"/>
      <c r="AT170" s="71"/>
      <c r="AU170" s="72">
        <f>SUM(AU167,AU168,AU169)</f>
        <v>11822.466372</v>
      </c>
      <c r="AV170" s="73"/>
      <c r="AW170" s="73"/>
      <c r="AX170" s="75"/>
    </row>
    <row r="171" spans="1:50" ht="30" customHeight="1">
      <c r="A171" s="273"/>
      <c r="B171" s="274"/>
      <c r="C171" s="274"/>
      <c r="D171" s="274"/>
      <c r="E171" s="274"/>
      <c r="F171" s="275"/>
      <c r="G171" s="99" t="s">
        <v>103</v>
      </c>
      <c r="H171" s="100"/>
      <c r="I171" s="100"/>
      <c r="J171" s="100"/>
      <c r="K171" s="100"/>
      <c r="L171" s="100"/>
      <c r="M171" s="100"/>
      <c r="N171" s="100"/>
      <c r="O171" s="100"/>
      <c r="P171" s="100"/>
      <c r="Q171" s="100"/>
      <c r="R171" s="100"/>
      <c r="S171" s="100"/>
      <c r="T171" s="100"/>
      <c r="U171" s="100"/>
      <c r="V171" s="100"/>
      <c r="W171" s="100"/>
      <c r="X171" s="100"/>
      <c r="Y171" s="100"/>
      <c r="Z171" s="100"/>
      <c r="AA171" s="100"/>
      <c r="AB171" s="101"/>
      <c r="AC171" s="99" t="s">
        <v>104</v>
      </c>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2"/>
    </row>
    <row r="172" spans="1:50" ht="24.75" customHeight="1">
      <c r="A172" s="273"/>
      <c r="B172" s="274"/>
      <c r="C172" s="274"/>
      <c r="D172" s="274"/>
      <c r="E172" s="274"/>
      <c r="F172" s="275"/>
      <c r="G172" s="103" t="s">
        <v>17</v>
      </c>
      <c r="H172" s="104"/>
      <c r="I172" s="104"/>
      <c r="J172" s="104"/>
      <c r="K172" s="104"/>
      <c r="L172" s="105" t="s">
        <v>18</v>
      </c>
      <c r="M172" s="38"/>
      <c r="N172" s="38"/>
      <c r="O172" s="38"/>
      <c r="P172" s="38"/>
      <c r="Q172" s="38"/>
      <c r="R172" s="38"/>
      <c r="S172" s="38"/>
      <c r="T172" s="38"/>
      <c r="U172" s="38"/>
      <c r="V172" s="38"/>
      <c r="W172" s="38"/>
      <c r="X172" s="39"/>
      <c r="Y172" s="106" t="s">
        <v>19</v>
      </c>
      <c r="Z172" s="107"/>
      <c r="AA172" s="107"/>
      <c r="AB172" s="108"/>
      <c r="AC172" s="103" t="s">
        <v>17</v>
      </c>
      <c r="AD172" s="104"/>
      <c r="AE172" s="104"/>
      <c r="AF172" s="104"/>
      <c r="AG172" s="104"/>
      <c r="AH172" s="105" t="s">
        <v>18</v>
      </c>
      <c r="AI172" s="38"/>
      <c r="AJ172" s="38"/>
      <c r="AK172" s="38"/>
      <c r="AL172" s="38"/>
      <c r="AM172" s="38"/>
      <c r="AN172" s="38"/>
      <c r="AO172" s="38"/>
      <c r="AP172" s="38"/>
      <c r="AQ172" s="38"/>
      <c r="AR172" s="38"/>
      <c r="AS172" s="38"/>
      <c r="AT172" s="39"/>
      <c r="AU172" s="106" t="s">
        <v>19</v>
      </c>
      <c r="AV172" s="107"/>
      <c r="AW172" s="107"/>
      <c r="AX172" s="109"/>
    </row>
    <row r="173" spans="1:50" ht="24.75" customHeight="1">
      <c r="A173" s="273"/>
      <c r="B173" s="274"/>
      <c r="C173" s="274"/>
      <c r="D173" s="274"/>
      <c r="E173" s="274"/>
      <c r="F173" s="275"/>
      <c r="G173" s="87" t="s">
        <v>119</v>
      </c>
      <c r="H173" s="88"/>
      <c r="I173" s="88"/>
      <c r="J173" s="88"/>
      <c r="K173" s="89"/>
      <c r="L173" s="90" t="s">
        <v>134</v>
      </c>
      <c r="M173" s="91"/>
      <c r="N173" s="91"/>
      <c r="O173" s="91"/>
      <c r="P173" s="91"/>
      <c r="Q173" s="91"/>
      <c r="R173" s="91"/>
      <c r="S173" s="91"/>
      <c r="T173" s="91"/>
      <c r="U173" s="91"/>
      <c r="V173" s="91"/>
      <c r="W173" s="91"/>
      <c r="X173" s="92"/>
      <c r="Y173" s="93">
        <v>1816.352983</v>
      </c>
      <c r="Z173" s="94">
        <v>1816352983</v>
      </c>
      <c r="AA173" s="94">
        <v>1816352983</v>
      </c>
      <c r="AB173" s="95">
        <v>1816352983</v>
      </c>
      <c r="AC173" s="87" t="s">
        <v>119</v>
      </c>
      <c r="AD173" s="88"/>
      <c r="AE173" s="88"/>
      <c r="AF173" s="88"/>
      <c r="AG173" s="89"/>
      <c r="AH173" s="90" t="s">
        <v>146</v>
      </c>
      <c r="AI173" s="91"/>
      <c r="AJ173" s="91"/>
      <c r="AK173" s="91"/>
      <c r="AL173" s="91"/>
      <c r="AM173" s="91"/>
      <c r="AN173" s="91"/>
      <c r="AO173" s="91"/>
      <c r="AP173" s="91"/>
      <c r="AQ173" s="91"/>
      <c r="AR173" s="91"/>
      <c r="AS173" s="91"/>
      <c r="AT173" s="92"/>
      <c r="AU173" s="96">
        <f>AU179-SUM(AU174,AU175,AU176,AU177)</f>
        <v>14460.651944000005</v>
      </c>
      <c r="AV173" s="97"/>
      <c r="AW173" s="97"/>
      <c r="AX173" s="98"/>
    </row>
    <row r="174" spans="1:50" ht="24.75" customHeight="1">
      <c r="A174" s="273"/>
      <c r="B174" s="274"/>
      <c r="C174" s="274"/>
      <c r="D174" s="274"/>
      <c r="E174" s="274"/>
      <c r="F174" s="275"/>
      <c r="G174" s="56"/>
      <c r="H174" s="57"/>
      <c r="I174" s="57"/>
      <c r="J174" s="57"/>
      <c r="K174" s="58"/>
      <c r="L174" s="46"/>
      <c r="M174" s="47"/>
      <c r="N174" s="47"/>
      <c r="O174" s="47"/>
      <c r="P174" s="47"/>
      <c r="Q174" s="47"/>
      <c r="R174" s="47"/>
      <c r="S174" s="47"/>
      <c r="T174" s="47"/>
      <c r="U174" s="47"/>
      <c r="V174" s="47"/>
      <c r="W174" s="47"/>
      <c r="X174" s="48"/>
      <c r="Y174" s="62"/>
      <c r="Z174" s="63"/>
      <c r="AA174" s="63"/>
      <c r="AB174" s="63"/>
      <c r="AC174" s="43" t="s">
        <v>142</v>
      </c>
      <c r="AD174" s="44"/>
      <c r="AE174" s="44"/>
      <c r="AF174" s="44"/>
      <c r="AG174" s="45"/>
      <c r="AH174" s="46" t="s">
        <v>147</v>
      </c>
      <c r="AI174" s="47"/>
      <c r="AJ174" s="47"/>
      <c r="AK174" s="47"/>
      <c r="AL174" s="47"/>
      <c r="AM174" s="47"/>
      <c r="AN174" s="47"/>
      <c r="AO174" s="47"/>
      <c r="AP174" s="47"/>
      <c r="AQ174" s="47"/>
      <c r="AR174" s="47"/>
      <c r="AS174" s="47"/>
      <c r="AT174" s="48"/>
      <c r="AU174" s="40">
        <v>40009.604343</v>
      </c>
      <c r="AV174" s="41">
        <v>40009604343</v>
      </c>
      <c r="AW174" s="41">
        <v>40009604343</v>
      </c>
      <c r="AX174" s="42">
        <v>40009604343</v>
      </c>
    </row>
    <row r="175" spans="1:50" ht="24.75" customHeight="1">
      <c r="A175" s="273"/>
      <c r="B175" s="274"/>
      <c r="C175" s="274"/>
      <c r="D175" s="274"/>
      <c r="E175" s="274"/>
      <c r="F175" s="275"/>
      <c r="G175" s="56"/>
      <c r="H175" s="57"/>
      <c r="I175" s="57"/>
      <c r="J175" s="57"/>
      <c r="K175" s="58"/>
      <c r="L175" s="46"/>
      <c r="M175" s="47"/>
      <c r="N175" s="47"/>
      <c r="O175" s="47"/>
      <c r="P175" s="47"/>
      <c r="Q175" s="47"/>
      <c r="R175" s="47"/>
      <c r="S175" s="47"/>
      <c r="T175" s="47"/>
      <c r="U175" s="47"/>
      <c r="V175" s="47"/>
      <c r="W175" s="47"/>
      <c r="X175" s="48"/>
      <c r="Y175" s="62"/>
      <c r="Z175" s="63"/>
      <c r="AA175" s="63"/>
      <c r="AB175" s="63"/>
      <c r="AC175" s="43" t="s">
        <v>143</v>
      </c>
      <c r="AD175" s="44"/>
      <c r="AE175" s="44"/>
      <c r="AF175" s="44"/>
      <c r="AG175" s="45"/>
      <c r="AH175" s="46" t="s">
        <v>148</v>
      </c>
      <c r="AI175" s="47"/>
      <c r="AJ175" s="47"/>
      <c r="AK175" s="47"/>
      <c r="AL175" s="47"/>
      <c r="AM175" s="47"/>
      <c r="AN175" s="47"/>
      <c r="AO175" s="47"/>
      <c r="AP175" s="47"/>
      <c r="AQ175" s="47"/>
      <c r="AR175" s="47"/>
      <c r="AS175" s="47"/>
      <c r="AT175" s="48"/>
      <c r="AU175" s="40">
        <v>4582.633431</v>
      </c>
      <c r="AV175" s="41">
        <v>4582633431</v>
      </c>
      <c r="AW175" s="41">
        <v>4582633431</v>
      </c>
      <c r="AX175" s="42">
        <v>4582633431</v>
      </c>
    </row>
    <row r="176" spans="1:50" ht="24.75" customHeight="1">
      <c r="A176" s="273"/>
      <c r="B176" s="274"/>
      <c r="C176" s="274"/>
      <c r="D176" s="274"/>
      <c r="E176" s="274"/>
      <c r="F176" s="275"/>
      <c r="G176" s="56"/>
      <c r="H176" s="57"/>
      <c r="I176" s="57"/>
      <c r="J176" s="57"/>
      <c r="K176" s="58"/>
      <c r="L176" s="46"/>
      <c r="M176" s="47"/>
      <c r="N176" s="47"/>
      <c r="O176" s="47"/>
      <c r="P176" s="47"/>
      <c r="Q176" s="47"/>
      <c r="R176" s="47"/>
      <c r="S176" s="47"/>
      <c r="T176" s="47"/>
      <c r="U176" s="47"/>
      <c r="V176" s="47"/>
      <c r="W176" s="47"/>
      <c r="X176" s="48"/>
      <c r="Y176" s="62"/>
      <c r="Z176" s="63"/>
      <c r="AA176" s="63"/>
      <c r="AB176" s="63"/>
      <c r="AC176" s="43" t="s">
        <v>144</v>
      </c>
      <c r="AD176" s="44"/>
      <c r="AE176" s="44"/>
      <c r="AF176" s="44"/>
      <c r="AG176" s="45"/>
      <c r="AH176" s="46" t="s">
        <v>149</v>
      </c>
      <c r="AI176" s="47"/>
      <c r="AJ176" s="47"/>
      <c r="AK176" s="47"/>
      <c r="AL176" s="47"/>
      <c r="AM176" s="47"/>
      <c r="AN176" s="47"/>
      <c r="AO176" s="47"/>
      <c r="AP176" s="47"/>
      <c r="AQ176" s="47"/>
      <c r="AR176" s="47"/>
      <c r="AS176" s="47"/>
      <c r="AT176" s="48"/>
      <c r="AU176" s="40">
        <v>3068.674854</v>
      </c>
      <c r="AV176" s="41">
        <v>3068674854</v>
      </c>
      <c r="AW176" s="41">
        <v>3068674854</v>
      </c>
      <c r="AX176" s="42">
        <v>3068674854</v>
      </c>
    </row>
    <row r="177" spans="1:50" ht="24.75" customHeight="1">
      <c r="A177" s="273"/>
      <c r="B177" s="274"/>
      <c r="C177" s="274"/>
      <c r="D177" s="274"/>
      <c r="E177" s="274"/>
      <c r="F177" s="275"/>
      <c r="G177" s="56"/>
      <c r="H177" s="57"/>
      <c r="I177" s="57"/>
      <c r="J177" s="57"/>
      <c r="K177" s="58"/>
      <c r="L177" s="46"/>
      <c r="M177" s="47"/>
      <c r="N177" s="47"/>
      <c r="O177" s="47"/>
      <c r="P177" s="47"/>
      <c r="Q177" s="47"/>
      <c r="R177" s="47"/>
      <c r="S177" s="47"/>
      <c r="T177" s="47"/>
      <c r="U177" s="47"/>
      <c r="V177" s="47"/>
      <c r="W177" s="47"/>
      <c r="X177" s="48"/>
      <c r="Y177" s="62"/>
      <c r="Z177" s="63"/>
      <c r="AA177" s="63"/>
      <c r="AB177" s="63"/>
      <c r="AC177" s="43" t="s">
        <v>145</v>
      </c>
      <c r="AD177" s="44"/>
      <c r="AE177" s="44"/>
      <c r="AF177" s="44"/>
      <c r="AG177" s="45"/>
      <c r="AH177" s="46" t="s">
        <v>150</v>
      </c>
      <c r="AI177" s="47"/>
      <c r="AJ177" s="47"/>
      <c r="AK177" s="47"/>
      <c r="AL177" s="47"/>
      <c r="AM177" s="47"/>
      <c r="AN177" s="47"/>
      <c r="AO177" s="47"/>
      <c r="AP177" s="47"/>
      <c r="AQ177" s="47"/>
      <c r="AR177" s="47"/>
      <c r="AS177" s="47"/>
      <c r="AT177" s="48"/>
      <c r="AU177" s="40">
        <v>6263.254011</v>
      </c>
      <c r="AV177" s="41">
        <v>6263254011</v>
      </c>
      <c r="AW177" s="41">
        <v>6263254011</v>
      </c>
      <c r="AX177" s="42">
        <v>6263254011</v>
      </c>
    </row>
    <row r="178" spans="1:50" ht="24.75" customHeight="1">
      <c r="A178" s="273"/>
      <c r="B178" s="274"/>
      <c r="C178" s="274"/>
      <c r="D178" s="274"/>
      <c r="E178" s="274"/>
      <c r="F178" s="275"/>
      <c r="G178" s="76"/>
      <c r="H178" s="77"/>
      <c r="I178" s="77"/>
      <c r="J178" s="77"/>
      <c r="K178" s="78"/>
      <c r="L178" s="79"/>
      <c r="M178" s="80"/>
      <c r="N178" s="80"/>
      <c r="O178" s="80"/>
      <c r="P178" s="80"/>
      <c r="Q178" s="80"/>
      <c r="R178" s="80"/>
      <c r="S178" s="80"/>
      <c r="T178" s="80"/>
      <c r="U178" s="80"/>
      <c r="V178" s="80"/>
      <c r="W178" s="80"/>
      <c r="X178" s="81"/>
      <c r="Y178" s="82"/>
      <c r="Z178" s="83"/>
      <c r="AA178" s="83"/>
      <c r="AB178" s="83"/>
      <c r="AC178" s="76"/>
      <c r="AD178" s="77"/>
      <c r="AE178" s="77"/>
      <c r="AF178" s="77"/>
      <c r="AG178" s="78"/>
      <c r="AH178" s="79"/>
      <c r="AI178" s="80"/>
      <c r="AJ178" s="80"/>
      <c r="AK178" s="80"/>
      <c r="AL178" s="80"/>
      <c r="AM178" s="80"/>
      <c r="AN178" s="80"/>
      <c r="AO178" s="80"/>
      <c r="AP178" s="80"/>
      <c r="AQ178" s="80"/>
      <c r="AR178" s="80"/>
      <c r="AS178" s="80"/>
      <c r="AT178" s="81"/>
      <c r="AU178" s="84"/>
      <c r="AV178" s="85"/>
      <c r="AW178" s="85"/>
      <c r="AX178" s="86"/>
    </row>
    <row r="179" spans="1:50" ht="24.75" customHeight="1">
      <c r="A179" s="273"/>
      <c r="B179" s="274"/>
      <c r="C179" s="274"/>
      <c r="D179" s="274"/>
      <c r="E179" s="274"/>
      <c r="F179" s="275"/>
      <c r="G179" s="68" t="s">
        <v>20</v>
      </c>
      <c r="H179" s="38"/>
      <c r="I179" s="38"/>
      <c r="J179" s="38"/>
      <c r="K179" s="38"/>
      <c r="L179" s="69"/>
      <c r="M179" s="70"/>
      <c r="N179" s="70"/>
      <c r="O179" s="70"/>
      <c r="P179" s="70"/>
      <c r="Q179" s="70"/>
      <c r="R179" s="70"/>
      <c r="S179" s="70"/>
      <c r="T179" s="70"/>
      <c r="U179" s="70"/>
      <c r="V179" s="70"/>
      <c r="W179" s="70"/>
      <c r="X179" s="71"/>
      <c r="Y179" s="72">
        <f>SUM(Y173)</f>
        <v>1816.352983</v>
      </c>
      <c r="Z179" s="73"/>
      <c r="AA179" s="73"/>
      <c r="AB179" s="74"/>
      <c r="AC179" s="68" t="s">
        <v>20</v>
      </c>
      <c r="AD179" s="38"/>
      <c r="AE179" s="38"/>
      <c r="AF179" s="38"/>
      <c r="AG179" s="38"/>
      <c r="AH179" s="69"/>
      <c r="AI179" s="70"/>
      <c r="AJ179" s="70"/>
      <c r="AK179" s="70"/>
      <c r="AL179" s="70"/>
      <c r="AM179" s="70"/>
      <c r="AN179" s="70"/>
      <c r="AO179" s="70"/>
      <c r="AP179" s="70"/>
      <c r="AQ179" s="70"/>
      <c r="AR179" s="70"/>
      <c r="AS179" s="70"/>
      <c r="AT179" s="71"/>
      <c r="AU179" s="72">
        <v>68384.818583</v>
      </c>
      <c r="AV179" s="73"/>
      <c r="AW179" s="73"/>
      <c r="AX179" s="75"/>
    </row>
    <row r="180" spans="1:50" ht="30" customHeight="1">
      <c r="A180" s="273"/>
      <c r="B180" s="274"/>
      <c r="C180" s="274"/>
      <c r="D180" s="274"/>
      <c r="E180" s="274"/>
      <c r="F180" s="275"/>
      <c r="G180" s="486" t="s">
        <v>105</v>
      </c>
      <c r="H180" s="487"/>
      <c r="I180" s="487"/>
      <c r="J180" s="487"/>
      <c r="K180" s="487"/>
      <c r="L180" s="487"/>
      <c r="M180" s="487"/>
      <c r="N180" s="487"/>
      <c r="O180" s="487"/>
      <c r="P180" s="487"/>
      <c r="Q180" s="487"/>
      <c r="R180" s="487"/>
      <c r="S180" s="487"/>
      <c r="T180" s="487"/>
      <c r="U180" s="487"/>
      <c r="V180" s="487"/>
      <c r="W180" s="487"/>
      <c r="X180" s="487"/>
      <c r="Y180" s="487"/>
      <c r="Z180" s="487"/>
      <c r="AA180" s="487"/>
      <c r="AB180" s="489"/>
      <c r="AC180" s="490"/>
      <c r="AD180" s="491"/>
      <c r="AE180" s="491"/>
      <c r="AF180" s="491"/>
      <c r="AG180" s="491"/>
      <c r="AH180" s="491"/>
      <c r="AI180" s="491"/>
      <c r="AJ180" s="491"/>
      <c r="AK180" s="491"/>
      <c r="AL180" s="491"/>
      <c r="AM180" s="491"/>
      <c r="AN180" s="491"/>
      <c r="AO180" s="491"/>
      <c r="AP180" s="491"/>
      <c r="AQ180" s="491"/>
      <c r="AR180" s="491"/>
      <c r="AS180" s="491"/>
      <c r="AT180" s="491"/>
      <c r="AU180" s="491"/>
      <c r="AV180" s="491"/>
      <c r="AW180" s="491"/>
      <c r="AX180" s="492"/>
    </row>
    <row r="181" spans="1:50" ht="24.75" customHeight="1">
      <c r="A181" s="273"/>
      <c r="B181" s="274"/>
      <c r="C181" s="274"/>
      <c r="D181" s="274"/>
      <c r="E181" s="274"/>
      <c r="F181" s="275"/>
      <c r="G181" s="103" t="s">
        <v>17</v>
      </c>
      <c r="H181" s="104"/>
      <c r="I181" s="104"/>
      <c r="J181" s="104"/>
      <c r="K181" s="104"/>
      <c r="L181" s="105" t="s">
        <v>18</v>
      </c>
      <c r="M181" s="38"/>
      <c r="N181" s="38"/>
      <c r="O181" s="38"/>
      <c r="P181" s="38"/>
      <c r="Q181" s="38"/>
      <c r="R181" s="38"/>
      <c r="S181" s="38"/>
      <c r="T181" s="38"/>
      <c r="U181" s="38"/>
      <c r="V181" s="38"/>
      <c r="W181" s="38"/>
      <c r="X181" s="39"/>
      <c r="Y181" s="106" t="s">
        <v>19</v>
      </c>
      <c r="Z181" s="107"/>
      <c r="AA181" s="107"/>
      <c r="AB181" s="108"/>
      <c r="AC181" s="103" t="s">
        <v>17</v>
      </c>
      <c r="AD181" s="104"/>
      <c r="AE181" s="104"/>
      <c r="AF181" s="104"/>
      <c r="AG181" s="104"/>
      <c r="AH181" s="105" t="s">
        <v>18</v>
      </c>
      <c r="AI181" s="38"/>
      <c r="AJ181" s="38"/>
      <c r="AK181" s="38"/>
      <c r="AL181" s="38"/>
      <c r="AM181" s="38"/>
      <c r="AN181" s="38"/>
      <c r="AO181" s="38"/>
      <c r="AP181" s="38"/>
      <c r="AQ181" s="38"/>
      <c r="AR181" s="38"/>
      <c r="AS181" s="38"/>
      <c r="AT181" s="39"/>
      <c r="AU181" s="106" t="s">
        <v>19</v>
      </c>
      <c r="AV181" s="107"/>
      <c r="AW181" s="107"/>
      <c r="AX181" s="109"/>
    </row>
    <row r="182" spans="1:50" ht="24.75" customHeight="1">
      <c r="A182" s="273"/>
      <c r="B182" s="274"/>
      <c r="C182" s="274"/>
      <c r="D182" s="274"/>
      <c r="E182" s="274"/>
      <c r="F182" s="275"/>
      <c r="G182" s="87" t="s">
        <v>119</v>
      </c>
      <c r="H182" s="88"/>
      <c r="I182" s="88"/>
      <c r="J182" s="88"/>
      <c r="K182" s="89"/>
      <c r="L182" s="90" t="s">
        <v>135</v>
      </c>
      <c r="M182" s="91"/>
      <c r="N182" s="91"/>
      <c r="O182" s="91"/>
      <c r="P182" s="91"/>
      <c r="Q182" s="91"/>
      <c r="R182" s="91"/>
      <c r="S182" s="91"/>
      <c r="T182" s="91"/>
      <c r="U182" s="91"/>
      <c r="V182" s="91"/>
      <c r="W182" s="91"/>
      <c r="X182" s="92"/>
      <c r="Y182" s="93">
        <v>2469.617815</v>
      </c>
      <c r="Z182" s="94">
        <v>2469617815</v>
      </c>
      <c r="AA182" s="94">
        <v>2469617815</v>
      </c>
      <c r="AB182" s="95">
        <v>2469617815</v>
      </c>
      <c r="AC182" s="493"/>
      <c r="AD182" s="494"/>
      <c r="AE182" s="494"/>
      <c r="AF182" s="494"/>
      <c r="AG182" s="495"/>
      <c r="AH182" s="90"/>
      <c r="AI182" s="91"/>
      <c r="AJ182" s="91"/>
      <c r="AK182" s="91"/>
      <c r="AL182" s="91"/>
      <c r="AM182" s="91"/>
      <c r="AN182" s="91"/>
      <c r="AO182" s="91"/>
      <c r="AP182" s="91"/>
      <c r="AQ182" s="91"/>
      <c r="AR182" s="91"/>
      <c r="AS182" s="91"/>
      <c r="AT182" s="92"/>
      <c r="AU182" s="496"/>
      <c r="AV182" s="497"/>
      <c r="AW182" s="497"/>
      <c r="AX182" s="498"/>
    </row>
    <row r="183" spans="1:50" ht="24.75" customHeight="1">
      <c r="A183" s="273"/>
      <c r="B183" s="274"/>
      <c r="C183" s="274"/>
      <c r="D183" s="274"/>
      <c r="E183" s="274"/>
      <c r="F183" s="275"/>
      <c r="G183" s="56"/>
      <c r="H183" s="57"/>
      <c r="I183" s="57"/>
      <c r="J183" s="57"/>
      <c r="K183" s="58"/>
      <c r="L183" s="46"/>
      <c r="M183" s="47"/>
      <c r="N183" s="47"/>
      <c r="O183" s="47"/>
      <c r="P183" s="47"/>
      <c r="Q183" s="47"/>
      <c r="R183" s="47"/>
      <c r="S183" s="47"/>
      <c r="T183" s="47"/>
      <c r="U183" s="47"/>
      <c r="V183" s="47"/>
      <c r="W183" s="47"/>
      <c r="X183" s="48"/>
      <c r="Y183" s="62"/>
      <c r="Z183" s="63"/>
      <c r="AA183" s="63"/>
      <c r="AB183" s="63"/>
      <c r="AC183" s="56"/>
      <c r="AD183" s="57"/>
      <c r="AE183" s="57"/>
      <c r="AF183" s="57"/>
      <c r="AG183" s="58"/>
      <c r="AH183" s="46"/>
      <c r="AI183" s="47"/>
      <c r="AJ183" s="47"/>
      <c r="AK183" s="47"/>
      <c r="AL183" s="47"/>
      <c r="AM183" s="47"/>
      <c r="AN183" s="47"/>
      <c r="AO183" s="47"/>
      <c r="AP183" s="47"/>
      <c r="AQ183" s="47"/>
      <c r="AR183" s="47"/>
      <c r="AS183" s="47"/>
      <c r="AT183" s="48"/>
      <c r="AU183" s="110"/>
      <c r="AV183" s="111"/>
      <c r="AW183" s="111"/>
      <c r="AX183" s="112"/>
    </row>
    <row r="184" spans="1:50" ht="24.75" customHeight="1">
      <c r="A184" s="273"/>
      <c r="B184" s="274"/>
      <c r="C184" s="274"/>
      <c r="D184" s="274"/>
      <c r="E184" s="274"/>
      <c r="F184" s="275"/>
      <c r="G184" s="76"/>
      <c r="H184" s="77"/>
      <c r="I184" s="77"/>
      <c r="J184" s="77"/>
      <c r="K184" s="78"/>
      <c r="L184" s="79"/>
      <c r="M184" s="80"/>
      <c r="N184" s="80"/>
      <c r="O184" s="80"/>
      <c r="P184" s="80"/>
      <c r="Q184" s="80"/>
      <c r="R184" s="80"/>
      <c r="S184" s="80"/>
      <c r="T184" s="80"/>
      <c r="U184" s="80"/>
      <c r="V184" s="80"/>
      <c r="W184" s="80"/>
      <c r="X184" s="81"/>
      <c r="Y184" s="82"/>
      <c r="Z184" s="83"/>
      <c r="AA184" s="83"/>
      <c r="AB184" s="83"/>
      <c r="AC184" s="76"/>
      <c r="AD184" s="77"/>
      <c r="AE184" s="77"/>
      <c r="AF184" s="77"/>
      <c r="AG184" s="78"/>
      <c r="AH184" s="79"/>
      <c r="AI184" s="80"/>
      <c r="AJ184" s="80"/>
      <c r="AK184" s="80"/>
      <c r="AL184" s="80"/>
      <c r="AM184" s="80"/>
      <c r="AN184" s="80"/>
      <c r="AO184" s="80"/>
      <c r="AP184" s="80"/>
      <c r="AQ184" s="80"/>
      <c r="AR184" s="80"/>
      <c r="AS184" s="80"/>
      <c r="AT184" s="81"/>
      <c r="AU184" s="84"/>
      <c r="AV184" s="85"/>
      <c r="AW184" s="85"/>
      <c r="AX184" s="86"/>
    </row>
    <row r="185" spans="1:50" ht="24.75" customHeight="1" thickBot="1">
      <c r="A185" s="276"/>
      <c r="B185" s="277"/>
      <c r="C185" s="277"/>
      <c r="D185" s="277"/>
      <c r="E185" s="277"/>
      <c r="F185" s="278"/>
      <c r="G185" s="499" t="s">
        <v>20</v>
      </c>
      <c r="H185" s="252"/>
      <c r="I185" s="252"/>
      <c r="J185" s="252"/>
      <c r="K185" s="252"/>
      <c r="L185" s="500"/>
      <c r="M185" s="501"/>
      <c r="N185" s="501"/>
      <c r="O185" s="501"/>
      <c r="P185" s="501"/>
      <c r="Q185" s="501"/>
      <c r="R185" s="501"/>
      <c r="S185" s="501"/>
      <c r="T185" s="501"/>
      <c r="U185" s="501"/>
      <c r="V185" s="501"/>
      <c r="W185" s="501"/>
      <c r="X185" s="502"/>
      <c r="Y185" s="503">
        <f>SUM(Y182,Y183,Y184)</f>
        <v>2469.617815</v>
      </c>
      <c r="Z185" s="504"/>
      <c r="AA185" s="504"/>
      <c r="AB185" s="505"/>
      <c r="AC185" s="499" t="s">
        <v>20</v>
      </c>
      <c r="AD185" s="252"/>
      <c r="AE185" s="252"/>
      <c r="AF185" s="252"/>
      <c r="AG185" s="252"/>
      <c r="AH185" s="500"/>
      <c r="AI185" s="501"/>
      <c r="AJ185" s="501"/>
      <c r="AK185" s="501"/>
      <c r="AL185" s="501"/>
      <c r="AM185" s="501"/>
      <c r="AN185" s="501"/>
      <c r="AO185" s="501"/>
      <c r="AP185" s="501"/>
      <c r="AQ185" s="501"/>
      <c r="AR185" s="501"/>
      <c r="AS185" s="501"/>
      <c r="AT185" s="502"/>
      <c r="AU185" s="506"/>
      <c r="AV185" s="507"/>
      <c r="AW185" s="507"/>
      <c r="AX185" s="508"/>
    </row>
    <row r="186" spans="1:50" ht="13.5">
      <c r="A186" s="23"/>
      <c r="B186" s="23"/>
      <c r="C186" s="23"/>
      <c r="D186" s="24" t="s">
        <v>503</v>
      </c>
      <c r="E186" s="23"/>
      <c r="F186" s="23"/>
      <c r="G186" s="3"/>
      <c r="H186" s="3"/>
      <c r="I186" s="3"/>
      <c r="J186" s="3"/>
      <c r="K186" s="3"/>
      <c r="L186" s="25"/>
      <c r="M186" s="3"/>
      <c r="N186" s="3"/>
      <c r="O186" s="3"/>
      <c r="P186" s="3"/>
      <c r="Q186" s="3"/>
      <c r="R186" s="3"/>
      <c r="S186" s="3"/>
      <c r="T186" s="3"/>
      <c r="U186" s="3"/>
      <c r="V186" s="3"/>
      <c r="W186" s="3"/>
      <c r="X186" s="3"/>
      <c r="Y186" s="26"/>
      <c r="Z186" s="26"/>
      <c r="AA186" s="26"/>
      <c r="AB186" s="26"/>
      <c r="AC186" s="3"/>
      <c r="AD186" s="3"/>
      <c r="AE186" s="3"/>
      <c r="AF186" s="3"/>
      <c r="AG186" s="3"/>
      <c r="AH186" s="25"/>
      <c r="AI186" s="3"/>
      <c r="AJ186" s="3"/>
      <c r="AK186" s="3"/>
      <c r="AL186" s="3"/>
      <c r="AM186" s="3"/>
      <c r="AN186" s="3"/>
      <c r="AO186" s="3"/>
      <c r="AP186" s="3"/>
      <c r="AQ186" s="3"/>
      <c r="AR186" s="3"/>
      <c r="AS186" s="3"/>
      <c r="AT186" s="3"/>
      <c r="AU186" s="26"/>
      <c r="AV186" s="26"/>
      <c r="AW186" s="26"/>
      <c r="AX186" s="26"/>
    </row>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30</v>
      </c>
    </row>
    <row r="401" ht="13.5">
      <c r="B401" s="1" t="s">
        <v>16</v>
      </c>
    </row>
    <row r="402" spans="1:50" ht="13.5" customHeight="1">
      <c r="A402" s="28"/>
      <c r="B402" s="28"/>
      <c r="C402" s="64" t="s">
        <v>26</v>
      </c>
      <c r="D402" s="64"/>
      <c r="E402" s="64"/>
      <c r="F402" s="64"/>
      <c r="G402" s="64"/>
      <c r="H402" s="64"/>
      <c r="I402" s="64"/>
      <c r="J402" s="64"/>
      <c r="K402" s="64"/>
      <c r="L402" s="64"/>
      <c r="M402" s="64" t="s">
        <v>27</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28</v>
      </c>
      <c r="AL402" s="64"/>
      <c r="AM402" s="64"/>
      <c r="AN402" s="64"/>
      <c r="AO402" s="64"/>
      <c r="AP402" s="64"/>
      <c r="AQ402" s="64" t="s">
        <v>21</v>
      </c>
      <c r="AR402" s="64"/>
      <c r="AS402" s="64"/>
      <c r="AT402" s="64"/>
      <c r="AU402" s="66" t="s">
        <v>22</v>
      </c>
      <c r="AV402" s="67"/>
      <c r="AW402" s="67"/>
      <c r="AX402" s="33"/>
    </row>
    <row r="403" spans="1:50" ht="13.5" customHeight="1">
      <c r="A403" s="28">
        <v>1</v>
      </c>
      <c r="B403" s="28">
        <v>1</v>
      </c>
      <c r="C403" s="34" t="s">
        <v>106</v>
      </c>
      <c r="D403" s="34"/>
      <c r="E403" s="34"/>
      <c r="F403" s="34"/>
      <c r="G403" s="34"/>
      <c r="H403" s="34"/>
      <c r="I403" s="34"/>
      <c r="J403" s="34"/>
      <c r="K403" s="34"/>
      <c r="L403" s="34"/>
      <c r="M403" s="34" t="s">
        <v>107</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141853.835</v>
      </c>
      <c r="AL403" s="34"/>
      <c r="AM403" s="34"/>
      <c r="AN403" s="34"/>
      <c r="AO403" s="34"/>
      <c r="AP403" s="34"/>
      <c r="AQ403" s="36" t="s">
        <v>108</v>
      </c>
      <c r="AR403" s="36"/>
      <c r="AS403" s="36"/>
      <c r="AT403" s="36"/>
      <c r="AU403" s="37" t="s">
        <v>108</v>
      </c>
      <c r="AV403" s="38"/>
      <c r="AW403" s="38"/>
      <c r="AX403" s="39"/>
    </row>
    <row r="404" spans="1:50" ht="13.5" customHeight="1"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13.5"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13.5"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13.5"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13.5"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13.5"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13.5"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13.5"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13.5"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13.5" customHeight="1" hidden="1">
      <c r="A413" s="28"/>
      <c r="B413" s="28"/>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6"/>
      <c r="AR413" s="36"/>
      <c r="AS413" s="36"/>
      <c r="AT413" s="36"/>
      <c r="AU413" s="37"/>
      <c r="AV413" s="38"/>
      <c r="AW413" s="38"/>
      <c r="AX413" s="39"/>
    </row>
    <row r="414" spans="1:50" ht="13.5"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13.5"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13.5"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13.5"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13.5"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13.5"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13.5"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13.5"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13.5"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13.5" customHeight="1" hidden="1">
      <c r="A423" s="28"/>
      <c r="B423" s="28"/>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6"/>
      <c r="AR423" s="36"/>
      <c r="AS423" s="36"/>
      <c r="AT423" s="36"/>
      <c r="AU423" s="37"/>
      <c r="AV423" s="38"/>
      <c r="AW423" s="38"/>
      <c r="AX423" s="39"/>
    </row>
    <row r="424" spans="1:50" ht="13.5"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13.5"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13.5"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13.5"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13.5"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13.5"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13.5"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13.5"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13.5"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ht="13.5" customHeight="1"/>
    <row r="434" ht="13.5" customHeight="1">
      <c r="B434" s="1" t="s">
        <v>34</v>
      </c>
    </row>
    <row r="435" spans="1:50" ht="13.5" customHeight="1">
      <c r="A435" s="28"/>
      <c r="B435" s="28"/>
      <c r="C435" s="64" t="s">
        <v>26</v>
      </c>
      <c r="D435" s="64"/>
      <c r="E435" s="64"/>
      <c r="F435" s="64"/>
      <c r="G435" s="64"/>
      <c r="H435" s="64"/>
      <c r="I435" s="64"/>
      <c r="J435" s="64"/>
      <c r="K435" s="64"/>
      <c r="L435" s="64"/>
      <c r="M435" s="64" t="s">
        <v>27</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28</v>
      </c>
      <c r="AL435" s="64"/>
      <c r="AM435" s="64"/>
      <c r="AN435" s="64"/>
      <c r="AO435" s="64"/>
      <c r="AP435" s="64"/>
      <c r="AQ435" s="64" t="s">
        <v>21</v>
      </c>
      <c r="AR435" s="64"/>
      <c r="AS435" s="64"/>
      <c r="AT435" s="64"/>
      <c r="AU435" s="66" t="s">
        <v>22</v>
      </c>
      <c r="AV435" s="67"/>
      <c r="AW435" s="67"/>
      <c r="AX435" s="33"/>
    </row>
    <row r="436" spans="1:50" ht="13.5" customHeight="1">
      <c r="A436" s="28">
        <v>1</v>
      </c>
      <c r="B436" s="28">
        <v>1</v>
      </c>
      <c r="C436" s="55" t="s">
        <v>158</v>
      </c>
      <c r="D436" s="55" t="s">
        <v>151</v>
      </c>
      <c r="E436" s="55" t="s">
        <v>151</v>
      </c>
      <c r="F436" s="55" t="s">
        <v>151</v>
      </c>
      <c r="G436" s="55" t="s">
        <v>151</v>
      </c>
      <c r="H436" s="55" t="s">
        <v>151</v>
      </c>
      <c r="I436" s="55" t="s">
        <v>151</v>
      </c>
      <c r="J436" s="55" t="s">
        <v>151</v>
      </c>
      <c r="K436" s="55" t="s">
        <v>151</v>
      </c>
      <c r="L436" s="55" t="s">
        <v>151</v>
      </c>
      <c r="M436" s="55" t="s">
        <v>175</v>
      </c>
      <c r="N436" s="55" t="s">
        <v>165</v>
      </c>
      <c r="O436" s="55" t="s">
        <v>165</v>
      </c>
      <c r="P436" s="55" t="s">
        <v>165</v>
      </c>
      <c r="Q436" s="55" t="s">
        <v>165</v>
      </c>
      <c r="R436" s="55" t="s">
        <v>165</v>
      </c>
      <c r="S436" s="55" t="s">
        <v>165</v>
      </c>
      <c r="T436" s="55" t="s">
        <v>165</v>
      </c>
      <c r="U436" s="55" t="s">
        <v>165</v>
      </c>
      <c r="V436" s="55" t="s">
        <v>165</v>
      </c>
      <c r="W436" s="55" t="s">
        <v>165</v>
      </c>
      <c r="X436" s="55" t="s">
        <v>165</v>
      </c>
      <c r="Y436" s="55" t="s">
        <v>165</v>
      </c>
      <c r="Z436" s="55" t="s">
        <v>165</v>
      </c>
      <c r="AA436" s="55" t="s">
        <v>165</v>
      </c>
      <c r="AB436" s="55" t="s">
        <v>165</v>
      </c>
      <c r="AC436" s="55" t="s">
        <v>165</v>
      </c>
      <c r="AD436" s="55" t="s">
        <v>165</v>
      </c>
      <c r="AE436" s="55" t="s">
        <v>165</v>
      </c>
      <c r="AF436" s="55" t="s">
        <v>165</v>
      </c>
      <c r="AG436" s="55" t="s">
        <v>165</v>
      </c>
      <c r="AH436" s="55" t="s">
        <v>165</v>
      </c>
      <c r="AI436" s="55" t="s">
        <v>165</v>
      </c>
      <c r="AJ436" s="55" t="s">
        <v>165</v>
      </c>
      <c r="AK436" s="59">
        <v>159600000</v>
      </c>
      <c r="AL436" s="60">
        <v>159600000</v>
      </c>
      <c r="AM436" s="60">
        <v>159600000</v>
      </c>
      <c r="AN436" s="60">
        <v>159600000</v>
      </c>
      <c r="AO436" s="60">
        <v>159600000</v>
      </c>
      <c r="AP436" s="60">
        <v>159600000</v>
      </c>
      <c r="AQ436" s="61">
        <v>1</v>
      </c>
      <c r="AR436" s="61">
        <v>1</v>
      </c>
      <c r="AS436" s="61">
        <v>1</v>
      </c>
      <c r="AT436" s="61">
        <v>1</v>
      </c>
      <c r="AU436" s="31" t="s">
        <v>185</v>
      </c>
      <c r="AV436" s="32"/>
      <c r="AW436" s="32"/>
      <c r="AX436" s="33"/>
    </row>
    <row r="437" spans="1:50" ht="13.5" customHeight="1">
      <c r="A437" s="28">
        <v>2</v>
      </c>
      <c r="B437" s="28">
        <v>1</v>
      </c>
      <c r="C437" s="55" t="s">
        <v>161</v>
      </c>
      <c r="D437" s="55" t="s">
        <v>152</v>
      </c>
      <c r="E437" s="55" t="s">
        <v>152</v>
      </c>
      <c r="F437" s="55" t="s">
        <v>152</v>
      </c>
      <c r="G437" s="55" t="s">
        <v>152</v>
      </c>
      <c r="H437" s="55" t="s">
        <v>152</v>
      </c>
      <c r="I437" s="55" t="s">
        <v>152</v>
      </c>
      <c r="J437" s="55" t="s">
        <v>152</v>
      </c>
      <c r="K437" s="55" t="s">
        <v>152</v>
      </c>
      <c r="L437" s="55" t="s">
        <v>152</v>
      </c>
      <c r="M437" s="55" t="s">
        <v>176</v>
      </c>
      <c r="N437" s="55" t="s">
        <v>166</v>
      </c>
      <c r="O437" s="55" t="s">
        <v>166</v>
      </c>
      <c r="P437" s="55" t="s">
        <v>166</v>
      </c>
      <c r="Q437" s="55" t="s">
        <v>166</v>
      </c>
      <c r="R437" s="55" t="s">
        <v>166</v>
      </c>
      <c r="S437" s="55" t="s">
        <v>166</v>
      </c>
      <c r="T437" s="55" t="s">
        <v>166</v>
      </c>
      <c r="U437" s="55" t="s">
        <v>166</v>
      </c>
      <c r="V437" s="55" t="s">
        <v>166</v>
      </c>
      <c r="W437" s="55" t="s">
        <v>166</v>
      </c>
      <c r="X437" s="55" t="s">
        <v>166</v>
      </c>
      <c r="Y437" s="55" t="s">
        <v>166</v>
      </c>
      <c r="Z437" s="55" t="s">
        <v>166</v>
      </c>
      <c r="AA437" s="55" t="s">
        <v>166</v>
      </c>
      <c r="AB437" s="55" t="s">
        <v>166</v>
      </c>
      <c r="AC437" s="55" t="s">
        <v>166</v>
      </c>
      <c r="AD437" s="55" t="s">
        <v>166</v>
      </c>
      <c r="AE437" s="55" t="s">
        <v>166</v>
      </c>
      <c r="AF437" s="55" t="s">
        <v>166</v>
      </c>
      <c r="AG437" s="55" t="s">
        <v>166</v>
      </c>
      <c r="AH437" s="55" t="s">
        <v>166</v>
      </c>
      <c r="AI437" s="55" t="s">
        <v>166</v>
      </c>
      <c r="AJ437" s="55" t="s">
        <v>166</v>
      </c>
      <c r="AK437" s="59">
        <v>155798495</v>
      </c>
      <c r="AL437" s="60">
        <v>155798495</v>
      </c>
      <c r="AM437" s="60">
        <v>155798495</v>
      </c>
      <c r="AN437" s="60">
        <v>155798495</v>
      </c>
      <c r="AO437" s="60">
        <v>155798495</v>
      </c>
      <c r="AP437" s="60">
        <v>155798495</v>
      </c>
      <c r="AQ437" s="61">
        <v>2</v>
      </c>
      <c r="AR437" s="61">
        <v>2</v>
      </c>
      <c r="AS437" s="61">
        <v>2</v>
      </c>
      <c r="AT437" s="61">
        <v>2</v>
      </c>
      <c r="AU437" s="31" t="s">
        <v>185</v>
      </c>
      <c r="AV437" s="32"/>
      <c r="AW437" s="32"/>
      <c r="AX437" s="33"/>
    </row>
    <row r="438" spans="1:50" ht="13.5" customHeight="1">
      <c r="A438" s="28">
        <v>3</v>
      </c>
      <c r="B438" s="28">
        <v>1</v>
      </c>
      <c r="C438" s="55" t="s">
        <v>161</v>
      </c>
      <c r="D438" s="55" t="s">
        <v>152</v>
      </c>
      <c r="E438" s="55" t="s">
        <v>152</v>
      </c>
      <c r="F438" s="55" t="s">
        <v>152</v>
      </c>
      <c r="G438" s="55" t="s">
        <v>152</v>
      </c>
      <c r="H438" s="55" t="s">
        <v>152</v>
      </c>
      <c r="I438" s="55" t="s">
        <v>152</v>
      </c>
      <c r="J438" s="55" t="s">
        <v>152</v>
      </c>
      <c r="K438" s="55" t="s">
        <v>152</v>
      </c>
      <c r="L438" s="55" t="s">
        <v>152</v>
      </c>
      <c r="M438" s="55" t="s">
        <v>177</v>
      </c>
      <c r="N438" s="55" t="s">
        <v>167</v>
      </c>
      <c r="O438" s="55" t="s">
        <v>167</v>
      </c>
      <c r="P438" s="55" t="s">
        <v>167</v>
      </c>
      <c r="Q438" s="55" t="s">
        <v>167</v>
      </c>
      <c r="R438" s="55" t="s">
        <v>167</v>
      </c>
      <c r="S438" s="55" t="s">
        <v>167</v>
      </c>
      <c r="T438" s="55" t="s">
        <v>167</v>
      </c>
      <c r="U438" s="55" t="s">
        <v>167</v>
      </c>
      <c r="V438" s="55" t="s">
        <v>167</v>
      </c>
      <c r="W438" s="55" t="s">
        <v>167</v>
      </c>
      <c r="X438" s="55" t="s">
        <v>167</v>
      </c>
      <c r="Y438" s="55" t="s">
        <v>167</v>
      </c>
      <c r="Z438" s="55" t="s">
        <v>167</v>
      </c>
      <c r="AA438" s="55" t="s">
        <v>167</v>
      </c>
      <c r="AB438" s="55" t="s">
        <v>167</v>
      </c>
      <c r="AC438" s="55" t="s">
        <v>167</v>
      </c>
      <c r="AD438" s="55" t="s">
        <v>167</v>
      </c>
      <c r="AE438" s="55" t="s">
        <v>167</v>
      </c>
      <c r="AF438" s="55" t="s">
        <v>167</v>
      </c>
      <c r="AG438" s="55" t="s">
        <v>167</v>
      </c>
      <c r="AH438" s="55" t="s">
        <v>167</v>
      </c>
      <c r="AI438" s="55" t="s">
        <v>167</v>
      </c>
      <c r="AJ438" s="55" t="s">
        <v>167</v>
      </c>
      <c r="AK438" s="59">
        <v>106909317</v>
      </c>
      <c r="AL438" s="60">
        <v>106909317</v>
      </c>
      <c r="AM438" s="60">
        <v>106909317</v>
      </c>
      <c r="AN438" s="60">
        <v>106909317</v>
      </c>
      <c r="AO438" s="60">
        <v>106909317</v>
      </c>
      <c r="AP438" s="60">
        <v>106909317</v>
      </c>
      <c r="AQ438" s="61">
        <v>2</v>
      </c>
      <c r="AR438" s="61">
        <v>2</v>
      </c>
      <c r="AS438" s="61">
        <v>2</v>
      </c>
      <c r="AT438" s="61">
        <v>2</v>
      </c>
      <c r="AU438" s="31" t="s">
        <v>185</v>
      </c>
      <c r="AV438" s="32"/>
      <c r="AW438" s="32"/>
      <c r="AX438" s="33"/>
    </row>
    <row r="439" spans="1:50" ht="13.5" customHeight="1">
      <c r="A439" s="28">
        <v>4</v>
      </c>
      <c r="B439" s="28">
        <v>1</v>
      </c>
      <c r="C439" s="55" t="s">
        <v>159</v>
      </c>
      <c r="D439" s="55" t="s">
        <v>153</v>
      </c>
      <c r="E439" s="55" t="s">
        <v>153</v>
      </c>
      <c r="F439" s="55" t="s">
        <v>153</v>
      </c>
      <c r="G439" s="55" t="s">
        <v>153</v>
      </c>
      <c r="H439" s="55" t="s">
        <v>153</v>
      </c>
      <c r="I439" s="55" t="s">
        <v>153</v>
      </c>
      <c r="J439" s="55" t="s">
        <v>153</v>
      </c>
      <c r="K439" s="55" t="s">
        <v>153</v>
      </c>
      <c r="L439" s="55" t="s">
        <v>153</v>
      </c>
      <c r="M439" s="55" t="s">
        <v>180</v>
      </c>
      <c r="N439" s="55" t="s">
        <v>168</v>
      </c>
      <c r="O439" s="55" t="s">
        <v>168</v>
      </c>
      <c r="P439" s="55" t="s">
        <v>168</v>
      </c>
      <c r="Q439" s="55" t="s">
        <v>168</v>
      </c>
      <c r="R439" s="55" t="s">
        <v>168</v>
      </c>
      <c r="S439" s="55" t="s">
        <v>168</v>
      </c>
      <c r="T439" s="55" t="s">
        <v>168</v>
      </c>
      <c r="U439" s="55" t="s">
        <v>168</v>
      </c>
      <c r="V439" s="55" t="s">
        <v>168</v>
      </c>
      <c r="W439" s="55" t="s">
        <v>168</v>
      </c>
      <c r="X439" s="55" t="s">
        <v>168</v>
      </c>
      <c r="Y439" s="55" t="s">
        <v>168</v>
      </c>
      <c r="Z439" s="55" t="s">
        <v>168</v>
      </c>
      <c r="AA439" s="55" t="s">
        <v>168</v>
      </c>
      <c r="AB439" s="55" t="s">
        <v>168</v>
      </c>
      <c r="AC439" s="55" t="s">
        <v>168</v>
      </c>
      <c r="AD439" s="55" t="s">
        <v>168</v>
      </c>
      <c r="AE439" s="55" t="s">
        <v>168</v>
      </c>
      <c r="AF439" s="55" t="s">
        <v>168</v>
      </c>
      <c r="AG439" s="55" t="s">
        <v>168</v>
      </c>
      <c r="AH439" s="55" t="s">
        <v>168</v>
      </c>
      <c r="AI439" s="55" t="s">
        <v>168</v>
      </c>
      <c r="AJ439" s="55" t="s">
        <v>168</v>
      </c>
      <c r="AK439" s="59">
        <v>99750000</v>
      </c>
      <c r="AL439" s="60">
        <v>99750000</v>
      </c>
      <c r="AM439" s="60">
        <v>99750000</v>
      </c>
      <c r="AN439" s="60">
        <v>99750000</v>
      </c>
      <c r="AO439" s="60">
        <v>99750000</v>
      </c>
      <c r="AP439" s="60">
        <v>99750000</v>
      </c>
      <c r="AQ439" s="61">
        <v>1</v>
      </c>
      <c r="AR439" s="61">
        <v>1</v>
      </c>
      <c r="AS439" s="61">
        <v>1</v>
      </c>
      <c r="AT439" s="61">
        <v>1</v>
      </c>
      <c r="AU439" s="31" t="s">
        <v>185</v>
      </c>
      <c r="AV439" s="32"/>
      <c r="AW439" s="32"/>
      <c r="AX439" s="33"/>
    </row>
    <row r="440" spans="1:50" ht="13.5" customHeight="1">
      <c r="A440" s="28">
        <v>5</v>
      </c>
      <c r="B440" s="28">
        <v>1</v>
      </c>
      <c r="C440" s="55" t="s">
        <v>162</v>
      </c>
      <c r="D440" s="55" t="s">
        <v>154</v>
      </c>
      <c r="E440" s="55" t="s">
        <v>154</v>
      </c>
      <c r="F440" s="55" t="s">
        <v>154</v>
      </c>
      <c r="G440" s="55" t="s">
        <v>154</v>
      </c>
      <c r="H440" s="55" t="s">
        <v>154</v>
      </c>
      <c r="I440" s="55" t="s">
        <v>154</v>
      </c>
      <c r="J440" s="55" t="s">
        <v>154</v>
      </c>
      <c r="K440" s="55" t="s">
        <v>154</v>
      </c>
      <c r="L440" s="55" t="s">
        <v>154</v>
      </c>
      <c r="M440" s="55" t="s">
        <v>181</v>
      </c>
      <c r="N440" s="55" t="s">
        <v>169</v>
      </c>
      <c r="O440" s="55" t="s">
        <v>169</v>
      </c>
      <c r="P440" s="55" t="s">
        <v>169</v>
      </c>
      <c r="Q440" s="55" t="s">
        <v>169</v>
      </c>
      <c r="R440" s="55" t="s">
        <v>169</v>
      </c>
      <c r="S440" s="55" t="s">
        <v>169</v>
      </c>
      <c r="T440" s="55" t="s">
        <v>169</v>
      </c>
      <c r="U440" s="55" t="s">
        <v>169</v>
      </c>
      <c r="V440" s="55" t="s">
        <v>169</v>
      </c>
      <c r="W440" s="55" t="s">
        <v>169</v>
      </c>
      <c r="X440" s="55" t="s">
        <v>169</v>
      </c>
      <c r="Y440" s="55" t="s">
        <v>169</v>
      </c>
      <c r="Z440" s="55" t="s">
        <v>169</v>
      </c>
      <c r="AA440" s="55" t="s">
        <v>169</v>
      </c>
      <c r="AB440" s="55" t="s">
        <v>169</v>
      </c>
      <c r="AC440" s="55" t="s">
        <v>169</v>
      </c>
      <c r="AD440" s="55" t="s">
        <v>169</v>
      </c>
      <c r="AE440" s="55" t="s">
        <v>169</v>
      </c>
      <c r="AF440" s="55" t="s">
        <v>169</v>
      </c>
      <c r="AG440" s="55" t="s">
        <v>169</v>
      </c>
      <c r="AH440" s="55" t="s">
        <v>169</v>
      </c>
      <c r="AI440" s="55" t="s">
        <v>169</v>
      </c>
      <c r="AJ440" s="55" t="s">
        <v>169</v>
      </c>
      <c r="AK440" s="59">
        <v>92085000</v>
      </c>
      <c r="AL440" s="60">
        <v>92085000</v>
      </c>
      <c r="AM440" s="60">
        <v>92085000</v>
      </c>
      <c r="AN440" s="60">
        <v>92085000</v>
      </c>
      <c r="AO440" s="60">
        <v>92085000</v>
      </c>
      <c r="AP440" s="60">
        <v>92085000</v>
      </c>
      <c r="AQ440" s="61">
        <v>2</v>
      </c>
      <c r="AR440" s="61">
        <v>2</v>
      </c>
      <c r="AS440" s="61">
        <v>2</v>
      </c>
      <c r="AT440" s="61">
        <v>2</v>
      </c>
      <c r="AU440" s="31" t="s">
        <v>185</v>
      </c>
      <c r="AV440" s="32"/>
      <c r="AW440" s="32"/>
      <c r="AX440" s="33"/>
    </row>
    <row r="441" spans="1:50" ht="13.5" customHeight="1">
      <c r="A441" s="28">
        <v>6</v>
      </c>
      <c r="B441" s="28">
        <v>1</v>
      </c>
      <c r="C441" s="55" t="s">
        <v>160</v>
      </c>
      <c r="D441" s="55" t="s">
        <v>155</v>
      </c>
      <c r="E441" s="55" t="s">
        <v>155</v>
      </c>
      <c r="F441" s="55" t="s">
        <v>155</v>
      </c>
      <c r="G441" s="55" t="s">
        <v>155</v>
      </c>
      <c r="H441" s="55" t="s">
        <v>155</v>
      </c>
      <c r="I441" s="55" t="s">
        <v>155</v>
      </c>
      <c r="J441" s="55" t="s">
        <v>155</v>
      </c>
      <c r="K441" s="55" t="s">
        <v>155</v>
      </c>
      <c r="L441" s="55" t="s">
        <v>155</v>
      </c>
      <c r="M441" s="55" t="s">
        <v>182</v>
      </c>
      <c r="N441" s="55" t="s">
        <v>170</v>
      </c>
      <c r="O441" s="55" t="s">
        <v>170</v>
      </c>
      <c r="P441" s="55" t="s">
        <v>170</v>
      </c>
      <c r="Q441" s="55" t="s">
        <v>170</v>
      </c>
      <c r="R441" s="55" t="s">
        <v>170</v>
      </c>
      <c r="S441" s="55" t="s">
        <v>170</v>
      </c>
      <c r="T441" s="55" t="s">
        <v>170</v>
      </c>
      <c r="U441" s="55" t="s">
        <v>170</v>
      </c>
      <c r="V441" s="55" t="s">
        <v>170</v>
      </c>
      <c r="W441" s="55" t="s">
        <v>170</v>
      </c>
      <c r="X441" s="55" t="s">
        <v>170</v>
      </c>
      <c r="Y441" s="55" t="s">
        <v>170</v>
      </c>
      <c r="Z441" s="55" t="s">
        <v>170</v>
      </c>
      <c r="AA441" s="55" t="s">
        <v>170</v>
      </c>
      <c r="AB441" s="55" t="s">
        <v>170</v>
      </c>
      <c r="AC441" s="55" t="s">
        <v>170</v>
      </c>
      <c r="AD441" s="55" t="s">
        <v>170</v>
      </c>
      <c r="AE441" s="55" t="s">
        <v>170</v>
      </c>
      <c r="AF441" s="55" t="s">
        <v>170</v>
      </c>
      <c r="AG441" s="55" t="s">
        <v>170</v>
      </c>
      <c r="AH441" s="55" t="s">
        <v>170</v>
      </c>
      <c r="AI441" s="55" t="s">
        <v>170</v>
      </c>
      <c r="AJ441" s="55" t="s">
        <v>170</v>
      </c>
      <c r="AK441" s="59">
        <v>90847638</v>
      </c>
      <c r="AL441" s="60">
        <v>90847638</v>
      </c>
      <c r="AM441" s="60">
        <v>90847638</v>
      </c>
      <c r="AN441" s="60">
        <v>90847638</v>
      </c>
      <c r="AO441" s="60">
        <v>90847638</v>
      </c>
      <c r="AP441" s="60">
        <v>90847638</v>
      </c>
      <c r="AQ441" s="61">
        <v>2</v>
      </c>
      <c r="AR441" s="61">
        <v>2</v>
      </c>
      <c r="AS441" s="61">
        <v>2</v>
      </c>
      <c r="AT441" s="61">
        <v>2</v>
      </c>
      <c r="AU441" s="31" t="s">
        <v>185</v>
      </c>
      <c r="AV441" s="32"/>
      <c r="AW441" s="32"/>
      <c r="AX441" s="33"/>
    </row>
    <row r="442" spans="1:50" ht="13.5" customHeight="1">
      <c r="A442" s="28">
        <v>7</v>
      </c>
      <c r="B442" s="28">
        <v>1</v>
      </c>
      <c r="C442" s="55" t="s">
        <v>163</v>
      </c>
      <c r="D442" s="55" t="s">
        <v>156</v>
      </c>
      <c r="E442" s="55" t="s">
        <v>156</v>
      </c>
      <c r="F442" s="55" t="s">
        <v>156</v>
      </c>
      <c r="G442" s="55" t="s">
        <v>156</v>
      </c>
      <c r="H442" s="55" t="s">
        <v>156</v>
      </c>
      <c r="I442" s="55" t="s">
        <v>156</v>
      </c>
      <c r="J442" s="55" t="s">
        <v>156</v>
      </c>
      <c r="K442" s="55" t="s">
        <v>156</v>
      </c>
      <c r="L442" s="55" t="s">
        <v>156</v>
      </c>
      <c r="M442" s="55" t="s">
        <v>183</v>
      </c>
      <c r="N442" s="55" t="s">
        <v>171</v>
      </c>
      <c r="O442" s="55" t="s">
        <v>171</v>
      </c>
      <c r="P442" s="55" t="s">
        <v>171</v>
      </c>
      <c r="Q442" s="55" t="s">
        <v>171</v>
      </c>
      <c r="R442" s="55" t="s">
        <v>171</v>
      </c>
      <c r="S442" s="55" t="s">
        <v>171</v>
      </c>
      <c r="T442" s="55" t="s">
        <v>171</v>
      </c>
      <c r="U442" s="55" t="s">
        <v>171</v>
      </c>
      <c r="V442" s="55" t="s">
        <v>171</v>
      </c>
      <c r="W442" s="55" t="s">
        <v>171</v>
      </c>
      <c r="X442" s="55" t="s">
        <v>171</v>
      </c>
      <c r="Y442" s="55" t="s">
        <v>171</v>
      </c>
      <c r="Z442" s="55" t="s">
        <v>171</v>
      </c>
      <c r="AA442" s="55" t="s">
        <v>171</v>
      </c>
      <c r="AB442" s="55" t="s">
        <v>171</v>
      </c>
      <c r="AC442" s="55" t="s">
        <v>171</v>
      </c>
      <c r="AD442" s="55" t="s">
        <v>171</v>
      </c>
      <c r="AE442" s="55" t="s">
        <v>171</v>
      </c>
      <c r="AF442" s="55" t="s">
        <v>171</v>
      </c>
      <c r="AG442" s="55" t="s">
        <v>171</v>
      </c>
      <c r="AH442" s="55" t="s">
        <v>171</v>
      </c>
      <c r="AI442" s="55" t="s">
        <v>171</v>
      </c>
      <c r="AJ442" s="55" t="s">
        <v>171</v>
      </c>
      <c r="AK442" s="59">
        <v>88200000</v>
      </c>
      <c r="AL442" s="60">
        <v>88200000</v>
      </c>
      <c r="AM442" s="60">
        <v>88200000</v>
      </c>
      <c r="AN442" s="60">
        <v>88200000</v>
      </c>
      <c r="AO442" s="60">
        <v>88200000</v>
      </c>
      <c r="AP442" s="60">
        <v>88200000</v>
      </c>
      <c r="AQ442" s="61" t="s">
        <v>259</v>
      </c>
      <c r="AR442" s="61">
        <v>1</v>
      </c>
      <c r="AS442" s="61">
        <v>1</v>
      </c>
      <c r="AT442" s="61">
        <v>1</v>
      </c>
      <c r="AU442" s="31" t="s">
        <v>108</v>
      </c>
      <c r="AV442" s="32"/>
      <c r="AW442" s="32"/>
      <c r="AX442" s="33"/>
    </row>
    <row r="443" spans="1:50" ht="13.5" customHeight="1">
      <c r="A443" s="28">
        <v>8</v>
      </c>
      <c r="B443" s="28">
        <v>1</v>
      </c>
      <c r="C443" s="55" t="s">
        <v>164</v>
      </c>
      <c r="D443" s="55" t="s">
        <v>157</v>
      </c>
      <c r="E443" s="55" t="s">
        <v>157</v>
      </c>
      <c r="F443" s="55" t="s">
        <v>157</v>
      </c>
      <c r="G443" s="55" t="s">
        <v>157</v>
      </c>
      <c r="H443" s="55" t="s">
        <v>157</v>
      </c>
      <c r="I443" s="55" t="s">
        <v>157</v>
      </c>
      <c r="J443" s="55" t="s">
        <v>157</v>
      </c>
      <c r="K443" s="55" t="s">
        <v>157</v>
      </c>
      <c r="L443" s="55" t="s">
        <v>157</v>
      </c>
      <c r="M443" s="55" t="s">
        <v>178</v>
      </c>
      <c r="N443" s="55" t="s">
        <v>172</v>
      </c>
      <c r="O443" s="55" t="s">
        <v>172</v>
      </c>
      <c r="P443" s="55" t="s">
        <v>172</v>
      </c>
      <c r="Q443" s="55" t="s">
        <v>172</v>
      </c>
      <c r="R443" s="55" t="s">
        <v>172</v>
      </c>
      <c r="S443" s="55" t="s">
        <v>172</v>
      </c>
      <c r="T443" s="55" t="s">
        <v>172</v>
      </c>
      <c r="U443" s="55" t="s">
        <v>172</v>
      </c>
      <c r="V443" s="55" t="s">
        <v>172</v>
      </c>
      <c r="W443" s="55" t="s">
        <v>172</v>
      </c>
      <c r="X443" s="55" t="s">
        <v>172</v>
      </c>
      <c r="Y443" s="55" t="s">
        <v>172</v>
      </c>
      <c r="Z443" s="55" t="s">
        <v>172</v>
      </c>
      <c r="AA443" s="55" t="s">
        <v>172</v>
      </c>
      <c r="AB443" s="55" t="s">
        <v>172</v>
      </c>
      <c r="AC443" s="55" t="s">
        <v>172</v>
      </c>
      <c r="AD443" s="55" t="s">
        <v>172</v>
      </c>
      <c r="AE443" s="55" t="s">
        <v>172</v>
      </c>
      <c r="AF443" s="55" t="s">
        <v>172</v>
      </c>
      <c r="AG443" s="55" t="s">
        <v>172</v>
      </c>
      <c r="AH443" s="55" t="s">
        <v>172</v>
      </c>
      <c r="AI443" s="55" t="s">
        <v>172</v>
      </c>
      <c r="AJ443" s="55" t="s">
        <v>172</v>
      </c>
      <c r="AK443" s="59">
        <v>82950000</v>
      </c>
      <c r="AL443" s="60">
        <v>82950000</v>
      </c>
      <c r="AM443" s="60">
        <v>82950000</v>
      </c>
      <c r="AN443" s="60">
        <v>82950000</v>
      </c>
      <c r="AO443" s="60">
        <v>82950000</v>
      </c>
      <c r="AP443" s="60">
        <v>82950000</v>
      </c>
      <c r="AQ443" s="61">
        <v>2</v>
      </c>
      <c r="AR443" s="61">
        <v>2</v>
      </c>
      <c r="AS443" s="61">
        <v>2</v>
      </c>
      <c r="AT443" s="61">
        <v>2</v>
      </c>
      <c r="AU443" s="31" t="s">
        <v>185</v>
      </c>
      <c r="AV443" s="32"/>
      <c r="AW443" s="32"/>
      <c r="AX443" s="33"/>
    </row>
    <row r="444" spans="1:50" ht="13.5" customHeight="1">
      <c r="A444" s="28">
        <v>9</v>
      </c>
      <c r="B444" s="28">
        <v>1</v>
      </c>
      <c r="C444" s="55" t="s">
        <v>161</v>
      </c>
      <c r="D444" s="55" t="s">
        <v>152</v>
      </c>
      <c r="E444" s="55" t="s">
        <v>152</v>
      </c>
      <c r="F444" s="55" t="s">
        <v>152</v>
      </c>
      <c r="G444" s="55" t="s">
        <v>152</v>
      </c>
      <c r="H444" s="55" t="s">
        <v>152</v>
      </c>
      <c r="I444" s="55" t="s">
        <v>152</v>
      </c>
      <c r="J444" s="55" t="s">
        <v>152</v>
      </c>
      <c r="K444" s="55" t="s">
        <v>152</v>
      </c>
      <c r="L444" s="55" t="s">
        <v>152</v>
      </c>
      <c r="M444" s="55" t="s">
        <v>184</v>
      </c>
      <c r="N444" s="55" t="s">
        <v>173</v>
      </c>
      <c r="O444" s="55" t="s">
        <v>173</v>
      </c>
      <c r="P444" s="55" t="s">
        <v>173</v>
      </c>
      <c r="Q444" s="55" t="s">
        <v>173</v>
      </c>
      <c r="R444" s="55" t="s">
        <v>173</v>
      </c>
      <c r="S444" s="55" t="s">
        <v>173</v>
      </c>
      <c r="T444" s="55" t="s">
        <v>173</v>
      </c>
      <c r="U444" s="55" t="s">
        <v>173</v>
      </c>
      <c r="V444" s="55" t="s">
        <v>173</v>
      </c>
      <c r="W444" s="55" t="s">
        <v>173</v>
      </c>
      <c r="X444" s="55" t="s">
        <v>173</v>
      </c>
      <c r="Y444" s="55" t="s">
        <v>173</v>
      </c>
      <c r="Z444" s="55" t="s">
        <v>173</v>
      </c>
      <c r="AA444" s="55" t="s">
        <v>173</v>
      </c>
      <c r="AB444" s="55" t="s">
        <v>173</v>
      </c>
      <c r="AC444" s="55" t="s">
        <v>173</v>
      </c>
      <c r="AD444" s="55" t="s">
        <v>173</v>
      </c>
      <c r="AE444" s="55" t="s">
        <v>173</v>
      </c>
      <c r="AF444" s="55" t="s">
        <v>173</v>
      </c>
      <c r="AG444" s="55" t="s">
        <v>173</v>
      </c>
      <c r="AH444" s="55" t="s">
        <v>173</v>
      </c>
      <c r="AI444" s="55" t="s">
        <v>173</v>
      </c>
      <c r="AJ444" s="55" t="s">
        <v>173</v>
      </c>
      <c r="AK444" s="59">
        <v>65107068</v>
      </c>
      <c r="AL444" s="60">
        <v>65107068</v>
      </c>
      <c r="AM444" s="60">
        <v>65107068</v>
      </c>
      <c r="AN444" s="60">
        <v>65107068</v>
      </c>
      <c r="AO444" s="60">
        <v>65107068</v>
      </c>
      <c r="AP444" s="60">
        <v>65107068</v>
      </c>
      <c r="AQ444" s="61">
        <v>2</v>
      </c>
      <c r="AR444" s="61">
        <v>2</v>
      </c>
      <c r="AS444" s="61">
        <v>2</v>
      </c>
      <c r="AT444" s="61">
        <v>2</v>
      </c>
      <c r="AU444" s="31" t="s">
        <v>185</v>
      </c>
      <c r="AV444" s="32"/>
      <c r="AW444" s="32"/>
      <c r="AX444" s="33"/>
    </row>
    <row r="445" spans="1:50" ht="13.5" customHeight="1">
      <c r="A445" s="28">
        <v>10</v>
      </c>
      <c r="B445" s="28">
        <v>1</v>
      </c>
      <c r="C445" s="55" t="s">
        <v>160</v>
      </c>
      <c r="D445" s="55" t="s">
        <v>155</v>
      </c>
      <c r="E445" s="55" t="s">
        <v>155</v>
      </c>
      <c r="F445" s="55" t="s">
        <v>155</v>
      </c>
      <c r="G445" s="55" t="s">
        <v>155</v>
      </c>
      <c r="H445" s="55" t="s">
        <v>155</v>
      </c>
      <c r="I445" s="55" t="s">
        <v>155</v>
      </c>
      <c r="J445" s="55" t="s">
        <v>155</v>
      </c>
      <c r="K445" s="55" t="s">
        <v>155</v>
      </c>
      <c r="L445" s="55" t="s">
        <v>155</v>
      </c>
      <c r="M445" s="55" t="s">
        <v>179</v>
      </c>
      <c r="N445" s="55" t="s">
        <v>174</v>
      </c>
      <c r="O445" s="55" t="s">
        <v>174</v>
      </c>
      <c r="P445" s="55" t="s">
        <v>174</v>
      </c>
      <c r="Q445" s="55" t="s">
        <v>174</v>
      </c>
      <c r="R445" s="55" t="s">
        <v>174</v>
      </c>
      <c r="S445" s="55" t="s">
        <v>174</v>
      </c>
      <c r="T445" s="55" t="s">
        <v>174</v>
      </c>
      <c r="U445" s="55" t="s">
        <v>174</v>
      </c>
      <c r="V445" s="55" t="s">
        <v>174</v>
      </c>
      <c r="W445" s="55" t="s">
        <v>174</v>
      </c>
      <c r="X445" s="55" t="s">
        <v>174</v>
      </c>
      <c r="Y445" s="55" t="s">
        <v>174</v>
      </c>
      <c r="Z445" s="55" t="s">
        <v>174</v>
      </c>
      <c r="AA445" s="55" t="s">
        <v>174</v>
      </c>
      <c r="AB445" s="55" t="s">
        <v>174</v>
      </c>
      <c r="AC445" s="55" t="s">
        <v>174</v>
      </c>
      <c r="AD445" s="55" t="s">
        <v>174</v>
      </c>
      <c r="AE445" s="55" t="s">
        <v>174</v>
      </c>
      <c r="AF445" s="55" t="s">
        <v>174</v>
      </c>
      <c r="AG445" s="55" t="s">
        <v>174</v>
      </c>
      <c r="AH445" s="55" t="s">
        <v>174</v>
      </c>
      <c r="AI445" s="55" t="s">
        <v>174</v>
      </c>
      <c r="AJ445" s="55" t="s">
        <v>174</v>
      </c>
      <c r="AK445" s="59">
        <v>61919689</v>
      </c>
      <c r="AL445" s="60">
        <v>61919689</v>
      </c>
      <c r="AM445" s="60">
        <v>61919689</v>
      </c>
      <c r="AN445" s="60">
        <v>61919689</v>
      </c>
      <c r="AO445" s="60">
        <v>61919689</v>
      </c>
      <c r="AP445" s="60">
        <v>61919689</v>
      </c>
      <c r="AQ445" s="61">
        <v>2</v>
      </c>
      <c r="AR445" s="61">
        <v>2</v>
      </c>
      <c r="AS445" s="61">
        <v>2</v>
      </c>
      <c r="AT445" s="61">
        <v>2</v>
      </c>
      <c r="AU445" s="31" t="s">
        <v>185</v>
      </c>
      <c r="AV445" s="32"/>
      <c r="AW445" s="32"/>
      <c r="AX445" s="33"/>
    </row>
    <row r="446" spans="1:50" ht="13.5" customHeight="1" hidden="1">
      <c r="A446" s="28"/>
      <c r="B446" s="28"/>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6"/>
      <c r="AR446" s="36"/>
      <c r="AS446" s="36"/>
      <c r="AT446" s="36"/>
      <c r="AU446" s="37"/>
      <c r="AV446" s="38"/>
      <c r="AW446" s="38"/>
      <c r="AX446" s="39"/>
    </row>
    <row r="447" spans="1:50" ht="13.5"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13.5"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13.5"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13.5"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13.5"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13.5"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13.5"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13.5"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13.5"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13.5" customHeight="1" hidden="1">
      <c r="A456" s="28"/>
      <c r="B456" s="28"/>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6"/>
      <c r="AR456" s="36"/>
      <c r="AS456" s="36"/>
      <c r="AT456" s="36"/>
      <c r="AU456" s="37"/>
      <c r="AV456" s="38"/>
      <c r="AW456" s="38"/>
      <c r="AX456" s="39"/>
    </row>
    <row r="457" spans="1:50" ht="13.5"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13.5"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13.5"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13.5"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13.5"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13.5"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13.5"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13.5"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13.5"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7" ht="13.5" customHeight="1">
      <c r="B467" s="1" t="s">
        <v>109</v>
      </c>
    </row>
    <row r="468" spans="1:50" ht="13.5" customHeight="1">
      <c r="A468" s="28"/>
      <c r="B468" s="28"/>
      <c r="C468" s="64" t="s">
        <v>26</v>
      </c>
      <c r="D468" s="64"/>
      <c r="E468" s="64"/>
      <c r="F468" s="64"/>
      <c r="G468" s="64"/>
      <c r="H468" s="64"/>
      <c r="I468" s="64"/>
      <c r="J468" s="64"/>
      <c r="K468" s="64"/>
      <c r="L468" s="64"/>
      <c r="M468" s="64" t="s">
        <v>27</v>
      </c>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5" t="s">
        <v>28</v>
      </c>
      <c r="AL468" s="64"/>
      <c r="AM468" s="64"/>
      <c r="AN468" s="64"/>
      <c r="AO468" s="64"/>
      <c r="AP468" s="64"/>
      <c r="AQ468" s="64" t="s">
        <v>21</v>
      </c>
      <c r="AR468" s="64"/>
      <c r="AS468" s="64"/>
      <c r="AT468" s="64"/>
      <c r="AU468" s="66" t="s">
        <v>22</v>
      </c>
      <c r="AV468" s="67"/>
      <c r="AW468" s="67"/>
      <c r="AX468" s="33"/>
    </row>
    <row r="469" spans="1:50" ht="13.5" customHeight="1">
      <c r="A469" s="28">
        <v>1</v>
      </c>
      <c r="B469" s="28">
        <v>1</v>
      </c>
      <c r="C469" s="55" t="s">
        <v>191</v>
      </c>
      <c r="D469" s="55" t="s">
        <v>186</v>
      </c>
      <c r="E469" s="55" t="s">
        <v>186</v>
      </c>
      <c r="F469" s="55" t="s">
        <v>186</v>
      </c>
      <c r="G469" s="55" t="s">
        <v>186</v>
      </c>
      <c r="H469" s="55" t="s">
        <v>186</v>
      </c>
      <c r="I469" s="55" t="s">
        <v>186</v>
      </c>
      <c r="J469" s="55" t="s">
        <v>186</v>
      </c>
      <c r="K469" s="55" t="s">
        <v>186</v>
      </c>
      <c r="L469" s="55" t="s">
        <v>186</v>
      </c>
      <c r="M469" s="55" t="s">
        <v>209</v>
      </c>
      <c r="N469" s="55" t="s">
        <v>199</v>
      </c>
      <c r="O469" s="55" t="s">
        <v>199</v>
      </c>
      <c r="P469" s="55" t="s">
        <v>199</v>
      </c>
      <c r="Q469" s="55" t="s">
        <v>199</v>
      </c>
      <c r="R469" s="55" t="s">
        <v>199</v>
      </c>
      <c r="S469" s="55" t="s">
        <v>199</v>
      </c>
      <c r="T469" s="55" t="s">
        <v>199</v>
      </c>
      <c r="U469" s="55" t="s">
        <v>199</v>
      </c>
      <c r="V469" s="55" t="s">
        <v>199</v>
      </c>
      <c r="W469" s="55" t="s">
        <v>199</v>
      </c>
      <c r="X469" s="55" t="s">
        <v>199</v>
      </c>
      <c r="Y469" s="55" t="s">
        <v>199</v>
      </c>
      <c r="Z469" s="55" t="s">
        <v>199</v>
      </c>
      <c r="AA469" s="55" t="s">
        <v>199</v>
      </c>
      <c r="AB469" s="55" t="s">
        <v>199</v>
      </c>
      <c r="AC469" s="55" t="s">
        <v>199</v>
      </c>
      <c r="AD469" s="55" t="s">
        <v>199</v>
      </c>
      <c r="AE469" s="55" t="s">
        <v>199</v>
      </c>
      <c r="AF469" s="55" t="s">
        <v>199</v>
      </c>
      <c r="AG469" s="55" t="s">
        <v>199</v>
      </c>
      <c r="AH469" s="55" t="s">
        <v>199</v>
      </c>
      <c r="AI469" s="55" t="s">
        <v>199</v>
      </c>
      <c r="AJ469" s="55" t="s">
        <v>199</v>
      </c>
      <c r="AK469" s="59">
        <v>1232789250</v>
      </c>
      <c r="AL469" s="60">
        <v>1232789250</v>
      </c>
      <c r="AM469" s="60">
        <v>1232789250</v>
      </c>
      <c r="AN469" s="60">
        <v>1232789250</v>
      </c>
      <c r="AO469" s="60">
        <v>1232789250</v>
      </c>
      <c r="AP469" s="60">
        <v>1232789250</v>
      </c>
      <c r="AQ469" s="61" t="s">
        <v>260</v>
      </c>
      <c r="AR469" s="61">
        <v>1</v>
      </c>
      <c r="AS469" s="61">
        <v>1</v>
      </c>
      <c r="AT469" s="61">
        <v>1</v>
      </c>
      <c r="AU469" s="31" t="s">
        <v>108</v>
      </c>
      <c r="AV469" s="32"/>
      <c r="AW469" s="32"/>
      <c r="AX469" s="33"/>
    </row>
    <row r="470" spans="1:50" ht="13.5" customHeight="1">
      <c r="A470" s="28">
        <v>2</v>
      </c>
      <c r="B470" s="28">
        <v>1</v>
      </c>
      <c r="C470" s="55" t="s">
        <v>192</v>
      </c>
      <c r="D470" s="55" t="s">
        <v>187</v>
      </c>
      <c r="E470" s="55" t="s">
        <v>187</v>
      </c>
      <c r="F470" s="55" t="s">
        <v>187</v>
      </c>
      <c r="G470" s="55" t="s">
        <v>187</v>
      </c>
      <c r="H470" s="55" t="s">
        <v>187</v>
      </c>
      <c r="I470" s="55" t="s">
        <v>187</v>
      </c>
      <c r="J470" s="55" t="s">
        <v>187</v>
      </c>
      <c r="K470" s="55" t="s">
        <v>187</v>
      </c>
      <c r="L470" s="55" t="s">
        <v>187</v>
      </c>
      <c r="M470" s="55" t="s">
        <v>210</v>
      </c>
      <c r="N470" s="55" t="s">
        <v>200</v>
      </c>
      <c r="O470" s="55" t="s">
        <v>200</v>
      </c>
      <c r="P470" s="55" t="s">
        <v>200</v>
      </c>
      <c r="Q470" s="55" t="s">
        <v>200</v>
      </c>
      <c r="R470" s="55" t="s">
        <v>200</v>
      </c>
      <c r="S470" s="55" t="s">
        <v>200</v>
      </c>
      <c r="T470" s="55" t="s">
        <v>200</v>
      </c>
      <c r="U470" s="55" t="s">
        <v>200</v>
      </c>
      <c r="V470" s="55" t="s">
        <v>200</v>
      </c>
      <c r="W470" s="55" t="s">
        <v>200</v>
      </c>
      <c r="X470" s="55" t="s">
        <v>200</v>
      </c>
      <c r="Y470" s="55" t="s">
        <v>200</v>
      </c>
      <c r="Z470" s="55" t="s">
        <v>200</v>
      </c>
      <c r="AA470" s="55" t="s">
        <v>200</v>
      </c>
      <c r="AB470" s="55" t="s">
        <v>200</v>
      </c>
      <c r="AC470" s="55" t="s">
        <v>200</v>
      </c>
      <c r="AD470" s="55" t="s">
        <v>200</v>
      </c>
      <c r="AE470" s="55" t="s">
        <v>200</v>
      </c>
      <c r="AF470" s="55" t="s">
        <v>200</v>
      </c>
      <c r="AG470" s="55" t="s">
        <v>200</v>
      </c>
      <c r="AH470" s="55" t="s">
        <v>200</v>
      </c>
      <c r="AI470" s="55" t="s">
        <v>200</v>
      </c>
      <c r="AJ470" s="55" t="s">
        <v>200</v>
      </c>
      <c r="AK470" s="59">
        <v>1073744851</v>
      </c>
      <c r="AL470" s="60">
        <v>1073744851</v>
      </c>
      <c r="AM470" s="60">
        <v>1073744851</v>
      </c>
      <c r="AN470" s="60">
        <v>1073744851</v>
      </c>
      <c r="AO470" s="60">
        <v>1073744851</v>
      </c>
      <c r="AP470" s="60">
        <v>1073744851</v>
      </c>
      <c r="AQ470" s="61">
        <v>1</v>
      </c>
      <c r="AR470" s="61">
        <v>1</v>
      </c>
      <c r="AS470" s="61">
        <v>1</v>
      </c>
      <c r="AT470" s="61">
        <v>1</v>
      </c>
      <c r="AU470" s="31" t="s">
        <v>185</v>
      </c>
      <c r="AV470" s="32"/>
      <c r="AW470" s="32"/>
      <c r="AX470" s="33"/>
    </row>
    <row r="471" spans="1:50" ht="13.5" customHeight="1">
      <c r="A471" s="28">
        <v>3</v>
      </c>
      <c r="B471" s="28">
        <v>1</v>
      </c>
      <c r="C471" s="55" t="s">
        <v>193</v>
      </c>
      <c r="D471" s="55" t="s">
        <v>188</v>
      </c>
      <c r="E471" s="55" t="s">
        <v>188</v>
      </c>
      <c r="F471" s="55" t="s">
        <v>188</v>
      </c>
      <c r="G471" s="55" t="s">
        <v>188</v>
      </c>
      <c r="H471" s="55" t="s">
        <v>188</v>
      </c>
      <c r="I471" s="55" t="s">
        <v>188</v>
      </c>
      <c r="J471" s="55" t="s">
        <v>188</v>
      </c>
      <c r="K471" s="55" t="s">
        <v>188</v>
      </c>
      <c r="L471" s="55" t="s">
        <v>188</v>
      </c>
      <c r="M471" s="55" t="s">
        <v>211</v>
      </c>
      <c r="N471" s="55" t="s">
        <v>201</v>
      </c>
      <c r="O471" s="55" t="s">
        <v>201</v>
      </c>
      <c r="P471" s="55" t="s">
        <v>201</v>
      </c>
      <c r="Q471" s="55" t="s">
        <v>201</v>
      </c>
      <c r="R471" s="55" t="s">
        <v>201</v>
      </c>
      <c r="S471" s="55" t="s">
        <v>201</v>
      </c>
      <c r="T471" s="55" t="s">
        <v>201</v>
      </c>
      <c r="U471" s="55" t="s">
        <v>201</v>
      </c>
      <c r="V471" s="55" t="s">
        <v>201</v>
      </c>
      <c r="W471" s="55" t="s">
        <v>201</v>
      </c>
      <c r="X471" s="55" t="s">
        <v>201</v>
      </c>
      <c r="Y471" s="55" t="s">
        <v>201</v>
      </c>
      <c r="Z471" s="55" t="s">
        <v>201</v>
      </c>
      <c r="AA471" s="55" t="s">
        <v>201</v>
      </c>
      <c r="AB471" s="55" t="s">
        <v>201</v>
      </c>
      <c r="AC471" s="55" t="s">
        <v>201</v>
      </c>
      <c r="AD471" s="55" t="s">
        <v>201</v>
      </c>
      <c r="AE471" s="55" t="s">
        <v>201</v>
      </c>
      <c r="AF471" s="55" t="s">
        <v>201</v>
      </c>
      <c r="AG471" s="55" t="s">
        <v>201</v>
      </c>
      <c r="AH471" s="55" t="s">
        <v>201</v>
      </c>
      <c r="AI471" s="55" t="s">
        <v>201</v>
      </c>
      <c r="AJ471" s="55" t="s">
        <v>201</v>
      </c>
      <c r="AK471" s="59">
        <v>1031016000</v>
      </c>
      <c r="AL471" s="60">
        <v>1031016000</v>
      </c>
      <c r="AM471" s="60">
        <v>1031016000</v>
      </c>
      <c r="AN471" s="60">
        <v>1031016000</v>
      </c>
      <c r="AO471" s="60">
        <v>1031016000</v>
      </c>
      <c r="AP471" s="60">
        <v>1031016000</v>
      </c>
      <c r="AQ471" s="61" t="s">
        <v>260</v>
      </c>
      <c r="AR471" s="61">
        <v>1</v>
      </c>
      <c r="AS471" s="61">
        <v>1</v>
      </c>
      <c r="AT471" s="61">
        <v>1</v>
      </c>
      <c r="AU471" s="31" t="s">
        <v>108</v>
      </c>
      <c r="AV471" s="32"/>
      <c r="AW471" s="32"/>
      <c r="AX471" s="33"/>
    </row>
    <row r="472" spans="1:50" ht="13.5" customHeight="1">
      <c r="A472" s="28">
        <v>4</v>
      </c>
      <c r="B472" s="28">
        <v>1</v>
      </c>
      <c r="C472" s="55" t="s">
        <v>194</v>
      </c>
      <c r="D472" s="55" t="s">
        <v>189</v>
      </c>
      <c r="E472" s="55" t="s">
        <v>189</v>
      </c>
      <c r="F472" s="55" t="s">
        <v>189</v>
      </c>
      <c r="G472" s="55" t="s">
        <v>189</v>
      </c>
      <c r="H472" s="55" t="s">
        <v>189</v>
      </c>
      <c r="I472" s="55" t="s">
        <v>189</v>
      </c>
      <c r="J472" s="55" t="s">
        <v>189</v>
      </c>
      <c r="K472" s="55" t="s">
        <v>189</v>
      </c>
      <c r="L472" s="55" t="s">
        <v>189</v>
      </c>
      <c r="M472" s="55" t="s">
        <v>212</v>
      </c>
      <c r="N472" s="55" t="s">
        <v>202</v>
      </c>
      <c r="O472" s="55" t="s">
        <v>202</v>
      </c>
      <c r="P472" s="55" t="s">
        <v>202</v>
      </c>
      <c r="Q472" s="55" t="s">
        <v>202</v>
      </c>
      <c r="R472" s="55" t="s">
        <v>202</v>
      </c>
      <c r="S472" s="55" t="s">
        <v>202</v>
      </c>
      <c r="T472" s="55" t="s">
        <v>202</v>
      </c>
      <c r="U472" s="55" t="s">
        <v>202</v>
      </c>
      <c r="V472" s="55" t="s">
        <v>202</v>
      </c>
      <c r="W472" s="55" t="s">
        <v>202</v>
      </c>
      <c r="X472" s="55" t="s">
        <v>202</v>
      </c>
      <c r="Y472" s="55" t="s">
        <v>202</v>
      </c>
      <c r="Z472" s="55" t="s">
        <v>202</v>
      </c>
      <c r="AA472" s="55" t="s">
        <v>202</v>
      </c>
      <c r="AB472" s="55" t="s">
        <v>202</v>
      </c>
      <c r="AC472" s="55" t="s">
        <v>202</v>
      </c>
      <c r="AD472" s="55" t="s">
        <v>202</v>
      </c>
      <c r="AE472" s="55" t="s">
        <v>202</v>
      </c>
      <c r="AF472" s="55" t="s">
        <v>202</v>
      </c>
      <c r="AG472" s="55" t="s">
        <v>202</v>
      </c>
      <c r="AH472" s="55" t="s">
        <v>202</v>
      </c>
      <c r="AI472" s="55" t="s">
        <v>202</v>
      </c>
      <c r="AJ472" s="55" t="s">
        <v>202</v>
      </c>
      <c r="AK472" s="59">
        <v>952054533</v>
      </c>
      <c r="AL472" s="60">
        <v>952054533</v>
      </c>
      <c r="AM472" s="60">
        <v>952054533</v>
      </c>
      <c r="AN472" s="60">
        <v>952054533</v>
      </c>
      <c r="AO472" s="60">
        <v>952054533</v>
      </c>
      <c r="AP472" s="60">
        <v>952054533</v>
      </c>
      <c r="AQ472" s="61">
        <v>1</v>
      </c>
      <c r="AR472" s="61">
        <v>1</v>
      </c>
      <c r="AS472" s="61">
        <v>1</v>
      </c>
      <c r="AT472" s="61">
        <v>1</v>
      </c>
      <c r="AU472" s="31" t="s">
        <v>185</v>
      </c>
      <c r="AV472" s="32"/>
      <c r="AW472" s="32"/>
      <c r="AX472" s="33"/>
    </row>
    <row r="473" spans="1:50" ht="13.5" customHeight="1">
      <c r="A473" s="28">
        <v>5</v>
      </c>
      <c r="B473" s="28">
        <v>1</v>
      </c>
      <c r="C473" s="55" t="s">
        <v>195</v>
      </c>
      <c r="D473" s="55" t="s">
        <v>187</v>
      </c>
      <c r="E473" s="55" t="s">
        <v>187</v>
      </c>
      <c r="F473" s="55" t="s">
        <v>187</v>
      </c>
      <c r="G473" s="55" t="s">
        <v>187</v>
      </c>
      <c r="H473" s="55" t="s">
        <v>187</v>
      </c>
      <c r="I473" s="55" t="s">
        <v>187</v>
      </c>
      <c r="J473" s="55" t="s">
        <v>187</v>
      </c>
      <c r="K473" s="55" t="s">
        <v>187</v>
      </c>
      <c r="L473" s="55" t="s">
        <v>187</v>
      </c>
      <c r="M473" s="55" t="s">
        <v>213</v>
      </c>
      <c r="N473" s="55" t="s">
        <v>203</v>
      </c>
      <c r="O473" s="55" t="s">
        <v>203</v>
      </c>
      <c r="P473" s="55" t="s">
        <v>203</v>
      </c>
      <c r="Q473" s="55" t="s">
        <v>203</v>
      </c>
      <c r="R473" s="55" t="s">
        <v>203</v>
      </c>
      <c r="S473" s="55" t="s">
        <v>203</v>
      </c>
      <c r="T473" s="55" t="s">
        <v>203</v>
      </c>
      <c r="U473" s="55" t="s">
        <v>203</v>
      </c>
      <c r="V473" s="55" t="s">
        <v>203</v>
      </c>
      <c r="W473" s="55" t="s">
        <v>203</v>
      </c>
      <c r="X473" s="55" t="s">
        <v>203</v>
      </c>
      <c r="Y473" s="55" t="s">
        <v>203</v>
      </c>
      <c r="Z473" s="55" t="s">
        <v>203</v>
      </c>
      <c r="AA473" s="55" t="s">
        <v>203</v>
      </c>
      <c r="AB473" s="55" t="s">
        <v>203</v>
      </c>
      <c r="AC473" s="55" t="s">
        <v>203</v>
      </c>
      <c r="AD473" s="55" t="s">
        <v>203</v>
      </c>
      <c r="AE473" s="55" t="s">
        <v>203</v>
      </c>
      <c r="AF473" s="55" t="s">
        <v>203</v>
      </c>
      <c r="AG473" s="55" t="s">
        <v>203</v>
      </c>
      <c r="AH473" s="55" t="s">
        <v>203</v>
      </c>
      <c r="AI473" s="55" t="s">
        <v>203</v>
      </c>
      <c r="AJ473" s="55" t="s">
        <v>203</v>
      </c>
      <c r="AK473" s="59">
        <v>764925000</v>
      </c>
      <c r="AL473" s="60">
        <v>764925000</v>
      </c>
      <c r="AM473" s="60">
        <v>764925000</v>
      </c>
      <c r="AN473" s="60">
        <v>764925000</v>
      </c>
      <c r="AO473" s="60">
        <v>764925000</v>
      </c>
      <c r="AP473" s="60">
        <v>764925000</v>
      </c>
      <c r="AQ473" s="61" t="s">
        <v>261</v>
      </c>
      <c r="AR473" s="61">
        <v>1</v>
      </c>
      <c r="AS473" s="61">
        <v>1</v>
      </c>
      <c r="AT473" s="61">
        <v>1</v>
      </c>
      <c r="AU473" s="31" t="s">
        <v>108</v>
      </c>
      <c r="AV473" s="32"/>
      <c r="AW473" s="32"/>
      <c r="AX473" s="33"/>
    </row>
    <row r="474" spans="1:50" ht="13.5" customHeight="1">
      <c r="A474" s="28">
        <v>6</v>
      </c>
      <c r="B474" s="28">
        <v>1</v>
      </c>
      <c r="C474" s="55" t="s">
        <v>196</v>
      </c>
      <c r="D474" s="55" t="s">
        <v>188</v>
      </c>
      <c r="E474" s="55" t="s">
        <v>188</v>
      </c>
      <c r="F474" s="55" t="s">
        <v>188</v>
      </c>
      <c r="G474" s="55" t="s">
        <v>188</v>
      </c>
      <c r="H474" s="55" t="s">
        <v>188</v>
      </c>
      <c r="I474" s="55" t="s">
        <v>188</v>
      </c>
      <c r="J474" s="55" t="s">
        <v>188</v>
      </c>
      <c r="K474" s="55" t="s">
        <v>188</v>
      </c>
      <c r="L474" s="55" t="s">
        <v>188</v>
      </c>
      <c r="M474" s="55" t="s">
        <v>214</v>
      </c>
      <c r="N474" s="55" t="s">
        <v>204</v>
      </c>
      <c r="O474" s="55" t="s">
        <v>204</v>
      </c>
      <c r="P474" s="55" t="s">
        <v>204</v>
      </c>
      <c r="Q474" s="55" t="s">
        <v>204</v>
      </c>
      <c r="R474" s="55" t="s">
        <v>204</v>
      </c>
      <c r="S474" s="55" t="s">
        <v>204</v>
      </c>
      <c r="T474" s="55" t="s">
        <v>204</v>
      </c>
      <c r="U474" s="55" t="s">
        <v>204</v>
      </c>
      <c r="V474" s="55" t="s">
        <v>204</v>
      </c>
      <c r="W474" s="55" t="s">
        <v>204</v>
      </c>
      <c r="X474" s="55" t="s">
        <v>204</v>
      </c>
      <c r="Y474" s="55" t="s">
        <v>204</v>
      </c>
      <c r="Z474" s="55" t="s">
        <v>204</v>
      </c>
      <c r="AA474" s="55" t="s">
        <v>204</v>
      </c>
      <c r="AB474" s="55" t="s">
        <v>204</v>
      </c>
      <c r="AC474" s="55" t="s">
        <v>204</v>
      </c>
      <c r="AD474" s="55" t="s">
        <v>204</v>
      </c>
      <c r="AE474" s="55" t="s">
        <v>204</v>
      </c>
      <c r="AF474" s="55" t="s">
        <v>204</v>
      </c>
      <c r="AG474" s="55" t="s">
        <v>204</v>
      </c>
      <c r="AH474" s="55" t="s">
        <v>204</v>
      </c>
      <c r="AI474" s="55" t="s">
        <v>204</v>
      </c>
      <c r="AJ474" s="55" t="s">
        <v>204</v>
      </c>
      <c r="AK474" s="59">
        <v>757281420</v>
      </c>
      <c r="AL474" s="60">
        <v>757281420</v>
      </c>
      <c r="AM474" s="60">
        <v>757281420</v>
      </c>
      <c r="AN474" s="60">
        <v>757281420</v>
      </c>
      <c r="AO474" s="60">
        <v>757281420</v>
      </c>
      <c r="AP474" s="60">
        <v>757281420</v>
      </c>
      <c r="AQ474" s="61">
        <v>2</v>
      </c>
      <c r="AR474" s="61">
        <v>2</v>
      </c>
      <c r="AS474" s="61">
        <v>2</v>
      </c>
      <c r="AT474" s="61">
        <v>2</v>
      </c>
      <c r="AU474" s="31" t="s">
        <v>185</v>
      </c>
      <c r="AV474" s="32"/>
      <c r="AW474" s="32"/>
      <c r="AX474" s="33"/>
    </row>
    <row r="475" spans="1:50" ht="13.5" customHeight="1">
      <c r="A475" s="28">
        <v>7</v>
      </c>
      <c r="B475" s="28">
        <v>1</v>
      </c>
      <c r="C475" s="55" t="s">
        <v>197</v>
      </c>
      <c r="D475" s="55" t="s">
        <v>186</v>
      </c>
      <c r="E475" s="55" t="s">
        <v>186</v>
      </c>
      <c r="F475" s="55" t="s">
        <v>186</v>
      </c>
      <c r="G475" s="55" t="s">
        <v>186</v>
      </c>
      <c r="H475" s="55" t="s">
        <v>186</v>
      </c>
      <c r="I475" s="55" t="s">
        <v>186</v>
      </c>
      <c r="J475" s="55" t="s">
        <v>186</v>
      </c>
      <c r="K475" s="55" t="s">
        <v>186</v>
      </c>
      <c r="L475" s="55" t="s">
        <v>186</v>
      </c>
      <c r="M475" s="55" t="s">
        <v>215</v>
      </c>
      <c r="N475" s="55" t="s">
        <v>205</v>
      </c>
      <c r="O475" s="55" t="s">
        <v>205</v>
      </c>
      <c r="P475" s="55" t="s">
        <v>205</v>
      </c>
      <c r="Q475" s="55" t="s">
        <v>205</v>
      </c>
      <c r="R475" s="55" t="s">
        <v>205</v>
      </c>
      <c r="S475" s="55" t="s">
        <v>205</v>
      </c>
      <c r="T475" s="55" t="s">
        <v>205</v>
      </c>
      <c r="U475" s="55" t="s">
        <v>205</v>
      </c>
      <c r="V475" s="55" t="s">
        <v>205</v>
      </c>
      <c r="W475" s="55" t="s">
        <v>205</v>
      </c>
      <c r="X475" s="55" t="s">
        <v>205</v>
      </c>
      <c r="Y475" s="55" t="s">
        <v>205</v>
      </c>
      <c r="Z475" s="55" t="s">
        <v>205</v>
      </c>
      <c r="AA475" s="55" t="s">
        <v>205</v>
      </c>
      <c r="AB475" s="55" t="s">
        <v>205</v>
      </c>
      <c r="AC475" s="55" t="s">
        <v>205</v>
      </c>
      <c r="AD475" s="55" t="s">
        <v>205</v>
      </c>
      <c r="AE475" s="55" t="s">
        <v>205</v>
      </c>
      <c r="AF475" s="55" t="s">
        <v>205</v>
      </c>
      <c r="AG475" s="55" t="s">
        <v>205</v>
      </c>
      <c r="AH475" s="55" t="s">
        <v>205</v>
      </c>
      <c r="AI475" s="55" t="s">
        <v>205</v>
      </c>
      <c r="AJ475" s="55" t="s">
        <v>205</v>
      </c>
      <c r="AK475" s="59">
        <v>535500000</v>
      </c>
      <c r="AL475" s="60">
        <v>535500000</v>
      </c>
      <c r="AM475" s="60">
        <v>535500000</v>
      </c>
      <c r="AN475" s="60">
        <v>535500000</v>
      </c>
      <c r="AO475" s="60">
        <v>535500000</v>
      </c>
      <c r="AP475" s="60">
        <v>535500000</v>
      </c>
      <c r="AQ475" s="61" t="s">
        <v>261</v>
      </c>
      <c r="AR475" s="61">
        <v>1</v>
      </c>
      <c r="AS475" s="61">
        <v>1</v>
      </c>
      <c r="AT475" s="61">
        <v>1</v>
      </c>
      <c r="AU475" s="31" t="s">
        <v>262</v>
      </c>
      <c r="AV475" s="32"/>
      <c r="AW475" s="32"/>
      <c r="AX475" s="33"/>
    </row>
    <row r="476" spans="1:50" ht="13.5" customHeight="1">
      <c r="A476" s="28">
        <v>8</v>
      </c>
      <c r="B476" s="28">
        <v>1</v>
      </c>
      <c r="C476" s="55" t="s">
        <v>197</v>
      </c>
      <c r="D476" s="55" t="s">
        <v>186</v>
      </c>
      <c r="E476" s="55" t="s">
        <v>186</v>
      </c>
      <c r="F476" s="55" t="s">
        <v>186</v>
      </c>
      <c r="G476" s="55" t="s">
        <v>186</v>
      </c>
      <c r="H476" s="55" t="s">
        <v>186</v>
      </c>
      <c r="I476" s="55" t="s">
        <v>186</v>
      </c>
      <c r="J476" s="55" t="s">
        <v>186</v>
      </c>
      <c r="K476" s="55" t="s">
        <v>186</v>
      </c>
      <c r="L476" s="55" t="s">
        <v>186</v>
      </c>
      <c r="M476" s="55" t="s">
        <v>216</v>
      </c>
      <c r="N476" s="55" t="s">
        <v>206</v>
      </c>
      <c r="O476" s="55" t="s">
        <v>206</v>
      </c>
      <c r="P476" s="55" t="s">
        <v>206</v>
      </c>
      <c r="Q476" s="55" t="s">
        <v>206</v>
      </c>
      <c r="R476" s="55" t="s">
        <v>206</v>
      </c>
      <c r="S476" s="55" t="s">
        <v>206</v>
      </c>
      <c r="T476" s="55" t="s">
        <v>206</v>
      </c>
      <c r="U476" s="55" t="s">
        <v>206</v>
      </c>
      <c r="V476" s="55" t="s">
        <v>206</v>
      </c>
      <c r="W476" s="55" t="s">
        <v>206</v>
      </c>
      <c r="X476" s="55" t="s">
        <v>206</v>
      </c>
      <c r="Y476" s="55" t="s">
        <v>206</v>
      </c>
      <c r="Z476" s="55" t="s">
        <v>206</v>
      </c>
      <c r="AA476" s="55" t="s">
        <v>206</v>
      </c>
      <c r="AB476" s="55" t="s">
        <v>206</v>
      </c>
      <c r="AC476" s="55" t="s">
        <v>206</v>
      </c>
      <c r="AD476" s="55" t="s">
        <v>206</v>
      </c>
      <c r="AE476" s="55" t="s">
        <v>206</v>
      </c>
      <c r="AF476" s="55" t="s">
        <v>206</v>
      </c>
      <c r="AG476" s="55" t="s">
        <v>206</v>
      </c>
      <c r="AH476" s="55" t="s">
        <v>206</v>
      </c>
      <c r="AI476" s="55" t="s">
        <v>206</v>
      </c>
      <c r="AJ476" s="55" t="s">
        <v>206</v>
      </c>
      <c r="AK476" s="59">
        <v>467985000</v>
      </c>
      <c r="AL476" s="60">
        <v>467985000</v>
      </c>
      <c r="AM476" s="60">
        <v>467985000</v>
      </c>
      <c r="AN476" s="60">
        <v>467985000</v>
      </c>
      <c r="AO476" s="60">
        <v>467985000</v>
      </c>
      <c r="AP476" s="60">
        <v>467985000</v>
      </c>
      <c r="AQ476" s="61" t="s">
        <v>219</v>
      </c>
      <c r="AR476" s="61" t="s">
        <v>219</v>
      </c>
      <c r="AS476" s="61" t="s">
        <v>219</v>
      </c>
      <c r="AT476" s="61" t="s">
        <v>219</v>
      </c>
      <c r="AU476" s="31" t="s">
        <v>108</v>
      </c>
      <c r="AV476" s="32"/>
      <c r="AW476" s="32"/>
      <c r="AX476" s="33"/>
    </row>
    <row r="477" spans="1:50" ht="13.5" customHeight="1">
      <c r="A477" s="28">
        <v>9</v>
      </c>
      <c r="B477" s="28">
        <v>1</v>
      </c>
      <c r="C477" s="55" t="s">
        <v>196</v>
      </c>
      <c r="D477" s="55" t="s">
        <v>188</v>
      </c>
      <c r="E477" s="55" t="s">
        <v>188</v>
      </c>
      <c r="F477" s="55" t="s">
        <v>188</v>
      </c>
      <c r="G477" s="55" t="s">
        <v>188</v>
      </c>
      <c r="H477" s="55" t="s">
        <v>188</v>
      </c>
      <c r="I477" s="55" t="s">
        <v>188</v>
      </c>
      <c r="J477" s="55" t="s">
        <v>188</v>
      </c>
      <c r="K477" s="55" t="s">
        <v>188</v>
      </c>
      <c r="L477" s="55" t="s">
        <v>188</v>
      </c>
      <c r="M477" s="55" t="s">
        <v>217</v>
      </c>
      <c r="N477" s="55" t="s">
        <v>207</v>
      </c>
      <c r="O477" s="55" t="s">
        <v>207</v>
      </c>
      <c r="P477" s="55" t="s">
        <v>207</v>
      </c>
      <c r="Q477" s="55" t="s">
        <v>207</v>
      </c>
      <c r="R477" s="55" t="s">
        <v>207</v>
      </c>
      <c r="S477" s="55" t="s">
        <v>207</v>
      </c>
      <c r="T477" s="55" t="s">
        <v>207</v>
      </c>
      <c r="U477" s="55" t="s">
        <v>207</v>
      </c>
      <c r="V477" s="55" t="s">
        <v>207</v>
      </c>
      <c r="W477" s="55" t="s">
        <v>207</v>
      </c>
      <c r="X477" s="55" t="s">
        <v>207</v>
      </c>
      <c r="Y477" s="55" t="s">
        <v>207</v>
      </c>
      <c r="Z477" s="55" t="s">
        <v>207</v>
      </c>
      <c r="AA477" s="55" t="s">
        <v>207</v>
      </c>
      <c r="AB477" s="55" t="s">
        <v>207</v>
      </c>
      <c r="AC477" s="55" t="s">
        <v>207</v>
      </c>
      <c r="AD477" s="55" t="s">
        <v>207</v>
      </c>
      <c r="AE477" s="55" t="s">
        <v>207</v>
      </c>
      <c r="AF477" s="55" t="s">
        <v>207</v>
      </c>
      <c r="AG477" s="55" t="s">
        <v>207</v>
      </c>
      <c r="AH477" s="55" t="s">
        <v>207</v>
      </c>
      <c r="AI477" s="55" t="s">
        <v>207</v>
      </c>
      <c r="AJ477" s="55" t="s">
        <v>207</v>
      </c>
      <c r="AK477" s="59">
        <v>459900000</v>
      </c>
      <c r="AL477" s="60">
        <v>459900000</v>
      </c>
      <c r="AM477" s="60">
        <v>459900000</v>
      </c>
      <c r="AN477" s="60">
        <v>459900000</v>
      </c>
      <c r="AO477" s="60">
        <v>459900000</v>
      </c>
      <c r="AP477" s="60">
        <v>459900000</v>
      </c>
      <c r="AQ477" s="61" t="s">
        <v>219</v>
      </c>
      <c r="AR477" s="61" t="s">
        <v>219</v>
      </c>
      <c r="AS477" s="61" t="s">
        <v>219</v>
      </c>
      <c r="AT477" s="61" t="s">
        <v>219</v>
      </c>
      <c r="AU477" s="31" t="s">
        <v>220</v>
      </c>
      <c r="AV477" s="32"/>
      <c r="AW477" s="32"/>
      <c r="AX477" s="33"/>
    </row>
    <row r="478" spans="1:50" ht="13.5" customHeight="1">
      <c r="A478" s="28">
        <v>10</v>
      </c>
      <c r="B478" s="28">
        <v>1</v>
      </c>
      <c r="C478" s="55" t="s">
        <v>198</v>
      </c>
      <c r="D478" s="55" t="s">
        <v>190</v>
      </c>
      <c r="E478" s="55" t="s">
        <v>190</v>
      </c>
      <c r="F478" s="55" t="s">
        <v>190</v>
      </c>
      <c r="G478" s="55" t="s">
        <v>190</v>
      </c>
      <c r="H478" s="55" t="s">
        <v>190</v>
      </c>
      <c r="I478" s="55" t="s">
        <v>190</v>
      </c>
      <c r="J478" s="55" t="s">
        <v>190</v>
      </c>
      <c r="K478" s="55" t="s">
        <v>190</v>
      </c>
      <c r="L478" s="55" t="s">
        <v>190</v>
      </c>
      <c r="M478" s="55" t="s">
        <v>218</v>
      </c>
      <c r="N478" s="55" t="s">
        <v>208</v>
      </c>
      <c r="O478" s="55" t="s">
        <v>208</v>
      </c>
      <c r="P478" s="55" t="s">
        <v>208</v>
      </c>
      <c r="Q478" s="55" t="s">
        <v>208</v>
      </c>
      <c r="R478" s="55" t="s">
        <v>208</v>
      </c>
      <c r="S478" s="55" t="s">
        <v>208</v>
      </c>
      <c r="T478" s="55" t="s">
        <v>208</v>
      </c>
      <c r="U478" s="55" t="s">
        <v>208</v>
      </c>
      <c r="V478" s="55" t="s">
        <v>208</v>
      </c>
      <c r="W478" s="55" t="s">
        <v>208</v>
      </c>
      <c r="X478" s="55" t="s">
        <v>208</v>
      </c>
      <c r="Y478" s="55" t="s">
        <v>208</v>
      </c>
      <c r="Z478" s="55" t="s">
        <v>208</v>
      </c>
      <c r="AA478" s="55" t="s">
        <v>208</v>
      </c>
      <c r="AB478" s="55" t="s">
        <v>208</v>
      </c>
      <c r="AC478" s="55" t="s">
        <v>208</v>
      </c>
      <c r="AD478" s="55" t="s">
        <v>208</v>
      </c>
      <c r="AE478" s="55" t="s">
        <v>208</v>
      </c>
      <c r="AF478" s="55" t="s">
        <v>208</v>
      </c>
      <c r="AG478" s="55" t="s">
        <v>208</v>
      </c>
      <c r="AH478" s="55" t="s">
        <v>208</v>
      </c>
      <c r="AI478" s="55" t="s">
        <v>208</v>
      </c>
      <c r="AJ478" s="55" t="s">
        <v>208</v>
      </c>
      <c r="AK478" s="59">
        <v>428631420</v>
      </c>
      <c r="AL478" s="60">
        <v>428631420</v>
      </c>
      <c r="AM478" s="60">
        <v>428631420</v>
      </c>
      <c r="AN478" s="60">
        <v>428631420</v>
      </c>
      <c r="AO478" s="60">
        <v>428631420</v>
      </c>
      <c r="AP478" s="60">
        <v>428631420</v>
      </c>
      <c r="AQ478" s="61" t="s">
        <v>219</v>
      </c>
      <c r="AR478" s="61" t="s">
        <v>219</v>
      </c>
      <c r="AS478" s="61" t="s">
        <v>219</v>
      </c>
      <c r="AT478" s="61" t="s">
        <v>219</v>
      </c>
      <c r="AU478" s="31" t="s">
        <v>108</v>
      </c>
      <c r="AV478" s="32"/>
      <c r="AW478" s="32"/>
      <c r="AX478" s="33"/>
    </row>
    <row r="479" spans="1:50" ht="13.5" customHeight="1" hidden="1">
      <c r="A479" s="28"/>
      <c r="B479" s="28"/>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6"/>
      <c r="AR479" s="36"/>
      <c r="AS479" s="36"/>
      <c r="AT479" s="36"/>
      <c r="AU479" s="37"/>
      <c r="AV479" s="38"/>
      <c r="AW479" s="38"/>
      <c r="AX479" s="39"/>
    </row>
    <row r="480" spans="1:50" ht="13.5"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13.5"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13.5"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13.5"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13.5"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13.5"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13.5"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13.5"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13.5"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13.5" customHeight="1" hidden="1">
      <c r="A489" s="28"/>
      <c r="B489" s="28"/>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6"/>
      <c r="AR489" s="36"/>
      <c r="AS489" s="36"/>
      <c r="AT489" s="36"/>
      <c r="AU489" s="37"/>
      <c r="AV489" s="38"/>
      <c r="AW489" s="38"/>
      <c r="AX489" s="39"/>
    </row>
    <row r="490" spans="1:50" ht="13.5"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13.5"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13.5"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13.5"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13.5"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13.5"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13.5"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13.5"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13.5"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row r="500" ht="13.5" customHeight="1">
      <c r="B500" s="1" t="s">
        <v>110</v>
      </c>
    </row>
    <row r="501" spans="1:50" ht="13.5" customHeight="1">
      <c r="A501" s="28"/>
      <c r="B501" s="28"/>
      <c r="C501" s="64" t="s">
        <v>26</v>
      </c>
      <c r="D501" s="64"/>
      <c r="E501" s="64"/>
      <c r="F501" s="64"/>
      <c r="G501" s="64"/>
      <c r="H501" s="64"/>
      <c r="I501" s="64"/>
      <c r="J501" s="64"/>
      <c r="K501" s="64"/>
      <c r="L501" s="64"/>
      <c r="M501" s="64" t="s">
        <v>27</v>
      </c>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5" t="s">
        <v>28</v>
      </c>
      <c r="AL501" s="64"/>
      <c r="AM501" s="64"/>
      <c r="AN501" s="64"/>
      <c r="AO501" s="64"/>
      <c r="AP501" s="64"/>
      <c r="AQ501" s="64" t="s">
        <v>21</v>
      </c>
      <c r="AR501" s="64"/>
      <c r="AS501" s="64"/>
      <c r="AT501" s="64"/>
      <c r="AU501" s="66" t="s">
        <v>22</v>
      </c>
      <c r="AV501" s="67"/>
      <c r="AW501" s="67"/>
      <c r="AX501" s="33"/>
    </row>
    <row r="502" spans="1:50" ht="13.5" customHeight="1">
      <c r="A502" s="28">
        <v>1</v>
      </c>
      <c r="B502" s="28">
        <v>1</v>
      </c>
      <c r="C502" s="55" t="s">
        <v>230</v>
      </c>
      <c r="D502" s="55" t="s">
        <v>221</v>
      </c>
      <c r="E502" s="55" t="s">
        <v>221</v>
      </c>
      <c r="F502" s="55" t="s">
        <v>221</v>
      </c>
      <c r="G502" s="55" t="s">
        <v>221</v>
      </c>
      <c r="H502" s="55" t="s">
        <v>221</v>
      </c>
      <c r="I502" s="55" t="s">
        <v>221</v>
      </c>
      <c r="J502" s="55" t="s">
        <v>221</v>
      </c>
      <c r="K502" s="55" t="s">
        <v>221</v>
      </c>
      <c r="L502" s="55" t="s">
        <v>221</v>
      </c>
      <c r="M502" s="55" t="s">
        <v>249</v>
      </c>
      <c r="N502" s="55" t="s">
        <v>239</v>
      </c>
      <c r="O502" s="55" t="s">
        <v>239</v>
      </c>
      <c r="P502" s="55" t="s">
        <v>239</v>
      </c>
      <c r="Q502" s="55" t="s">
        <v>239</v>
      </c>
      <c r="R502" s="55" t="s">
        <v>239</v>
      </c>
      <c r="S502" s="55" t="s">
        <v>239</v>
      </c>
      <c r="T502" s="55" t="s">
        <v>239</v>
      </c>
      <c r="U502" s="55" t="s">
        <v>239</v>
      </c>
      <c r="V502" s="55" t="s">
        <v>239</v>
      </c>
      <c r="W502" s="55" t="s">
        <v>239</v>
      </c>
      <c r="X502" s="55" t="s">
        <v>239</v>
      </c>
      <c r="Y502" s="55" t="s">
        <v>239</v>
      </c>
      <c r="Z502" s="55" t="s">
        <v>239</v>
      </c>
      <c r="AA502" s="55" t="s">
        <v>239</v>
      </c>
      <c r="AB502" s="55" t="s">
        <v>239</v>
      </c>
      <c r="AC502" s="55" t="s">
        <v>239</v>
      </c>
      <c r="AD502" s="55" t="s">
        <v>239</v>
      </c>
      <c r="AE502" s="55" t="s">
        <v>239</v>
      </c>
      <c r="AF502" s="55" t="s">
        <v>239</v>
      </c>
      <c r="AG502" s="55" t="s">
        <v>239</v>
      </c>
      <c r="AH502" s="55" t="s">
        <v>239</v>
      </c>
      <c r="AI502" s="55" t="s">
        <v>239</v>
      </c>
      <c r="AJ502" s="55" t="s">
        <v>239</v>
      </c>
      <c r="AK502" s="59">
        <v>2750589814</v>
      </c>
      <c r="AL502" s="60">
        <v>2750589814</v>
      </c>
      <c r="AM502" s="60">
        <v>2750589814</v>
      </c>
      <c r="AN502" s="60">
        <v>2750589814</v>
      </c>
      <c r="AO502" s="60">
        <v>2750589814</v>
      </c>
      <c r="AP502" s="60">
        <v>2750589814</v>
      </c>
      <c r="AQ502" s="61">
        <v>2</v>
      </c>
      <c r="AR502" s="61">
        <v>2</v>
      </c>
      <c r="AS502" s="61">
        <v>2</v>
      </c>
      <c r="AT502" s="61">
        <v>2</v>
      </c>
      <c r="AU502" s="31" t="s">
        <v>185</v>
      </c>
      <c r="AV502" s="32"/>
      <c r="AW502" s="32"/>
      <c r="AX502" s="33"/>
    </row>
    <row r="503" spans="1:50" ht="13.5" customHeight="1">
      <c r="A503" s="28">
        <v>2</v>
      </c>
      <c r="B503" s="28">
        <v>1</v>
      </c>
      <c r="C503" s="55" t="s">
        <v>231</v>
      </c>
      <c r="D503" s="55" t="s">
        <v>222</v>
      </c>
      <c r="E503" s="55" t="s">
        <v>222</v>
      </c>
      <c r="F503" s="55" t="s">
        <v>222</v>
      </c>
      <c r="G503" s="55" t="s">
        <v>222</v>
      </c>
      <c r="H503" s="55" t="s">
        <v>222</v>
      </c>
      <c r="I503" s="55" t="s">
        <v>222</v>
      </c>
      <c r="J503" s="55" t="s">
        <v>222</v>
      </c>
      <c r="K503" s="55" t="s">
        <v>222</v>
      </c>
      <c r="L503" s="55" t="s">
        <v>222</v>
      </c>
      <c r="M503" s="55" t="s">
        <v>250</v>
      </c>
      <c r="N503" s="55" t="s">
        <v>240</v>
      </c>
      <c r="O503" s="55" t="s">
        <v>240</v>
      </c>
      <c r="P503" s="55" t="s">
        <v>240</v>
      </c>
      <c r="Q503" s="55" t="s">
        <v>240</v>
      </c>
      <c r="R503" s="55" t="s">
        <v>240</v>
      </c>
      <c r="S503" s="55" t="s">
        <v>240</v>
      </c>
      <c r="T503" s="55" t="s">
        <v>240</v>
      </c>
      <c r="U503" s="55" t="s">
        <v>240</v>
      </c>
      <c r="V503" s="55" t="s">
        <v>240</v>
      </c>
      <c r="W503" s="55" t="s">
        <v>240</v>
      </c>
      <c r="X503" s="55" t="s">
        <v>240</v>
      </c>
      <c r="Y503" s="55" t="s">
        <v>240</v>
      </c>
      <c r="Z503" s="55" t="s">
        <v>240</v>
      </c>
      <c r="AA503" s="55" t="s">
        <v>240</v>
      </c>
      <c r="AB503" s="55" t="s">
        <v>240</v>
      </c>
      <c r="AC503" s="55" t="s">
        <v>240</v>
      </c>
      <c r="AD503" s="55" t="s">
        <v>240</v>
      </c>
      <c r="AE503" s="55" t="s">
        <v>240</v>
      </c>
      <c r="AF503" s="55" t="s">
        <v>240</v>
      </c>
      <c r="AG503" s="55" t="s">
        <v>240</v>
      </c>
      <c r="AH503" s="55" t="s">
        <v>240</v>
      </c>
      <c r="AI503" s="55" t="s">
        <v>240</v>
      </c>
      <c r="AJ503" s="55" t="s">
        <v>240</v>
      </c>
      <c r="AK503" s="59">
        <v>786635000</v>
      </c>
      <c r="AL503" s="60">
        <v>786635000</v>
      </c>
      <c r="AM503" s="60">
        <v>786635000</v>
      </c>
      <c r="AN503" s="60">
        <v>786635000</v>
      </c>
      <c r="AO503" s="60">
        <v>786635000</v>
      </c>
      <c r="AP503" s="60">
        <v>786635000</v>
      </c>
      <c r="AQ503" s="61">
        <v>1</v>
      </c>
      <c r="AR503" s="61">
        <v>1</v>
      </c>
      <c r="AS503" s="61">
        <v>1</v>
      </c>
      <c r="AT503" s="61">
        <v>1</v>
      </c>
      <c r="AU503" s="31" t="s">
        <v>185</v>
      </c>
      <c r="AV503" s="32"/>
      <c r="AW503" s="32"/>
      <c r="AX503" s="33"/>
    </row>
    <row r="504" spans="1:50" ht="13.5" customHeight="1">
      <c r="A504" s="28">
        <v>3</v>
      </c>
      <c r="B504" s="28">
        <v>1</v>
      </c>
      <c r="C504" s="55" t="s">
        <v>232</v>
      </c>
      <c r="D504" s="55" t="s">
        <v>223</v>
      </c>
      <c r="E504" s="55" t="s">
        <v>223</v>
      </c>
      <c r="F504" s="55" t="s">
        <v>223</v>
      </c>
      <c r="G504" s="55" t="s">
        <v>223</v>
      </c>
      <c r="H504" s="55" t="s">
        <v>223</v>
      </c>
      <c r="I504" s="55" t="s">
        <v>223</v>
      </c>
      <c r="J504" s="55" t="s">
        <v>223</v>
      </c>
      <c r="K504" s="55" t="s">
        <v>223</v>
      </c>
      <c r="L504" s="55" t="s">
        <v>223</v>
      </c>
      <c r="M504" s="55" t="s">
        <v>251</v>
      </c>
      <c r="N504" s="55" t="s">
        <v>241</v>
      </c>
      <c r="O504" s="55" t="s">
        <v>241</v>
      </c>
      <c r="P504" s="55" t="s">
        <v>241</v>
      </c>
      <c r="Q504" s="55" t="s">
        <v>241</v>
      </c>
      <c r="R504" s="55" t="s">
        <v>241</v>
      </c>
      <c r="S504" s="55" t="s">
        <v>241</v>
      </c>
      <c r="T504" s="55" t="s">
        <v>241</v>
      </c>
      <c r="U504" s="55" t="s">
        <v>241</v>
      </c>
      <c r="V504" s="55" t="s">
        <v>241</v>
      </c>
      <c r="W504" s="55" t="s">
        <v>241</v>
      </c>
      <c r="X504" s="55" t="s">
        <v>241</v>
      </c>
      <c r="Y504" s="55" t="s">
        <v>241</v>
      </c>
      <c r="Z504" s="55" t="s">
        <v>241</v>
      </c>
      <c r="AA504" s="55" t="s">
        <v>241</v>
      </c>
      <c r="AB504" s="55" t="s">
        <v>241</v>
      </c>
      <c r="AC504" s="55" t="s">
        <v>241</v>
      </c>
      <c r="AD504" s="55" t="s">
        <v>241</v>
      </c>
      <c r="AE504" s="55" t="s">
        <v>241</v>
      </c>
      <c r="AF504" s="55" t="s">
        <v>241</v>
      </c>
      <c r="AG504" s="55" t="s">
        <v>241</v>
      </c>
      <c r="AH504" s="55" t="s">
        <v>241</v>
      </c>
      <c r="AI504" s="55" t="s">
        <v>241</v>
      </c>
      <c r="AJ504" s="55" t="s">
        <v>241</v>
      </c>
      <c r="AK504" s="59">
        <v>769050000</v>
      </c>
      <c r="AL504" s="60">
        <v>769050000</v>
      </c>
      <c r="AM504" s="60">
        <v>769050000</v>
      </c>
      <c r="AN504" s="60">
        <v>769050000</v>
      </c>
      <c r="AO504" s="60">
        <v>769050000</v>
      </c>
      <c r="AP504" s="60">
        <v>769050000</v>
      </c>
      <c r="AQ504" s="61">
        <v>1</v>
      </c>
      <c r="AR504" s="61">
        <v>1</v>
      </c>
      <c r="AS504" s="61">
        <v>1</v>
      </c>
      <c r="AT504" s="61">
        <v>1</v>
      </c>
      <c r="AU504" s="31" t="s">
        <v>185</v>
      </c>
      <c r="AV504" s="32"/>
      <c r="AW504" s="32"/>
      <c r="AX504" s="33"/>
    </row>
    <row r="505" spans="1:50" ht="13.5" customHeight="1">
      <c r="A505" s="28">
        <v>4</v>
      </c>
      <c r="B505" s="28">
        <v>1</v>
      </c>
      <c r="C505" s="55" t="s">
        <v>233</v>
      </c>
      <c r="D505" s="55" t="s">
        <v>224</v>
      </c>
      <c r="E505" s="55" t="s">
        <v>224</v>
      </c>
      <c r="F505" s="55" t="s">
        <v>224</v>
      </c>
      <c r="G505" s="55" t="s">
        <v>224</v>
      </c>
      <c r="H505" s="55" t="s">
        <v>224</v>
      </c>
      <c r="I505" s="55" t="s">
        <v>224</v>
      </c>
      <c r="J505" s="55" t="s">
        <v>224</v>
      </c>
      <c r="K505" s="55" t="s">
        <v>224</v>
      </c>
      <c r="L505" s="55" t="s">
        <v>224</v>
      </c>
      <c r="M505" s="55" t="s">
        <v>252</v>
      </c>
      <c r="N505" s="55" t="s">
        <v>242</v>
      </c>
      <c r="O505" s="55" t="s">
        <v>242</v>
      </c>
      <c r="P505" s="55" t="s">
        <v>242</v>
      </c>
      <c r="Q505" s="55" t="s">
        <v>242</v>
      </c>
      <c r="R505" s="55" t="s">
        <v>242</v>
      </c>
      <c r="S505" s="55" t="s">
        <v>242</v>
      </c>
      <c r="T505" s="55" t="s">
        <v>242</v>
      </c>
      <c r="U505" s="55" t="s">
        <v>242</v>
      </c>
      <c r="V505" s="55" t="s">
        <v>242</v>
      </c>
      <c r="W505" s="55" t="s">
        <v>242</v>
      </c>
      <c r="X505" s="55" t="s">
        <v>242</v>
      </c>
      <c r="Y505" s="55" t="s">
        <v>242</v>
      </c>
      <c r="Z505" s="55" t="s">
        <v>242</v>
      </c>
      <c r="AA505" s="55" t="s">
        <v>242</v>
      </c>
      <c r="AB505" s="55" t="s">
        <v>242</v>
      </c>
      <c r="AC505" s="55" t="s">
        <v>242</v>
      </c>
      <c r="AD505" s="55" t="s">
        <v>242</v>
      </c>
      <c r="AE505" s="55" t="s">
        <v>242</v>
      </c>
      <c r="AF505" s="55" t="s">
        <v>242</v>
      </c>
      <c r="AG505" s="55" t="s">
        <v>242</v>
      </c>
      <c r="AH505" s="55" t="s">
        <v>242</v>
      </c>
      <c r="AI505" s="55" t="s">
        <v>242</v>
      </c>
      <c r="AJ505" s="55" t="s">
        <v>242</v>
      </c>
      <c r="AK505" s="59">
        <v>149100000</v>
      </c>
      <c r="AL505" s="60">
        <v>149100000</v>
      </c>
      <c r="AM505" s="60">
        <v>149100000</v>
      </c>
      <c r="AN505" s="60">
        <v>149100000</v>
      </c>
      <c r="AO505" s="60">
        <v>149100000</v>
      </c>
      <c r="AP505" s="60">
        <v>149100000</v>
      </c>
      <c r="AQ505" s="61">
        <v>1</v>
      </c>
      <c r="AR505" s="61">
        <v>1</v>
      </c>
      <c r="AS505" s="61">
        <v>1</v>
      </c>
      <c r="AT505" s="61">
        <v>1</v>
      </c>
      <c r="AU505" s="31" t="s">
        <v>185</v>
      </c>
      <c r="AV505" s="32"/>
      <c r="AW505" s="32"/>
      <c r="AX505" s="33"/>
    </row>
    <row r="506" spans="1:50" ht="13.5" customHeight="1">
      <c r="A506" s="28">
        <v>5</v>
      </c>
      <c r="B506" s="28">
        <v>1</v>
      </c>
      <c r="C506" s="55" t="s">
        <v>234</v>
      </c>
      <c r="D506" s="55" t="s">
        <v>225</v>
      </c>
      <c r="E506" s="55" t="s">
        <v>225</v>
      </c>
      <c r="F506" s="55" t="s">
        <v>225</v>
      </c>
      <c r="G506" s="55" t="s">
        <v>225</v>
      </c>
      <c r="H506" s="55" t="s">
        <v>225</v>
      </c>
      <c r="I506" s="55" t="s">
        <v>225</v>
      </c>
      <c r="J506" s="55" t="s">
        <v>225</v>
      </c>
      <c r="K506" s="55" t="s">
        <v>225</v>
      </c>
      <c r="L506" s="55" t="s">
        <v>225</v>
      </c>
      <c r="M506" s="55" t="s">
        <v>253</v>
      </c>
      <c r="N506" s="55" t="s">
        <v>243</v>
      </c>
      <c r="O506" s="55" t="s">
        <v>243</v>
      </c>
      <c r="P506" s="55" t="s">
        <v>243</v>
      </c>
      <c r="Q506" s="55" t="s">
        <v>243</v>
      </c>
      <c r="R506" s="55" t="s">
        <v>243</v>
      </c>
      <c r="S506" s="55" t="s">
        <v>243</v>
      </c>
      <c r="T506" s="55" t="s">
        <v>243</v>
      </c>
      <c r="U506" s="55" t="s">
        <v>243</v>
      </c>
      <c r="V506" s="55" t="s">
        <v>243</v>
      </c>
      <c r="W506" s="55" t="s">
        <v>243</v>
      </c>
      <c r="X506" s="55" t="s">
        <v>243</v>
      </c>
      <c r="Y506" s="55" t="s">
        <v>243</v>
      </c>
      <c r="Z506" s="55" t="s">
        <v>243</v>
      </c>
      <c r="AA506" s="55" t="s">
        <v>243</v>
      </c>
      <c r="AB506" s="55" t="s">
        <v>243</v>
      </c>
      <c r="AC506" s="55" t="s">
        <v>243</v>
      </c>
      <c r="AD506" s="55" t="s">
        <v>243</v>
      </c>
      <c r="AE506" s="55" t="s">
        <v>243</v>
      </c>
      <c r="AF506" s="55" t="s">
        <v>243</v>
      </c>
      <c r="AG506" s="55" t="s">
        <v>243</v>
      </c>
      <c r="AH506" s="55" t="s">
        <v>243</v>
      </c>
      <c r="AI506" s="55" t="s">
        <v>243</v>
      </c>
      <c r="AJ506" s="55" t="s">
        <v>243</v>
      </c>
      <c r="AK506" s="59">
        <v>129914765</v>
      </c>
      <c r="AL506" s="60">
        <v>129914765</v>
      </c>
      <c r="AM506" s="60">
        <v>129914765</v>
      </c>
      <c r="AN506" s="60">
        <v>129914765</v>
      </c>
      <c r="AO506" s="60">
        <v>129914765</v>
      </c>
      <c r="AP506" s="60">
        <v>129914765</v>
      </c>
      <c r="AQ506" s="61" t="s">
        <v>259</v>
      </c>
      <c r="AR506" s="61" t="s">
        <v>259</v>
      </c>
      <c r="AS506" s="61" t="s">
        <v>259</v>
      </c>
      <c r="AT506" s="61" t="s">
        <v>259</v>
      </c>
      <c r="AU506" s="31" t="s">
        <v>108</v>
      </c>
      <c r="AV506" s="32"/>
      <c r="AW506" s="32"/>
      <c r="AX506" s="33"/>
    </row>
    <row r="507" spans="1:50" ht="13.5" customHeight="1">
      <c r="A507" s="28">
        <v>6</v>
      </c>
      <c r="B507" s="28">
        <v>1</v>
      </c>
      <c r="C507" s="55" t="s">
        <v>235</v>
      </c>
      <c r="D507" s="55" t="s">
        <v>226</v>
      </c>
      <c r="E507" s="55" t="s">
        <v>226</v>
      </c>
      <c r="F507" s="55" t="s">
        <v>226</v>
      </c>
      <c r="G507" s="55" t="s">
        <v>226</v>
      </c>
      <c r="H507" s="55" t="s">
        <v>226</v>
      </c>
      <c r="I507" s="55" t="s">
        <v>226</v>
      </c>
      <c r="J507" s="55" t="s">
        <v>226</v>
      </c>
      <c r="K507" s="55" t="s">
        <v>226</v>
      </c>
      <c r="L507" s="55" t="s">
        <v>226</v>
      </c>
      <c r="M507" s="55" t="s">
        <v>254</v>
      </c>
      <c r="N507" s="55" t="s">
        <v>244</v>
      </c>
      <c r="O507" s="55" t="s">
        <v>244</v>
      </c>
      <c r="P507" s="55" t="s">
        <v>244</v>
      </c>
      <c r="Q507" s="55" t="s">
        <v>244</v>
      </c>
      <c r="R507" s="55" t="s">
        <v>244</v>
      </c>
      <c r="S507" s="55" t="s">
        <v>244</v>
      </c>
      <c r="T507" s="55" t="s">
        <v>244</v>
      </c>
      <c r="U507" s="55" t="s">
        <v>244</v>
      </c>
      <c r="V507" s="55" t="s">
        <v>244</v>
      </c>
      <c r="W507" s="55" t="s">
        <v>244</v>
      </c>
      <c r="X507" s="55" t="s">
        <v>244</v>
      </c>
      <c r="Y507" s="55" t="s">
        <v>244</v>
      </c>
      <c r="Z507" s="55" t="s">
        <v>244</v>
      </c>
      <c r="AA507" s="55" t="s">
        <v>244</v>
      </c>
      <c r="AB507" s="55" t="s">
        <v>244</v>
      </c>
      <c r="AC507" s="55" t="s">
        <v>244</v>
      </c>
      <c r="AD507" s="55" t="s">
        <v>244</v>
      </c>
      <c r="AE507" s="55" t="s">
        <v>244</v>
      </c>
      <c r="AF507" s="55" t="s">
        <v>244</v>
      </c>
      <c r="AG507" s="55" t="s">
        <v>244</v>
      </c>
      <c r="AH507" s="55" t="s">
        <v>244</v>
      </c>
      <c r="AI507" s="55" t="s">
        <v>244</v>
      </c>
      <c r="AJ507" s="55" t="s">
        <v>244</v>
      </c>
      <c r="AK507" s="59">
        <v>65992500</v>
      </c>
      <c r="AL507" s="60">
        <v>65992500</v>
      </c>
      <c r="AM507" s="60">
        <v>65992500</v>
      </c>
      <c r="AN507" s="60">
        <v>65992500</v>
      </c>
      <c r="AO507" s="60">
        <v>65992500</v>
      </c>
      <c r="AP507" s="60">
        <v>65992500</v>
      </c>
      <c r="AQ507" s="61" t="s">
        <v>259</v>
      </c>
      <c r="AR507" s="61" t="s">
        <v>259</v>
      </c>
      <c r="AS507" s="61" t="s">
        <v>259</v>
      </c>
      <c r="AT507" s="61" t="s">
        <v>259</v>
      </c>
      <c r="AU507" s="31" t="s">
        <v>108</v>
      </c>
      <c r="AV507" s="32"/>
      <c r="AW507" s="32"/>
      <c r="AX507" s="33"/>
    </row>
    <row r="508" spans="1:50" ht="13.5" customHeight="1">
      <c r="A508" s="28">
        <v>7</v>
      </c>
      <c r="B508" s="28">
        <v>1</v>
      </c>
      <c r="C508" s="55" t="s">
        <v>236</v>
      </c>
      <c r="D508" s="55" t="s">
        <v>227</v>
      </c>
      <c r="E508" s="55" t="s">
        <v>227</v>
      </c>
      <c r="F508" s="55" t="s">
        <v>227</v>
      </c>
      <c r="G508" s="55" t="s">
        <v>227</v>
      </c>
      <c r="H508" s="55" t="s">
        <v>227</v>
      </c>
      <c r="I508" s="55" t="s">
        <v>227</v>
      </c>
      <c r="J508" s="55" t="s">
        <v>227</v>
      </c>
      <c r="K508" s="55" t="s">
        <v>227</v>
      </c>
      <c r="L508" s="55" t="s">
        <v>227</v>
      </c>
      <c r="M508" s="55" t="s">
        <v>255</v>
      </c>
      <c r="N508" s="55" t="s">
        <v>245</v>
      </c>
      <c r="O508" s="55" t="s">
        <v>245</v>
      </c>
      <c r="P508" s="55" t="s">
        <v>245</v>
      </c>
      <c r="Q508" s="55" t="s">
        <v>245</v>
      </c>
      <c r="R508" s="55" t="s">
        <v>245</v>
      </c>
      <c r="S508" s="55" t="s">
        <v>245</v>
      </c>
      <c r="T508" s="55" t="s">
        <v>245</v>
      </c>
      <c r="U508" s="55" t="s">
        <v>245</v>
      </c>
      <c r="V508" s="55" t="s">
        <v>245</v>
      </c>
      <c r="W508" s="55" t="s">
        <v>245</v>
      </c>
      <c r="X508" s="55" t="s">
        <v>245</v>
      </c>
      <c r="Y508" s="55" t="s">
        <v>245</v>
      </c>
      <c r="Z508" s="55" t="s">
        <v>245</v>
      </c>
      <c r="AA508" s="55" t="s">
        <v>245</v>
      </c>
      <c r="AB508" s="55" t="s">
        <v>245</v>
      </c>
      <c r="AC508" s="55" t="s">
        <v>245</v>
      </c>
      <c r="AD508" s="55" t="s">
        <v>245</v>
      </c>
      <c r="AE508" s="55" t="s">
        <v>245</v>
      </c>
      <c r="AF508" s="55" t="s">
        <v>245</v>
      </c>
      <c r="AG508" s="55" t="s">
        <v>245</v>
      </c>
      <c r="AH508" s="55" t="s">
        <v>245</v>
      </c>
      <c r="AI508" s="55" t="s">
        <v>245</v>
      </c>
      <c r="AJ508" s="55" t="s">
        <v>245</v>
      </c>
      <c r="AK508" s="59">
        <v>61048944</v>
      </c>
      <c r="AL508" s="60">
        <v>61048944</v>
      </c>
      <c r="AM508" s="60">
        <v>61048944</v>
      </c>
      <c r="AN508" s="60">
        <v>61048944</v>
      </c>
      <c r="AO508" s="60">
        <v>61048944</v>
      </c>
      <c r="AP508" s="60">
        <v>61048944</v>
      </c>
      <c r="AQ508" s="61">
        <v>1</v>
      </c>
      <c r="AR508" s="61">
        <v>1</v>
      </c>
      <c r="AS508" s="61">
        <v>1</v>
      </c>
      <c r="AT508" s="61">
        <v>1</v>
      </c>
      <c r="AU508" s="31" t="s">
        <v>185</v>
      </c>
      <c r="AV508" s="32"/>
      <c r="AW508" s="32"/>
      <c r="AX508" s="33"/>
    </row>
    <row r="509" spans="1:50" ht="13.5" customHeight="1">
      <c r="A509" s="28">
        <v>8</v>
      </c>
      <c r="B509" s="28">
        <v>1</v>
      </c>
      <c r="C509" s="55" t="s">
        <v>234</v>
      </c>
      <c r="D509" s="55" t="s">
        <v>225</v>
      </c>
      <c r="E509" s="55" t="s">
        <v>225</v>
      </c>
      <c r="F509" s="55" t="s">
        <v>225</v>
      </c>
      <c r="G509" s="55" t="s">
        <v>225</v>
      </c>
      <c r="H509" s="55" t="s">
        <v>225</v>
      </c>
      <c r="I509" s="55" t="s">
        <v>225</v>
      </c>
      <c r="J509" s="55" t="s">
        <v>225</v>
      </c>
      <c r="K509" s="55" t="s">
        <v>225</v>
      </c>
      <c r="L509" s="55" t="s">
        <v>225</v>
      </c>
      <c r="M509" s="55" t="s">
        <v>256</v>
      </c>
      <c r="N509" s="55" t="s">
        <v>246</v>
      </c>
      <c r="O509" s="55" t="s">
        <v>246</v>
      </c>
      <c r="P509" s="55" t="s">
        <v>246</v>
      </c>
      <c r="Q509" s="55" t="s">
        <v>246</v>
      </c>
      <c r="R509" s="55" t="s">
        <v>246</v>
      </c>
      <c r="S509" s="55" t="s">
        <v>246</v>
      </c>
      <c r="T509" s="55" t="s">
        <v>246</v>
      </c>
      <c r="U509" s="55" t="s">
        <v>246</v>
      </c>
      <c r="V509" s="55" t="s">
        <v>246</v>
      </c>
      <c r="W509" s="55" t="s">
        <v>246</v>
      </c>
      <c r="X509" s="55" t="s">
        <v>246</v>
      </c>
      <c r="Y509" s="55" t="s">
        <v>246</v>
      </c>
      <c r="Z509" s="55" t="s">
        <v>246</v>
      </c>
      <c r="AA509" s="55" t="s">
        <v>246</v>
      </c>
      <c r="AB509" s="55" t="s">
        <v>246</v>
      </c>
      <c r="AC509" s="55" t="s">
        <v>246</v>
      </c>
      <c r="AD509" s="55" t="s">
        <v>246</v>
      </c>
      <c r="AE509" s="55" t="s">
        <v>246</v>
      </c>
      <c r="AF509" s="55" t="s">
        <v>246</v>
      </c>
      <c r="AG509" s="55" t="s">
        <v>246</v>
      </c>
      <c r="AH509" s="55" t="s">
        <v>246</v>
      </c>
      <c r="AI509" s="55" t="s">
        <v>246</v>
      </c>
      <c r="AJ509" s="55" t="s">
        <v>246</v>
      </c>
      <c r="AK509" s="59">
        <v>58497384</v>
      </c>
      <c r="AL509" s="60">
        <v>58497384</v>
      </c>
      <c r="AM509" s="60">
        <v>58497384</v>
      </c>
      <c r="AN509" s="60">
        <v>58497384</v>
      </c>
      <c r="AO509" s="60">
        <v>58497384</v>
      </c>
      <c r="AP509" s="60">
        <v>58497384</v>
      </c>
      <c r="AQ509" s="61">
        <v>2</v>
      </c>
      <c r="AR509" s="61">
        <v>2</v>
      </c>
      <c r="AS509" s="61">
        <v>2</v>
      </c>
      <c r="AT509" s="61">
        <v>2</v>
      </c>
      <c r="AU509" s="31" t="s">
        <v>185</v>
      </c>
      <c r="AV509" s="32"/>
      <c r="AW509" s="32"/>
      <c r="AX509" s="33"/>
    </row>
    <row r="510" spans="1:50" ht="13.5" customHeight="1">
      <c r="A510" s="28">
        <v>9</v>
      </c>
      <c r="B510" s="28">
        <v>1</v>
      </c>
      <c r="C510" s="55" t="s">
        <v>237</v>
      </c>
      <c r="D510" s="55" t="s">
        <v>228</v>
      </c>
      <c r="E510" s="55" t="s">
        <v>228</v>
      </c>
      <c r="F510" s="55" t="s">
        <v>228</v>
      </c>
      <c r="G510" s="55" t="s">
        <v>228</v>
      </c>
      <c r="H510" s="55" t="s">
        <v>228</v>
      </c>
      <c r="I510" s="55" t="s">
        <v>228</v>
      </c>
      <c r="J510" s="55" t="s">
        <v>228</v>
      </c>
      <c r="K510" s="55" t="s">
        <v>228</v>
      </c>
      <c r="L510" s="55" t="s">
        <v>228</v>
      </c>
      <c r="M510" s="55" t="s">
        <v>257</v>
      </c>
      <c r="N510" s="55" t="s">
        <v>247</v>
      </c>
      <c r="O510" s="55" t="s">
        <v>247</v>
      </c>
      <c r="P510" s="55" t="s">
        <v>247</v>
      </c>
      <c r="Q510" s="55" t="s">
        <v>247</v>
      </c>
      <c r="R510" s="55" t="s">
        <v>247</v>
      </c>
      <c r="S510" s="55" t="s">
        <v>247</v>
      </c>
      <c r="T510" s="55" t="s">
        <v>247</v>
      </c>
      <c r="U510" s="55" t="s">
        <v>247</v>
      </c>
      <c r="V510" s="55" t="s">
        <v>247</v>
      </c>
      <c r="W510" s="55" t="s">
        <v>247</v>
      </c>
      <c r="X510" s="55" t="s">
        <v>247</v>
      </c>
      <c r="Y510" s="55" t="s">
        <v>247</v>
      </c>
      <c r="Z510" s="55" t="s">
        <v>247</v>
      </c>
      <c r="AA510" s="55" t="s">
        <v>247</v>
      </c>
      <c r="AB510" s="55" t="s">
        <v>247</v>
      </c>
      <c r="AC510" s="55" t="s">
        <v>247</v>
      </c>
      <c r="AD510" s="55" t="s">
        <v>247</v>
      </c>
      <c r="AE510" s="55" t="s">
        <v>247</v>
      </c>
      <c r="AF510" s="55" t="s">
        <v>247</v>
      </c>
      <c r="AG510" s="55" t="s">
        <v>247</v>
      </c>
      <c r="AH510" s="55" t="s">
        <v>247</v>
      </c>
      <c r="AI510" s="55" t="s">
        <v>247</v>
      </c>
      <c r="AJ510" s="55" t="s">
        <v>247</v>
      </c>
      <c r="AK510" s="59">
        <v>42576018</v>
      </c>
      <c r="AL510" s="60">
        <v>42576018</v>
      </c>
      <c r="AM510" s="60">
        <v>42576018</v>
      </c>
      <c r="AN510" s="60">
        <v>42576018</v>
      </c>
      <c r="AO510" s="60">
        <v>42576018</v>
      </c>
      <c r="AP510" s="60">
        <v>42576018</v>
      </c>
      <c r="AQ510" s="61">
        <v>2</v>
      </c>
      <c r="AR510" s="61">
        <v>2</v>
      </c>
      <c r="AS510" s="61">
        <v>2</v>
      </c>
      <c r="AT510" s="61">
        <v>2</v>
      </c>
      <c r="AU510" s="31" t="s">
        <v>185</v>
      </c>
      <c r="AV510" s="32"/>
      <c r="AW510" s="32"/>
      <c r="AX510" s="33"/>
    </row>
    <row r="511" spans="1:50" ht="13.5" customHeight="1">
      <c r="A511" s="28">
        <v>10</v>
      </c>
      <c r="B511" s="28">
        <v>1</v>
      </c>
      <c r="C511" s="55" t="s">
        <v>238</v>
      </c>
      <c r="D511" s="55" t="s">
        <v>229</v>
      </c>
      <c r="E511" s="55" t="s">
        <v>229</v>
      </c>
      <c r="F511" s="55" t="s">
        <v>229</v>
      </c>
      <c r="G511" s="55" t="s">
        <v>229</v>
      </c>
      <c r="H511" s="55" t="s">
        <v>229</v>
      </c>
      <c r="I511" s="55" t="s">
        <v>229</v>
      </c>
      <c r="J511" s="55" t="s">
        <v>229</v>
      </c>
      <c r="K511" s="55" t="s">
        <v>229</v>
      </c>
      <c r="L511" s="55" t="s">
        <v>229</v>
      </c>
      <c r="M511" s="55" t="s">
        <v>258</v>
      </c>
      <c r="N511" s="55" t="s">
        <v>248</v>
      </c>
      <c r="O511" s="55" t="s">
        <v>248</v>
      </c>
      <c r="P511" s="55" t="s">
        <v>248</v>
      </c>
      <c r="Q511" s="55" t="s">
        <v>248</v>
      </c>
      <c r="R511" s="55" t="s">
        <v>248</v>
      </c>
      <c r="S511" s="55" t="s">
        <v>248</v>
      </c>
      <c r="T511" s="55" t="s">
        <v>248</v>
      </c>
      <c r="U511" s="55" t="s">
        <v>248</v>
      </c>
      <c r="V511" s="55" t="s">
        <v>248</v>
      </c>
      <c r="W511" s="55" t="s">
        <v>248</v>
      </c>
      <c r="X511" s="55" t="s">
        <v>248</v>
      </c>
      <c r="Y511" s="55" t="s">
        <v>248</v>
      </c>
      <c r="Z511" s="55" t="s">
        <v>248</v>
      </c>
      <c r="AA511" s="55" t="s">
        <v>248</v>
      </c>
      <c r="AB511" s="55" t="s">
        <v>248</v>
      </c>
      <c r="AC511" s="55" t="s">
        <v>248</v>
      </c>
      <c r="AD511" s="55" t="s">
        <v>248</v>
      </c>
      <c r="AE511" s="55" t="s">
        <v>248</v>
      </c>
      <c r="AF511" s="55" t="s">
        <v>248</v>
      </c>
      <c r="AG511" s="55" t="s">
        <v>248</v>
      </c>
      <c r="AH511" s="55" t="s">
        <v>248</v>
      </c>
      <c r="AI511" s="55" t="s">
        <v>248</v>
      </c>
      <c r="AJ511" s="55" t="s">
        <v>248</v>
      </c>
      <c r="AK511" s="59">
        <v>42472500</v>
      </c>
      <c r="AL511" s="60">
        <v>42472500</v>
      </c>
      <c r="AM511" s="60">
        <v>42472500</v>
      </c>
      <c r="AN511" s="60">
        <v>42472500</v>
      </c>
      <c r="AO511" s="60">
        <v>42472500</v>
      </c>
      <c r="AP511" s="60">
        <v>42472500</v>
      </c>
      <c r="AQ511" s="61">
        <v>1</v>
      </c>
      <c r="AR511" s="61">
        <v>1</v>
      </c>
      <c r="AS511" s="61">
        <v>1</v>
      </c>
      <c r="AT511" s="61">
        <v>1</v>
      </c>
      <c r="AU511" s="31" t="s">
        <v>185</v>
      </c>
      <c r="AV511" s="32"/>
      <c r="AW511" s="32"/>
      <c r="AX511" s="33"/>
    </row>
    <row r="512" spans="1:50" ht="13.5" customHeight="1" hidden="1">
      <c r="A512" s="28"/>
      <c r="B512" s="28"/>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4"/>
      <c r="AM512" s="34"/>
      <c r="AN512" s="34"/>
      <c r="AO512" s="34"/>
      <c r="AP512" s="34"/>
      <c r="AQ512" s="36"/>
      <c r="AR512" s="36"/>
      <c r="AS512" s="36"/>
      <c r="AT512" s="36"/>
      <c r="AU512" s="37"/>
      <c r="AV512" s="38"/>
      <c r="AW512" s="38"/>
      <c r="AX512" s="39"/>
    </row>
    <row r="513" spans="1:50" ht="13.5"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29"/>
      <c r="AR513" s="29"/>
      <c r="AS513" s="29"/>
      <c r="AT513" s="29"/>
      <c r="AU513" s="31"/>
      <c r="AV513" s="32"/>
      <c r="AW513" s="32"/>
      <c r="AX513" s="33"/>
    </row>
    <row r="514" spans="1:50" ht="13.5"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29"/>
      <c r="AR514" s="29"/>
      <c r="AS514" s="29"/>
      <c r="AT514" s="29"/>
      <c r="AU514" s="31"/>
      <c r="AV514" s="32"/>
      <c r="AW514" s="32"/>
      <c r="AX514" s="33"/>
    </row>
    <row r="515" spans="1:50" ht="13.5"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29"/>
      <c r="AR515" s="29"/>
      <c r="AS515" s="29"/>
      <c r="AT515" s="29"/>
      <c r="AU515" s="31"/>
      <c r="AV515" s="32"/>
      <c r="AW515" s="32"/>
      <c r="AX515" s="33"/>
    </row>
    <row r="516" spans="1:50" ht="13.5"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row>
    <row r="517" spans="1:50" ht="13.5"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row>
    <row r="518" spans="1:50" ht="13.5"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row>
    <row r="519" spans="1:50" ht="13.5"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29"/>
      <c r="AR519" s="29"/>
      <c r="AS519" s="29"/>
      <c r="AT519" s="29"/>
      <c r="AU519" s="31"/>
      <c r="AV519" s="32"/>
      <c r="AW519" s="32"/>
      <c r="AX519" s="33"/>
    </row>
    <row r="520" spans="1:50" ht="13.5"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29"/>
      <c r="AR520" s="29"/>
      <c r="AS520" s="29"/>
      <c r="AT520" s="29"/>
      <c r="AU520" s="31"/>
      <c r="AV520" s="32"/>
      <c r="AW520" s="32"/>
      <c r="AX520" s="33"/>
    </row>
    <row r="521" spans="1:50" ht="13.5"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29"/>
      <c r="AR521" s="29"/>
      <c r="AS521" s="29"/>
      <c r="AT521" s="29"/>
      <c r="AU521" s="31"/>
      <c r="AV521" s="32"/>
      <c r="AW521" s="32"/>
      <c r="AX521" s="33"/>
    </row>
    <row r="522" spans="1:50" ht="13.5" customHeight="1" hidden="1">
      <c r="A522" s="28"/>
      <c r="B522" s="28"/>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4"/>
      <c r="AM522" s="34"/>
      <c r="AN522" s="34"/>
      <c r="AO522" s="34"/>
      <c r="AP522" s="34"/>
      <c r="AQ522" s="36"/>
      <c r="AR522" s="36"/>
      <c r="AS522" s="36"/>
      <c r="AT522" s="36"/>
      <c r="AU522" s="37"/>
      <c r="AV522" s="38"/>
      <c r="AW522" s="38"/>
      <c r="AX522" s="39"/>
    </row>
    <row r="523" spans="1:50" ht="13.5"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row>
    <row r="524" spans="1:50" ht="13.5"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row>
    <row r="525" spans="1:50" ht="13.5"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row>
    <row r="526" spans="1:50" ht="13.5"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row>
    <row r="527" spans="1:50" ht="13.5"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row>
    <row r="528" spans="1:50" ht="13.5"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row>
    <row r="529" spans="1:50" ht="13.5"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row>
    <row r="530" spans="1:50" ht="13.5"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row>
    <row r="531" spans="1:50" ht="13.5"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row>
    <row r="533" ht="13.5" customHeight="1">
      <c r="B533" s="1" t="s">
        <v>111</v>
      </c>
    </row>
    <row r="534" spans="1:50" ht="13.5" customHeight="1">
      <c r="A534" s="28"/>
      <c r="B534" s="28"/>
      <c r="C534" s="64" t="s">
        <v>26</v>
      </c>
      <c r="D534" s="64"/>
      <c r="E534" s="64"/>
      <c r="F534" s="64"/>
      <c r="G534" s="64"/>
      <c r="H534" s="64"/>
      <c r="I534" s="64"/>
      <c r="J534" s="64"/>
      <c r="K534" s="64"/>
      <c r="L534" s="64"/>
      <c r="M534" s="64" t="s">
        <v>27</v>
      </c>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5" t="s">
        <v>28</v>
      </c>
      <c r="AL534" s="64"/>
      <c r="AM534" s="64"/>
      <c r="AN534" s="64"/>
      <c r="AO534" s="64"/>
      <c r="AP534" s="64"/>
      <c r="AQ534" s="64" t="s">
        <v>21</v>
      </c>
      <c r="AR534" s="64"/>
      <c r="AS534" s="64"/>
      <c r="AT534" s="64"/>
      <c r="AU534" s="66" t="s">
        <v>22</v>
      </c>
      <c r="AV534" s="67"/>
      <c r="AW534" s="67"/>
      <c r="AX534" s="33"/>
    </row>
    <row r="535" spans="1:50" ht="13.5" customHeight="1">
      <c r="A535" s="28">
        <v>1</v>
      </c>
      <c r="B535" s="28">
        <v>1</v>
      </c>
      <c r="C535" s="55" t="s">
        <v>278</v>
      </c>
      <c r="D535" s="55" t="s">
        <v>263</v>
      </c>
      <c r="E535" s="55" t="s">
        <v>263</v>
      </c>
      <c r="F535" s="55" t="s">
        <v>263</v>
      </c>
      <c r="G535" s="55" t="s">
        <v>263</v>
      </c>
      <c r="H535" s="55" t="s">
        <v>263</v>
      </c>
      <c r="I535" s="55" t="s">
        <v>263</v>
      </c>
      <c r="J535" s="55" t="s">
        <v>263</v>
      </c>
      <c r="K535" s="55" t="s">
        <v>263</v>
      </c>
      <c r="L535" s="55" t="s">
        <v>263</v>
      </c>
      <c r="M535" s="55" t="s">
        <v>289</v>
      </c>
      <c r="N535" s="55" t="s">
        <v>279</v>
      </c>
      <c r="O535" s="55" t="s">
        <v>279</v>
      </c>
      <c r="P535" s="55" t="s">
        <v>279</v>
      </c>
      <c r="Q535" s="55" t="s">
        <v>279</v>
      </c>
      <c r="R535" s="55" t="s">
        <v>279</v>
      </c>
      <c r="S535" s="55" t="s">
        <v>279</v>
      </c>
      <c r="T535" s="55" t="s">
        <v>279</v>
      </c>
      <c r="U535" s="55" t="s">
        <v>279</v>
      </c>
      <c r="V535" s="55" t="s">
        <v>279</v>
      </c>
      <c r="W535" s="55" t="s">
        <v>279</v>
      </c>
      <c r="X535" s="55" t="s">
        <v>279</v>
      </c>
      <c r="Y535" s="55" t="s">
        <v>279</v>
      </c>
      <c r="Z535" s="55" t="s">
        <v>279</v>
      </c>
      <c r="AA535" s="55" t="s">
        <v>279</v>
      </c>
      <c r="AB535" s="55" t="s">
        <v>279</v>
      </c>
      <c r="AC535" s="55" t="s">
        <v>279</v>
      </c>
      <c r="AD535" s="55" t="s">
        <v>279</v>
      </c>
      <c r="AE535" s="55" t="s">
        <v>279</v>
      </c>
      <c r="AF535" s="55" t="s">
        <v>279</v>
      </c>
      <c r="AG535" s="55" t="s">
        <v>279</v>
      </c>
      <c r="AH535" s="55" t="s">
        <v>279</v>
      </c>
      <c r="AI535" s="55" t="s">
        <v>279</v>
      </c>
      <c r="AJ535" s="55" t="s">
        <v>279</v>
      </c>
      <c r="AK535" s="59">
        <v>254227996</v>
      </c>
      <c r="AL535" s="60">
        <v>254227996</v>
      </c>
      <c r="AM535" s="60">
        <v>254227996</v>
      </c>
      <c r="AN535" s="60">
        <v>254227996</v>
      </c>
      <c r="AO535" s="60">
        <v>254227996</v>
      </c>
      <c r="AP535" s="60">
        <v>254227996</v>
      </c>
      <c r="AQ535" s="61" t="s">
        <v>259</v>
      </c>
      <c r="AR535" s="61" t="s">
        <v>259</v>
      </c>
      <c r="AS535" s="61" t="s">
        <v>259</v>
      </c>
      <c r="AT535" s="61" t="s">
        <v>259</v>
      </c>
      <c r="AU535" s="31" t="s">
        <v>108</v>
      </c>
      <c r="AV535" s="32"/>
      <c r="AW535" s="32"/>
      <c r="AX535" s="33"/>
    </row>
    <row r="536" spans="1:50" ht="13.5" customHeight="1">
      <c r="A536" s="28">
        <v>2</v>
      </c>
      <c r="B536" s="28">
        <v>1</v>
      </c>
      <c r="C536" s="55" t="s">
        <v>269</v>
      </c>
      <c r="D536" s="55" t="s">
        <v>264</v>
      </c>
      <c r="E536" s="55" t="s">
        <v>264</v>
      </c>
      <c r="F536" s="55" t="s">
        <v>264</v>
      </c>
      <c r="G536" s="55" t="s">
        <v>264</v>
      </c>
      <c r="H536" s="55" t="s">
        <v>264</v>
      </c>
      <c r="I536" s="55" t="s">
        <v>264</v>
      </c>
      <c r="J536" s="55" t="s">
        <v>264</v>
      </c>
      <c r="K536" s="55" t="s">
        <v>264</v>
      </c>
      <c r="L536" s="55" t="s">
        <v>264</v>
      </c>
      <c r="M536" s="55" t="s">
        <v>486</v>
      </c>
      <c r="N536" s="55" t="s">
        <v>280</v>
      </c>
      <c r="O536" s="55" t="s">
        <v>280</v>
      </c>
      <c r="P536" s="55" t="s">
        <v>280</v>
      </c>
      <c r="Q536" s="55" t="s">
        <v>280</v>
      </c>
      <c r="R536" s="55" t="s">
        <v>280</v>
      </c>
      <c r="S536" s="55" t="s">
        <v>280</v>
      </c>
      <c r="T536" s="55" t="s">
        <v>280</v>
      </c>
      <c r="U536" s="55" t="s">
        <v>280</v>
      </c>
      <c r="V536" s="55" t="s">
        <v>280</v>
      </c>
      <c r="W536" s="55" t="s">
        <v>280</v>
      </c>
      <c r="X536" s="55" t="s">
        <v>280</v>
      </c>
      <c r="Y536" s="55" t="s">
        <v>280</v>
      </c>
      <c r="Z536" s="55" t="s">
        <v>280</v>
      </c>
      <c r="AA536" s="55" t="s">
        <v>280</v>
      </c>
      <c r="AB536" s="55" t="s">
        <v>280</v>
      </c>
      <c r="AC536" s="55" t="s">
        <v>280</v>
      </c>
      <c r="AD536" s="55" t="s">
        <v>280</v>
      </c>
      <c r="AE536" s="55" t="s">
        <v>280</v>
      </c>
      <c r="AF536" s="55" t="s">
        <v>280</v>
      </c>
      <c r="AG536" s="55" t="s">
        <v>280</v>
      </c>
      <c r="AH536" s="55" t="s">
        <v>280</v>
      </c>
      <c r="AI536" s="55" t="s">
        <v>280</v>
      </c>
      <c r="AJ536" s="55" t="s">
        <v>280</v>
      </c>
      <c r="AK536" s="59">
        <v>165161220</v>
      </c>
      <c r="AL536" s="60">
        <v>165161220</v>
      </c>
      <c r="AM536" s="60">
        <v>165161220</v>
      </c>
      <c r="AN536" s="60">
        <v>165161220</v>
      </c>
      <c r="AO536" s="60">
        <v>165161220</v>
      </c>
      <c r="AP536" s="60">
        <v>165161220</v>
      </c>
      <c r="AQ536" s="61">
        <v>3</v>
      </c>
      <c r="AR536" s="61">
        <v>3</v>
      </c>
      <c r="AS536" s="61">
        <v>3</v>
      </c>
      <c r="AT536" s="61">
        <v>3</v>
      </c>
      <c r="AU536" s="31" t="s">
        <v>185</v>
      </c>
      <c r="AV536" s="32"/>
      <c r="AW536" s="32"/>
      <c r="AX536" s="33"/>
    </row>
    <row r="537" spans="1:50" ht="13.5" customHeight="1">
      <c r="A537" s="28">
        <v>3</v>
      </c>
      <c r="B537" s="28">
        <v>1</v>
      </c>
      <c r="C537" s="55" t="s">
        <v>270</v>
      </c>
      <c r="D537" s="55" t="s">
        <v>154</v>
      </c>
      <c r="E537" s="55" t="s">
        <v>154</v>
      </c>
      <c r="F537" s="55" t="s">
        <v>154</v>
      </c>
      <c r="G537" s="55" t="s">
        <v>154</v>
      </c>
      <c r="H537" s="55" t="s">
        <v>154</v>
      </c>
      <c r="I537" s="55" t="s">
        <v>154</v>
      </c>
      <c r="J537" s="55" t="s">
        <v>154</v>
      </c>
      <c r="K537" s="55" t="s">
        <v>154</v>
      </c>
      <c r="L537" s="55" t="s">
        <v>154</v>
      </c>
      <c r="M537" s="55" t="s">
        <v>290</v>
      </c>
      <c r="N537" s="55" t="s">
        <v>281</v>
      </c>
      <c r="O537" s="55" t="s">
        <v>281</v>
      </c>
      <c r="P537" s="55" t="s">
        <v>281</v>
      </c>
      <c r="Q537" s="55" t="s">
        <v>281</v>
      </c>
      <c r="R537" s="55" t="s">
        <v>281</v>
      </c>
      <c r="S537" s="55" t="s">
        <v>281</v>
      </c>
      <c r="T537" s="55" t="s">
        <v>281</v>
      </c>
      <c r="U537" s="55" t="s">
        <v>281</v>
      </c>
      <c r="V537" s="55" t="s">
        <v>281</v>
      </c>
      <c r="W537" s="55" t="s">
        <v>281</v>
      </c>
      <c r="X537" s="55" t="s">
        <v>281</v>
      </c>
      <c r="Y537" s="55" t="s">
        <v>281</v>
      </c>
      <c r="Z537" s="55" t="s">
        <v>281</v>
      </c>
      <c r="AA537" s="55" t="s">
        <v>281</v>
      </c>
      <c r="AB537" s="55" t="s">
        <v>281</v>
      </c>
      <c r="AC537" s="55" t="s">
        <v>281</v>
      </c>
      <c r="AD537" s="55" t="s">
        <v>281</v>
      </c>
      <c r="AE537" s="55" t="s">
        <v>281</v>
      </c>
      <c r="AF537" s="55" t="s">
        <v>281</v>
      </c>
      <c r="AG537" s="55" t="s">
        <v>281</v>
      </c>
      <c r="AH537" s="55" t="s">
        <v>281</v>
      </c>
      <c r="AI537" s="55" t="s">
        <v>281</v>
      </c>
      <c r="AJ537" s="55" t="s">
        <v>281</v>
      </c>
      <c r="AK537" s="59">
        <v>142800000</v>
      </c>
      <c r="AL537" s="60">
        <v>142800000</v>
      </c>
      <c r="AM537" s="60">
        <v>142800000</v>
      </c>
      <c r="AN537" s="60">
        <v>142800000</v>
      </c>
      <c r="AO537" s="60">
        <v>142800000</v>
      </c>
      <c r="AP537" s="60">
        <v>142800000</v>
      </c>
      <c r="AQ537" s="61">
        <v>2</v>
      </c>
      <c r="AR537" s="61">
        <v>2</v>
      </c>
      <c r="AS537" s="61">
        <v>2</v>
      </c>
      <c r="AT537" s="61">
        <v>2</v>
      </c>
      <c r="AU537" s="31" t="s">
        <v>185</v>
      </c>
      <c r="AV537" s="32"/>
      <c r="AW537" s="32"/>
      <c r="AX537" s="33"/>
    </row>
    <row r="538" spans="1:50" ht="13.5" customHeight="1">
      <c r="A538" s="28">
        <v>4</v>
      </c>
      <c r="B538" s="28">
        <v>1</v>
      </c>
      <c r="C538" s="55" t="s">
        <v>271</v>
      </c>
      <c r="D538" s="55" t="s">
        <v>265</v>
      </c>
      <c r="E538" s="55" t="s">
        <v>265</v>
      </c>
      <c r="F538" s="55" t="s">
        <v>265</v>
      </c>
      <c r="G538" s="55" t="s">
        <v>265</v>
      </c>
      <c r="H538" s="55" t="s">
        <v>265</v>
      </c>
      <c r="I538" s="55" t="s">
        <v>265</v>
      </c>
      <c r="J538" s="55" t="s">
        <v>265</v>
      </c>
      <c r="K538" s="55" t="s">
        <v>265</v>
      </c>
      <c r="L538" s="55" t="s">
        <v>265</v>
      </c>
      <c r="M538" s="55" t="s">
        <v>487</v>
      </c>
      <c r="N538" s="55" t="s">
        <v>282</v>
      </c>
      <c r="O538" s="55" t="s">
        <v>282</v>
      </c>
      <c r="P538" s="55" t="s">
        <v>282</v>
      </c>
      <c r="Q538" s="55" t="s">
        <v>282</v>
      </c>
      <c r="R538" s="55" t="s">
        <v>282</v>
      </c>
      <c r="S538" s="55" t="s">
        <v>282</v>
      </c>
      <c r="T538" s="55" t="s">
        <v>282</v>
      </c>
      <c r="U538" s="55" t="s">
        <v>282</v>
      </c>
      <c r="V538" s="55" t="s">
        <v>282</v>
      </c>
      <c r="W538" s="55" t="s">
        <v>282</v>
      </c>
      <c r="X538" s="55" t="s">
        <v>282</v>
      </c>
      <c r="Y538" s="55" t="s">
        <v>282</v>
      </c>
      <c r="Z538" s="55" t="s">
        <v>282</v>
      </c>
      <c r="AA538" s="55" t="s">
        <v>282</v>
      </c>
      <c r="AB538" s="55" t="s">
        <v>282</v>
      </c>
      <c r="AC538" s="55" t="s">
        <v>282</v>
      </c>
      <c r="AD538" s="55" t="s">
        <v>282</v>
      </c>
      <c r="AE538" s="55" t="s">
        <v>282</v>
      </c>
      <c r="AF538" s="55" t="s">
        <v>282</v>
      </c>
      <c r="AG538" s="55" t="s">
        <v>282</v>
      </c>
      <c r="AH538" s="55" t="s">
        <v>282</v>
      </c>
      <c r="AI538" s="55" t="s">
        <v>282</v>
      </c>
      <c r="AJ538" s="55" t="s">
        <v>282</v>
      </c>
      <c r="AK538" s="59">
        <v>74723772</v>
      </c>
      <c r="AL538" s="60">
        <v>74723772</v>
      </c>
      <c r="AM538" s="60">
        <v>74723772</v>
      </c>
      <c r="AN538" s="60">
        <v>74723772</v>
      </c>
      <c r="AO538" s="60">
        <v>74723772</v>
      </c>
      <c r="AP538" s="60">
        <v>74723772</v>
      </c>
      <c r="AQ538" s="61">
        <v>2</v>
      </c>
      <c r="AR538" s="61">
        <v>2</v>
      </c>
      <c r="AS538" s="61">
        <v>2</v>
      </c>
      <c r="AT538" s="61">
        <v>2</v>
      </c>
      <c r="AU538" s="31" t="s">
        <v>185</v>
      </c>
      <c r="AV538" s="32"/>
      <c r="AW538" s="32"/>
      <c r="AX538" s="33"/>
    </row>
    <row r="539" spans="1:50" ht="13.5" customHeight="1">
      <c r="A539" s="28">
        <v>5</v>
      </c>
      <c r="B539" s="28">
        <v>1</v>
      </c>
      <c r="C539" s="55" t="s">
        <v>272</v>
      </c>
      <c r="D539" s="55" t="s">
        <v>264</v>
      </c>
      <c r="E539" s="55" t="s">
        <v>264</v>
      </c>
      <c r="F539" s="55" t="s">
        <v>264</v>
      </c>
      <c r="G539" s="55" t="s">
        <v>264</v>
      </c>
      <c r="H539" s="55" t="s">
        <v>264</v>
      </c>
      <c r="I539" s="55" t="s">
        <v>264</v>
      </c>
      <c r="J539" s="55" t="s">
        <v>264</v>
      </c>
      <c r="K539" s="55" t="s">
        <v>264</v>
      </c>
      <c r="L539" s="55" t="s">
        <v>264</v>
      </c>
      <c r="M539" s="55" t="s">
        <v>488</v>
      </c>
      <c r="N539" s="55" t="s">
        <v>283</v>
      </c>
      <c r="O539" s="55" t="s">
        <v>283</v>
      </c>
      <c r="P539" s="55" t="s">
        <v>283</v>
      </c>
      <c r="Q539" s="55" t="s">
        <v>283</v>
      </c>
      <c r="R539" s="55" t="s">
        <v>283</v>
      </c>
      <c r="S539" s="55" t="s">
        <v>283</v>
      </c>
      <c r="T539" s="55" t="s">
        <v>283</v>
      </c>
      <c r="U539" s="55" t="s">
        <v>283</v>
      </c>
      <c r="V539" s="55" t="s">
        <v>283</v>
      </c>
      <c r="W539" s="55" t="s">
        <v>283</v>
      </c>
      <c r="X539" s="55" t="s">
        <v>283</v>
      </c>
      <c r="Y539" s="55" t="s">
        <v>283</v>
      </c>
      <c r="Z539" s="55" t="s">
        <v>283</v>
      </c>
      <c r="AA539" s="55" t="s">
        <v>283</v>
      </c>
      <c r="AB539" s="55" t="s">
        <v>283</v>
      </c>
      <c r="AC539" s="55" t="s">
        <v>283</v>
      </c>
      <c r="AD539" s="55" t="s">
        <v>283</v>
      </c>
      <c r="AE539" s="55" t="s">
        <v>283</v>
      </c>
      <c r="AF539" s="55" t="s">
        <v>283</v>
      </c>
      <c r="AG539" s="55" t="s">
        <v>283</v>
      </c>
      <c r="AH539" s="55" t="s">
        <v>283</v>
      </c>
      <c r="AI539" s="55" t="s">
        <v>283</v>
      </c>
      <c r="AJ539" s="55" t="s">
        <v>283</v>
      </c>
      <c r="AK539" s="59">
        <v>37989462</v>
      </c>
      <c r="AL539" s="60">
        <v>37989462</v>
      </c>
      <c r="AM539" s="60">
        <v>37989462</v>
      </c>
      <c r="AN539" s="60">
        <v>37989462</v>
      </c>
      <c r="AO539" s="60">
        <v>37989462</v>
      </c>
      <c r="AP539" s="60">
        <v>37989462</v>
      </c>
      <c r="AQ539" s="61" t="s">
        <v>259</v>
      </c>
      <c r="AR539" s="61" t="s">
        <v>259</v>
      </c>
      <c r="AS539" s="61" t="s">
        <v>259</v>
      </c>
      <c r="AT539" s="61" t="s">
        <v>259</v>
      </c>
      <c r="AU539" s="31" t="s">
        <v>108</v>
      </c>
      <c r="AV539" s="32"/>
      <c r="AW539" s="32"/>
      <c r="AX539" s="33"/>
    </row>
    <row r="540" spans="1:50" ht="13.5" customHeight="1">
      <c r="A540" s="28">
        <v>6</v>
      </c>
      <c r="B540" s="28">
        <v>1</v>
      </c>
      <c r="C540" s="55" t="s">
        <v>272</v>
      </c>
      <c r="D540" s="55" t="s">
        <v>264</v>
      </c>
      <c r="E540" s="55" t="s">
        <v>264</v>
      </c>
      <c r="F540" s="55" t="s">
        <v>264</v>
      </c>
      <c r="G540" s="55" t="s">
        <v>264</v>
      </c>
      <c r="H540" s="55" t="s">
        <v>264</v>
      </c>
      <c r="I540" s="55" t="s">
        <v>264</v>
      </c>
      <c r="J540" s="55" t="s">
        <v>264</v>
      </c>
      <c r="K540" s="55" t="s">
        <v>264</v>
      </c>
      <c r="L540" s="55" t="s">
        <v>264</v>
      </c>
      <c r="M540" s="55" t="s">
        <v>489</v>
      </c>
      <c r="N540" s="55" t="s">
        <v>284</v>
      </c>
      <c r="O540" s="55" t="s">
        <v>284</v>
      </c>
      <c r="P540" s="55" t="s">
        <v>284</v>
      </c>
      <c r="Q540" s="55" t="s">
        <v>284</v>
      </c>
      <c r="R540" s="55" t="s">
        <v>284</v>
      </c>
      <c r="S540" s="55" t="s">
        <v>284</v>
      </c>
      <c r="T540" s="55" t="s">
        <v>284</v>
      </c>
      <c r="U540" s="55" t="s">
        <v>284</v>
      </c>
      <c r="V540" s="55" t="s">
        <v>284</v>
      </c>
      <c r="W540" s="55" t="s">
        <v>284</v>
      </c>
      <c r="X540" s="55" t="s">
        <v>284</v>
      </c>
      <c r="Y540" s="55" t="s">
        <v>284</v>
      </c>
      <c r="Z540" s="55" t="s">
        <v>284</v>
      </c>
      <c r="AA540" s="55" t="s">
        <v>284</v>
      </c>
      <c r="AB540" s="55" t="s">
        <v>284</v>
      </c>
      <c r="AC540" s="55" t="s">
        <v>284</v>
      </c>
      <c r="AD540" s="55" t="s">
        <v>284</v>
      </c>
      <c r="AE540" s="55" t="s">
        <v>284</v>
      </c>
      <c r="AF540" s="55" t="s">
        <v>284</v>
      </c>
      <c r="AG540" s="55" t="s">
        <v>284</v>
      </c>
      <c r="AH540" s="55" t="s">
        <v>284</v>
      </c>
      <c r="AI540" s="55" t="s">
        <v>284</v>
      </c>
      <c r="AJ540" s="55" t="s">
        <v>284</v>
      </c>
      <c r="AK540" s="59">
        <v>25326000</v>
      </c>
      <c r="AL540" s="60">
        <v>25326000</v>
      </c>
      <c r="AM540" s="60">
        <v>25326000</v>
      </c>
      <c r="AN540" s="60">
        <v>25326000</v>
      </c>
      <c r="AO540" s="60">
        <v>25326000</v>
      </c>
      <c r="AP540" s="60">
        <v>25326000</v>
      </c>
      <c r="AQ540" s="61">
        <v>2</v>
      </c>
      <c r="AR540" s="61">
        <v>2</v>
      </c>
      <c r="AS540" s="61">
        <v>2</v>
      </c>
      <c r="AT540" s="61">
        <v>2</v>
      </c>
      <c r="AU540" s="31" t="s">
        <v>185</v>
      </c>
      <c r="AV540" s="32"/>
      <c r="AW540" s="32"/>
      <c r="AX540" s="33"/>
    </row>
    <row r="541" spans="1:50" ht="13.5" customHeight="1">
      <c r="A541" s="28">
        <v>7</v>
      </c>
      <c r="B541" s="28">
        <v>1</v>
      </c>
      <c r="C541" s="55" t="s">
        <v>273</v>
      </c>
      <c r="D541" s="55" t="s">
        <v>266</v>
      </c>
      <c r="E541" s="55" t="s">
        <v>266</v>
      </c>
      <c r="F541" s="55" t="s">
        <v>266</v>
      </c>
      <c r="G541" s="55" t="s">
        <v>266</v>
      </c>
      <c r="H541" s="55" t="s">
        <v>266</v>
      </c>
      <c r="I541" s="55" t="s">
        <v>266</v>
      </c>
      <c r="J541" s="55" t="s">
        <v>266</v>
      </c>
      <c r="K541" s="55" t="s">
        <v>266</v>
      </c>
      <c r="L541" s="55" t="s">
        <v>266</v>
      </c>
      <c r="M541" s="55" t="s">
        <v>291</v>
      </c>
      <c r="N541" s="55" t="s">
        <v>285</v>
      </c>
      <c r="O541" s="55" t="s">
        <v>285</v>
      </c>
      <c r="P541" s="55" t="s">
        <v>285</v>
      </c>
      <c r="Q541" s="55" t="s">
        <v>285</v>
      </c>
      <c r="R541" s="55" t="s">
        <v>285</v>
      </c>
      <c r="S541" s="55" t="s">
        <v>285</v>
      </c>
      <c r="T541" s="55" t="s">
        <v>285</v>
      </c>
      <c r="U541" s="55" t="s">
        <v>285</v>
      </c>
      <c r="V541" s="55" t="s">
        <v>285</v>
      </c>
      <c r="W541" s="55" t="s">
        <v>285</v>
      </c>
      <c r="X541" s="55" t="s">
        <v>285</v>
      </c>
      <c r="Y541" s="55" t="s">
        <v>285</v>
      </c>
      <c r="Z541" s="55" t="s">
        <v>285</v>
      </c>
      <c r="AA541" s="55" t="s">
        <v>285</v>
      </c>
      <c r="AB541" s="55" t="s">
        <v>285</v>
      </c>
      <c r="AC541" s="55" t="s">
        <v>285</v>
      </c>
      <c r="AD541" s="55" t="s">
        <v>285</v>
      </c>
      <c r="AE541" s="55" t="s">
        <v>285</v>
      </c>
      <c r="AF541" s="55" t="s">
        <v>285</v>
      </c>
      <c r="AG541" s="55" t="s">
        <v>285</v>
      </c>
      <c r="AH541" s="55" t="s">
        <v>285</v>
      </c>
      <c r="AI541" s="55" t="s">
        <v>285</v>
      </c>
      <c r="AJ541" s="55" t="s">
        <v>285</v>
      </c>
      <c r="AK541" s="59">
        <v>23131500</v>
      </c>
      <c r="AL541" s="60">
        <v>23131500</v>
      </c>
      <c r="AM541" s="60">
        <v>23131500</v>
      </c>
      <c r="AN541" s="60">
        <v>23131500</v>
      </c>
      <c r="AO541" s="60">
        <v>23131500</v>
      </c>
      <c r="AP541" s="60">
        <v>23131500</v>
      </c>
      <c r="AQ541" s="61">
        <v>2</v>
      </c>
      <c r="AR541" s="61">
        <v>2</v>
      </c>
      <c r="AS541" s="61">
        <v>2</v>
      </c>
      <c r="AT541" s="61">
        <v>2</v>
      </c>
      <c r="AU541" s="31" t="s">
        <v>185</v>
      </c>
      <c r="AV541" s="32"/>
      <c r="AW541" s="32"/>
      <c r="AX541" s="33"/>
    </row>
    <row r="542" spans="1:50" ht="13.5" customHeight="1">
      <c r="A542" s="28">
        <v>8</v>
      </c>
      <c r="B542" s="28">
        <v>1</v>
      </c>
      <c r="C542" s="55" t="s">
        <v>274</v>
      </c>
      <c r="D542" s="55" t="s">
        <v>267</v>
      </c>
      <c r="E542" s="55" t="s">
        <v>267</v>
      </c>
      <c r="F542" s="55" t="s">
        <v>267</v>
      </c>
      <c r="G542" s="55" t="s">
        <v>267</v>
      </c>
      <c r="H542" s="55" t="s">
        <v>267</v>
      </c>
      <c r="I542" s="55" t="s">
        <v>267</v>
      </c>
      <c r="J542" s="55" t="s">
        <v>267</v>
      </c>
      <c r="K542" s="55" t="s">
        <v>267</v>
      </c>
      <c r="L542" s="55" t="s">
        <v>267</v>
      </c>
      <c r="M542" s="55" t="s">
        <v>292</v>
      </c>
      <c r="N542" s="55" t="s">
        <v>286</v>
      </c>
      <c r="O542" s="55" t="s">
        <v>286</v>
      </c>
      <c r="P542" s="55" t="s">
        <v>286</v>
      </c>
      <c r="Q542" s="55" t="s">
        <v>286</v>
      </c>
      <c r="R542" s="55" t="s">
        <v>286</v>
      </c>
      <c r="S542" s="55" t="s">
        <v>286</v>
      </c>
      <c r="T542" s="55" t="s">
        <v>286</v>
      </c>
      <c r="U542" s="55" t="s">
        <v>286</v>
      </c>
      <c r="V542" s="55" t="s">
        <v>286</v>
      </c>
      <c r="W542" s="55" t="s">
        <v>286</v>
      </c>
      <c r="X542" s="55" t="s">
        <v>286</v>
      </c>
      <c r="Y542" s="55" t="s">
        <v>286</v>
      </c>
      <c r="Z542" s="55" t="s">
        <v>286</v>
      </c>
      <c r="AA542" s="55" t="s">
        <v>286</v>
      </c>
      <c r="AB542" s="55" t="s">
        <v>286</v>
      </c>
      <c r="AC542" s="55" t="s">
        <v>286</v>
      </c>
      <c r="AD542" s="55" t="s">
        <v>286</v>
      </c>
      <c r="AE542" s="55" t="s">
        <v>286</v>
      </c>
      <c r="AF542" s="55" t="s">
        <v>286</v>
      </c>
      <c r="AG542" s="55" t="s">
        <v>286</v>
      </c>
      <c r="AH542" s="55" t="s">
        <v>286</v>
      </c>
      <c r="AI542" s="55" t="s">
        <v>286</v>
      </c>
      <c r="AJ542" s="55" t="s">
        <v>286</v>
      </c>
      <c r="AK542" s="59">
        <v>14490000</v>
      </c>
      <c r="AL542" s="60">
        <v>14490000</v>
      </c>
      <c r="AM542" s="60">
        <v>14490000</v>
      </c>
      <c r="AN542" s="60">
        <v>14490000</v>
      </c>
      <c r="AO542" s="60">
        <v>14490000</v>
      </c>
      <c r="AP542" s="60">
        <v>14490000</v>
      </c>
      <c r="AQ542" s="61" t="s">
        <v>259</v>
      </c>
      <c r="AR542" s="61" t="s">
        <v>259</v>
      </c>
      <c r="AS542" s="61" t="s">
        <v>259</v>
      </c>
      <c r="AT542" s="61" t="s">
        <v>259</v>
      </c>
      <c r="AU542" s="31" t="s">
        <v>108</v>
      </c>
      <c r="AV542" s="32"/>
      <c r="AW542" s="32"/>
      <c r="AX542" s="33"/>
    </row>
    <row r="543" spans="1:50" ht="13.5" customHeight="1">
      <c r="A543" s="28">
        <v>9</v>
      </c>
      <c r="B543" s="28">
        <v>1</v>
      </c>
      <c r="C543" s="55" t="s">
        <v>275</v>
      </c>
      <c r="D543" s="55" t="s">
        <v>268</v>
      </c>
      <c r="E543" s="55" t="s">
        <v>268</v>
      </c>
      <c r="F543" s="55" t="s">
        <v>268</v>
      </c>
      <c r="G543" s="55" t="s">
        <v>268</v>
      </c>
      <c r="H543" s="55" t="s">
        <v>268</v>
      </c>
      <c r="I543" s="55" t="s">
        <v>268</v>
      </c>
      <c r="J543" s="55" t="s">
        <v>268</v>
      </c>
      <c r="K543" s="55" t="s">
        <v>268</v>
      </c>
      <c r="L543" s="55" t="s">
        <v>268</v>
      </c>
      <c r="M543" s="55" t="s">
        <v>293</v>
      </c>
      <c r="N543" s="55" t="s">
        <v>287</v>
      </c>
      <c r="O543" s="55" t="s">
        <v>287</v>
      </c>
      <c r="P543" s="55" t="s">
        <v>287</v>
      </c>
      <c r="Q543" s="55" t="s">
        <v>287</v>
      </c>
      <c r="R543" s="55" t="s">
        <v>287</v>
      </c>
      <c r="S543" s="55" t="s">
        <v>287</v>
      </c>
      <c r="T543" s="55" t="s">
        <v>287</v>
      </c>
      <c r="U543" s="55" t="s">
        <v>287</v>
      </c>
      <c r="V543" s="55" t="s">
        <v>287</v>
      </c>
      <c r="W543" s="55" t="s">
        <v>287</v>
      </c>
      <c r="X543" s="55" t="s">
        <v>287</v>
      </c>
      <c r="Y543" s="55" t="s">
        <v>287</v>
      </c>
      <c r="Z543" s="55" t="s">
        <v>287</v>
      </c>
      <c r="AA543" s="55" t="s">
        <v>287</v>
      </c>
      <c r="AB543" s="55" t="s">
        <v>287</v>
      </c>
      <c r="AC543" s="55" t="s">
        <v>287</v>
      </c>
      <c r="AD543" s="55" t="s">
        <v>287</v>
      </c>
      <c r="AE543" s="55" t="s">
        <v>287</v>
      </c>
      <c r="AF543" s="55" t="s">
        <v>287</v>
      </c>
      <c r="AG543" s="55" t="s">
        <v>287</v>
      </c>
      <c r="AH543" s="55" t="s">
        <v>287</v>
      </c>
      <c r="AI543" s="55" t="s">
        <v>287</v>
      </c>
      <c r="AJ543" s="55" t="s">
        <v>287</v>
      </c>
      <c r="AK543" s="59">
        <v>13440000</v>
      </c>
      <c r="AL543" s="60">
        <v>13440000</v>
      </c>
      <c r="AM543" s="60">
        <v>13440000</v>
      </c>
      <c r="AN543" s="60">
        <v>13440000</v>
      </c>
      <c r="AO543" s="60">
        <v>13440000</v>
      </c>
      <c r="AP543" s="60">
        <v>13440000</v>
      </c>
      <c r="AQ543" s="61">
        <v>1</v>
      </c>
      <c r="AR543" s="61">
        <v>1</v>
      </c>
      <c r="AS543" s="61">
        <v>1</v>
      </c>
      <c r="AT543" s="61">
        <v>1</v>
      </c>
      <c r="AU543" s="31" t="s">
        <v>185</v>
      </c>
      <c r="AV543" s="32"/>
      <c r="AW543" s="32"/>
      <c r="AX543" s="33"/>
    </row>
    <row r="544" spans="1:50" ht="13.5" customHeight="1">
      <c r="A544" s="28">
        <v>10</v>
      </c>
      <c r="B544" s="28">
        <v>1</v>
      </c>
      <c r="C544" s="55" t="s">
        <v>276</v>
      </c>
      <c r="D544" s="55" t="s">
        <v>151</v>
      </c>
      <c r="E544" s="55" t="s">
        <v>151</v>
      </c>
      <c r="F544" s="55" t="s">
        <v>151</v>
      </c>
      <c r="G544" s="55" t="s">
        <v>151</v>
      </c>
      <c r="H544" s="55" t="s">
        <v>151</v>
      </c>
      <c r="I544" s="55" t="s">
        <v>151</v>
      </c>
      <c r="J544" s="55" t="s">
        <v>151</v>
      </c>
      <c r="K544" s="55" t="s">
        <v>151</v>
      </c>
      <c r="L544" s="55" t="s">
        <v>151</v>
      </c>
      <c r="M544" s="55" t="s">
        <v>294</v>
      </c>
      <c r="N544" s="55" t="s">
        <v>288</v>
      </c>
      <c r="O544" s="55" t="s">
        <v>288</v>
      </c>
      <c r="P544" s="55" t="s">
        <v>288</v>
      </c>
      <c r="Q544" s="55" t="s">
        <v>288</v>
      </c>
      <c r="R544" s="55" t="s">
        <v>288</v>
      </c>
      <c r="S544" s="55" t="s">
        <v>288</v>
      </c>
      <c r="T544" s="55" t="s">
        <v>288</v>
      </c>
      <c r="U544" s="55" t="s">
        <v>288</v>
      </c>
      <c r="V544" s="55" t="s">
        <v>288</v>
      </c>
      <c r="W544" s="55" t="s">
        <v>288</v>
      </c>
      <c r="X544" s="55" t="s">
        <v>288</v>
      </c>
      <c r="Y544" s="55" t="s">
        <v>288</v>
      </c>
      <c r="Z544" s="55" t="s">
        <v>288</v>
      </c>
      <c r="AA544" s="55" t="s">
        <v>288</v>
      </c>
      <c r="AB544" s="55" t="s">
        <v>288</v>
      </c>
      <c r="AC544" s="55" t="s">
        <v>288</v>
      </c>
      <c r="AD544" s="55" t="s">
        <v>288</v>
      </c>
      <c r="AE544" s="55" t="s">
        <v>288</v>
      </c>
      <c r="AF544" s="55" t="s">
        <v>288</v>
      </c>
      <c r="AG544" s="55" t="s">
        <v>288</v>
      </c>
      <c r="AH544" s="55" t="s">
        <v>288</v>
      </c>
      <c r="AI544" s="55" t="s">
        <v>288</v>
      </c>
      <c r="AJ544" s="55" t="s">
        <v>288</v>
      </c>
      <c r="AK544" s="59">
        <v>12600000</v>
      </c>
      <c r="AL544" s="60">
        <v>12600000</v>
      </c>
      <c r="AM544" s="60">
        <v>12600000</v>
      </c>
      <c r="AN544" s="60">
        <v>12600000</v>
      </c>
      <c r="AO544" s="60">
        <v>12600000</v>
      </c>
      <c r="AP544" s="60">
        <v>12600000</v>
      </c>
      <c r="AQ544" s="61" t="s">
        <v>259</v>
      </c>
      <c r="AR544" s="61" t="s">
        <v>259</v>
      </c>
      <c r="AS544" s="61" t="s">
        <v>259</v>
      </c>
      <c r="AT544" s="61" t="s">
        <v>259</v>
      </c>
      <c r="AU544" s="31" t="s">
        <v>108</v>
      </c>
      <c r="AV544" s="32"/>
      <c r="AW544" s="32"/>
      <c r="AX544" s="33"/>
    </row>
    <row r="545" spans="1:50" ht="13.5" customHeight="1" hidden="1">
      <c r="A545" s="28"/>
      <c r="B545" s="28"/>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5"/>
      <c r="AL545" s="34"/>
      <c r="AM545" s="34"/>
      <c r="AN545" s="34"/>
      <c r="AO545" s="34"/>
      <c r="AP545" s="34"/>
      <c r="AQ545" s="36"/>
      <c r="AR545" s="36"/>
      <c r="AS545" s="36"/>
      <c r="AT545" s="36"/>
      <c r="AU545" s="37"/>
      <c r="AV545" s="38"/>
      <c r="AW545" s="38"/>
      <c r="AX545" s="39"/>
    </row>
    <row r="546" spans="1:50" ht="13.5" customHeight="1" hidden="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c r="AL546" s="29"/>
      <c r="AM546" s="29"/>
      <c r="AN546" s="29"/>
      <c r="AO546" s="29"/>
      <c r="AP546" s="29"/>
      <c r="AQ546" s="29"/>
      <c r="AR546" s="29"/>
      <c r="AS546" s="29"/>
      <c r="AT546" s="29"/>
      <c r="AU546" s="31"/>
      <c r="AV546" s="32"/>
      <c r="AW546" s="32"/>
      <c r="AX546" s="33"/>
    </row>
    <row r="547" spans="1:50" ht="13.5" customHeight="1" hidden="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c r="AL547" s="29"/>
      <c r="AM547" s="29"/>
      <c r="AN547" s="29"/>
      <c r="AO547" s="29"/>
      <c r="AP547" s="29"/>
      <c r="AQ547" s="29"/>
      <c r="AR547" s="29"/>
      <c r="AS547" s="29"/>
      <c r="AT547" s="29"/>
      <c r="AU547" s="31"/>
      <c r="AV547" s="32"/>
      <c r="AW547" s="32"/>
      <c r="AX547" s="33"/>
    </row>
    <row r="548" spans="1:50" ht="13.5" customHeight="1" hidden="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c r="AL548" s="29"/>
      <c r="AM548" s="29"/>
      <c r="AN548" s="29"/>
      <c r="AO548" s="29"/>
      <c r="AP548" s="29"/>
      <c r="AQ548" s="29"/>
      <c r="AR548" s="29"/>
      <c r="AS548" s="29"/>
      <c r="AT548" s="29"/>
      <c r="AU548" s="31"/>
      <c r="AV548" s="32"/>
      <c r="AW548" s="32"/>
      <c r="AX548" s="33"/>
    </row>
    <row r="549" spans="1:50" ht="13.5" customHeight="1" hidden="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c r="AL549" s="29"/>
      <c r="AM549" s="29"/>
      <c r="AN549" s="29"/>
      <c r="AO549" s="29"/>
      <c r="AP549" s="29"/>
      <c r="AQ549" s="29"/>
      <c r="AR549" s="29"/>
      <c r="AS549" s="29"/>
      <c r="AT549" s="29"/>
      <c r="AU549" s="31"/>
      <c r="AV549" s="32"/>
      <c r="AW549" s="32"/>
      <c r="AX549" s="33"/>
    </row>
    <row r="550" spans="1:50" ht="13.5" customHeight="1" hidden="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c r="AL550" s="29"/>
      <c r="AM550" s="29"/>
      <c r="AN550" s="29"/>
      <c r="AO550" s="29"/>
      <c r="AP550" s="29"/>
      <c r="AQ550" s="29"/>
      <c r="AR550" s="29"/>
      <c r="AS550" s="29"/>
      <c r="AT550" s="29"/>
      <c r="AU550" s="31"/>
      <c r="AV550" s="32"/>
      <c r="AW550" s="32"/>
      <c r="AX550" s="33"/>
    </row>
    <row r="551" spans="1:50" ht="13.5" customHeight="1" hidden="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c r="AL551" s="29"/>
      <c r="AM551" s="29"/>
      <c r="AN551" s="29"/>
      <c r="AO551" s="29"/>
      <c r="AP551" s="29"/>
      <c r="AQ551" s="29"/>
      <c r="AR551" s="29"/>
      <c r="AS551" s="29"/>
      <c r="AT551" s="29"/>
      <c r="AU551" s="31"/>
      <c r="AV551" s="32"/>
      <c r="AW551" s="32"/>
      <c r="AX551" s="33"/>
    </row>
    <row r="552" spans="1:50" ht="13.5" customHeight="1" hidden="1">
      <c r="A552" s="28"/>
      <c r="B552" s="28"/>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0"/>
      <c r="AL552" s="29"/>
      <c r="AM552" s="29"/>
      <c r="AN552" s="29"/>
      <c r="AO552" s="29"/>
      <c r="AP552" s="29"/>
      <c r="AQ552" s="29"/>
      <c r="AR552" s="29"/>
      <c r="AS552" s="29"/>
      <c r="AT552" s="29"/>
      <c r="AU552" s="31"/>
      <c r="AV552" s="32"/>
      <c r="AW552" s="32"/>
      <c r="AX552" s="33"/>
    </row>
    <row r="553" spans="1:50" ht="13.5" customHeight="1" hidden="1">
      <c r="A553" s="28"/>
      <c r="B553" s="28"/>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0"/>
      <c r="AL553" s="29"/>
      <c r="AM553" s="29"/>
      <c r="AN553" s="29"/>
      <c r="AO553" s="29"/>
      <c r="AP553" s="29"/>
      <c r="AQ553" s="29"/>
      <c r="AR553" s="29"/>
      <c r="AS553" s="29"/>
      <c r="AT553" s="29"/>
      <c r="AU553" s="31"/>
      <c r="AV553" s="32"/>
      <c r="AW553" s="32"/>
      <c r="AX553" s="33"/>
    </row>
    <row r="554" spans="1:50" ht="13.5" customHeight="1" hidden="1">
      <c r="A554" s="28"/>
      <c r="B554" s="28"/>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0"/>
      <c r="AL554" s="29"/>
      <c r="AM554" s="29"/>
      <c r="AN554" s="29"/>
      <c r="AO554" s="29"/>
      <c r="AP554" s="29"/>
      <c r="AQ554" s="29"/>
      <c r="AR554" s="29"/>
      <c r="AS554" s="29"/>
      <c r="AT554" s="29"/>
      <c r="AU554" s="31"/>
      <c r="AV554" s="32"/>
      <c r="AW554" s="32"/>
      <c r="AX554" s="33"/>
    </row>
    <row r="555" spans="1:50" ht="13.5" customHeight="1" hidden="1">
      <c r="A555" s="28"/>
      <c r="B555" s="28"/>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5"/>
      <c r="AL555" s="34"/>
      <c r="AM555" s="34"/>
      <c r="AN555" s="34"/>
      <c r="AO555" s="34"/>
      <c r="AP555" s="34"/>
      <c r="AQ555" s="36"/>
      <c r="AR555" s="36"/>
      <c r="AS555" s="36"/>
      <c r="AT555" s="36"/>
      <c r="AU555" s="37"/>
      <c r="AV555" s="38"/>
      <c r="AW555" s="38"/>
      <c r="AX555" s="39"/>
    </row>
    <row r="556" spans="1:50" ht="13.5" customHeight="1" hidden="1">
      <c r="A556" s="28"/>
      <c r="B556" s="2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0"/>
      <c r="AL556" s="29"/>
      <c r="AM556" s="29"/>
      <c r="AN556" s="29"/>
      <c r="AO556" s="29"/>
      <c r="AP556" s="29"/>
      <c r="AQ556" s="29"/>
      <c r="AR556" s="29"/>
      <c r="AS556" s="29"/>
      <c r="AT556" s="29"/>
      <c r="AU556" s="31"/>
      <c r="AV556" s="32"/>
      <c r="AW556" s="32"/>
      <c r="AX556" s="33"/>
    </row>
    <row r="557" spans="1:50" ht="13.5" customHeight="1" hidden="1">
      <c r="A557" s="28"/>
      <c r="B557" s="28"/>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0"/>
      <c r="AL557" s="29"/>
      <c r="AM557" s="29"/>
      <c r="AN557" s="29"/>
      <c r="AO557" s="29"/>
      <c r="AP557" s="29"/>
      <c r="AQ557" s="29"/>
      <c r="AR557" s="29"/>
      <c r="AS557" s="29"/>
      <c r="AT557" s="29"/>
      <c r="AU557" s="31"/>
      <c r="AV557" s="32"/>
      <c r="AW557" s="32"/>
      <c r="AX557" s="33"/>
    </row>
    <row r="558" spans="1:50" ht="13.5" customHeight="1" hidden="1">
      <c r="A558" s="28"/>
      <c r="B558" s="28"/>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0"/>
      <c r="AL558" s="29"/>
      <c r="AM558" s="29"/>
      <c r="AN558" s="29"/>
      <c r="AO558" s="29"/>
      <c r="AP558" s="29"/>
      <c r="AQ558" s="29"/>
      <c r="AR558" s="29"/>
      <c r="AS558" s="29"/>
      <c r="AT558" s="29"/>
      <c r="AU558" s="31"/>
      <c r="AV558" s="32"/>
      <c r="AW558" s="32"/>
      <c r="AX558" s="33"/>
    </row>
    <row r="559" spans="1:50" ht="13.5" customHeight="1" hidden="1">
      <c r="A559" s="28"/>
      <c r="B559" s="28"/>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0"/>
      <c r="AL559" s="29"/>
      <c r="AM559" s="29"/>
      <c r="AN559" s="29"/>
      <c r="AO559" s="29"/>
      <c r="AP559" s="29"/>
      <c r="AQ559" s="29"/>
      <c r="AR559" s="29"/>
      <c r="AS559" s="29"/>
      <c r="AT559" s="29"/>
      <c r="AU559" s="31"/>
      <c r="AV559" s="32"/>
      <c r="AW559" s="32"/>
      <c r="AX559" s="33"/>
    </row>
    <row r="560" spans="1:50" ht="13.5" customHeight="1" hidden="1">
      <c r="A560" s="28"/>
      <c r="B560" s="28"/>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0"/>
      <c r="AL560" s="29"/>
      <c r="AM560" s="29"/>
      <c r="AN560" s="29"/>
      <c r="AO560" s="29"/>
      <c r="AP560" s="29"/>
      <c r="AQ560" s="29"/>
      <c r="AR560" s="29"/>
      <c r="AS560" s="29"/>
      <c r="AT560" s="29"/>
      <c r="AU560" s="31"/>
      <c r="AV560" s="32"/>
      <c r="AW560" s="32"/>
      <c r="AX560" s="33"/>
    </row>
    <row r="561" spans="1:50" ht="13.5" customHeight="1" hidden="1">
      <c r="A561" s="28"/>
      <c r="B561" s="28"/>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0"/>
      <c r="AL561" s="29"/>
      <c r="AM561" s="29"/>
      <c r="AN561" s="29"/>
      <c r="AO561" s="29"/>
      <c r="AP561" s="29"/>
      <c r="AQ561" s="29"/>
      <c r="AR561" s="29"/>
      <c r="AS561" s="29"/>
      <c r="AT561" s="29"/>
      <c r="AU561" s="31"/>
      <c r="AV561" s="32"/>
      <c r="AW561" s="32"/>
      <c r="AX561" s="33"/>
    </row>
    <row r="562" spans="1:50" ht="13.5" customHeight="1" hidden="1">
      <c r="A562" s="28"/>
      <c r="B562" s="28"/>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0"/>
      <c r="AL562" s="29"/>
      <c r="AM562" s="29"/>
      <c r="AN562" s="29"/>
      <c r="AO562" s="29"/>
      <c r="AP562" s="29"/>
      <c r="AQ562" s="29"/>
      <c r="AR562" s="29"/>
      <c r="AS562" s="29"/>
      <c r="AT562" s="29"/>
      <c r="AU562" s="31"/>
      <c r="AV562" s="32"/>
      <c r="AW562" s="32"/>
      <c r="AX562" s="33"/>
    </row>
    <row r="563" spans="1:50" ht="13.5" customHeight="1" hidden="1">
      <c r="A563" s="28"/>
      <c r="B563" s="28"/>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0"/>
      <c r="AL563" s="29"/>
      <c r="AM563" s="29"/>
      <c r="AN563" s="29"/>
      <c r="AO563" s="29"/>
      <c r="AP563" s="29"/>
      <c r="AQ563" s="29"/>
      <c r="AR563" s="29"/>
      <c r="AS563" s="29"/>
      <c r="AT563" s="29"/>
      <c r="AU563" s="31"/>
      <c r="AV563" s="32"/>
      <c r="AW563" s="32"/>
      <c r="AX563" s="33"/>
    </row>
    <row r="564" spans="1:50" ht="13.5" customHeight="1" hidden="1">
      <c r="A564" s="28"/>
      <c r="B564" s="28"/>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0"/>
      <c r="AL564" s="29"/>
      <c r="AM564" s="29"/>
      <c r="AN564" s="29"/>
      <c r="AO564" s="29"/>
      <c r="AP564" s="29"/>
      <c r="AQ564" s="29"/>
      <c r="AR564" s="29"/>
      <c r="AS564" s="29"/>
      <c r="AT564" s="29"/>
      <c r="AU564" s="31"/>
      <c r="AV564" s="32"/>
      <c r="AW564" s="32"/>
      <c r="AX564" s="33"/>
    </row>
    <row r="566" ht="13.5" customHeight="1">
      <c r="B566" s="1" t="s">
        <v>112</v>
      </c>
    </row>
    <row r="567" spans="1:50" ht="13.5" customHeight="1">
      <c r="A567" s="28"/>
      <c r="B567" s="28"/>
      <c r="C567" s="64" t="s">
        <v>26</v>
      </c>
      <c r="D567" s="64"/>
      <c r="E567" s="64"/>
      <c r="F567" s="64"/>
      <c r="G567" s="64"/>
      <c r="H567" s="64"/>
      <c r="I567" s="64"/>
      <c r="J567" s="64"/>
      <c r="K567" s="64"/>
      <c r="L567" s="64"/>
      <c r="M567" s="64" t="s">
        <v>27</v>
      </c>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5" t="s">
        <v>28</v>
      </c>
      <c r="AL567" s="64"/>
      <c r="AM567" s="64"/>
      <c r="AN567" s="64"/>
      <c r="AO567" s="64"/>
      <c r="AP567" s="64"/>
      <c r="AQ567" s="64" t="s">
        <v>21</v>
      </c>
      <c r="AR567" s="64"/>
      <c r="AS567" s="64"/>
      <c r="AT567" s="64"/>
      <c r="AU567" s="66" t="s">
        <v>22</v>
      </c>
      <c r="AV567" s="67"/>
      <c r="AW567" s="67"/>
      <c r="AX567" s="33"/>
    </row>
    <row r="568" spans="1:50" ht="13.5" customHeight="1">
      <c r="A568" s="28">
        <v>1</v>
      </c>
      <c r="B568" s="28">
        <v>1</v>
      </c>
      <c r="C568" s="55" t="s">
        <v>302</v>
      </c>
      <c r="D568" s="55" t="s">
        <v>277</v>
      </c>
      <c r="E568" s="55" t="s">
        <v>277</v>
      </c>
      <c r="F568" s="55" t="s">
        <v>277</v>
      </c>
      <c r="G568" s="55" t="s">
        <v>277</v>
      </c>
      <c r="H568" s="55" t="s">
        <v>277</v>
      </c>
      <c r="I568" s="55" t="s">
        <v>277</v>
      </c>
      <c r="J568" s="55" t="s">
        <v>277</v>
      </c>
      <c r="K568" s="55" t="s">
        <v>277</v>
      </c>
      <c r="L568" s="55" t="s">
        <v>277</v>
      </c>
      <c r="M568" s="55" t="s">
        <v>321</v>
      </c>
      <c r="N568" s="55" t="s">
        <v>311</v>
      </c>
      <c r="O568" s="55" t="s">
        <v>311</v>
      </c>
      <c r="P568" s="55" t="s">
        <v>311</v>
      </c>
      <c r="Q568" s="55" t="s">
        <v>311</v>
      </c>
      <c r="R568" s="55" t="s">
        <v>311</v>
      </c>
      <c r="S568" s="55" t="s">
        <v>311</v>
      </c>
      <c r="T568" s="55" t="s">
        <v>311</v>
      </c>
      <c r="U568" s="55" t="s">
        <v>311</v>
      </c>
      <c r="V568" s="55" t="s">
        <v>311</v>
      </c>
      <c r="W568" s="55" t="s">
        <v>311</v>
      </c>
      <c r="X568" s="55" t="s">
        <v>311</v>
      </c>
      <c r="Y568" s="55" t="s">
        <v>311</v>
      </c>
      <c r="Z568" s="55" t="s">
        <v>311</v>
      </c>
      <c r="AA568" s="55" t="s">
        <v>311</v>
      </c>
      <c r="AB568" s="55" t="s">
        <v>311</v>
      </c>
      <c r="AC568" s="55" t="s">
        <v>311</v>
      </c>
      <c r="AD568" s="55" t="s">
        <v>311</v>
      </c>
      <c r="AE568" s="55" t="s">
        <v>311</v>
      </c>
      <c r="AF568" s="55" t="s">
        <v>311</v>
      </c>
      <c r="AG568" s="55" t="s">
        <v>311</v>
      </c>
      <c r="AH568" s="55" t="s">
        <v>311</v>
      </c>
      <c r="AI568" s="55" t="s">
        <v>311</v>
      </c>
      <c r="AJ568" s="55" t="s">
        <v>311</v>
      </c>
      <c r="AK568" s="59">
        <v>200242121</v>
      </c>
      <c r="AL568" s="60">
        <v>200242121</v>
      </c>
      <c r="AM568" s="60">
        <v>200242121</v>
      </c>
      <c r="AN568" s="60">
        <v>200242121</v>
      </c>
      <c r="AO568" s="60">
        <v>200242121</v>
      </c>
      <c r="AP568" s="60">
        <v>200242121</v>
      </c>
      <c r="AQ568" s="61" t="s">
        <v>259</v>
      </c>
      <c r="AR568" s="61" t="s">
        <v>259</v>
      </c>
      <c r="AS568" s="61" t="s">
        <v>259</v>
      </c>
      <c r="AT568" s="61" t="s">
        <v>259</v>
      </c>
      <c r="AU568" s="31" t="s">
        <v>108</v>
      </c>
      <c r="AV568" s="32"/>
      <c r="AW568" s="32"/>
      <c r="AX568" s="33"/>
    </row>
    <row r="569" spans="1:50" ht="13.5" customHeight="1">
      <c r="A569" s="28">
        <v>2</v>
      </c>
      <c r="B569" s="28">
        <v>1</v>
      </c>
      <c r="C569" s="55" t="s">
        <v>303</v>
      </c>
      <c r="D569" s="55" t="s">
        <v>295</v>
      </c>
      <c r="E569" s="55" t="s">
        <v>295</v>
      </c>
      <c r="F569" s="55" t="s">
        <v>295</v>
      </c>
      <c r="G569" s="55" t="s">
        <v>295</v>
      </c>
      <c r="H569" s="55" t="s">
        <v>295</v>
      </c>
      <c r="I569" s="55" t="s">
        <v>295</v>
      </c>
      <c r="J569" s="55" t="s">
        <v>295</v>
      </c>
      <c r="K569" s="55" t="s">
        <v>295</v>
      </c>
      <c r="L569" s="55" t="s">
        <v>295</v>
      </c>
      <c r="M569" s="55" t="s">
        <v>490</v>
      </c>
      <c r="N569" s="55" t="s">
        <v>312</v>
      </c>
      <c r="O569" s="55" t="s">
        <v>312</v>
      </c>
      <c r="P569" s="55" t="s">
        <v>312</v>
      </c>
      <c r="Q569" s="55" t="s">
        <v>312</v>
      </c>
      <c r="R569" s="55" t="s">
        <v>312</v>
      </c>
      <c r="S569" s="55" t="s">
        <v>312</v>
      </c>
      <c r="T569" s="55" t="s">
        <v>312</v>
      </c>
      <c r="U569" s="55" t="s">
        <v>312</v>
      </c>
      <c r="V569" s="55" t="s">
        <v>312</v>
      </c>
      <c r="W569" s="55" t="s">
        <v>312</v>
      </c>
      <c r="X569" s="55" t="s">
        <v>312</v>
      </c>
      <c r="Y569" s="55" t="s">
        <v>312</v>
      </c>
      <c r="Z569" s="55" t="s">
        <v>312</v>
      </c>
      <c r="AA569" s="55" t="s">
        <v>312</v>
      </c>
      <c r="AB569" s="55" t="s">
        <v>312</v>
      </c>
      <c r="AC569" s="55" t="s">
        <v>312</v>
      </c>
      <c r="AD569" s="55" t="s">
        <v>312</v>
      </c>
      <c r="AE569" s="55" t="s">
        <v>312</v>
      </c>
      <c r="AF569" s="55" t="s">
        <v>312</v>
      </c>
      <c r="AG569" s="55" t="s">
        <v>312</v>
      </c>
      <c r="AH569" s="55" t="s">
        <v>312</v>
      </c>
      <c r="AI569" s="55" t="s">
        <v>312</v>
      </c>
      <c r="AJ569" s="55" t="s">
        <v>312</v>
      </c>
      <c r="AK569" s="59">
        <v>68682243</v>
      </c>
      <c r="AL569" s="60">
        <v>68682243</v>
      </c>
      <c r="AM569" s="60">
        <v>68682243</v>
      </c>
      <c r="AN569" s="60">
        <v>68682243</v>
      </c>
      <c r="AO569" s="60">
        <v>68682243</v>
      </c>
      <c r="AP569" s="60">
        <v>68682243</v>
      </c>
      <c r="AQ569" s="61">
        <v>3</v>
      </c>
      <c r="AR569" s="61">
        <v>3</v>
      </c>
      <c r="AS569" s="61">
        <v>3</v>
      </c>
      <c r="AT569" s="61">
        <v>3</v>
      </c>
      <c r="AU569" s="31" t="s">
        <v>185</v>
      </c>
      <c r="AV569" s="32"/>
      <c r="AW569" s="32"/>
      <c r="AX569" s="33"/>
    </row>
    <row r="570" spans="1:50" ht="13.5" customHeight="1">
      <c r="A570" s="28">
        <v>3</v>
      </c>
      <c r="B570" s="28">
        <v>1</v>
      </c>
      <c r="C570" s="55" t="s">
        <v>304</v>
      </c>
      <c r="D570" s="55" t="s">
        <v>296</v>
      </c>
      <c r="E570" s="55" t="s">
        <v>296</v>
      </c>
      <c r="F570" s="55" t="s">
        <v>296</v>
      </c>
      <c r="G570" s="55" t="s">
        <v>296</v>
      </c>
      <c r="H570" s="55" t="s">
        <v>296</v>
      </c>
      <c r="I570" s="55" t="s">
        <v>296</v>
      </c>
      <c r="J570" s="55" t="s">
        <v>296</v>
      </c>
      <c r="K570" s="55" t="s">
        <v>296</v>
      </c>
      <c r="L570" s="55" t="s">
        <v>296</v>
      </c>
      <c r="M570" s="55" t="s">
        <v>322</v>
      </c>
      <c r="N570" s="55" t="s">
        <v>313</v>
      </c>
      <c r="O570" s="55" t="s">
        <v>313</v>
      </c>
      <c r="P570" s="55" t="s">
        <v>313</v>
      </c>
      <c r="Q570" s="55" t="s">
        <v>313</v>
      </c>
      <c r="R570" s="55" t="s">
        <v>313</v>
      </c>
      <c r="S570" s="55" t="s">
        <v>313</v>
      </c>
      <c r="T570" s="55" t="s">
        <v>313</v>
      </c>
      <c r="U570" s="55" t="s">
        <v>313</v>
      </c>
      <c r="V570" s="55" t="s">
        <v>313</v>
      </c>
      <c r="W570" s="55" t="s">
        <v>313</v>
      </c>
      <c r="X570" s="55" t="s">
        <v>313</v>
      </c>
      <c r="Y570" s="55" t="s">
        <v>313</v>
      </c>
      <c r="Z570" s="55" t="s">
        <v>313</v>
      </c>
      <c r="AA570" s="55" t="s">
        <v>313</v>
      </c>
      <c r="AB570" s="55" t="s">
        <v>313</v>
      </c>
      <c r="AC570" s="55" t="s">
        <v>313</v>
      </c>
      <c r="AD570" s="55" t="s">
        <v>313</v>
      </c>
      <c r="AE570" s="55" t="s">
        <v>313</v>
      </c>
      <c r="AF570" s="55" t="s">
        <v>313</v>
      </c>
      <c r="AG570" s="55" t="s">
        <v>313</v>
      </c>
      <c r="AH570" s="55" t="s">
        <v>313</v>
      </c>
      <c r="AI570" s="55" t="s">
        <v>313</v>
      </c>
      <c r="AJ570" s="55" t="s">
        <v>313</v>
      </c>
      <c r="AK570" s="59">
        <v>58764530</v>
      </c>
      <c r="AL570" s="60">
        <v>58764530</v>
      </c>
      <c r="AM570" s="60">
        <v>58764530</v>
      </c>
      <c r="AN570" s="60">
        <v>58764530</v>
      </c>
      <c r="AO570" s="60">
        <v>58764530</v>
      </c>
      <c r="AP570" s="60">
        <v>58764530</v>
      </c>
      <c r="AQ570" s="61" t="s">
        <v>219</v>
      </c>
      <c r="AR570" s="61" t="s">
        <v>219</v>
      </c>
      <c r="AS570" s="61" t="s">
        <v>219</v>
      </c>
      <c r="AT570" s="61" t="s">
        <v>219</v>
      </c>
      <c r="AU570" s="31" t="s">
        <v>262</v>
      </c>
      <c r="AV570" s="32"/>
      <c r="AW570" s="32"/>
      <c r="AX570" s="33"/>
    </row>
    <row r="571" spans="1:50" ht="13.5" customHeight="1">
      <c r="A571" s="28">
        <v>4</v>
      </c>
      <c r="B571" s="28">
        <v>1</v>
      </c>
      <c r="C571" s="55" t="s">
        <v>305</v>
      </c>
      <c r="D571" s="55" t="s">
        <v>297</v>
      </c>
      <c r="E571" s="55" t="s">
        <v>297</v>
      </c>
      <c r="F571" s="55" t="s">
        <v>297</v>
      </c>
      <c r="G571" s="55" t="s">
        <v>297</v>
      </c>
      <c r="H571" s="55" t="s">
        <v>297</v>
      </c>
      <c r="I571" s="55" t="s">
        <v>297</v>
      </c>
      <c r="J571" s="55" t="s">
        <v>297</v>
      </c>
      <c r="K571" s="55" t="s">
        <v>297</v>
      </c>
      <c r="L571" s="55" t="s">
        <v>297</v>
      </c>
      <c r="M571" s="55" t="s">
        <v>323</v>
      </c>
      <c r="N571" s="55" t="s">
        <v>314</v>
      </c>
      <c r="O571" s="55" t="s">
        <v>314</v>
      </c>
      <c r="P571" s="55" t="s">
        <v>314</v>
      </c>
      <c r="Q571" s="55" t="s">
        <v>314</v>
      </c>
      <c r="R571" s="55" t="s">
        <v>314</v>
      </c>
      <c r="S571" s="55" t="s">
        <v>314</v>
      </c>
      <c r="T571" s="55" t="s">
        <v>314</v>
      </c>
      <c r="U571" s="55" t="s">
        <v>314</v>
      </c>
      <c r="V571" s="55" t="s">
        <v>314</v>
      </c>
      <c r="W571" s="55" t="s">
        <v>314</v>
      </c>
      <c r="X571" s="55" t="s">
        <v>314</v>
      </c>
      <c r="Y571" s="55" t="s">
        <v>314</v>
      </c>
      <c r="Z571" s="55" t="s">
        <v>314</v>
      </c>
      <c r="AA571" s="55" t="s">
        <v>314</v>
      </c>
      <c r="AB571" s="55" t="s">
        <v>314</v>
      </c>
      <c r="AC571" s="55" t="s">
        <v>314</v>
      </c>
      <c r="AD571" s="55" t="s">
        <v>314</v>
      </c>
      <c r="AE571" s="55" t="s">
        <v>314</v>
      </c>
      <c r="AF571" s="55" t="s">
        <v>314</v>
      </c>
      <c r="AG571" s="55" t="s">
        <v>314</v>
      </c>
      <c r="AH571" s="55" t="s">
        <v>314</v>
      </c>
      <c r="AI571" s="55" t="s">
        <v>314</v>
      </c>
      <c r="AJ571" s="55" t="s">
        <v>314</v>
      </c>
      <c r="AK571" s="59">
        <v>56700000</v>
      </c>
      <c r="AL571" s="60">
        <v>56700000</v>
      </c>
      <c r="AM571" s="60">
        <v>56700000</v>
      </c>
      <c r="AN571" s="60">
        <v>56700000</v>
      </c>
      <c r="AO571" s="60">
        <v>56700000</v>
      </c>
      <c r="AP571" s="60">
        <v>56700000</v>
      </c>
      <c r="AQ571" s="61">
        <v>1</v>
      </c>
      <c r="AR571" s="61">
        <v>1</v>
      </c>
      <c r="AS571" s="61">
        <v>1</v>
      </c>
      <c r="AT571" s="61">
        <v>1</v>
      </c>
      <c r="AU571" s="31" t="s">
        <v>185</v>
      </c>
      <c r="AV571" s="32"/>
      <c r="AW571" s="32"/>
      <c r="AX571" s="33"/>
    </row>
    <row r="572" spans="1:50" ht="13.5" customHeight="1">
      <c r="A572" s="28">
        <v>5</v>
      </c>
      <c r="B572" s="28">
        <v>1</v>
      </c>
      <c r="C572" s="55" t="s">
        <v>306</v>
      </c>
      <c r="D572" s="55" t="s">
        <v>298</v>
      </c>
      <c r="E572" s="55" t="s">
        <v>298</v>
      </c>
      <c r="F572" s="55" t="s">
        <v>298</v>
      </c>
      <c r="G572" s="55" t="s">
        <v>298</v>
      </c>
      <c r="H572" s="55" t="s">
        <v>298</v>
      </c>
      <c r="I572" s="55" t="s">
        <v>298</v>
      </c>
      <c r="J572" s="55" t="s">
        <v>298</v>
      </c>
      <c r="K572" s="55" t="s">
        <v>298</v>
      </c>
      <c r="L572" s="55" t="s">
        <v>298</v>
      </c>
      <c r="M572" s="55" t="s">
        <v>491</v>
      </c>
      <c r="N572" s="55" t="s">
        <v>315</v>
      </c>
      <c r="O572" s="55" t="s">
        <v>315</v>
      </c>
      <c r="P572" s="55" t="s">
        <v>315</v>
      </c>
      <c r="Q572" s="55" t="s">
        <v>315</v>
      </c>
      <c r="R572" s="55" t="s">
        <v>315</v>
      </c>
      <c r="S572" s="55" t="s">
        <v>315</v>
      </c>
      <c r="T572" s="55" t="s">
        <v>315</v>
      </c>
      <c r="U572" s="55" t="s">
        <v>315</v>
      </c>
      <c r="V572" s="55" t="s">
        <v>315</v>
      </c>
      <c r="W572" s="55" t="s">
        <v>315</v>
      </c>
      <c r="X572" s="55" t="s">
        <v>315</v>
      </c>
      <c r="Y572" s="55" t="s">
        <v>315</v>
      </c>
      <c r="Z572" s="55" t="s">
        <v>315</v>
      </c>
      <c r="AA572" s="55" t="s">
        <v>315</v>
      </c>
      <c r="AB572" s="55" t="s">
        <v>315</v>
      </c>
      <c r="AC572" s="55" t="s">
        <v>315</v>
      </c>
      <c r="AD572" s="55" t="s">
        <v>315</v>
      </c>
      <c r="AE572" s="55" t="s">
        <v>315</v>
      </c>
      <c r="AF572" s="55" t="s">
        <v>315</v>
      </c>
      <c r="AG572" s="55" t="s">
        <v>315</v>
      </c>
      <c r="AH572" s="55" t="s">
        <v>315</v>
      </c>
      <c r="AI572" s="55" t="s">
        <v>315</v>
      </c>
      <c r="AJ572" s="55" t="s">
        <v>315</v>
      </c>
      <c r="AK572" s="59">
        <v>53676000</v>
      </c>
      <c r="AL572" s="60">
        <v>53676000</v>
      </c>
      <c r="AM572" s="60">
        <v>53676000</v>
      </c>
      <c r="AN572" s="60">
        <v>53676000</v>
      </c>
      <c r="AO572" s="60">
        <v>53676000</v>
      </c>
      <c r="AP572" s="60">
        <v>53676000</v>
      </c>
      <c r="AQ572" s="61">
        <v>1</v>
      </c>
      <c r="AR572" s="61">
        <v>1</v>
      </c>
      <c r="AS572" s="61">
        <v>1</v>
      </c>
      <c r="AT572" s="61">
        <v>1</v>
      </c>
      <c r="AU572" s="31" t="s">
        <v>185</v>
      </c>
      <c r="AV572" s="32"/>
      <c r="AW572" s="32"/>
      <c r="AX572" s="33"/>
    </row>
    <row r="573" spans="1:50" ht="13.5" customHeight="1">
      <c r="A573" s="28">
        <v>6</v>
      </c>
      <c r="B573" s="28">
        <v>1</v>
      </c>
      <c r="C573" s="55" t="s">
        <v>307</v>
      </c>
      <c r="D573" s="55" t="s">
        <v>295</v>
      </c>
      <c r="E573" s="55" t="s">
        <v>295</v>
      </c>
      <c r="F573" s="55" t="s">
        <v>295</v>
      </c>
      <c r="G573" s="55" t="s">
        <v>295</v>
      </c>
      <c r="H573" s="55" t="s">
        <v>295</v>
      </c>
      <c r="I573" s="55" t="s">
        <v>295</v>
      </c>
      <c r="J573" s="55" t="s">
        <v>295</v>
      </c>
      <c r="K573" s="55" t="s">
        <v>295</v>
      </c>
      <c r="L573" s="55" t="s">
        <v>295</v>
      </c>
      <c r="M573" s="55" t="s">
        <v>492</v>
      </c>
      <c r="N573" s="55" t="s">
        <v>316</v>
      </c>
      <c r="O573" s="55" t="s">
        <v>316</v>
      </c>
      <c r="P573" s="55" t="s">
        <v>316</v>
      </c>
      <c r="Q573" s="55" t="s">
        <v>316</v>
      </c>
      <c r="R573" s="55" t="s">
        <v>316</v>
      </c>
      <c r="S573" s="55" t="s">
        <v>316</v>
      </c>
      <c r="T573" s="55" t="s">
        <v>316</v>
      </c>
      <c r="U573" s="55" t="s">
        <v>316</v>
      </c>
      <c r="V573" s="55" t="s">
        <v>316</v>
      </c>
      <c r="W573" s="55" t="s">
        <v>316</v>
      </c>
      <c r="X573" s="55" t="s">
        <v>316</v>
      </c>
      <c r="Y573" s="55" t="s">
        <v>316</v>
      </c>
      <c r="Z573" s="55" t="s">
        <v>316</v>
      </c>
      <c r="AA573" s="55" t="s">
        <v>316</v>
      </c>
      <c r="AB573" s="55" t="s">
        <v>316</v>
      </c>
      <c r="AC573" s="55" t="s">
        <v>316</v>
      </c>
      <c r="AD573" s="55" t="s">
        <v>316</v>
      </c>
      <c r="AE573" s="55" t="s">
        <v>316</v>
      </c>
      <c r="AF573" s="55" t="s">
        <v>316</v>
      </c>
      <c r="AG573" s="55" t="s">
        <v>316</v>
      </c>
      <c r="AH573" s="55" t="s">
        <v>316</v>
      </c>
      <c r="AI573" s="55" t="s">
        <v>316</v>
      </c>
      <c r="AJ573" s="55" t="s">
        <v>316</v>
      </c>
      <c r="AK573" s="59">
        <v>50914817</v>
      </c>
      <c r="AL573" s="60">
        <v>50914817</v>
      </c>
      <c r="AM573" s="60">
        <v>50914817</v>
      </c>
      <c r="AN573" s="60">
        <v>50914817</v>
      </c>
      <c r="AO573" s="60">
        <v>50914817</v>
      </c>
      <c r="AP573" s="60">
        <v>50914817</v>
      </c>
      <c r="AQ573" s="61">
        <v>1</v>
      </c>
      <c r="AR573" s="61">
        <v>1</v>
      </c>
      <c r="AS573" s="61">
        <v>1</v>
      </c>
      <c r="AT573" s="61">
        <v>1</v>
      </c>
      <c r="AU573" s="31" t="s">
        <v>185</v>
      </c>
      <c r="AV573" s="32"/>
      <c r="AW573" s="32"/>
      <c r="AX573" s="33"/>
    </row>
    <row r="574" spans="1:50" ht="13.5" customHeight="1">
      <c r="A574" s="28">
        <v>7</v>
      </c>
      <c r="B574" s="28">
        <v>1</v>
      </c>
      <c r="C574" s="55" t="s">
        <v>308</v>
      </c>
      <c r="D574" s="55" t="s">
        <v>299</v>
      </c>
      <c r="E574" s="55" t="s">
        <v>299</v>
      </c>
      <c r="F574" s="55" t="s">
        <v>299</v>
      </c>
      <c r="G574" s="55" t="s">
        <v>299</v>
      </c>
      <c r="H574" s="55" t="s">
        <v>299</v>
      </c>
      <c r="I574" s="55" t="s">
        <v>299</v>
      </c>
      <c r="J574" s="55" t="s">
        <v>299</v>
      </c>
      <c r="K574" s="55" t="s">
        <v>299</v>
      </c>
      <c r="L574" s="55" t="s">
        <v>299</v>
      </c>
      <c r="M574" s="55" t="s">
        <v>493</v>
      </c>
      <c r="N574" s="55" t="s">
        <v>317</v>
      </c>
      <c r="O574" s="55" t="s">
        <v>317</v>
      </c>
      <c r="P574" s="55" t="s">
        <v>317</v>
      </c>
      <c r="Q574" s="55" t="s">
        <v>317</v>
      </c>
      <c r="R574" s="55" t="s">
        <v>317</v>
      </c>
      <c r="S574" s="55" t="s">
        <v>317</v>
      </c>
      <c r="T574" s="55" t="s">
        <v>317</v>
      </c>
      <c r="U574" s="55" t="s">
        <v>317</v>
      </c>
      <c r="V574" s="55" t="s">
        <v>317</v>
      </c>
      <c r="W574" s="55" t="s">
        <v>317</v>
      </c>
      <c r="X574" s="55" t="s">
        <v>317</v>
      </c>
      <c r="Y574" s="55" t="s">
        <v>317</v>
      </c>
      <c r="Z574" s="55" t="s">
        <v>317</v>
      </c>
      <c r="AA574" s="55" t="s">
        <v>317</v>
      </c>
      <c r="AB574" s="55" t="s">
        <v>317</v>
      </c>
      <c r="AC574" s="55" t="s">
        <v>317</v>
      </c>
      <c r="AD574" s="55" t="s">
        <v>317</v>
      </c>
      <c r="AE574" s="55" t="s">
        <v>317</v>
      </c>
      <c r="AF574" s="55" t="s">
        <v>317</v>
      </c>
      <c r="AG574" s="55" t="s">
        <v>317</v>
      </c>
      <c r="AH574" s="55" t="s">
        <v>317</v>
      </c>
      <c r="AI574" s="55" t="s">
        <v>317</v>
      </c>
      <c r="AJ574" s="55" t="s">
        <v>317</v>
      </c>
      <c r="AK574" s="59">
        <v>47301345</v>
      </c>
      <c r="AL574" s="60">
        <v>47301345</v>
      </c>
      <c r="AM574" s="60">
        <v>47301345</v>
      </c>
      <c r="AN574" s="60">
        <v>47301345</v>
      </c>
      <c r="AO574" s="60">
        <v>47301345</v>
      </c>
      <c r="AP574" s="60">
        <v>47301345</v>
      </c>
      <c r="AQ574" s="61">
        <v>2</v>
      </c>
      <c r="AR574" s="61">
        <v>2</v>
      </c>
      <c r="AS574" s="61">
        <v>2</v>
      </c>
      <c r="AT574" s="61">
        <v>2</v>
      </c>
      <c r="AU574" s="31" t="s">
        <v>185</v>
      </c>
      <c r="AV574" s="32"/>
      <c r="AW574" s="32"/>
      <c r="AX574" s="33"/>
    </row>
    <row r="575" spans="1:50" ht="13.5" customHeight="1">
      <c r="A575" s="28">
        <v>8</v>
      </c>
      <c r="B575" s="28">
        <v>1</v>
      </c>
      <c r="C575" s="55" t="s">
        <v>306</v>
      </c>
      <c r="D575" s="55" t="s">
        <v>298</v>
      </c>
      <c r="E575" s="55" t="s">
        <v>298</v>
      </c>
      <c r="F575" s="55" t="s">
        <v>298</v>
      </c>
      <c r="G575" s="55" t="s">
        <v>298</v>
      </c>
      <c r="H575" s="55" t="s">
        <v>298</v>
      </c>
      <c r="I575" s="55" t="s">
        <v>298</v>
      </c>
      <c r="J575" s="55" t="s">
        <v>298</v>
      </c>
      <c r="K575" s="55" t="s">
        <v>298</v>
      </c>
      <c r="L575" s="55" t="s">
        <v>298</v>
      </c>
      <c r="M575" s="55" t="s">
        <v>494</v>
      </c>
      <c r="N575" s="55" t="s">
        <v>318</v>
      </c>
      <c r="O575" s="55" t="s">
        <v>318</v>
      </c>
      <c r="P575" s="55" t="s">
        <v>318</v>
      </c>
      <c r="Q575" s="55" t="s">
        <v>318</v>
      </c>
      <c r="R575" s="55" t="s">
        <v>318</v>
      </c>
      <c r="S575" s="55" t="s">
        <v>318</v>
      </c>
      <c r="T575" s="55" t="s">
        <v>318</v>
      </c>
      <c r="U575" s="55" t="s">
        <v>318</v>
      </c>
      <c r="V575" s="55" t="s">
        <v>318</v>
      </c>
      <c r="W575" s="55" t="s">
        <v>318</v>
      </c>
      <c r="X575" s="55" t="s">
        <v>318</v>
      </c>
      <c r="Y575" s="55" t="s">
        <v>318</v>
      </c>
      <c r="Z575" s="55" t="s">
        <v>318</v>
      </c>
      <c r="AA575" s="55" t="s">
        <v>318</v>
      </c>
      <c r="AB575" s="55" t="s">
        <v>318</v>
      </c>
      <c r="AC575" s="55" t="s">
        <v>318</v>
      </c>
      <c r="AD575" s="55" t="s">
        <v>318</v>
      </c>
      <c r="AE575" s="55" t="s">
        <v>318</v>
      </c>
      <c r="AF575" s="55" t="s">
        <v>318</v>
      </c>
      <c r="AG575" s="55" t="s">
        <v>318</v>
      </c>
      <c r="AH575" s="55" t="s">
        <v>318</v>
      </c>
      <c r="AI575" s="55" t="s">
        <v>318</v>
      </c>
      <c r="AJ575" s="55" t="s">
        <v>318</v>
      </c>
      <c r="AK575" s="59">
        <v>44993718</v>
      </c>
      <c r="AL575" s="60">
        <v>44993718</v>
      </c>
      <c r="AM575" s="60">
        <v>44993718</v>
      </c>
      <c r="AN575" s="60">
        <v>44993718</v>
      </c>
      <c r="AO575" s="60">
        <v>44993718</v>
      </c>
      <c r="AP575" s="60">
        <v>44993718</v>
      </c>
      <c r="AQ575" s="61">
        <v>1</v>
      </c>
      <c r="AR575" s="61">
        <v>1</v>
      </c>
      <c r="AS575" s="61">
        <v>1</v>
      </c>
      <c r="AT575" s="61">
        <v>1</v>
      </c>
      <c r="AU575" s="31" t="s">
        <v>185</v>
      </c>
      <c r="AV575" s="32"/>
      <c r="AW575" s="32"/>
      <c r="AX575" s="33"/>
    </row>
    <row r="576" spans="1:50" ht="13.5" customHeight="1">
      <c r="A576" s="28">
        <v>9</v>
      </c>
      <c r="B576" s="28">
        <v>1</v>
      </c>
      <c r="C576" s="55" t="s">
        <v>309</v>
      </c>
      <c r="D576" s="55" t="s">
        <v>300</v>
      </c>
      <c r="E576" s="55" t="s">
        <v>300</v>
      </c>
      <c r="F576" s="55" t="s">
        <v>300</v>
      </c>
      <c r="G576" s="55" t="s">
        <v>300</v>
      </c>
      <c r="H576" s="55" t="s">
        <v>300</v>
      </c>
      <c r="I576" s="55" t="s">
        <v>300</v>
      </c>
      <c r="J576" s="55" t="s">
        <v>300</v>
      </c>
      <c r="K576" s="55" t="s">
        <v>300</v>
      </c>
      <c r="L576" s="55" t="s">
        <v>300</v>
      </c>
      <c r="M576" s="55" t="s">
        <v>324</v>
      </c>
      <c r="N576" s="55" t="s">
        <v>319</v>
      </c>
      <c r="O576" s="55" t="s">
        <v>319</v>
      </c>
      <c r="P576" s="55" t="s">
        <v>319</v>
      </c>
      <c r="Q576" s="55" t="s">
        <v>319</v>
      </c>
      <c r="R576" s="55" t="s">
        <v>319</v>
      </c>
      <c r="S576" s="55" t="s">
        <v>319</v>
      </c>
      <c r="T576" s="55" t="s">
        <v>319</v>
      </c>
      <c r="U576" s="55" t="s">
        <v>319</v>
      </c>
      <c r="V576" s="55" t="s">
        <v>319</v>
      </c>
      <c r="W576" s="55" t="s">
        <v>319</v>
      </c>
      <c r="X576" s="55" t="s">
        <v>319</v>
      </c>
      <c r="Y576" s="55" t="s">
        <v>319</v>
      </c>
      <c r="Z576" s="55" t="s">
        <v>319</v>
      </c>
      <c r="AA576" s="55" t="s">
        <v>319</v>
      </c>
      <c r="AB576" s="55" t="s">
        <v>319</v>
      </c>
      <c r="AC576" s="55" t="s">
        <v>319</v>
      </c>
      <c r="AD576" s="55" t="s">
        <v>319</v>
      </c>
      <c r="AE576" s="55" t="s">
        <v>319</v>
      </c>
      <c r="AF576" s="55" t="s">
        <v>319</v>
      </c>
      <c r="AG576" s="55" t="s">
        <v>319</v>
      </c>
      <c r="AH576" s="55" t="s">
        <v>319</v>
      </c>
      <c r="AI576" s="55" t="s">
        <v>319</v>
      </c>
      <c r="AJ576" s="55" t="s">
        <v>319</v>
      </c>
      <c r="AK576" s="59">
        <v>41895000</v>
      </c>
      <c r="AL576" s="60">
        <v>41895000</v>
      </c>
      <c r="AM576" s="60">
        <v>41895000</v>
      </c>
      <c r="AN576" s="60">
        <v>41895000</v>
      </c>
      <c r="AO576" s="60">
        <v>41895000</v>
      </c>
      <c r="AP576" s="60">
        <v>41895000</v>
      </c>
      <c r="AQ576" s="61">
        <v>2</v>
      </c>
      <c r="AR576" s="61">
        <v>2</v>
      </c>
      <c r="AS576" s="61">
        <v>2</v>
      </c>
      <c r="AT576" s="61">
        <v>2</v>
      </c>
      <c r="AU576" s="31" t="s">
        <v>185</v>
      </c>
      <c r="AV576" s="32"/>
      <c r="AW576" s="32"/>
      <c r="AX576" s="33"/>
    </row>
    <row r="577" spans="1:50" ht="13.5" customHeight="1">
      <c r="A577" s="28">
        <v>10</v>
      </c>
      <c r="B577" s="28">
        <v>1</v>
      </c>
      <c r="C577" s="55" t="s">
        <v>310</v>
      </c>
      <c r="D577" s="55" t="s">
        <v>301</v>
      </c>
      <c r="E577" s="55" t="s">
        <v>301</v>
      </c>
      <c r="F577" s="55" t="s">
        <v>301</v>
      </c>
      <c r="G577" s="55" t="s">
        <v>301</v>
      </c>
      <c r="H577" s="55" t="s">
        <v>301</v>
      </c>
      <c r="I577" s="55" t="s">
        <v>301</v>
      </c>
      <c r="J577" s="55" t="s">
        <v>301</v>
      </c>
      <c r="K577" s="55" t="s">
        <v>301</v>
      </c>
      <c r="L577" s="55" t="s">
        <v>301</v>
      </c>
      <c r="M577" s="55" t="s">
        <v>495</v>
      </c>
      <c r="N577" s="55" t="s">
        <v>320</v>
      </c>
      <c r="O577" s="55" t="s">
        <v>320</v>
      </c>
      <c r="P577" s="55" t="s">
        <v>320</v>
      </c>
      <c r="Q577" s="55" t="s">
        <v>320</v>
      </c>
      <c r="R577" s="55" t="s">
        <v>320</v>
      </c>
      <c r="S577" s="55" t="s">
        <v>320</v>
      </c>
      <c r="T577" s="55" t="s">
        <v>320</v>
      </c>
      <c r="U577" s="55" t="s">
        <v>320</v>
      </c>
      <c r="V577" s="55" t="s">
        <v>320</v>
      </c>
      <c r="W577" s="55" t="s">
        <v>320</v>
      </c>
      <c r="X577" s="55" t="s">
        <v>320</v>
      </c>
      <c r="Y577" s="55" t="s">
        <v>320</v>
      </c>
      <c r="Z577" s="55" t="s">
        <v>320</v>
      </c>
      <c r="AA577" s="55" t="s">
        <v>320</v>
      </c>
      <c r="AB577" s="55" t="s">
        <v>320</v>
      </c>
      <c r="AC577" s="55" t="s">
        <v>320</v>
      </c>
      <c r="AD577" s="55" t="s">
        <v>320</v>
      </c>
      <c r="AE577" s="55" t="s">
        <v>320</v>
      </c>
      <c r="AF577" s="55" t="s">
        <v>320</v>
      </c>
      <c r="AG577" s="55" t="s">
        <v>320</v>
      </c>
      <c r="AH577" s="55" t="s">
        <v>320</v>
      </c>
      <c r="AI577" s="55" t="s">
        <v>320</v>
      </c>
      <c r="AJ577" s="55" t="s">
        <v>320</v>
      </c>
      <c r="AK577" s="59">
        <v>37963800</v>
      </c>
      <c r="AL577" s="60">
        <v>37963800</v>
      </c>
      <c r="AM577" s="60">
        <v>37963800</v>
      </c>
      <c r="AN577" s="60">
        <v>37963800</v>
      </c>
      <c r="AO577" s="60">
        <v>37963800</v>
      </c>
      <c r="AP577" s="60">
        <v>37963800</v>
      </c>
      <c r="AQ577" s="61">
        <v>3</v>
      </c>
      <c r="AR577" s="61">
        <v>3</v>
      </c>
      <c r="AS577" s="61">
        <v>3</v>
      </c>
      <c r="AT577" s="61">
        <v>3</v>
      </c>
      <c r="AU577" s="31" t="s">
        <v>185</v>
      </c>
      <c r="AV577" s="32"/>
      <c r="AW577" s="32"/>
      <c r="AX577" s="33"/>
    </row>
    <row r="578" spans="1:50" ht="13.5" customHeight="1" hidden="1">
      <c r="A578" s="28"/>
      <c r="B578" s="28"/>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5"/>
      <c r="AL578" s="34"/>
      <c r="AM578" s="34"/>
      <c r="AN578" s="34"/>
      <c r="AO578" s="34"/>
      <c r="AP578" s="34"/>
      <c r="AQ578" s="36"/>
      <c r="AR578" s="36"/>
      <c r="AS578" s="36"/>
      <c r="AT578" s="36"/>
      <c r="AU578" s="37"/>
      <c r="AV578" s="38"/>
      <c r="AW578" s="38"/>
      <c r="AX578" s="39"/>
    </row>
    <row r="579" spans="1:50" ht="13.5" customHeight="1" hidden="1">
      <c r="A579" s="28"/>
      <c r="B579" s="28"/>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30"/>
      <c r="AL579" s="29"/>
      <c r="AM579" s="29"/>
      <c r="AN579" s="29"/>
      <c r="AO579" s="29"/>
      <c r="AP579" s="29"/>
      <c r="AQ579" s="29"/>
      <c r="AR579" s="29"/>
      <c r="AS579" s="29"/>
      <c r="AT579" s="29"/>
      <c r="AU579" s="31"/>
      <c r="AV579" s="32"/>
      <c r="AW579" s="32"/>
      <c r="AX579" s="33"/>
    </row>
    <row r="580" spans="1:50" ht="13.5" customHeight="1" hidden="1">
      <c r="A580" s="28"/>
      <c r="B580" s="28"/>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30"/>
      <c r="AL580" s="29"/>
      <c r="AM580" s="29"/>
      <c r="AN580" s="29"/>
      <c r="AO580" s="29"/>
      <c r="AP580" s="29"/>
      <c r="AQ580" s="29"/>
      <c r="AR580" s="29"/>
      <c r="AS580" s="29"/>
      <c r="AT580" s="29"/>
      <c r="AU580" s="31"/>
      <c r="AV580" s="32"/>
      <c r="AW580" s="32"/>
      <c r="AX580" s="33"/>
    </row>
    <row r="581" spans="1:50" ht="13.5" customHeight="1" hidden="1">
      <c r="A581" s="28"/>
      <c r="B581" s="28"/>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30"/>
      <c r="AL581" s="29"/>
      <c r="AM581" s="29"/>
      <c r="AN581" s="29"/>
      <c r="AO581" s="29"/>
      <c r="AP581" s="29"/>
      <c r="AQ581" s="29"/>
      <c r="AR581" s="29"/>
      <c r="AS581" s="29"/>
      <c r="AT581" s="29"/>
      <c r="AU581" s="31"/>
      <c r="AV581" s="32"/>
      <c r="AW581" s="32"/>
      <c r="AX581" s="33"/>
    </row>
    <row r="582" spans="1:50" ht="13.5" customHeight="1" hidden="1">
      <c r="A582" s="28"/>
      <c r="B582" s="28"/>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30"/>
      <c r="AL582" s="29"/>
      <c r="AM582" s="29"/>
      <c r="AN582" s="29"/>
      <c r="AO582" s="29"/>
      <c r="AP582" s="29"/>
      <c r="AQ582" s="29"/>
      <c r="AR582" s="29"/>
      <c r="AS582" s="29"/>
      <c r="AT582" s="29"/>
      <c r="AU582" s="31"/>
      <c r="AV582" s="32"/>
      <c r="AW582" s="32"/>
      <c r="AX582" s="33"/>
    </row>
    <row r="583" spans="1:50" ht="13.5" customHeight="1" hidden="1">
      <c r="A583" s="28"/>
      <c r="B583" s="28"/>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30"/>
      <c r="AL583" s="29"/>
      <c r="AM583" s="29"/>
      <c r="AN583" s="29"/>
      <c r="AO583" s="29"/>
      <c r="AP583" s="29"/>
      <c r="AQ583" s="29"/>
      <c r="AR583" s="29"/>
      <c r="AS583" s="29"/>
      <c r="AT583" s="29"/>
      <c r="AU583" s="31"/>
      <c r="AV583" s="32"/>
      <c r="AW583" s="32"/>
      <c r="AX583" s="33"/>
    </row>
    <row r="584" spans="1:50" ht="13.5" customHeight="1" hidden="1">
      <c r="A584" s="28"/>
      <c r="B584" s="28"/>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30"/>
      <c r="AL584" s="29"/>
      <c r="AM584" s="29"/>
      <c r="AN584" s="29"/>
      <c r="AO584" s="29"/>
      <c r="AP584" s="29"/>
      <c r="AQ584" s="29"/>
      <c r="AR584" s="29"/>
      <c r="AS584" s="29"/>
      <c r="AT584" s="29"/>
      <c r="AU584" s="31"/>
      <c r="AV584" s="32"/>
      <c r="AW584" s="32"/>
      <c r="AX584" s="33"/>
    </row>
    <row r="585" spans="1:50" ht="13.5" customHeight="1" hidden="1">
      <c r="A585" s="28"/>
      <c r="B585" s="28"/>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30"/>
      <c r="AL585" s="29"/>
      <c r="AM585" s="29"/>
      <c r="AN585" s="29"/>
      <c r="AO585" s="29"/>
      <c r="AP585" s="29"/>
      <c r="AQ585" s="29"/>
      <c r="AR585" s="29"/>
      <c r="AS585" s="29"/>
      <c r="AT585" s="29"/>
      <c r="AU585" s="31"/>
      <c r="AV585" s="32"/>
      <c r="AW585" s="32"/>
      <c r="AX585" s="33"/>
    </row>
    <row r="586" spans="1:50" ht="13.5" customHeight="1" hidden="1">
      <c r="A586" s="28"/>
      <c r="B586" s="2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30"/>
      <c r="AL586" s="29"/>
      <c r="AM586" s="29"/>
      <c r="AN586" s="29"/>
      <c r="AO586" s="29"/>
      <c r="AP586" s="29"/>
      <c r="AQ586" s="29"/>
      <c r="AR586" s="29"/>
      <c r="AS586" s="29"/>
      <c r="AT586" s="29"/>
      <c r="AU586" s="31"/>
      <c r="AV586" s="32"/>
      <c r="AW586" s="32"/>
      <c r="AX586" s="33"/>
    </row>
    <row r="587" spans="1:50" ht="13.5" customHeight="1" hidden="1">
      <c r="A587" s="28"/>
      <c r="B587" s="28"/>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30"/>
      <c r="AL587" s="29"/>
      <c r="AM587" s="29"/>
      <c r="AN587" s="29"/>
      <c r="AO587" s="29"/>
      <c r="AP587" s="29"/>
      <c r="AQ587" s="29"/>
      <c r="AR587" s="29"/>
      <c r="AS587" s="29"/>
      <c r="AT587" s="29"/>
      <c r="AU587" s="31"/>
      <c r="AV587" s="32"/>
      <c r="AW587" s="32"/>
      <c r="AX587" s="33"/>
    </row>
    <row r="588" spans="1:50" ht="13.5" customHeight="1" hidden="1">
      <c r="A588" s="28"/>
      <c r="B588" s="28"/>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5"/>
      <c r="AL588" s="34"/>
      <c r="AM588" s="34"/>
      <c r="AN588" s="34"/>
      <c r="AO588" s="34"/>
      <c r="AP588" s="34"/>
      <c r="AQ588" s="36"/>
      <c r="AR588" s="36"/>
      <c r="AS588" s="36"/>
      <c r="AT588" s="36"/>
      <c r="AU588" s="37"/>
      <c r="AV588" s="38"/>
      <c r="AW588" s="38"/>
      <c r="AX588" s="39"/>
    </row>
    <row r="589" spans="1:50" ht="13.5" customHeight="1" hidden="1">
      <c r="A589" s="28"/>
      <c r="B589" s="28"/>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30"/>
      <c r="AL589" s="29"/>
      <c r="AM589" s="29"/>
      <c r="AN589" s="29"/>
      <c r="AO589" s="29"/>
      <c r="AP589" s="29"/>
      <c r="AQ589" s="29"/>
      <c r="AR589" s="29"/>
      <c r="AS589" s="29"/>
      <c r="AT589" s="29"/>
      <c r="AU589" s="31"/>
      <c r="AV589" s="32"/>
      <c r="AW589" s="32"/>
      <c r="AX589" s="33"/>
    </row>
    <row r="590" spans="1:50" ht="13.5" customHeight="1" hidden="1">
      <c r="A590" s="28"/>
      <c r="B590" s="28"/>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30"/>
      <c r="AL590" s="29"/>
      <c r="AM590" s="29"/>
      <c r="AN590" s="29"/>
      <c r="AO590" s="29"/>
      <c r="AP590" s="29"/>
      <c r="AQ590" s="29"/>
      <c r="AR590" s="29"/>
      <c r="AS590" s="29"/>
      <c r="AT590" s="29"/>
      <c r="AU590" s="31"/>
      <c r="AV590" s="32"/>
      <c r="AW590" s="32"/>
      <c r="AX590" s="33"/>
    </row>
    <row r="591" spans="1:50" ht="13.5" customHeight="1" hidden="1">
      <c r="A591" s="28"/>
      <c r="B591" s="28"/>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30"/>
      <c r="AL591" s="29"/>
      <c r="AM591" s="29"/>
      <c r="AN591" s="29"/>
      <c r="AO591" s="29"/>
      <c r="AP591" s="29"/>
      <c r="AQ591" s="29"/>
      <c r="AR591" s="29"/>
      <c r="AS591" s="29"/>
      <c r="AT591" s="29"/>
      <c r="AU591" s="31"/>
      <c r="AV591" s="32"/>
      <c r="AW591" s="32"/>
      <c r="AX591" s="33"/>
    </row>
    <row r="592" spans="1:50" ht="13.5" customHeight="1" hidden="1">
      <c r="A592" s="28"/>
      <c r="B592" s="28"/>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30"/>
      <c r="AL592" s="29"/>
      <c r="AM592" s="29"/>
      <c r="AN592" s="29"/>
      <c r="AO592" s="29"/>
      <c r="AP592" s="29"/>
      <c r="AQ592" s="29"/>
      <c r="AR592" s="29"/>
      <c r="AS592" s="29"/>
      <c r="AT592" s="29"/>
      <c r="AU592" s="31"/>
      <c r="AV592" s="32"/>
      <c r="AW592" s="32"/>
      <c r="AX592" s="33"/>
    </row>
    <row r="593" spans="1:50" ht="13.5" customHeight="1" hidden="1">
      <c r="A593" s="28"/>
      <c r="B593" s="28"/>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30"/>
      <c r="AL593" s="29"/>
      <c r="AM593" s="29"/>
      <c r="AN593" s="29"/>
      <c r="AO593" s="29"/>
      <c r="AP593" s="29"/>
      <c r="AQ593" s="29"/>
      <c r="AR593" s="29"/>
      <c r="AS593" s="29"/>
      <c r="AT593" s="29"/>
      <c r="AU593" s="31"/>
      <c r="AV593" s="32"/>
      <c r="AW593" s="32"/>
      <c r="AX593" s="33"/>
    </row>
    <row r="594" spans="1:50" ht="13.5" customHeight="1" hidden="1">
      <c r="A594" s="28"/>
      <c r="B594" s="28"/>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30"/>
      <c r="AL594" s="29"/>
      <c r="AM594" s="29"/>
      <c r="AN594" s="29"/>
      <c r="AO594" s="29"/>
      <c r="AP594" s="29"/>
      <c r="AQ594" s="29"/>
      <c r="AR594" s="29"/>
      <c r="AS594" s="29"/>
      <c r="AT594" s="29"/>
      <c r="AU594" s="31"/>
      <c r="AV594" s="32"/>
      <c r="AW594" s="32"/>
      <c r="AX594" s="33"/>
    </row>
    <row r="595" spans="1:50" ht="13.5" customHeight="1" hidden="1">
      <c r="A595" s="28"/>
      <c r="B595" s="28"/>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30"/>
      <c r="AL595" s="29"/>
      <c r="AM595" s="29"/>
      <c r="AN595" s="29"/>
      <c r="AO595" s="29"/>
      <c r="AP595" s="29"/>
      <c r="AQ595" s="29"/>
      <c r="AR595" s="29"/>
      <c r="AS595" s="29"/>
      <c r="AT595" s="29"/>
      <c r="AU595" s="31"/>
      <c r="AV595" s="32"/>
      <c r="AW595" s="32"/>
      <c r="AX595" s="33"/>
    </row>
    <row r="596" spans="1:50" ht="13.5" customHeight="1" hidden="1">
      <c r="A596" s="28"/>
      <c r="B596" s="2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30"/>
      <c r="AL596" s="29"/>
      <c r="AM596" s="29"/>
      <c r="AN596" s="29"/>
      <c r="AO596" s="29"/>
      <c r="AP596" s="29"/>
      <c r="AQ596" s="29"/>
      <c r="AR596" s="29"/>
      <c r="AS596" s="29"/>
      <c r="AT596" s="29"/>
      <c r="AU596" s="31"/>
      <c r="AV596" s="32"/>
      <c r="AW596" s="32"/>
      <c r="AX596" s="33"/>
    </row>
    <row r="597" spans="1:50" ht="13.5" customHeight="1" hidden="1">
      <c r="A597" s="28"/>
      <c r="B597" s="28"/>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30"/>
      <c r="AL597" s="29"/>
      <c r="AM597" s="29"/>
      <c r="AN597" s="29"/>
      <c r="AO597" s="29"/>
      <c r="AP597" s="29"/>
      <c r="AQ597" s="29"/>
      <c r="AR597" s="29"/>
      <c r="AS597" s="29"/>
      <c r="AT597" s="29"/>
      <c r="AU597" s="31"/>
      <c r="AV597" s="32"/>
      <c r="AW597" s="32"/>
      <c r="AX597" s="33"/>
    </row>
    <row r="599" ht="13.5" customHeight="1">
      <c r="B599" s="1" t="s">
        <v>113</v>
      </c>
    </row>
    <row r="600" spans="1:50" ht="13.5" customHeight="1">
      <c r="A600" s="28"/>
      <c r="B600" s="28"/>
      <c r="C600" s="64" t="s">
        <v>26</v>
      </c>
      <c r="D600" s="64"/>
      <c r="E600" s="64"/>
      <c r="F600" s="64"/>
      <c r="G600" s="64"/>
      <c r="H600" s="64"/>
      <c r="I600" s="64"/>
      <c r="J600" s="64"/>
      <c r="K600" s="64"/>
      <c r="L600" s="64"/>
      <c r="M600" s="64" t="s">
        <v>27</v>
      </c>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5" t="s">
        <v>28</v>
      </c>
      <c r="AL600" s="64"/>
      <c r="AM600" s="64"/>
      <c r="AN600" s="64"/>
      <c r="AO600" s="64"/>
      <c r="AP600" s="64"/>
      <c r="AQ600" s="64" t="s">
        <v>21</v>
      </c>
      <c r="AR600" s="64"/>
      <c r="AS600" s="64"/>
      <c r="AT600" s="64"/>
      <c r="AU600" s="66" t="s">
        <v>22</v>
      </c>
      <c r="AV600" s="67"/>
      <c r="AW600" s="67"/>
      <c r="AX600" s="33"/>
    </row>
    <row r="601" spans="1:50" ht="13.5" customHeight="1">
      <c r="A601" s="28">
        <v>1</v>
      </c>
      <c r="B601" s="28">
        <v>1</v>
      </c>
      <c r="C601" s="55" t="s">
        <v>328</v>
      </c>
      <c r="D601" s="55" t="s">
        <v>325</v>
      </c>
      <c r="E601" s="55" t="s">
        <v>325</v>
      </c>
      <c r="F601" s="55" t="s">
        <v>325</v>
      </c>
      <c r="G601" s="55" t="s">
        <v>325</v>
      </c>
      <c r="H601" s="55" t="s">
        <v>325</v>
      </c>
      <c r="I601" s="55" t="s">
        <v>325</v>
      </c>
      <c r="J601" s="55" t="s">
        <v>325</v>
      </c>
      <c r="K601" s="55" t="s">
        <v>325</v>
      </c>
      <c r="L601" s="55" t="s">
        <v>325</v>
      </c>
      <c r="M601" s="55" t="s">
        <v>346</v>
      </c>
      <c r="N601" s="55" t="s">
        <v>336</v>
      </c>
      <c r="O601" s="55" t="s">
        <v>336</v>
      </c>
      <c r="P601" s="55" t="s">
        <v>336</v>
      </c>
      <c r="Q601" s="55" t="s">
        <v>336</v>
      </c>
      <c r="R601" s="55" t="s">
        <v>336</v>
      </c>
      <c r="S601" s="55" t="s">
        <v>336</v>
      </c>
      <c r="T601" s="55" t="s">
        <v>336</v>
      </c>
      <c r="U601" s="55" t="s">
        <v>336</v>
      </c>
      <c r="V601" s="55" t="s">
        <v>336</v>
      </c>
      <c r="W601" s="55" t="s">
        <v>336</v>
      </c>
      <c r="X601" s="55" t="s">
        <v>336</v>
      </c>
      <c r="Y601" s="55" t="s">
        <v>336</v>
      </c>
      <c r="Z601" s="55" t="s">
        <v>336</v>
      </c>
      <c r="AA601" s="55" t="s">
        <v>336</v>
      </c>
      <c r="AB601" s="55" t="s">
        <v>336</v>
      </c>
      <c r="AC601" s="55" t="s">
        <v>336</v>
      </c>
      <c r="AD601" s="55" t="s">
        <v>336</v>
      </c>
      <c r="AE601" s="55" t="s">
        <v>336</v>
      </c>
      <c r="AF601" s="55" t="s">
        <v>336</v>
      </c>
      <c r="AG601" s="55" t="s">
        <v>336</v>
      </c>
      <c r="AH601" s="55" t="s">
        <v>336</v>
      </c>
      <c r="AI601" s="55" t="s">
        <v>336</v>
      </c>
      <c r="AJ601" s="55" t="s">
        <v>336</v>
      </c>
      <c r="AK601" s="59">
        <v>1323002288</v>
      </c>
      <c r="AL601" s="60">
        <v>1323002288</v>
      </c>
      <c r="AM601" s="60">
        <v>1323002288</v>
      </c>
      <c r="AN601" s="60">
        <v>1323002288</v>
      </c>
      <c r="AO601" s="60">
        <v>1323002288</v>
      </c>
      <c r="AP601" s="60">
        <v>1323002288</v>
      </c>
      <c r="AQ601" s="61">
        <v>1</v>
      </c>
      <c r="AR601" s="61">
        <v>1</v>
      </c>
      <c r="AS601" s="61">
        <v>1</v>
      </c>
      <c r="AT601" s="61">
        <v>1</v>
      </c>
      <c r="AU601" s="31" t="s">
        <v>185</v>
      </c>
      <c r="AV601" s="32"/>
      <c r="AW601" s="32"/>
      <c r="AX601" s="33"/>
    </row>
    <row r="602" spans="1:50" ht="13.5" customHeight="1">
      <c r="A602" s="28">
        <v>2</v>
      </c>
      <c r="B602" s="28">
        <v>1</v>
      </c>
      <c r="C602" s="55" t="s">
        <v>329</v>
      </c>
      <c r="D602" s="55" t="s">
        <v>296</v>
      </c>
      <c r="E602" s="55" t="s">
        <v>296</v>
      </c>
      <c r="F602" s="55" t="s">
        <v>296</v>
      </c>
      <c r="G602" s="55" t="s">
        <v>296</v>
      </c>
      <c r="H602" s="55" t="s">
        <v>296</v>
      </c>
      <c r="I602" s="55" t="s">
        <v>296</v>
      </c>
      <c r="J602" s="55" t="s">
        <v>296</v>
      </c>
      <c r="K602" s="55" t="s">
        <v>296</v>
      </c>
      <c r="L602" s="55" t="s">
        <v>296</v>
      </c>
      <c r="M602" s="55" t="s">
        <v>347</v>
      </c>
      <c r="N602" s="55" t="s">
        <v>337</v>
      </c>
      <c r="O602" s="55" t="s">
        <v>337</v>
      </c>
      <c r="P602" s="55" t="s">
        <v>337</v>
      </c>
      <c r="Q602" s="55" t="s">
        <v>337</v>
      </c>
      <c r="R602" s="55" t="s">
        <v>337</v>
      </c>
      <c r="S602" s="55" t="s">
        <v>337</v>
      </c>
      <c r="T602" s="55" t="s">
        <v>337</v>
      </c>
      <c r="U602" s="55" t="s">
        <v>337</v>
      </c>
      <c r="V602" s="55" t="s">
        <v>337</v>
      </c>
      <c r="W602" s="55" t="s">
        <v>337</v>
      </c>
      <c r="X602" s="55" t="s">
        <v>337</v>
      </c>
      <c r="Y602" s="55" t="s">
        <v>337</v>
      </c>
      <c r="Z602" s="55" t="s">
        <v>337</v>
      </c>
      <c r="AA602" s="55" t="s">
        <v>337</v>
      </c>
      <c r="AB602" s="55" t="s">
        <v>337</v>
      </c>
      <c r="AC602" s="55" t="s">
        <v>337</v>
      </c>
      <c r="AD602" s="55" t="s">
        <v>337</v>
      </c>
      <c r="AE602" s="55" t="s">
        <v>337</v>
      </c>
      <c r="AF602" s="55" t="s">
        <v>337</v>
      </c>
      <c r="AG602" s="55" t="s">
        <v>337</v>
      </c>
      <c r="AH602" s="55" t="s">
        <v>337</v>
      </c>
      <c r="AI602" s="55" t="s">
        <v>337</v>
      </c>
      <c r="AJ602" s="55" t="s">
        <v>337</v>
      </c>
      <c r="AK602" s="59">
        <v>423612082</v>
      </c>
      <c r="AL602" s="60">
        <v>423612082</v>
      </c>
      <c r="AM602" s="60">
        <v>423612082</v>
      </c>
      <c r="AN602" s="60">
        <v>423612082</v>
      </c>
      <c r="AO602" s="60">
        <v>423612082</v>
      </c>
      <c r="AP602" s="60">
        <v>423612082</v>
      </c>
      <c r="AQ602" s="61" t="s">
        <v>219</v>
      </c>
      <c r="AR602" s="61" t="s">
        <v>219</v>
      </c>
      <c r="AS602" s="61" t="s">
        <v>219</v>
      </c>
      <c r="AT602" s="61" t="s">
        <v>219</v>
      </c>
      <c r="AU602" s="31" t="s">
        <v>108</v>
      </c>
      <c r="AV602" s="32"/>
      <c r="AW602" s="32"/>
      <c r="AX602" s="33"/>
    </row>
    <row r="603" spans="1:50" ht="13.5" customHeight="1">
      <c r="A603" s="28">
        <v>3</v>
      </c>
      <c r="B603" s="28">
        <v>1</v>
      </c>
      <c r="C603" s="55" t="s">
        <v>330</v>
      </c>
      <c r="D603" s="55" t="s">
        <v>155</v>
      </c>
      <c r="E603" s="55" t="s">
        <v>155</v>
      </c>
      <c r="F603" s="55" t="s">
        <v>155</v>
      </c>
      <c r="G603" s="55" t="s">
        <v>155</v>
      </c>
      <c r="H603" s="55" t="s">
        <v>155</v>
      </c>
      <c r="I603" s="55" t="s">
        <v>155</v>
      </c>
      <c r="J603" s="55" t="s">
        <v>155</v>
      </c>
      <c r="K603" s="55" t="s">
        <v>155</v>
      </c>
      <c r="L603" s="55" t="s">
        <v>155</v>
      </c>
      <c r="M603" s="55" t="s">
        <v>348</v>
      </c>
      <c r="N603" s="55" t="s">
        <v>338</v>
      </c>
      <c r="O603" s="55" t="s">
        <v>338</v>
      </c>
      <c r="P603" s="55" t="s">
        <v>338</v>
      </c>
      <c r="Q603" s="55" t="s">
        <v>338</v>
      </c>
      <c r="R603" s="55" t="s">
        <v>338</v>
      </c>
      <c r="S603" s="55" t="s">
        <v>338</v>
      </c>
      <c r="T603" s="55" t="s">
        <v>338</v>
      </c>
      <c r="U603" s="55" t="s">
        <v>338</v>
      </c>
      <c r="V603" s="55" t="s">
        <v>338</v>
      </c>
      <c r="W603" s="55" t="s">
        <v>338</v>
      </c>
      <c r="X603" s="55" t="s">
        <v>338</v>
      </c>
      <c r="Y603" s="55" t="s">
        <v>338</v>
      </c>
      <c r="Z603" s="55" t="s">
        <v>338</v>
      </c>
      <c r="AA603" s="55" t="s">
        <v>338</v>
      </c>
      <c r="AB603" s="55" t="s">
        <v>338</v>
      </c>
      <c r="AC603" s="55" t="s">
        <v>338</v>
      </c>
      <c r="AD603" s="55" t="s">
        <v>338</v>
      </c>
      <c r="AE603" s="55" t="s">
        <v>338</v>
      </c>
      <c r="AF603" s="55" t="s">
        <v>338</v>
      </c>
      <c r="AG603" s="55" t="s">
        <v>338</v>
      </c>
      <c r="AH603" s="55" t="s">
        <v>338</v>
      </c>
      <c r="AI603" s="55" t="s">
        <v>338</v>
      </c>
      <c r="AJ603" s="55" t="s">
        <v>338</v>
      </c>
      <c r="AK603" s="59">
        <v>397091656</v>
      </c>
      <c r="AL603" s="60">
        <v>397091656</v>
      </c>
      <c r="AM603" s="60">
        <v>397091656</v>
      </c>
      <c r="AN603" s="60">
        <v>397091656</v>
      </c>
      <c r="AO603" s="60">
        <v>397091656</v>
      </c>
      <c r="AP603" s="60">
        <v>397091656</v>
      </c>
      <c r="AQ603" s="61">
        <v>2</v>
      </c>
      <c r="AR603" s="61">
        <v>2</v>
      </c>
      <c r="AS603" s="61">
        <v>2</v>
      </c>
      <c r="AT603" s="61">
        <v>2</v>
      </c>
      <c r="AU603" s="31" t="s">
        <v>185</v>
      </c>
      <c r="AV603" s="32"/>
      <c r="AW603" s="32"/>
      <c r="AX603" s="33"/>
    </row>
    <row r="604" spans="1:50" ht="13.5" customHeight="1">
      <c r="A604" s="28">
        <v>4</v>
      </c>
      <c r="B604" s="28">
        <v>1</v>
      </c>
      <c r="C604" s="55" t="s">
        <v>331</v>
      </c>
      <c r="D604" s="55" t="s">
        <v>152</v>
      </c>
      <c r="E604" s="55" t="s">
        <v>152</v>
      </c>
      <c r="F604" s="55" t="s">
        <v>152</v>
      </c>
      <c r="G604" s="55" t="s">
        <v>152</v>
      </c>
      <c r="H604" s="55" t="s">
        <v>152</v>
      </c>
      <c r="I604" s="55" t="s">
        <v>152</v>
      </c>
      <c r="J604" s="55" t="s">
        <v>152</v>
      </c>
      <c r="K604" s="55" t="s">
        <v>152</v>
      </c>
      <c r="L604" s="55" t="s">
        <v>152</v>
      </c>
      <c r="M604" s="55" t="s">
        <v>349</v>
      </c>
      <c r="N604" s="55" t="s">
        <v>339</v>
      </c>
      <c r="O604" s="55" t="s">
        <v>339</v>
      </c>
      <c r="P604" s="55" t="s">
        <v>339</v>
      </c>
      <c r="Q604" s="55" t="s">
        <v>339</v>
      </c>
      <c r="R604" s="55" t="s">
        <v>339</v>
      </c>
      <c r="S604" s="55" t="s">
        <v>339</v>
      </c>
      <c r="T604" s="55" t="s">
        <v>339</v>
      </c>
      <c r="U604" s="55" t="s">
        <v>339</v>
      </c>
      <c r="V604" s="55" t="s">
        <v>339</v>
      </c>
      <c r="W604" s="55" t="s">
        <v>339</v>
      </c>
      <c r="X604" s="55" t="s">
        <v>339</v>
      </c>
      <c r="Y604" s="55" t="s">
        <v>339</v>
      </c>
      <c r="Z604" s="55" t="s">
        <v>339</v>
      </c>
      <c r="AA604" s="55" t="s">
        <v>339</v>
      </c>
      <c r="AB604" s="55" t="s">
        <v>339</v>
      </c>
      <c r="AC604" s="55" t="s">
        <v>339</v>
      </c>
      <c r="AD604" s="55" t="s">
        <v>339</v>
      </c>
      <c r="AE604" s="55" t="s">
        <v>339</v>
      </c>
      <c r="AF604" s="55" t="s">
        <v>339</v>
      </c>
      <c r="AG604" s="55" t="s">
        <v>339</v>
      </c>
      <c r="AH604" s="55" t="s">
        <v>339</v>
      </c>
      <c r="AI604" s="55" t="s">
        <v>339</v>
      </c>
      <c r="AJ604" s="55" t="s">
        <v>339</v>
      </c>
      <c r="AK604" s="59">
        <v>290719464</v>
      </c>
      <c r="AL604" s="60">
        <v>290719464</v>
      </c>
      <c r="AM604" s="60">
        <v>290719464</v>
      </c>
      <c r="AN604" s="60">
        <v>290719464</v>
      </c>
      <c r="AO604" s="60">
        <v>290719464</v>
      </c>
      <c r="AP604" s="60">
        <v>290719464</v>
      </c>
      <c r="AQ604" s="61">
        <v>2</v>
      </c>
      <c r="AR604" s="61">
        <v>2</v>
      </c>
      <c r="AS604" s="61">
        <v>2</v>
      </c>
      <c r="AT604" s="61">
        <v>2</v>
      </c>
      <c r="AU604" s="31" t="s">
        <v>185</v>
      </c>
      <c r="AV604" s="32"/>
      <c r="AW604" s="32"/>
      <c r="AX604" s="33"/>
    </row>
    <row r="605" spans="1:50" ht="13.5" customHeight="1">
      <c r="A605" s="28">
        <v>5</v>
      </c>
      <c r="B605" s="28">
        <v>1</v>
      </c>
      <c r="C605" s="55" t="s">
        <v>332</v>
      </c>
      <c r="D605" s="55" t="s">
        <v>326</v>
      </c>
      <c r="E605" s="55" t="s">
        <v>326</v>
      </c>
      <c r="F605" s="55" t="s">
        <v>326</v>
      </c>
      <c r="G605" s="55" t="s">
        <v>326</v>
      </c>
      <c r="H605" s="55" t="s">
        <v>326</v>
      </c>
      <c r="I605" s="55" t="s">
        <v>326</v>
      </c>
      <c r="J605" s="55" t="s">
        <v>326</v>
      </c>
      <c r="K605" s="55" t="s">
        <v>326</v>
      </c>
      <c r="L605" s="55" t="s">
        <v>326</v>
      </c>
      <c r="M605" s="55" t="s">
        <v>350</v>
      </c>
      <c r="N605" s="55" t="s">
        <v>340</v>
      </c>
      <c r="O605" s="55" t="s">
        <v>340</v>
      </c>
      <c r="P605" s="55" t="s">
        <v>340</v>
      </c>
      <c r="Q605" s="55" t="s">
        <v>340</v>
      </c>
      <c r="R605" s="55" t="s">
        <v>340</v>
      </c>
      <c r="S605" s="55" t="s">
        <v>340</v>
      </c>
      <c r="T605" s="55" t="s">
        <v>340</v>
      </c>
      <c r="U605" s="55" t="s">
        <v>340</v>
      </c>
      <c r="V605" s="55" t="s">
        <v>340</v>
      </c>
      <c r="W605" s="55" t="s">
        <v>340</v>
      </c>
      <c r="X605" s="55" t="s">
        <v>340</v>
      </c>
      <c r="Y605" s="55" t="s">
        <v>340</v>
      </c>
      <c r="Z605" s="55" t="s">
        <v>340</v>
      </c>
      <c r="AA605" s="55" t="s">
        <v>340</v>
      </c>
      <c r="AB605" s="55" t="s">
        <v>340</v>
      </c>
      <c r="AC605" s="55" t="s">
        <v>340</v>
      </c>
      <c r="AD605" s="55" t="s">
        <v>340</v>
      </c>
      <c r="AE605" s="55" t="s">
        <v>340</v>
      </c>
      <c r="AF605" s="55" t="s">
        <v>340</v>
      </c>
      <c r="AG605" s="55" t="s">
        <v>340</v>
      </c>
      <c r="AH605" s="55" t="s">
        <v>340</v>
      </c>
      <c r="AI605" s="55" t="s">
        <v>340</v>
      </c>
      <c r="AJ605" s="55" t="s">
        <v>340</v>
      </c>
      <c r="AK605" s="59">
        <v>288145111</v>
      </c>
      <c r="AL605" s="60">
        <v>288145111</v>
      </c>
      <c r="AM605" s="60">
        <v>288145111</v>
      </c>
      <c r="AN605" s="60">
        <v>288145111</v>
      </c>
      <c r="AO605" s="60">
        <v>288145111</v>
      </c>
      <c r="AP605" s="60">
        <v>288145111</v>
      </c>
      <c r="AQ605" s="61" t="s">
        <v>219</v>
      </c>
      <c r="AR605" s="61" t="s">
        <v>219</v>
      </c>
      <c r="AS605" s="61" t="s">
        <v>219</v>
      </c>
      <c r="AT605" s="61" t="s">
        <v>219</v>
      </c>
      <c r="AU605" s="31" t="s">
        <v>108</v>
      </c>
      <c r="AV605" s="32"/>
      <c r="AW605" s="32"/>
      <c r="AX605" s="33"/>
    </row>
    <row r="606" spans="1:50" ht="13.5" customHeight="1">
      <c r="A606" s="28">
        <v>6</v>
      </c>
      <c r="B606" s="28">
        <v>1</v>
      </c>
      <c r="C606" s="55" t="s">
        <v>333</v>
      </c>
      <c r="D606" s="55" t="s">
        <v>225</v>
      </c>
      <c r="E606" s="55" t="s">
        <v>225</v>
      </c>
      <c r="F606" s="55" t="s">
        <v>225</v>
      </c>
      <c r="G606" s="55" t="s">
        <v>225</v>
      </c>
      <c r="H606" s="55" t="s">
        <v>225</v>
      </c>
      <c r="I606" s="55" t="s">
        <v>225</v>
      </c>
      <c r="J606" s="55" t="s">
        <v>225</v>
      </c>
      <c r="K606" s="55" t="s">
        <v>225</v>
      </c>
      <c r="L606" s="55" t="s">
        <v>225</v>
      </c>
      <c r="M606" s="55" t="s">
        <v>351</v>
      </c>
      <c r="N606" s="55" t="s">
        <v>341</v>
      </c>
      <c r="O606" s="55" t="s">
        <v>341</v>
      </c>
      <c r="P606" s="55" t="s">
        <v>341</v>
      </c>
      <c r="Q606" s="55" t="s">
        <v>341</v>
      </c>
      <c r="R606" s="55" t="s">
        <v>341</v>
      </c>
      <c r="S606" s="55" t="s">
        <v>341</v>
      </c>
      <c r="T606" s="55" t="s">
        <v>341</v>
      </c>
      <c r="U606" s="55" t="s">
        <v>341</v>
      </c>
      <c r="V606" s="55" t="s">
        <v>341</v>
      </c>
      <c r="W606" s="55" t="s">
        <v>341</v>
      </c>
      <c r="X606" s="55" t="s">
        <v>341</v>
      </c>
      <c r="Y606" s="55" t="s">
        <v>341</v>
      </c>
      <c r="Z606" s="55" t="s">
        <v>341</v>
      </c>
      <c r="AA606" s="55" t="s">
        <v>341</v>
      </c>
      <c r="AB606" s="55" t="s">
        <v>341</v>
      </c>
      <c r="AC606" s="55" t="s">
        <v>341</v>
      </c>
      <c r="AD606" s="55" t="s">
        <v>341</v>
      </c>
      <c r="AE606" s="55" t="s">
        <v>341</v>
      </c>
      <c r="AF606" s="55" t="s">
        <v>341</v>
      </c>
      <c r="AG606" s="55" t="s">
        <v>341</v>
      </c>
      <c r="AH606" s="55" t="s">
        <v>341</v>
      </c>
      <c r="AI606" s="55" t="s">
        <v>341</v>
      </c>
      <c r="AJ606" s="55" t="s">
        <v>341</v>
      </c>
      <c r="AK606" s="59">
        <v>223364108</v>
      </c>
      <c r="AL606" s="60">
        <v>223364108</v>
      </c>
      <c r="AM606" s="60">
        <v>223364108</v>
      </c>
      <c r="AN606" s="60">
        <v>223364108</v>
      </c>
      <c r="AO606" s="60">
        <v>223364108</v>
      </c>
      <c r="AP606" s="60">
        <v>223364108</v>
      </c>
      <c r="AQ606" s="61">
        <v>2</v>
      </c>
      <c r="AR606" s="61">
        <v>2</v>
      </c>
      <c r="AS606" s="61">
        <v>2</v>
      </c>
      <c r="AT606" s="61">
        <v>2</v>
      </c>
      <c r="AU606" s="31" t="s">
        <v>185</v>
      </c>
      <c r="AV606" s="32"/>
      <c r="AW606" s="32"/>
      <c r="AX606" s="33"/>
    </row>
    <row r="607" spans="1:50" ht="13.5" customHeight="1">
      <c r="A607" s="28">
        <v>7</v>
      </c>
      <c r="B607" s="28">
        <v>1</v>
      </c>
      <c r="C607" s="55" t="s">
        <v>334</v>
      </c>
      <c r="D607" s="55" t="s">
        <v>155</v>
      </c>
      <c r="E607" s="55" t="s">
        <v>155</v>
      </c>
      <c r="F607" s="55" t="s">
        <v>155</v>
      </c>
      <c r="G607" s="55" t="s">
        <v>155</v>
      </c>
      <c r="H607" s="55" t="s">
        <v>155</v>
      </c>
      <c r="I607" s="55" t="s">
        <v>155</v>
      </c>
      <c r="J607" s="55" t="s">
        <v>155</v>
      </c>
      <c r="K607" s="55" t="s">
        <v>155</v>
      </c>
      <c r="L607" s="55" t="s">
        <v>155</v>
      </c>
      <c r="M607" s="55" t="s">
        <v>352</v>
      </c>
      <c r="N607" s="55" t="s">
        <v>342</v>
      </c>
      <c r="O607" s="55" t="s">
        <v>342</v>
      </c>
      <c r="P607" s="55" t="s">
        <v>342</v>
      </c>
      <c r="Q607" s="55" t="s">
        <v>342</v>
      </c>
      <c r="R607" s="55" t="s">
        <v>342</v>
      </c>
      <c r="S607" s="55" t="s">
        <v>342</v>
      </c>
      <c r="T607" s="55" t="s">
        <v>342</v>
      </c>
      <c r="U607" s="55" t="s">
        <v>342</v>
      </c>
      <c r="V607" s="55" t="s">
        <v>342</v>
      </c>
      <c r="W607" s="55" t="s">
        <v>342</v>
      </c>
      <c r="X607" s="55" t="s">
        <v>342</v>
      </c>
      <c r="Y607" s="55" t="s">
        <v>342</v>
      </c>
      <c r="Z607" s="55" t="s">
        <v>342</v>
      </c>
      <c r="AA607" s="55" t="s">
        <v>342</v>
      </c>
      <c r="AB607" s="55" t="s">
        <v>342</v>
      </c>
      <c r="AC607" s="55" t="s">
        <v>342</v>
      </c>
      <c r="AD607" s="55" t="s">
        <v>342</v>
      </c>
      <c r="AE607" s="55" t="s">
        <v>342</v>
      </c>
      <c r="AF607" s="55" t="s">
        <v>342</v>
      </c>
      <c r="AG607" s="55" t="s">
        <v>342</v>
      </c>
      <c r="AH607" s="55" t="s">
        <v>342</v>
      </c>
      <c r="AI607" s="55" t="s">
        <v>342</v>
      </c>
      <c r="AJ607" s="55" t="s">
        <v>342</v>
      </c>
      <c r="AK607" s="59">
        <v>164678525</v>
      </c>
      <c r="AL607" s="60">
        <v>164678525</v>
      </c>
      <c r="AM607" s="60">
        <v>164678525</v>
      </c>
      <c r="AN607" s="60">
        <v>164678525</v>
      </c>
      <c r="AO607" s="60">
        <v>164678525</v>
      </c>
      <c r="AP607" s="60">
        <v>164678525</v>
      </c>
      <c r="AQ607" s="61">
        <v>2</v>
      </c>
      <c r="AR607" s="61">
        <v>2</v>
      </c>
      <c r="AS607" s="61">
        <v>2</v>
      </c>
      <c r="AT607" s="61">
        <v>2</v>
      </c>
      <c r="AU607" s="31" t="s">
        <v>185</v>
      </c>
      <c r="AV607" s="32"/>
      <c r="AW607" s="32"/>
      <c r="AX607" s="33"/>
    </row>
    <row r="608" spans="1:50" ht="13.5" customHeight="1">
      <c r="A608" s="28">
        <v>8</v>
      </c>
      <c r="B608" s="28">
        <v>1</v>
      </c>
      <c r="C608" s="55" t="s">
        <v>333</v>
      </c>
      <c r="D608" s="55" t="s">
        <v>225</v>
      </c>
      <c r="E608" s="55" t="s">
        <v>225</v>
      </c>
      <c r="F608" s="55" t="s">
        <v>225</v>
      </c>
      <c r="G608" s="55" t="s">
        <v>225</v>
      </c>
      <c r="H608" s="55" t="s">
        <v>225</v>
      </c>
      <c r="I608" s="55" t="s">
        <v>225</v>
      </c>
      <c r="J608" s="55" t="s">
        <v>225</v>
      </c>
      <c r="K608" s="55" t="s">
        <v>225</v>
      </c>
      <c r="L608" s="55" t="s">
        <v>225</v>
      </c>
      <c r="M608" s="55" t="s">
        <v>353</v>
      </c>
      <c r="N608" s="55" t="s">
        <v>343</v>
      </c>
      <c r="O608" s="55" t="s">
        <v>343</v>
      </c>
      <c r="P608" s="55" t="s">
        <v>343</v>
      </c>
      <c r="Q608" s="55" t="s">
        <v>343</v>
      </c>
      <c r="R608" s="55" t="s">
        <v>343</v>
      </c>
      <c r="S608" s="55" t="s">
        <v>343</v>
      </c>
      <c r="T608" s="55" t="s">
        <v>343</v>
      </c>
      <c r="U608" s="55" t="s">
        <v>343</v>
      </c>
      <c r="V608" s="55" t="s">
        <v>343</v>
      </c>
      <c r="W608" s="55" t="s">
        <v>343</v>
      </c>
      <c r="X608" s="55" t="s">
        <v>343</v>
      </c>
      <c r="Y608" s="55" t="s">
        <v>343</v>
      </c>
      <c r="Z608" s="55" t="s">
        <v>343</v>
      </c>
      <c r="AA608" s="55" t="s">
        <v>343</v>
      </c>
      <c r="AB608" s="55" t="s">
        <v>343</v>
      </c>
      <c r="AC608" s="55" t="s">
        <v>343</v>
      </c>
      <c r="AD608" s="55" t="s">
        <v>343</v>
      </c>
      <c r="AE608" s="55" t="s">
        <v>343</v>
      </c>
      <c r="AF608" s="55" t="s">
        <v>343</v>
      </c>
      <c r="AG608" s="55" t="s">
        <v>343</v>
      </c>
      <c r="AH608" s="55" t="s">
        <v>343</v>
      </c>
      <c r="AI608" s="55" t="s">
        <v>343</v>
      </c>
      <c r="AJ608" s="55" t="s">
        <v>343</v>
      </c>
      <c r="AK608" s="59">
        <v>162163634</v>
      </c>
      <c r="AL608" s="60">
        <v>162163634</v>
      </c>
      <c r="AM608" s="60">
        <v>162163634</v>
      </c>
      <c r="AN608" s="60">
        <v>162163634</v>
      </c>
      <c r="AO608" s="60">
        <v>162163634</v>
      </c>
      <c r="AP608" s="60">
        <v>162163634</v>
      </c>
      <c r="AQ608" s="61">
        <v>2</v>
      </c>
      <c r="AR608" s="61">
        <v>2</v>
      </c>
      <c r="AS608" s="61">
        <v>2</v>
      </c>
      <c r="AT608" s="61">
        <v>2</v>
      </c>
      <c r="AU608" s="31" t="s">
        <v>185</v>
      </c>
      <c r="AV608" s="32"/>
      <c r="AW608" s="32"/>
      <c r="AX608" s="33"/>
    </row>
    <row r="609" spans="1:50" ht="13.5" customHeight="1">
      <c r="A609" s="28">
        <v>9</v>
      </c>
      <c r="B609" s="28">
        <v>1</v>
      </c>
      <c r="C609" s="55" t="s">
        <v>334</v>
      </c>
      <c r="D609" s="55" t="s">
        <v>155</v>
      </c>
      <c r="E609" s="55" t="s">
        <v>155</v>
      </c>
      <c r="F609" s="55" t="s">
        <v>155</v>
      </c>
      <c r="G609" s="55" t="s">
        <v>155</v>
      </c>
      <c r="H609" s="55" t="s">
        <v>155</v>
      </c>
      <c r="I609" s="55" t="s">
        <v>155</v>
      </c>
      <c r="J609" s="55" t="s">
        <v>155</v>
      </c>
      <c r="K609" s="55" t="s">
        <v>155</v>
      </c>
      <c r="L609" s="55" t="s">
        <v>155</v>
      </c>
      <c r="M609" s="55" t="s">
        <v>354</v>
      </c>
      <c r="N609" s="55" t="s">
        <v>344</v>
      </c>
      <c r="O609" s="55" t="s">
        <v>344</v>
      </c>
      <c r="P609" s="55" t="s">
        <v>344</v>
      </c>
      <c r="Q609" s="55" t="s">
        <v>344</v>
      </c>
      <c r="R609" s="55" t="s">
        <v>344</v>
      </c>
      <c r="S609" s="55" t="s">
        <v>344</v>
      </c>
      <c r="T609" s="55" t="s">
        <v>344</v>
      </c>
      <c r="U609" s="55" t="s">
        <v>344</v>
      </c>
      <c r="V609" s="55" t="s">
        <v>344</v>
      </c>
      <c r="W609" s="55" t="s">
        <v>344</v>
      </c>
      <c r="X609" s="55" t="s">
        <v>344</v>
      </c>
      <c r="Y609" s="55" t="s">
        <v>344</v>
      </c>
      <c r="Z609" s="55" t="s">
        <v>344</v>
      </c>
      <c r="AA609" s="55" t="s">
        <v>344</v>
      </c>
      <c r="AB609" s="55" t="s">
        <v>344</v>
      </c>
      <c r="AC609" s="55" t="s">
        <v>344</v>
      </c>
      <c r="AD609" s="55" t="s">
        <v>344</v>
      </c>
      <c r="AE609" s="55" t="s">
        <v>344</v>
      </c>
      <c r="AF609" s="55" t="s">
        <v>344</v>
      </c>
      <c r="AG609" s="55" t="s">
        <v>344</v>
      </c>
      <c r="AH609" s="55" t="s">
        <v>344</v>
      </c>
      <c r="AI609" s="55" t="s">
        <v>344</v>
      </c>
      <c r="AJ609" s="55" t="s">
        <v>344</v>
      </c>
      <c r="AK609" s="59">
        <v>116723144</v>
      </c>
      <c r="AL609" s="60">
        <v>116723144</v>
      </c>
      <c r="AM609" s="60">
        <v>116723144</v>
      </c>
      <c r="AN609" s="60">
        <v>116723144</v>
      </c>
      <c r="AO609" s="60">
        <v>116723144</v>
      </c>
      <c r="AP609" s="60">
        <v>116723144</v>
      </c>
      <c r="AQ609" s="61">
        <v>2</v>
      </c>
      <c r="AR609" s="61">
        <v>2</v>
      </c>
      <c r="AS609" s="61">
        <v>2</v>
      </c>
      <c r="AT609" s="61">
        <v>2</v>
      </c>
      <c r="AU609" s="31" t="s">
        <v>185</v>
      </c>
      <c r="AV609" s="32"/>
      <c r="AW609" s="32"/>
      <c r="AX609" s="33"/>
    </row>
    <row r="610" spans="1:50" ht="13.5" customHeight="1">
      <c r="A610" s="28">
        <v>10</v>
      </c>
      <c r="B610" s="28">
        <v>1</v>
      </c>
      <c r="C610" s="55" t="s">
        <v>335</v>
      </c>
      <c r="D610" s="55" t="s">
        <v>327</v>
      </c>
      <c r="E610" s="55" t="s">
        <v>327</v>
      </c>
      <c r="F610" s="55" t="s">
        <v>327</v>
      </c>
      <c r="G610" s="55" t="s">
        <v>327</v>
      </c>
      <c r="H610" s="55" t="s">
        <v>327</v>
      </c>
      <c r="I610" s="55" t="s">
        <v>327</v>
      </c>
      <c r="J610" s="55" t="s">
        <v>327</v>
      </c>
      <c r="K610" s="55" t="s">
        <v>327</v>
      </c>
      <c r="L610" s="55" t="s">
        <v>327</v>
      </c>
      <c r="M610" s="55" t="s">
        <v>355</v>
      </c>
      <c r="N610" s="55" t="s">
        <v>345</v>
      </c>
      <c r="O610" s="55" t="s">
        <v>345</v>
      </c>
      <c r="P610" s="55" t="s">
        <v>345</v>
      </c>
      <c r="Q610" s="55" t="s">
        <v>345</v>
      </c>
      <c r="R610" s="55" t="s">
        <v>345</v>
      </c>
      <c r="S610" s="55" t="s">
        <v>345</v>
      </c>
      <c r="T610" s="55" t="s">
        <v>345</v>
      </c>
      <c r="U610" s="55" t="s">
        <v>345</v>
      </c>
      <c r="V610" s="55" t="s">
        <v>345</v>
      </c>
      <c r="W610" s="55" t="s">
        <v>345</v>
      </c>
      <c r="X610" s="55" t="s">
        <v>345</v>
      </c>
      <c r="Y610" s="55" t="s">
        <v>345</v>
      </c>
      <c r="Z610" s="55" t="s">
        <v>345</v>
      </c>
      <c r="AA610" s="55" t="s">
        <v>345</v>
      </c>
      <c r="AB610" s="55" t="s">
        <v>345</v>
      </c>
      <c r="AC610" s="55" t="s">
        <v>345</v>
      </c>
      <c r="AD610" s="55" t="s">
        <v>345</v>
      </c>
      <c r="AE610" s="55" t="s">
        <v>345</v>
      </c>
      <c r="AF610" s="55" t="s">
        <v>345</v>
      </c>
      <c r="AG610" s="55" t="s">
        <v>345</v>
      </c>
      <c r="AH610" s="55" t="s">
        <v>345</v>
      </c>
      <c r="AI610" s="55" t="s">
        <v>345</v>
      </c>
      <c r="AJ610" s="55" t="s">
        <v>345</v>
      </c>
      <c r="AK610" s="59">
        <v>115006132</v>
      </c>
      <c r="AL610" s="60">
        <v>115006132</v>
      </c>
      <c r="AM610" s="60">
        <v>115006132</v>
      </c>
      <c r="AN610" s="60">
        <v>115006132</v>
      </c>
      <c r="AO610" s="60">
        <v>115006132</v>
      </c>
      <c r="AP610" s="60">
        <v>115006132</v>
      </c>
      <c r="AQ610" s="61">
        <v>2</v>
      </c>
      <c r="AR610" s="61">
        <v>2</v>
      </c>
      <c r="AS610" s="61">
        <v>2</v>
      </c>
      <c r="AT610" s="61">
        <v>2</v>
      </c>
      <c r="AU610" s="31" t="s">
        <v>185</v>
      </c>
      <c r="AV610" s="32"/>
      <c r="AW610" s="32"/>
      <c r="AX610" s="33"/>
    </row>
    <row r="611" spans="1:50" ht="13.5" customHeight="1" hidden="1">
      <c r="A611" s="28"/>
      <c r="B611" s="28"/>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5"/>
      <c r="AL611" s="34"/>
      <c r="AM611" s="34"/>
      <c r="AN611" s="34"/>
      <c r="AO611" s="34"/>
      <c r="AP611" s="34"/>
      <c r="AQ611" s="36"/>
      <c r="AR611" s="36"/>
      <c r="AS611" s="36"/>
      <c r="AT611" s="36"/>
      <c r="AU611" s="37"/>
      <c r="AV611" s="38"/>
      <c r="AW611" s="38"/>
      <c r="AX611" s="39"/>
    </row>
    <row r="612" spans="1:50" ht="13.5" customHeight="1" hidden="1">
      <c r="A612" s="28"/>
      <c r="B612" s="28"/>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30"/>
      <c r="AL612" s="29"/>
      <c r="AM612" s="29"/>
      <c r="AN612" s="29"/>
      <c r="AO612" s="29"/>
      <c r="AP612" s="29"/>
      <c r="AQ612" s="29"/>
      <c r="AR612" s="29"/>
      <c r="AS612" s="29"/>
      <c r="AT612" s="29"/>
      <c r="AU612" s="31"/>
      <c r="AV612" s="32"/>
      <c r="AW612" s="32"/>
      <c r="AX612" s="33"/>
    </row>
    <row r="613" spans="1:50" ht="13.5" customHeight="1" hidden="1">
      <c r="A613" s="28"/>
      <c r="B613" s="28"/>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30"/>
      <c r="AL613" s="29"/>
      <c r="AM613" s="29"/>
      <c r="AN613" s="29"/>
      <c r="AO613" s="29"/>
      <c r="AP613" s="29"/>
      <c r="AQ613" s="29"/>
      <c r="AR613" s="29"/>
      <c r="AS613" s="29"/>
      <c r="AT613" s="29"/>
      <c r="AU613" s="31"/>
      <c r="AV613" s="32"/>
      <c r="AW613" s="32"/>
      <c r="AX613" s="33"/>
    </row>
    <row r="614" spans="1:50" ht="13.5" customHeight="1" hidden="1">
      <c r="A614" s="28"/>
      <c r="B614" s="28"/>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30"/>
      <c r="AL614" s="29"/>
      <c r="AM614" s="29"/>
      <c r="AN614" s="29"/>
      <c r="AO614" s="29"/>
      <c r="AP614" s="29"/>
      <c r="AQ614" s="29"/>
      <c r="AR614" s="29"/>
      <c r="AS614" s="29"/>
      <c r="AT614" s="29"/>
      <c r="AU614" s="31"/>
      <c r="AV614" s="32"/>
      <c r="AW614" s="32"/>
      <c r="AX614" s="33"/>
    </row>
    <row r="615" spans="1:50" ht="13.5" customHeight="1" hidden="1">
      <c r="A615" s="28"/>
      <c r="B615" s="28"/>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30"/>
      <c r="AL615" s="29"/>
      <c r="AM615" s="29"/>
      <c r="AN615" s="29"/>
      <c r="AO615" s="29"/>
      <c r="AP615" s="29"/>
      <c r="AQ615" s="29"/>
      <c r="AR615" s="29"/>
      <c r="AS615" s="29"/>
      <c r="AT615" s="29"/>
      <c r="AU615" s="31"/>
      <c r="AV615" s="32"/>
      <c r="AW615" s="32"/>
      <c r="AX615" s="33"/>
    </row>
    <row r="616" spans="1:50" ht="13.5" customHeight="1" hidden="1">
      <c r="A616" s="28"/>
      <c r="B616" s="2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30"/>
      <c r="AL616" s="29"/>
      <c r="AM616" s="29"/>
      <c r="AN616" s="29"/>
      <c r="AO616" s="29"/>
      <c r="AP616" s="29"/>
      <c r="AQ616" s="29"/>
      <c r="AR616" s="29"/>
      <c r="AS616" s="29"/>
      <c r="AT616" s="29"/>
      <c r="AU616" s="31"/>
      <c r="AV616" s="32"/>
      <c r="AW616" s="32"/>
      <c r="AX616" s="33"/>
    </row>
    <row r="617" spans="1:50" ht="13.5" customHeight="1" hidden="1">
      <c r="A617" s="28"/>
      <c r="B617" s="28"/>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30"/>
      <c r="AL617" s="29"/>
      <c r="AM617" s="29"/>
      <c r="AN617" s="29"/>
      <c r="AO617" s="29"/>
      <c r="AP617" s="29"/>
      <c r="AQ617" s="29"/>
      <c r="AR617" s="29"/>
      <c r="AS617" s="29"/>
      <c r="AT617" s="29"/>
      <c r="AU617" s="31"/>
      <c r="AV617" s="32"/>
      <c r="AW617" s="32"/>
      <c r="AX617" s="33"/>
    </row>
    <row r="618" spans="1:50" ht="13.5" customHeight="1" hidden="1">
      <c r="A618" s="28"/>
      <c r="B618" s="28"/>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30"/>
      <c r="AL618" s="29"/>
      <c r="AM618" s="29"/>
      <c r="AN618" s="29"/>
      <c r="AO618" s="29"/>
      <c r="AP618" s="29"/>
      <c r="AQ618" s="29"/>
      <c r="AR618" s="29"/>
      <c r="AS618" s="29"/>
      <c r="AT618" s="29"/>
      <c r="AU618" s="31"/>
      <c r="AV618" s="32"/>
      <c r="AW618" s="32"/>
      <c r="AX618" s="33"/>
    </row>
    <row r="619" spans="1:50" ht="13.5" customHeight="1" hidden="1">
      <c r="A619" s="28"/>
      <c r="B619" s="28"/>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30"/>
      <c r="AL619" s="29"/>
      <c r="AM619" s="29"/>
      <c r="AN619" s="29"/>
      <c r="AO619" s="29"/>
      <c r="AP619" s="29"/>
      <c r="AQ619" s="29"/>
      <c r="AR619" s="29"/>
      <c r="AS619" s="29"/>
      <c r="AT619" s="29"/>
      <c r="AU619" s="31"/>
      <c r="AV619" s="32"/>
      <c r="AW619" s="32"/>
      <c r="AX619" s="33"/>
    </row>
    <row r="620" spans="1:50" ht="13.5" customHeight="1" hidden="1">
      <c r="A620" s="28"/>
      <c r="B620" s="28"/>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30"/>
      <c r="AL620" s="29"/>
      <c r="AM620" s="29"/>
      <c r="AN620" s="29"/>
      <c r="AO620" s="29"/>
      <c r="AP620" s="29"/>
      <c r="AQ620" s="29"/>
      <c r="AR620" s="29"/>
      <c r="AS620" s="29"/>
      <c r="AT620" s="29"/>
      <c r="AU620" s="31"/>
      <c r="AV620" s="32"/>
      <c r="AW620" s="32"/>
      <c r="AX620" s="33"/>
    </row>
    <row r="621" spans="1:50" ht="13.5" customHeight="1" hidden="1">
      <c r="A621" s="28"/>
      <c r="B621" s="28"/>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5"/>
      <c r="AL621" s="34"/>
      <c r="AM621" s="34"/>
      <c r="AN621" s="34"/>
      <c r="AO621" s="34"/>
      <c r="AP621" s="34"/>
      <c r="AQ621" s="36"/>
      <c r="AR621" s="36"/>
      <c r="AS621" s="36"/>
      <c r="AT621" s="36"/>
      <c r="AU621" s="37"/>
      <c r="AV621" s="38"/>
      <c r="AW621" s="38"/>
      <c r="AX621" s="39"/>
    </row>
    <row r="622" spans="1:50" ht="13.5" customHeight="1" hidden="1">
      <c r="A622" s="28"/>
      <c r="B622" s="28"/>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30"/>
      <c r="AL622" s="29"/>
      <c r="AM622" s="29"/>
      <c r="AN622" s="29"/>
      <c r="AO622" s="29"/>
      <c r="AP622" s="29"/>
      <c r="AQ622" s="29"/>
      <c r="AR622" s="29"/>
      <c r="AS622" s="29"/>
      <c r="AT622" s="29"/>
      <c r="AU622" s="31"/>
      <c r="AV622" s="32"/>
      <c r="AW622" s="32"/>
      <c r="AX622" s="33"/>
    </row>
    <row r="623" spans="1:50" ht="13.5" customHeight="1" hidden="1">
      <c r="A623" s="28"/>
      <c r="B623" s="28"/>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30"/>
      <c r="AL623" s="29"/>
      <c r="AM623" s="29"/>
      <c r="AN623" s="29"/>
      <c r="AO623" s="29"/>
      <c r="AP623" s="29"/>
      <c r="AQ623" s="29"/>
      <c r="AR623" s="29"/>
      <c r="AS623" s="29"/>
      <c r="AT623" s="29"/>
      <c r="AU623" s="31"/>
      <c r="AV623" s="32"/>
      <c r="AW623" s="32"/>
      <c r="AX623" s="33"/>
    </row>
    <row r="624" spans="1:50" ht="13.5" customHeight="1" hidden="1">
      <c r="A624" s="28"/>
      <c r="B624" s="28"/>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30"/>
      <c r="AL624" s="29"/>
      <c r="AM624" s="29"/>
      <c r="AN624" s="29"/>
      <c r="AO624" s="29"/>
      <c r="AP624" s="29"/>
      <c r="AQ624" s="29"/>
      <c r="AR624" s="29"/>
      <c r="AS624" s="29"/>
      <c r="AT624" s="29"/>
      <c r="AU624" s="31"/>
      <c r="AV624" s="32"/>
      <c r="AW624" s="32"/>
      <c r="AX624" s="33"/>
    </row>
    <row r="625" spans="1:50" ht="13.5" customHeight="1" hidden="1">
      <c r="A625" s="28"/>
      <c r="B625" s="28"/>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30"/>
      <c r="AL625" s="29"/>
      <c r="AM625" s="29"/>
      <c r="AN625" s="29"/>
      <c r="AO625" s="29"/>
      <c r="AP625" s="29"/>
      <c r="AQ625" s="29"/>
      <c r="AR625" s="29"/>
      <c r="AS625" s="29"/>
      <c r="AT625" s="29"/>
      <c r="AU625" s="31"/>
      <c r="AV625" s="32"/>
      <c r="AW625" s="32"/>
      <c r="AX625" s="33"/>
    </row>
    <row r="626" spans="1:50" ht="13.5" customHeight="1" hidden="1">
      <c r="A626" s="28"/>
      <c r="B626" s="2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30"/>
      <c r="AL626" s="29"/>
      <c r="AM626" s="29"/>
      <c r="AN626" s="29"/>
      <c r="AO626" s="29"/>
      <c r="AP626" s="29"/>
      <c r="AQ626" s="29"/>
      <c r="AR626" s="29"/>
      <c r="AS626" s="29"/>
      <c r="AT626" s="29"/>
      <c r="AU626" s="31"/>
      <c r="AV626" s="32"/>
      <c r="AW626" s="32"/>
      <c r="AX626" s="33"/>
    </row>
    <row r="627" spans="1:50" ht="13.5" customHeight="1" hidden="1">
      <c r="A627" s="28"/>
      <c r="B627" s="28"/>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30"/>
      <c r="AL627" s="29"/>
      <c r="AM627" s="29"/>
      <c r="AN627" s="29"/>
      <c r="AO627" s="29"/>
      <c r="AP627" s="29"/>
      <c r="AQ627" s="29"/>
      <c r="AR627" s="29"/>
      <c r="AS627" s="29"/>
      <c r="AT627" s="29"/>
      <c r="AU627" s="31"/>
      <c r="AV627" s="32"/>
      <c r="AW627" s="32"/>
      <c r="AX627" s="33"/>
    </row>
    <row r="628" spans="1:50" ht="13.5" customHeight="1" hidden="1">
      <c r="A628" s="28"/>
      <c r="B628" s="28"/>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30"/>
      <c r="AL628" s="29"/>
      <c r="AM628" s="29"/>
      <c r="AN628" s="29"/>
      <c r="AO628" s="29"/>
      <c r="AP628" s="29"/>
      <c r="AQ628" s="29"/>
      <c r="AR628" s="29"/>
      <c r="AS628" s="29"/>
      <c r="AT628" s="29"/>
      <c r="AU628" s="31"/>
      <c r="AV628" s="32"/>
      <c r="AW628" s="32"/>
      <c r="AX628" s="33"/>
    </row>
    <row r="629" spans="1:50" ht="13.5" customHeight="1" hidden="1">
      <c r="A629" s="28"/>
      <c r="B629" s="28"/>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30"/>
      <c r="AL629" s="29"/>
      <c r="AM629" s="29"/>
      <c r="AN629" s="29"/>
      <c r="AO629" s="29"/>
      <c r="AP629" s="29"/>
      <c r="AQ629" s="29"/>
      <c r="AR629" s="29"/>
      <c r="AS629" s="29"/>
      <c r="AT629" s="29"/>
      <c r="AU629" s="31"/>
      <c r="AV629" s="32"/>
      <c r="AW629" s="32"/>
      <c r="AX629" s="33"/>
    </row>
    <row r="630" spans="1:50" ht="13.5" customHeight="1" hidden="1">
      <c r="A630" s="28"/>
      <c r="B630" s="28"/>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30"/>
      <c r="AL630" s="29"/>
      <c r="AM630" s="29"/>
      <c r="AN630" s="29"/>
      <c r="AO630" s="29"/>
      <c r="AP630" s="29"/>
      <c r="AQ630" s="29"/>
      <c r="AR630" s="29"/>
      <c r="AS630" s="29"/>
      <c r="AT630" s="29"/>
      <c r="AU630" s="31"/>
      <c r="AV630" s="32"/>
      <c r="AW630" s="32"/>
      <c r="AX630" s="33"/>
    </row>
    <row r="632" ht="13.5" customHeight="1">
      <c r="B632" s="1" t="s">
        <v>114</v>
      </c>
    </row>
    <row r="633" spans="1:50" ht="13.5" customHeight="1">
      <c r="A633" s="28"/>
      <c r="B633" s="28"/>
      <c r="C633" s="64" t="s">
        <v>26</v>
      </c>
      <c r="D633" s="64"/>
      <c r="E633" s="64"/>
      <c r="F633" s="64"/>
      <c r="G633" s="64"/>
      <c r="H633" s="64"/>
      <c r="I633" s="64"/>
      <c r="J633" s="64"/>
      <c r="K633" s="64"/>
      <c r="L633" s="64"/>
      <c r="M633" s="64" t="s">
        <v>27</v>
      </c>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5" t="s">
        <v>28</v>
      </c>
      <c r="AL633" s="64"/>
      <c r="AM633" s="64"/>
      <c r="AN633" s="64"/>
      <c r="AO633" s="64"/>
      <c r="AP633" s="64"/>
      <c r="AQ633" s="64" t="s">
        <v>21</v>
      </c>
      <c r="AR633" s="64"/>
      <c r="AS633" s="64"/>
      <c r="AT633" s="64"/>
      <c r="AU633" s="66" t="s">
        <v>22</v>
      </c>
      <c r="AV633" s="67"/>
      <c r="AW633" s="67"/>
      <c r="AX633" s="33"/>
    </row>
    <row r="634" spans="1:50" ht="13.5" customHeight="1">
      <c r="A634" s="28">
        <v>1</v>
      </c>
      <c r="B634" s="28">
        <v>1</v>
      </c>
      <c r="C634" s="55" t="s">
        <v>363</v>
      </c>
      <c r="D634" s="55" t="s">
        <v>356</v>
      </c>
      <c r="E634" s="55" t="s">
        <v>356</v>
      </c>
      <c r="F634" s="55" t="s">
        <v>356</v>
      </c>
      <c r="G634" s="55" t="s">
        <v>356</v>
      </c>
      <c r="H634" s="55" t="s">
        <v>356</v>
      </c>
      <c r="I634" s="55" t="s">
        <v>356</v>
      </c>
      <c r="J634" s="55" t="s">
        <v>356</v>
      </c>
      <c r="K634" s="55" t="s">
        <v>356</v>
      </c>
      <c r="L634" s="55" t="s">
        <v>356</v>
      </c>
      <c r="M634" s="55" t="s">
        <v>380</v>
      </c>
      <c r="N634" s="55" t="s">
        <v>370</v>
      </c>
      <c r="O634" s="55" t="s">
        <v>370</v>
      </c>
      <c r="P634" s="55" t="s">
        <v>370</v>
      </c>
      <c r="Q634" s="55" t="s">
        <v>370</v>
      </c>
      <c r="R634" s="55" t="s">
        <v>370</v>
      </c>
      <c r="S634" s="55" t="s">
        <v>370</v>
      </c>
      <c r="T634" s="55" t="s">
        <v>370</v>
      </c>
      <c r="U634" s="55" t="s">
        <v>370</v>
      </c>
      <c r="V634" s="55" t="s">
        <v>370</v>
      </c>
      <c r="W634" s="55" t="s">
        <v>370</v>
      </c>
      <c r="X634" s="55" t="s">
        <v>370</v>
      </c>
      <c r="Y634" s="55" t="s">
        <v>370</v>
      </c>
      <c r="Z634" s="55" t="s">
        <v>370</v>
      </c>
      <c r="AA634" s="55" t="s">
        <v>370</v>
      </c>
      <c r="AB634" s="55" t="s">
        <v>370</v>
      </c>
      <c r="AC634" s="55" t="s">
        <v>370</v>
      </c>
      <c r="AD634" s="55" t="s">
        <v>370</v>
      </c>
      <c r="AE634" s="55" t="s">
        <v>370</v>
      </c>
      <c r="AF634" s="55" t="s">
        <v>370</v>
      </c>
      <c r="AG634" s="55" t="s">
        <v>370</v>
      </c>
      <c r="AH634" s="55" t="s">
        <v>370</v>
      </c>
      <c r="AI634" s="55" t="s">
        <v>370</v>
      </c>
      <c r="AJ634" s="55" t="s">
        <v>370</v>
      </c>
      <c r="AK634" s="59">
        <v>14700000</v>
      </c>
      <c r="AL634" s="60">
        <v>14700000</v>
      </c>
      <c r="AM634" s="60">
        <v>14700000</v>
      </c>
      <c r="AN634" s="60">
        <v>14700000</v>
      </c>
      <c r="AO634" s="60">
        <v>14700000</v>
      </c>
      <c r="AP634" s="60">
        <v>14700000</v>
      </c>
      <c r="AQ634" s="61">
        <v>1</v>
      </c>
      <c r="AR634" s="61">
        <v>1</v>
      </c>
      <c r="AS634" s="61">
        <v>1</v>
      </c>
      <c r="AT634" s="61">
        <v>1</v>
      </c>
      <c r="AU634" s="31" t="s">
        <v>185</v>
      </c>
      <c r="AV634" s="32"/>
      <c r="AW634" s="32"/>
      <c r="AX634" s="33"/>
    </row>
    <row r="635" spans="1:50" ht="13.5" customHeight="1">
      <c r="A635" s="28">
        <v>2</v>
      </c>
      <c r="B635" s="28">
        <v>1</v>
      </c>
      <c r="C635" s="55" t="s">
        <v>364</v>
      </c>
      <c r="D635" s="55" t="s">
        <v>357</v>
      </c>
      <c r="E635" s="55" t="s">
        <v>357</v>
      </c>
      <c r="F635" s="55" t="s">
        <v>357</v>
      </c>
      <c r="G635" s="55" t="s">
        <v>357</v>
      </c>
      <c r="H635" s="55" t="s">
        <v>357</v>
      </c>
      <c r="I635" s="55" t="s">
        <v>357</v>
      </c>
      <c r="J635" s="55" t="s">
        <v>357</v>
      </c>
      <c r="K635" s="55" t="s">
        <v>357</v>
      </c>
      <c r="L635" s="55" t="s">
        <v>357</v>
      </c>
      <c r="M635" s="55" t="s">
        <v>381</v>
      </c>
      <c r="N635" s="55" t="s">
        <v>371</v>
      </c>
      <c r="O635" s="55" t="s">
        <v>371</v>
      </c>
      <c r="P635" s="55" t="s">
        <v>371</v>
      </c>
      <c r="Q635" s="55" t="s">
        <v>371</v>
      </c>
      <c r="R635" s="55" t="s">
        <v>371</v>
      </c>
      <c r="S635" s="55" t="s">
        <v>371</v>
      </c>
      <c r="T635" s="55" t="s">
        <v>371</v>
      </c>
      <c r="U635" s="55" t="s">
        <v>371</v>
      </c>
      <c r="V635" s="55" t="s">
        <v>371</v>
      </c>
      <c r="W635" s="55" t="s">
        <v>371</v>
      </c>
      <c r="X635" s="55" t="s">
        <v>371</v>
      </c>
      <c r="Y635" s="55" t="s">
        <v>371</v>
      </c>
      <c r="Z635" s="55" t="s">
        <v>371</v>
      </c>
      <c r="AA635" s="55" t="s">
        <v>371</v>
      </c>
      <c r="AB635" s="55" t="s">
        <v>371</v>
      </c>
      <c r="AC635" s="55" t="s">
        <v>371</v>
      </c>
      <c r="AD635" s="55" t="s">
        <v>371</v>
      </c>
      <c r="AE635" s="55" t="s">
        <v>371</v>
      </c>
      <c r="AF635" s="55" t="s">
        <v>371</v>
      </c>
      <c r="AG635" s="55" t="s">
        <v>371</v>
      </c>
      <c r="AH635" s="55" t="s">
        <v>371</v>
      </c>
      <c r="AI635" s="55" t="s">
        <v>371</v>
      </c>
      <c r="AJ635" s="55" t="s">
        <v>371</v>
      </c>
      <c r="AK635" s="59">
        <v>11507445</v>
      </c>
      <c r="AL635" s="60">
        <v>11507445</v>
      </c>
      <c r="AM635" s="60">
        <v>11507445</v>
      </c>
      <c r="AN635" s="60">
        <v>11507445</v>
      </c>
      <c r="AO635" s="60">
        <v>11507445</v>
      </c>
      <c r="AP635" s="60">
        <v>11507445</v>
      </c>
      <c r="AQ635" s="61">
        <v>2</v>
      </c>
      <c r="AR635" s="61">
        <v>2</v>
      </c>
      <c r="AS635" s="61">
        <v>2</v>
      </c>
      <c r="AT635" s="61">
        <v>2</v>
      </c>
      <c r="AU635" s="31" t="s">
        <v>185</v>
      </c>
      <c r="AV635" s="32"/>
      <c r="AW635" s="32"/>
      <c r="AX635" s="33"/>
    </row>
    <row r="636" spans="1:50" ht="13.5" customHeight="1">
      <c r="A636" s="28">
        <v>3</v>
      </c>
      <c r="B636" s="28">
        <v>1</v>
      </c>
      <c r="C636" s="55" t="s">
        <v>365</v>
      </c>
      <c r="D636" s="55" t="s">
        <v>358</v>
      </c>
      <c r="E636" s="55" t="s">
        <v>358</v>
      </c>
      <c r="F636" s="55" t="s">
        <v>358</v>
      </c>
      <c r="G636" s="55" t="s">
        <v>358</v>
      </c>
      <c r="H636" s="55" t="s">
        <v>358</v>
      </c>
      <c r="I636" s="55" t="s">
        <v>358</v>
      </c>
      <c r="J636" s="55" t="s">
        <v>358</v>
      </c>
      <c r="K636" s="55" t="s">
        <v>358</v>
      </c>
      <c r="L636" s="55" t="s">
        <v>358</v>
      </c>
      <c r="M636" s="55" t="s">
        <v>382</v>
      </c>
      <c r="N636" s="55" t="s">
        <v>372</v>
      </c>
      <c r="O636" s="55" t="s">
        <v>372</v>
      </c>
      <c r="P636" s="55" t="s">
        <v>372</v>
      </c>
      <c r="Q636" s="55" t="s">
        <v>372</v>
      </c>
      <c r="R636" s="55" t="s">
        <v>372</v>
      </c>
      <c r="S636" s="55" t="s">
        <v>372</v>
      </c>
      <c r="T636" s="55" t="s">
        <v>372</v>
      </c>
      <c r="U636" s="55" t="s">
        <v>372</v>
      </c>
      <c r="V636" s="55" t="s">
        <v>372</v>
      </c>
      <c r="W636" s="55" t="s">
        <v>372</v>
      </c>
      <c r="X636" s="55" t="s">
        <v>372</v>
      </c>
      <c r="Y636" s="55" t="s">
        <v>372</v>
      </c>
      <c r="Z636" s="55" t="s">
        <v>372</v>
      </c>
      <c r="AA636" s="55" t="s">
        <v>372</v>
      </c>
      <c r="AB636" s="55" t="s">
        <v>372</v>
      </c>
      <c r="AC636" s="55" t="s">
        <v>372</v>
      </c>
      <c r="AD636" s="55" t="s">
        <v>372</v>
      </c>
      <c r="AE636" s="55" t="s">
        <v>372</v>
      </c>
      <c r="AF636" s="55" t="s">
        <v>372</v>
      </c>
      <c r="AG636" s="55" t="s">
        <v>372</v>
      </c>
      <c r="AH636" s="55" t="s">
        <v>372</v>
      </c>
      <c r="AI636" s="55" t="s">
        <v>372</v>
      </c>
      <c r="AJ636" s="55" t="s">
        <v>372</v>
      </c>
      <c r="AK636" s="59">
        <v>9660000</v>
      </c>
      <c r="AL636" s="60">
        <v>9660000</v>
      </c>
      <c r="AM636" s="60">
        <v>9660000</v>
      </c>
      <c r="AN636" s="60">
        <v>9660000</v>
      </c>
      <c r="AO636" s="60">
        <v>9660000</v>
      </c>
      <c r="AP636" s="60">
        <v>9660000</v>
      </c>
      <c r="AQ636" s="61">
        <v>1</v>
      </c>
      <c r="AR636" s="61">
        <v>1</v>
      </c>
      <c r="AS636" s="61">
        <v>1</v>
      </c>
      <c r="AT636" s="61">
        <v>1</v>
      </c>
      <c r="AU636" s="31" t="s">
        <v>185</v>
      </c>
      <c r="AV636" s="32"/>
      <c r="AW636" s="32"/>
      <c r="AX636" s="33"/>
    </row>
    <row r="637" spans="1:50" ht="13.5" customHeight="1">
      <c r="A637" s="28">
        <v>4</v>
      </c>
      <c r="B637" s="28">
        <v>1</v>
      </c>
      <c r="C637" s="55" t="s">
        <v>366</v>
      </c>
      <c r="D637" s="55" t="s">
        <v>359</v>
      </c>
      <c r="E637" s="55" t="s">
        <v>359</v>
      </c>
      <c r="F637" s="55" t="s">
        <v>359</v>
      </c>
      <c r="G637" s="55" t="s">
        <v>359</v>
      </c>
      <c r="H637" s="55" t="s">
        <v>359</v>
      </c>
      <c r="I637" s="55" t="s">
        <v>359</v>
      </c>
      <c r="J637" s="55" t="s">
        <v>359</v>
      </c>
      <c r="K637" s="55" t="s">
        <v>359</v>
      </c>
      <c r="L637" s="55" t="s">
        <v>359</v>
      </c>
      <c r="M637" s="55" t="s">
        <v>383</v>
      </c>
      <c r="N637" s="55" t="s">
        <v>373</v>
      </c>
      <c r="O637" s="55" t="s">
        <v>373</v>
      </c>
      <c r="P637" s="55" t="s">
        <v>373</v>
      </c>
      <c r="Q637" s="55" t="s">
        <v>373</v>
      </c>
      <c r="R637" s="55" t="s">
        <v>373</v>
      </c>
      <c r="S637" s="55" t="s">
        <v>373</v>
      </c>
      <c r="T637" s="55" t="s">
        <v>373</v>
      </c>
      <c r="U637" s="55" t="s">
        <v>373</v>
      </c>
      <c r="V637" s="55" t="s">
        <v>373</v>
      </c>
      <c r="W637" s="55" t="s">
        <v>373</v>
      </c>
      <c r="X637" s="55" t="s">
        <v>373</v>
      </c>
      <c r="Y637" s="55" t="s">
        <v>373</v>
      </c>
      <c r="Z637" s="55" t="s">
        <v>373</v>
      </c>
      <c r="AA637" s="55" t="s">
        <v>373</v>
      </c>
      <c r="AB637" s="55" t="s">
        <v>373</v>
      </c>
      <c r="AC637" s="55" t="s">
        <v>373</v>
      </c>
      <c r="AD637" s="55" t="s">
        <v>373</v>
      </c>
      <c r="AE637" s="55" t="s">
        <v>373</v>
      </c>
      <c r="AF637" s="55" t="s">
        <v>373</v>
      </c>
      <c r="AG637" s="55" t="s">
        <v>373</v>
      </c>
      <c r="AH637" s="55" t="s">
        <v>373</v>
      </c>
      <c r="AI637" s="55" t="s">
        <v>373</v>
      </c>
      <c r="AJ637" s="55" t="s">
        <v>373</v>
      </c>
      <c r="AK637" s="59">
        <v>4095000</v>
      </c>
      <c r="AL637" s="60">
        <v>4095000</v>
      </c>
      <c r="AM637" s="60">
        <v>4095000</v>
      </c>
      <c r="AN637" s="60">
        <v>4095000</v>
      </c>
      <c r="AO637" s="60">
        <v>4095000</v>
      </c>
      <c r="AP637" s="60">
        <v>4095000</v>
      </c>
      <c r="AQ637" s="61" t="s">
        <v>259</v>
      </c>
      <c r="AR637" s="61" t="s">
        <v>259</v>
      </c>
      <c r="AS637" s="61" t="s">
        <v>259</v>
      </c>
      <c r="AT637" s="61" t="s">
        <v>259</v>
      </c>
      <c r="AU637" s="31" t="s">
        <v>108</v>
      </c>
      <c r="AV637" s="32"/>
      <c r="AW637" s="32"/>
      <c r="AX637" s="33"/>
    </row>
    <row r="638" spans="1:50" ht="13.5" customHeight="1">
      <c r="A638" s="28">
        <v>5</v>
      </c>
      <c r="B638" s="28">
        <v>1</v>
      </c>
      <c r="C638" s="55" t="s">
        <v>367</v>
      </c>
      <c r="D638" s="55" t="s">
        <v>227</v>
      </c>
      <c r="E638" s="55" t="s">
        <v>227</v>
      </c>
      <c r="F638" s="55" t="s">
        <v>227</v>
      </c>
      <c r="G638" s="55" t="s">
        <v>227</v>
      </c>
      <c r="H638" s="55" t="s">
        <v>227</v>
      </c>
      <c r="I638" s="55" t="s">
        <v>227</v>
      </c>
      <c r="J638" s="55" t="s">
        <v>227</v>
      </c>
      <c r="K638" s="55" t="s">
        <v>227</v>
      </c>
      <c r="L638" s="55" t="s">
        <v>227</v>
      </c>
      <c r="M638" s="55" t="s">
        <v>384</v>
      </c>
      <c r="N638" s="55" t="s">
        <v>374</v>
      </c>
      <c r="O638" s="55" t="s">
        <v>374</v>
      </c>
      <c r="P638" s="55" t="s">
        <v>374</v>
      </c>
      <c r="Q638" s="55" t="s">
        <v>374</v>
      </c>
      <c r="R638" s="55" t="s">
        <v>374</v>
      </c>
      <c r="S638" s="55" t="s">
        <v>374</v>
      </c>
      <c r="T638" s="55" t="s">
        <v>374</v>
      </c>
      <c r="U638" s="55" t="s">
        <v>374</v>
      </c>
      <c r="V638" s="55" t="s">
        <v>374</v>
      </c>
      <c r="W638" s="55" t="s">
        <v>374</v>
      </c>
      <c r="X638" s="55" t="s">
        <v>374</v>
      </c>
      <c r="Y638" s="55" t="s">
        <v>374</v>
      </c>
      <c r="Z638" s="55" t="s">
        <v>374</v>
      </c>
      <c r="AA638" s="55" t="s">
        <v>374</v>
      </c>
      <c r="AB638" s="55" t="s">
        <v>374</v>
      </c>
      <c r="AC638" s="55" t="s">
        <v>374</v>
      </c>
      <c r="AD638" s="55" t="s">
        <v>374</v>
      </c>
      <c r="AE638" s="55" t="s">
        <v>374</v>
      </c>
      <c r="AF638" s="55" t="s">
        <v>374</v>
      </c>
      <c r="AG638" s="55" t="s">
        <v>374</v>
      </c>
      <c r="AH638" s="55" t="s">
        <v>374</v>
      </c>
      <c r="AI638" s="55" t="s">
        <v>374</v>
      </c>
      <c r="AJ638" s="55" t="s">
        <v>374</v>
      </c>
      <c r="AK638" s="59">
        <v>3360000</v>
      </c>
      <c r="AL638" s="60">
        <v>3360000</v>
      </c>
      <c r="AM638" s="60">
        <v>3360000</v>
      </c>
      <c r="AN638" s="60">
        <v>3360000</v>
      </c>
      <c r="AO638" s="60">
        <v>3360000</v>
      </c>
      <c r="AP638" s="60">
        <v>3360000</v>
      </c>
      <c r="AQ638" s="61">
        <v>2</v>
      </c>
      <c r="AR638" s="61">
        <v>2</v>
      </c>
      <c r="AS638" s="61">
        <v>2</v>
      </c>
      <c r="AT638" s="61">
        <v>2</v>
      </c>
      <c r="AU638" s="31" t="s">
        <v>185</v>
      </c>
      <c r="AV638" s="32"/>
      <c r="AW638" s="32"/>
      <c r="AX638" s="33"/>
    </row>
    <row r="639" spans="1:50" ht="13.5" customHeight="1">
      <c r="A639" s="28">
        <v>6</v>
      </c>
      <c r="B639" s="28">
        <v>1</v>
      </c>
      <c r="C639" s="55" t="s">
        <v>368</v>
      </c>
      <c r="D639" s="55" t="s">
        <v>360</v>
      </c>
      <c r="E639" s="55" t="s">
        <v>360</v>
      </c>
      <c r="F639" s="55" t="s">
        <v>360</v>
      </c>
      <c r="G639" s="55" t="s">
        <v>360</v>
      </c>
      <c r="H639" s="55" t="s">
        <v>360</v>
      </c>
      <c r="I639" s="55" t="s">
        <v>360</v>
      </c>
      <c r="J639" s="55" t="s">
        <v>360</v>
      </c>
      <c r="K639" s="55" t="s">
        <v>360</v>
      </c>
      <c r="L639" s="55" t="s">
        <v>360</v>
      </c>
      <c r="M639" s="55" t="s">
        <v>496</v>
      </c>
      <c r="N639" s="55" t="s">
        <v>375</v>
      </c>
      <c r="O639" s="55" t="s">
        <v>375</v>
      </c>
      <c r="P639" s="55" t="s">
        <v>375</v>
      </c>
      <c r="Q639" s="55" t="s">
        <v>375</v>
      </c>
      <c r="R639" s="55" t="s">
        <v>375</v>
      </c>
      <c r="S639" s="55" t="s">
        <v>375</v>
      </c>
      <c r="T639" s="55" t="s">
        <v>375</v>
      </c>
      <c r="U639" s="55" t="s">
        <v>375</v>
      </c>
      <c r="V639" s="55" t="s">
        <v>375</v>
      </c>
      <c r="W639" s="55" t="s">
        <v>375</v>
      </c>
      <c r="X639" s="55" t="s">
        <v>375</v>
      </c>
      <c r="Y639" s="55" t="s">
        <v>375</v>
      </c>
      <c r="Z639" s="55" t="s">
        <v>375</v>
      </c>
      <c r="AA639" s="55" t="s">
        <v>375</v>
      </c>
      <c r="AB639" s="55" t="s">
        <v>375</v>
      </c>
      <c r="AC639" s="55" t="s">
        <v>375</v>
      </c>
      <c r="AD639" s="55" t="s">
        <v>375</v>
      </c>
      <c r="AE639" s="55" t="s">
        <v>375</v>
      </c>
      <c r="AF639" s="55" t="s">
        <v>375</v>
      </c>
      <c r="AG639" s="55" t="s">
        <v>375</v>
      </c>
      <c r="AH639" s="55" t="s">
        <v>375</v>
      </c>
      <c r="AI639" s="55" t="s">
        <v>375</v>
      </c>
      <c r="AJ639" s="55" t="s">
        <v>375</v>
      </c>
      <c r="AK639" s="59">
        <v>3177488</v>
      </c>
      <c r="AL639" s="60">
        <v>3177488</v>
      </c>
      <c r="AM639" s="60">
        <v>3177488</v>
      </c>
      <c r="AN639" s="60">
        <v>3177488</v>
      </c>
      <c r="AO639" s="60">
        <v>3177488</v>
      </c>
      <c r="AP639" s="60">
        <v>3177488</v>
      </c>
      <c r="AQ639" s="61">
        <v>2</v>
      </c>
      <c r="AR639" s="61">
        <v>2</v>
      </c>
      <c r="AS639" s="61">
        <v>2</v>
      </c>
      <c r="AT639" s="61">
        <v>2</v>
      </c>
      <c r="AU639" s="31" t="s">
        <v>185</v>
      </c>
      <c r="AV639" s="32"/>
      <c r="AW639" s="32"/>
      <c r="AX639" s="33"/>
    </row>
    <row r="640" spans="1:50" ht="13.5" customHeight="1">
      <c r="A640" s="28">
        <v>7</v>
      </c>
      <c r="B640" s="28">
        <v>1</v>
      </c>
      <c r="C640" s="55" t="s">
        <v>367</v>
      </c>
      <c r="D640" s="55" t="s">
        <v>227</v>
      </c>
      <c r="E640" s="55" t="s">
        <v>227</v>
      </c>
      <c r="F640" s="55" t="s">
        <v>227</v>
      </c>
      <c r="G640" s="55" t="s">
        <v>227</v>
      </c>
      <c r="H640" s="55" t="s">
        <v>227</v>
      </c>
      <c r="I640" s="55" t="s">
        <v>227</v>
      </c>
      <c r="J640" s="55" t="s">
        <v>227</v>
      </c>
      <c r="K640" s="55" t="s">
        <v>227</v>
      </c>
      <c r="L640" s="55" t="s">
        <v>227</v>
      </c>
      <c r="M640" s="55" t="s">
        <v>385</v>
      </c>
      <c r="N640" s="55" t="s">
        <v>376</v>
      </c>
      <c r="O640" s="55" t="s">
        <v>376</v>
      </c>
      <c r="P640" s="55" t="s">
        <v>376</v>
      </c>
      <c r="Q640" s="55" t="s">
        <v>376</v>
      </c>
      <c r="R640" s="55" t="s">
        <v>376</v>
      </c>
      <c r="S640" s="55" t="s">
        <v>376</v>
      </c>
      <c r="T640" s="55" t="s">
        <v>376</v>
      </c>
      <c r="U640" s="55" t="s">
        <v>376</v>
      </c>
      <c r="V640" s="55" t="s">
        <v>376</v>
      </c>
      <c r="W640" s="55" t="s">
        <v>376</v>
      </c>
      <c r="X640" s="55" t="s">
        <v>376</v>
      </c>
      <c r="Y640" s="55" t="s">
        <v>376</v>
      </c>
      <c r="Z640" s="55" t="s">
        <v>376</v>
      </c>
      <c r="AA640" s="55" t="s">
        <v>376</v>
      </c>
      <c r="AB640" s="55" t="s">
        <v>376</v>
      </c>
      <c r="AC640" s="55" t="s">
        <v>376</v>
      </c>
      <c r="AD640" s="55" t="s">
        <v>376</v>
      </c>
      <c r="AE640" s="55" t="s">
        <v>376</v>
      </c>
      <c r="AF640" s="55" t="s">
        <v>376</v>
      </c>
      <c r="AG640" s="55" t="s">
        <v>376</v>
      </c>
      <c r="AH640" s="55" t="s">
        <v>376</v>
      </c>
      <c r="AI640" s="55" t="s">
        <v>376</v>
      </c>
      <c r="AJ640" s="55" t="s">
        <v>376</v>
      </c>
      <c r="AK640" s="59">
        <v>2961000</v>
      </c>
      <c r="AL640" s="60">
        <v>2961000</v>
      </c>
      <c r="AM640" s="60">
        <v>2961000</v>
      </c>
      <c r="AN640" s="60">
        <v>2961000</v>
      </c>
      <c r="AO640" s="60">
        <v>2961000</v>
      </c>
      <c r="AP640" s="60">
        <v>2961000</v>
      </c>
      <c r="AQ640" s="61">
        <v>2</v>
      </c>
      <c r="AR640" s="61">
        <v>2</v>
      </c>
      <c r="AS640" s="61">
        <v>2</v>
      </c>
      <c r="AT640" s="61">
        <v>2</v>
      </c>
      <c r="AU640" s="31" t="s">
        <v>185</v>
      </c>
      <c r="AV640" s="32"/>
      <c r="AW640" s="32"/>
      <c r="AX640" s="33"/>
    </row>
    <row r="641" spans="1:50" ht="13.5" customHeight="1">
      <c r="A641" s="28">
        <v>8</v>
      </c>
      <c r="B641" s="28">
        <v>1</v>
      </c>
      <c r="C641" s="55" t="s">
        <v>369</v>
      </c>
      <c r="D641" s="55" t="s">
        <v>361</v>
      </c>
      <c r="E641" s="55" t="s">
        <v>361</v>
      </c>
      <c r="F641" s="55" t="s">
        <v>361</v>
      </c>
      <c r="G641" s="55" t="s">
        <v>361</v>
      </c>
      <c r="H641" s="55" t="s">
        <v>361</v>
      </c>
      <c r="I641" s="55" t="s">
        <v>361</v>
      </c>
      <c r="J641" s="55" t="s">
        <v>361</v>
      </c>
      <c r="K641" s="55" t="s">
        <v>361</v>
      </c>
      <c r="L641" s="55" t="s">
        <v>361</v>
      </c>
      <c r="M641" s="55" t="s">
        <v>386</v>
      </c>
      <c r="N641" s="55" t="s">
        <v>377</v>
      </c>
      <c r="O641" s="55" t="s">
        <v>377</v>
      </c>
      <c r="P641" s="55" t="s">
        <v>377</v>
      </c>
      <c r="Q641" s="55" t="s">
        <v>377</v>
      </c>
      <c r="R641" s="55" t="s">
        <v>377</v>
      </c>
      <c r="S641" s="55" t="s">
        <v>377</v>
      </c>
      <c r="T641" s="55" t="s">
        <v>377</v>
      </c>
      <c r="U641" s="55" t="s">
        <v>377</v>
      </c>
      <c r="V641" s="55" t="s">
        <v>377</v>
      </c>
      <c r="W641" s="55" t="s">
        <v>377</v>
      </c>
      <c r="X641" s="55" t="s">
        <v>377</v>
      </c>
      <c r="Y641" s="55" t="s">
        <v>377</v>
      </c>
      <c r="Z641" s="55" t="s">
        <v>377</v>
      </c>
      <c r="AA641" s="55" t="s">
        <v>377</v>
      </c>
      <c r="AB641" s="55" t="s">
        <v>377</v>
      </c>
      <c r="AC641" s="55" t="s">
        <v>377</v>
      </c>
      <c r="AD641" s="55" t="s">
        <v>377</v>
      </c>
      <c r="AE641" s="55" t="s">
        <v>377</v>
      </c>
      <c r="AF641" s="55" t="s">
        <v>377</v>
      </c>
      <c r="AG641" s="55" t="s">
        <v>377</v>
      </c>
      <c r="AH641" s="55" t="s">
        <v>377</v>
      </c>
      <c r="AI641" s="55" t="s">
        <v>377</v>
      </c>
      <c r="AJ641" s="55" t="s">
        <v>377</v>
      </c>
      <c r="AK641" s="59">
        <v>1512000</v>
      </c>
      <c r="AL641" s="60">
        <v>1512000</v>
      </c>
      <c r="AM641" s="60">
        <v>1512000</v>
      </c>
      <c r="AN641" s="60">
        <v>1512000</v>
      </c>
      <c r="AO641" s="60">
        <v>1512000</v>
      </c>
      <c r="AP641" s="60">
        <v>1512000</v>
      </c>
      <c r="AQ641" s="61">
        <v>1</v>
      </c>
      <c r="AR641" s="61">
        <v>1</v>
      </c>
      <c r="AS641" s="61">
        <v>1</v>
      </c>
      <c r="AT641" s="61">
        <v>1</v>
      </c>
      <c r="AU641" s="31" t="s">
        <v>185</v>
      </c>
      <c r="AV641" s="32"/>
      <c r="AW641" s="32"/>
      <c r="AX641" s="33"/>
    </row>
    <row r="642" spans="1:50" ht="13.5" customHeight="1">
      <c r="A642" s="28">
        <v>9</v>
      </c>
      <c r="B642" s="28">
        <v>1</v>
      </c>
      <c r="C642" s="55" t="s">
        <v>482</v>
      </c>
      <c r="D642" s="55" t="s">
        <v>362</v>
      </c>
      <c r="E642" s="55" t="s">
        <v>362</v>
      </c>
      <c r="F642" s="55" t="s">
        <v>362</v>
      </c>
      <c r="G642" s="55" t="s">
        <v>362</v>
      </c>
      <c r="H642" s="55" t="s">
        <v>362</v>
      </c>
      <c r="I642" s="55" t="s">
        <v>362</v>
      </c>
      <c r="J642" s="55" t="s">
        <v>362</v>
      </c>
      <c r="K642" s="55" t="s">
        <v>362</v>
      </c>
      <c r="L642" s="55" t="s">
        <v>362</v>
      </c>
      <c r="M642" s="55" t="s">
        <v>387</v>
      </c>
      <c r="N642" s="55" t="s">
        <v>378</v>
      </c>
      <c r="O642" s="55" t="s">
        <v>378</v>
      </c>
      <c r="P642" s="55" t="s">
        <v>378</v>
      </c>
      <c r="Q642" s="55" t="s">
        <v>378</v>
      </c>
      <c r="R642" s="55" t="s">
        <v>378</v>
      </c>
      <c r="S642" s="55" t="s">
        <v>378</v>
      </c>
      <c r="T642" s="55" t="s">
        <v>378</v>
      </c>
      <c r="U642" s="55" t="s">
        <v>378</v>
      </c>
      <c r="V642" s="55" t="s">
        <v>378</v>
      </c>
      <c r="W642" s="55" t="s">
        <v>378</v>
      </c>
      <c r="X642" s="55" t="s">
        <v>378</v>
      </c>
      <c r="Y642" s="55" t="s">
        <v>378</v>
      </c>
      <c r="Z642" s="55" t="s">
        <v>378</v>
      </c>
      <c r="AA642" s="55" t="s">
        <v>378</v>
      </c>
      <c r="AB642" s="55" t="s">
        <v>378</v>
      </c>
      <c r="AC642" s="55" t="s">
        <v>378</v>
      </c>
      <c r="AD642" s="55" t="s">
        <v>378</v>
      </c>
      <c r="AE642" s="55" t="s">
        <v>378</v>
      </c>
      <c r="AF642" s="55" t="s">
        <v>378</v>
      </c>
      <c r="AG642" s="55" t="s">
        <v>378</v>
      </c>
      <c r="AH642" s="55" t="s">
        <v>378</v>
      </c>
      <c r="AI642" s="55" t="s">
        <v>378</v>
      </c>
      <c r="AJ642" s="55" t="s">
        <v>378</v>
      </c>
      <c r="AK642" s="59">
        <v>1417500</v>
      </c>
      <c r="AL642" s="60">
        <v>1417500</v>
      </c>
      <c r="AM642" s="60">
        <v>1417500</v>
      </c>
      <c r="AN642" s="60">
        <v>1417500</v>
      </c>
      <c r="AO642" s="60">
        <v>1417500</v>
      </c>
      <c r="AP642" s="60">
        <v>1417500</v>
      </c>
      <c r="AQ642" s="61">
        <v>2</v>
      </c>
      <c r="AR642" s="61">
        <v>2</v>
      </c>
      <c r="AS642" s="61">
        <v>2</v>
      </c>
      <c r="AT642" s="61">
        <v>2</v>
      </c>
      <c r="AU642" s="31" t="s">
        <v>185</v>
      </c>
      <c r="AV642" s="32"/>
      <c r="AW642" s="32"/>
      <c r="AX642" s="33"/>
    </row>
    <row r="643" spans="1:50" ht="13.5" customHeight="1">
      <c r="A643" s="28">
        <v>10</v>
      </c>
      <c r="B643" s="28">
        <v>1</v>
      </c>
      <c r="C643" s="55" t="s">
        <v>366</v>
      </c>
      <c r="D643" s="55" t="s">
        <v>359</v>
      </c>
      <c r="E643" s="55" t="s">
        <v>359</v>
      </c>
      <c r="F643" s="55" t="s">
        <v>359</v>
      </c>
      <c r="G643" s="55" t="s">
        <v>359</v>
      </c>
      <c r="H643" s="55" t="s">
        <v>359</v>
      </c>
      <c r="I643" s="55" t="s">
        <v>359</v>
      </c>
      <c r="J643" s="55" t="s">
        <v>359</v>
      </c>
      <c r="K643" s="55" t="s">
        <v>359</v>
      </c>
      <c r="L643" s="55" t="s">
        <v>359</v>
      </c>
      <c r="M643" s="55" t="s">
        <v>388</v>
      </c>
      <c r="N643" s="55" t="s">
        <v>379</v>
      </c>
      <c r="O643" s="55" t="s">
        <v>379</v>
      </c>
      <c r="P643" s="55" t="s">
        <v>379</v>
      </c>
      <c r="Q643" s="55" t="s">
        <v>379</v>
      </c>
      <c r="R643" s="55" t="s">
        <v>379</v>
      </c>
      <c r="S643" s="55" t="s">
        <v>379</v>
      </c>
      <c r="T643" s="55" t="s">
        <v>379</v>
      </c>
      <c r="U643" s="55" t="s">
        <v>379</v>
      </c>
      <c r="V643" s="55" t="s">
        <v>379</v>
      </c>
      <c r="W643" s="55" t="s">
        <v>379</v>
      </c>
      <c r="X643" s="55" t="s">
        <v>379</v>
      </c>
      <c r="Y643" s="55" t="s">
        <v>379</v>
      </c>
      <c r="Z643" s="55" t="s">
        <v>379</v>
      </c>
      <c r="AA643" s="55" t="s">
        <v>379</v>
      </c>
      <c r="AB643" s="55" t="s">
        <v>379</v>
      </c>
      <c r="AC643" s="55" t="s">
        <v>379</v>
      </c>
      <c r="AD643" s="55" t="s">
        <v>379</v>
      </c>
      <c r="AE643" s="55" t="s">
        <v>379</v>
      </c>
      <c r="AF643" s="55" t="s">
        <v>379</v>
      </c>
      <c r="AG643" s="55" t="s">
        <v>379</v>
      </c>
      <c r="AH643" s="55" t="s">
        <v>379</v>
      </c>
      <c r="AI643" s="55" t="s">
        <v>379</v>
      </c>
      <c r="AJ643" s="55" t="s">
        <v>379</v>
      </c>
      <c r="AK643" s="59">
        <v>1150000</v>
      </c>
      <c r="AL643" s="60">
        <v>1150000</v>
      </c>
      <c r="AM643" s="60">
        <v>1150000</v>
      </c>
      <c r="AN643" s="60">
        <v>1150000</v>
      </c>
      <c r="AO643" s="60">
        <v>1150000</v>
      </c>
      <c r="AP643" s="60">
        <v>1150000</v>
      </c>
      <c r="AQ643" s="61" t="s">
        <v>219</v>
      </c>
      <c r="AR643" s="61" t="s">
        <v>219</v>
      </c>
      <c r="AS643" s="61" t="s">
        <v>219</v>
      </c>
      <c r="AT643" s="61" t="s">
        <v>219</v>
      </c>
      <c r="AU643" s="31" t="s">
        <v>108</v>
      </c>
      <c r="AV643" s="32"/>
      <c r="AW643" s="32"/>
      <c r="AX643" s="33"/>
    </row>
    <row r="644" spans="1:50" ht="13.5" customHeight="1" hidden="1">
      <c r="A644" s="28"/>
      <c r="B644" s="28"/>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5"/>
      <c r="AL644" s="34"/>
      <c r="AM644" s="34"/>
      <c r="AN644" s="34"/>
      <c r="AO644" s="34"/>
      <c r="AP644" s="34"/>
      <c r="AQ644" s="36"/>
      <c r="AR644" s="36"/>
      <c r="AS644" s="36"/>
      <c r="AT644" s="36"/>
      <c r="AU644" s="37"/>
      <c r="AV644" s="38"/>
      <c r="AW644" s="38"/>
      <c r="AX644" s="39"/>
    </row>
    <row r="645" spans="1:50" ht="13.5" customHeight="1" hidden="1">
      <c r="A645" s="28"/>
      <c r="B645" s="28"/>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30"/>
      <c r="AL645" s="29"/>
      <c r="AM645" s="29"/>
      <c r="AN645" s="29"/>
      <c r="AO645" s="29"/>
      <c r="AP645" s="29"/>
      <c r="AQ645" s="29"/>
      <c r="AR645" s="29"/>
      <c r="AS645" s="29"/>
      <c r="AT645" s="29"/>
      <c r="AU645" s="31"/>
      <c r="AV645" s="32"/>
      <c r="AW645" s="32"/>
      <c r="AX645" s="33"/>
    </row>
    <row r="646" spans="1:50" ht="13.5" customHeight="1" hidden="1">
      <c r="A646" s="28"/>
      <c r="B646" s="2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30"/>
      <c r="AL646" s="29"/>
      <c r="AM646" s="29"/>
      <c r="AN646" s="29"/>
      <c r="AO646" s="29"/>
      <c r="AP646" s="29"/>
      <c r="AQ646" s="29"/>
      <c r="AR646" s="29"/>
      <c r="AS646" s="29"/>
      <c r="AT646" s="29"/>
      <c r="AU646" s="31"/>
      <c r="AV646" s="32"/>
      <c r="AW646" s="32"/>
      <c r="AX646" s="33"/>
    </row>
    <row r="647" spans="1:50" ht="13.5" customHeight="1" hidden="1">
      <c r="A647" s="28"/>
      <c r="B647" s="28"/>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30"/>
      <c r="AL647" s="29"/>
      <c r="AM647" s="29"/>
      <c r="AN647" s="29"/>
      <c r="AO647" s="29"/>
      <c r="AP647" s="29"/>
      <c r="AQ647" s="29"/>
      <c r="AR647" s="29"/>
      <c r="AS647" s="29"/>
      <c r="AT647" s="29"/>
      <c r="AU647" s="31"/>
      <c r="AV647" s="32"/>
      <c r="AW647" s="32"/>
      <c r="AX647" s="33"/>
    </row>
    <row r="648" spans="1:50" ht="13.5" customHeight="1" hidden="1">
      <c r="A648" s="28"/>
      <c r="B648" s="28"/>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30"/>
      <c r="AL648" s="29"/>
      <c r="AM648" s="29"/>
      <c r="AN648" s="29"/>
      <c r="AO648" s="29"/>
      <c r="AP648" s="29"/>
      <c r="AQ648" s="29"/>
      <c r="AR648" s="29"/>
      <c r="AS648" s="29"/>
      <c r="AT648" s="29"/>
      <c r="AU648" s="31"/>
      <c r="AV648" s="32"/>
      <c r="AW648" s="32"/>
      <c r="AX648" s="33"/>
    </row>
    <row r="649" spans="1:50" ht="13.5" customHeight="1" hidden="1">
      <c r="A649" s="28"/>
      <c r="B649" s="28"/>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30"/>
      <c r="AL649" s="29"/>
      <c r="AM649" s="29"/>
      <c r="AN649" s="29"/>
      <c r="AO649" s="29"/>
      <c r="AP649" s="29"/>
      <c r="AQ649" s="29"/>
      <c r="AR649" s="29"/>
      <c r="AS649" s="29"/>
      <c r="AT649" s="29"/>
      <c r="AU649" s="31"/>
      <c r="AV649" s="32"/>
      <c r="AW649" s="32"/>
      <c r="AX649" s="33"/>
    </row>
    <row r="650" spans="1:50" ht="13.5" customHeight="1" hidden="1">
      <c r="A650" s="28"/>
      <c r="B650" s="28"/>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30"/>
      <c r="AL650" s="29"/>
      <c r="AM650" s="29"/>
      <c r="AN650" s="29"/>
      <c r="AO650" s="29"/>
      <c r="AP650" s="29"/>
      <c r="AQ650" s="29"/>
      <c r="AR650" s="29"/>
      <c r="AS650" s="29"/>
      <c r="AT650" s="29"/>
      <c r="AU650" s="31"/>
      <c r="AV650" s="32"/>
      <c r="AW650" s="32"/>
      <c r="AX650" s="33"/>
    </row>
    <row r="651" spans="1:50" ht="13.5" customHeight="1" hidden="1">
      <c r="A651" s="28"/>
      <c r="B651" s="28"/>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30"/>
      <c r="AL651" s="29"/>
      <c r="AM651" s="29"/>
      <c r="AN651" s="29"/>
      <c r="AO651" s="29"/>
      <c r="AP651" s="29"/>
      <c r="AQ651" s="29"/>
      <c r="AR651" s="29"/>
      <c r="AS651" s="29"/>
      <c r="AT651" s="29"/>
      <c r="AU651" s="31"/>
      <c r="AV651" s="32"/>
      <c r="AW651" s="32"/>
      <c r="AX651" s="33"/>
    </row>
    <row r="652" spans="1:50" ht="13.5" customHeight="1" hidden="1">
      <c r="A652" s="28"/>
      <c r="B652" s="28"/>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30"/>
      <c r="AL652" s="29"/>
      <c r="AM652" s="29"/>
      <c r="AN652" s="29"/>
      <c r="AO652" s="29"/>
      <c r="AP652" s="29"/>
      <c r="AQ652" s="29"/>
      <c r="AR652" s="29"/>
      <c r="AS652" s="29"/>
      <c r="AT652" s="29"/>
      <c r="AU652" s="31"/>
      <c r="AV652" s="32"/>
      <c r="AW652" s="32"/>
      <c r="AX652" s="33"/>
    </row>
    <row r="653" spans="1:50" ht="13.5" customHeight="1" hidden="1">
      <c r="A653" s="28"/>
      <c r="B653" s="28"/>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30"/>
      <c r="AL653" s="29"/>
      <c r="AM653" s="29"/>
      <c r="AN653" s="29"/>
      <c r="AO653" s="29"/>
      <c r="AP653" s="29"/>
      <c r="AQ653" s="29"/>
      <c r="AR653" s="29"/>
      <c r="AS653" s="29"/>
      <c r="AT653" s="29"/>
      <c r="AU653" s="31"/>
      <c r="AV653" s="32"/>
      <c r="AW653" s="32"/>
      <c r="AX653" s="33"/>
    </row>
    <row r="654" spans="1:50" ht="13.5" customHeight="1" hidden="1">
      <c r="A654" s="28"/>
      <c r="B654" s="28"/>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5"/>
      <c r="AL654" s="34"/>
      <c r="AM654" s="34"/>
      <c r="AN654" s="34"/>
      <c r="AO654" s="34"/>
      <c r="AP654" s="34"/>
      <c r="AQ654" s="36"/>
      <c r="AR654" s="36"/>
      <c r="AS654" s="36"/>
      <c r="AT654" s="36"/>
      <c r="AU654" s="37"/>
      <c r="AV654" s="38"/>
      <c r="AW654" s="38"/>
      <c r="AX654" s="39"/>
    </row>
    <row r="655" spans="1:50" ht="13.5" customHeight="1" hidden="1">
      <c r="A655" s="28"/>
      <c r="B655" s="28"/>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30"/>
      <c r="AL655" s="29"/>
      <c r="AM655" s="29"/>
      <c r="AN655" s="29"/>
      <c r="AO655" s="29"/>
      <c r="AP655" s="29"/>
      <c r="AQ655" s="29"/>
      <c r="AR655" s="29"/>
      <c r="AS655" s="29"/>
      <c r="AT655" s="29"/>
      <c r="AU655" s="31"/>
      <c r="AV655" s="32"/>
      <c r="AW655" s="32"/>
      <c r="AX655" s="33"/>
    </row>
    <row r="656" spans="1:50" ht="13.5" customHeight="1" hidden="1">
      <c r="A656" s="28"/>
      <c r="B656" s="2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30"/>
      <c r="AL656" s="29"/>
      <c r="AM656" s="29"/>
      <c r="AN656" s="29"/>
      <c r="AO656" s="29"/>
      <c r="AP656" s="29"/>
      <c r="AQ656" s="29"/>
      <c r="AR656" s="29"/>
      <c r="AS656" s="29"/>
      <c r="AT656" s="29"/>
      <c r="AU656" s="31"/>
      <c r="AV656" s="32"/>
      <c r="AW656" s="32"/>
      <c r="AX656" s="33"/>
    </row>
    <row r="657" spans="1:50" ht="13.5" customHeight="1" hidden="1">
      <c r="A657" s="28"/>
      <c r="B657" s="28"/>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30"/>
      <c r="AL657" s="29"/>
      <c r="AM657" s="29"/>
      <c r="AN657" s="29"/>
      <c r="AO657" s="29"/>
      <c r="AP657" s="29"/>
      <c r="AQ657" s="29"/>
      <c r="AR657" s="29"/>
      <c r="AS657" s="29"/>
      <c r="AT657" s="29"/>
      <c r="AU657" s="31"/>
      <c r="AV657" s="32"/>
      <c r="AW657" s="32"/>
      <c r="AX657" s="33"/>
    </row>
    <row r="658" spans="1:50" ht="13.5" customHeight="1" hidden="1">
      <c r="A658" s="28"/>
      <c r="B658" s="28"/>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30"/>
      <c r="AL658" s="29"/>
      <c r="AM658" s="29"/>
      <c r="AN658" s="29"/>
      <c r="AO658" s="29"/>
      <c r="AP658" s="29"/>
      <c r="AQ658" s="29"/>
      <c r="AR658" s="29"/>
      <c r="AS658" s="29"/>
      <c r="AT658" s="29"/>
      <c r="AU658" s="31"/>
      <c r="AV658" s="32"/>
      <c r="AW658" s="32"/>
      <c r="AX658" s="33"/>
    </row>
    <row r="659" spans="1:50" ht="13.5" customHeight="1" hidden="1">
      <c r="A659" s="28"/>
      <c r="B659" s="28"/>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30"/>
      <c r="AL659" s="29"/>
      <c r="AM659" s="29"/>
      <c r="AN659" s="29"/>
      <c r="AO659" s="29"/>
      <c r="AP659" s="29"/>
      <c r="AQ659" s="29"/>
      <c r="AR659" s="29"/>
      <c r="AS659" s="29"/>
      <c r="AT659" s="29"/>
      <c r="AU659" s="31"/>
      <c r="AV659" s="32"/>
      <c r="AW659" s="32"/>
      <c r="AX659" s="33"/>
    </row>
    <row r="660" spans="1:50" ht="13.5" customHeight="1" hidden="1">
      <c r="A660" s="28"/>
      <c r="B660" s="28"/>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30"/>
      <c r="AL660" s="29"/>
      <c r="AM660" s="29"/>
      <c r="AN660" s="29"/>
      <c r="AO660" s="29"/>
      <c r="AP660" s="29"/>
      <c r="AQ660" s="29"/>
      <c r="AR660" s="29"/>
      <c r="AS660" s="29"/>
      <c r="AT660" s="29"/>
      <c r="AU660" s="31"/>
      <c r="AV660" s="32"/>
      <c r="AW660" s="32"/>
      <c r="AX660" s="33"/>
    </row>
    <row r="661" spans="1:50" ht="13.5" customHeight="1" hidden="1">
      <c r="A661" s="28"/>
      <c r="B661" s="28"/>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30"/>
      <c r="AL661" s="29"/>
      <c r="AM661" s="29"/>
      <c r="AN661" s="29"/>
      <c r="AO661" s="29"/>
      <c r="AP661" s="29"/>
      <c r="AQ661" s="29"/>
      <c r="AR661" s="29"/>
      <c r="AS661" s="29"/>
      <c r="AT661" s="29"/>
      <c r="AU661" s="31"/>
      <c r="AV661" s="32"/>
      <c r="AW661" s="32"/>
      <c r="AX661" s="33"/>
    </row>
    <row r="662" spans="1:50" ht="13.5" customHeight="1" hidden="1">
      <c r="A662" s="28"/>
      <c r="B662" s="28"/>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30"/>
      <c r="AL662" s="29"/>
      <c r="AM662" s="29"/>
      <c r="AN662" s="29"/>
      <c r="AO662" s="29"/>
      <c r="AP662" s="29"/>
      <c r="AQ662" s="29"/>
      <c r="AR662" s="29"/>
      <c r="AS662" s="29"/>
      <c r="AT662" s="29"/>
      <c r="AU662" s="31"/>
      <c r="AV662" s="32"/>
      <c r="AW662" s="32"/>
      <c r="AX662" s="33"/>
    </row>
    <row r="663" spans="1:50" ht="13.5" customHeight="1" hidden="1">
      <c r="A663" s="28"/>
      <c r="B663" s="28"/>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30"/>
      <c r="AL663" s="29"/>
      <c r="AM663" s="29"/>
      <c r="AN663" s="29"/>
      <c r="AO663" s="29"/>
      <c r="AP663" s="29"/>
      <c r="AQ663" s="29"/>
      <c r="AR663" s="29"/>
      <c r="AS663" s="29"/>
      <c r="AT663" s="29"/>
      <c r="AU663" s="31"/>
      <c r="AV663" s="32"/>
      <c r="AW663" s="32"/>
      <c r="AX663" s="33"/>
    </row>
    <row r="665" ht="13.5" customHeight="1">
      <c r="B665" s="1" t="s">
        <v>115</v>
      </c>
    </row>
    <row r="666" spans="1:50" ht="13.5" customHeight="1">
      <c r="A666" s="28"/>
      <c r="B666" s="28"/>
      <c r="C666" s="64" t="s">
        <v>26</v>
      </c>
      <c r="D666" s="64"/>
      <c r="E666" s="64"/>
      <c r="F666" s="64"/>
      <c r="G666" s="64"/>
      <c r="H666" s="64"/>
      <c r="I666" s="64"/>
      <c r="J666" s="64"/>
      <c r="K666" s="64"/>
      <c r="L666" s="64"/>
      <c r="M666" s="64" t="s">
        <v>27</v>
      </c>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5" t="s">
        <v>28</v>
      </c>
      <c r="AL666" s="64"/>
      <c r="AM666" s="64"/>
      <c r="AN666" s="64"/>
      <c r="AO666" s="64"/>
      <c r="AP666" s="64"/>
      <c r="AQ666" s="64" t="s">
        <v>21</v>
      </c>
      <c r="AR666" s="64"/>
      <c r="AS666" s="64"/>
      <c r="AT666" s="64"/>
      <c r="AU666" s="66" t="s">
        <v>22</v>
      </c>
      <c r="AV666" s="67"/>
      <c r="AW666" s="67"/>
      <c r="AX666" s="33"/>
    </row>
    <row r="667" spans="1:50" ht="13.5" customHeight="1">
      <c r="A667" s="28">
        <v>1</v>
      </c>
      <c r="B667" s="28">
        <v>1</v>
      </c>
      <c r="C667" s="55" t="s">
        <v>394</v>
      </c>
      <c r="D667" s="55" t="s">
        <v>389</v>
      </c>
      <c r="E667" s="55" t="s">
        <v>389</v>
      </c>
      <c r="F667" s="55" t="s">
        <v>389</v>
      </c>
      <c r="G667" s="55" t="s">
        <v>389</v>
      </c>
      <c r="H667" s="55" t="s">
        <v>389</v>
      </c>
      <c r="I667" s="55" t="s">
        <v>389</v>
      </c>
      <c r="J667" s="55" t="s">
        <v>389</v>
      </c>
      <c r="K667" s="55" t="s">
        <v>389</v>
      </c>
      <c r="L667" s="55" t="s">
        <v>389</v>
      </c>
      <c r="M667" s="55" t="s">
        <v>411</v>
      </c>
      <c r="N667" s="55" t="s">
        <v>401</v>
      </c>
      <c r="O667" s="55" t="s">
        <v>401</v>
      </c>
      <c r="P667" s="55" t="s">
        <v>401</v>
      </c>
      <c r="Q667" s="55" t="s">
        <v>401</v>
      </c>
      <c r="R667" s="55" t="s">
        <v>401</v>
      </c>
      <c r="S667" s="55" t="s">
        <v>401</v>
      </c>
      <c r="T667" s="55" t="s">
        <v>401</v>
      </c>
      <c r="U667" s="55" t="s">
        <v>401</v>
      </c>
      <c r="V667" s="55" t="s">
        <v>401</v>
      </c>
      <c r="W667" s="55" t="s">
        <v>401</v>
      </c>
      <c r="X667" s="55" t="s">
        <v>401</v>
      </c>
      <c r="Y667" s="55" t="s">
        <v>401</v>
      </c>
      <c r="Z667" s="55" t="s">
        <v>401</v>
      </c>
      <c r="AA667" s="55" t="s">
        <v>401</v>
      </c>
      <c r="AB667" s="55" t="s">
        <v>401</v>
      </c>
      <c r="AC667" s="55" t="s">
        <v>401</v>
      </c>
      <c r="AD667" s="55" t="s">
        <v>401</v>
      </c>
      <c r="AE667" s="55" t="s">
        <v>401</v>
      </c>
      <c r="AF667" s="55" t="s">
        <v>401</v>
      </c>
      <c r="AG667" s="55" t="s">
        <v>401</v>
      </c>
      <c r="AH667" s="55" t="s">
        <v>401</v>
      </c>
      <c r="AI667" s="55" t="s">
        <v>401</v>
      </c>
      <c r="AJ667" s="55" t="s">
        <v>401</v>
      </c>
      <c r="AK667" s="59">
        <v>1085868322</v>
      </c>
      <c r="AL667" s="60">
        <v>1085868322</v>
      </c>
      <c r="AM667" s="60">
        <v>1085868322</v>
      </c>
      <c r="AN667" s="60">
        <v>1085868322</v>
      </c>
      <c r="AO667" s="60">
        <v>1085868322</v>
      </c>
      <c r="AP667" s="60">
        <v>1085868322</v>
      </c>
      <c r="AQ667" s="61" t="s">
        <v>219</v>
      </c>
      <c r="AR667" s="61" t="s">
        <v>219</v>
      </c>
      <c r="AS667" s="61" t="s">
        <v>219</v>
      </c>
      <c r="AT667" s="61" t="s">
        <v>219</v>
      </c>
      <c r="AU667" s="31" t="s">
        <v>108</v>
      </c>
      <c r="AV667" s="32"/>
      <c r="AW667" s="32"/>
      <c r="AX667" s="33"/>
    </row>
    <row r="668" spans="1:50" ht="13.5" customHeight="1">
      <c r="A668" s="28">
        <v>2</v>
      </c>
      <c r="B668" s="28">
        <v>1</v>
      </c>
      <c r="C668" s="55" t="s">
        <v>269</v>
      </c>
      <c r="D668" s="55" t="s">
        <v>264</v>
      </c>
      <c r="E668" s="55" t="s">
        <v>264</v>
      </c>
      <c r="F668" s="55" t="s">
        <v>264</v>
      </c>
      <c r="G668" s="55" t="s">
        <v>264</v>
      </c>
      <c r="H668" s="55" t="s">
        <v>264</v>
      </c>
      <c r="I668" s="55" t="s">
        <v>264</v>
      </c>
      <c r="J668" s="55" t="s">
        <v>264</v>
      </c>
      <c r="K668" s="55" t="s">
        <v>264</v>
      </c>
      <c r="L668" s="55" t="s">
        <v>264</v>
      </c>
      <c r="M668" s="55" t="s">
        <v>497</v>
      </c>
      <c r="N668" s="55" t="s">
        <v>402</v>
      </c>
      <c r="O668" s="55" t="s">
        <v>402</v>
      </c>
      <c r="P668" s="55" t="s">
        <v>402</v>
      </c>
      <c r="Q668" s="55" t="s">
        <v>402</v>
      </c>
      <c r="R668" s="55" t="s">
        <v>402</v>
      </c>
      <c r="S668" s="55" t="s">
        <v>402</v>
      </c>
      <c r="T668" s="55" t="s">
        <v>402</v>
      </c>
      <c r="U668" s="55" t="s">
        <v>402</v>
      </c>
      <c r="V668" s="55" t="s">
        <v>402</v>
      </c>
      <c r="W668" s="55" t="s">
        <v>402</v>
      </c>
      <c r="X668" s="55" t="s">
        <v>402</v>
      </c>
      <c r="Y668" s="55" t="s">
        <v>402</v>
      </c>
      <c r="Z668" s="55" t="s">
        <v>402</v>
      </c>
      <c r="AA668" s="55" t="s">
        <v>402</v>
      </c>
      <c r="AB668" s="55" t="s">
        <v>402</v>
      </c>
      <c r="AC668" s="55" t="s">
        <v>402</v>
      </c>
      <c r="AD668" s="55" t="s">
        <v>402</v>
      </c>
      <c r="AE668" s="55" t="s">
        <v>402</v>
      </c>
      <c r="AF668" s="55" t="s">
        <v>402</v>
      </c>
      <c r="AG668" s="55" t="s">
        <v>402</v>
      </c>
      <c r="AH668" s="55" t="s">
        <v>402</v>
      </c>
      <c r="AI668" s="55" t="s">
        <v>402</v>
      </c>
      <c r="AJ668" s="55" t="s">
        <v>402</v>
      </c>
      <c r="AK668" s="59">
        <v>420915976</v>
      </c>
      <c r="AL668" s="60">
        <v>420915976</v>
      </c>
      <c r="AM668" s="60">
        <v>420915976</v>
      </c>
      <c r="AN668" s="60">
        <v>420915976</v>
      </c>
      <c r="AO668" s="60">
        <v>420915976</v>
      </c>
      <c r="AP668" s="60">
        <v>420915976</v>
      </c>
      <c r="AQ668" s="61">
        <v>2</v>
      </c>
      <c r="AR668" s="61">
        <v>2</v>
      </c>
      <c r="AS668" s="61">
        <v>2</v>
      </c>
      <c r="AT668" s="61">
        <v>2</v>
      </c>
      <c r="AU668" s="31" t="s">
        <v>185</v>
      </c>
      <c r="AV668" s="32"/>
      <c r="AW668" s="32"/>
      <c r="AX668" s="33"/>
    </row>
    <row r="669" spans="1:50" ht="13.5" customHeight="1">
      <c r="A669" s="28">
        <v>3</v>
      </c>
      <c r="B669" s="28">
        <v>1</v>
      </c>
      <c r="C669" s="55" t="s">
        <v>395</v>
      </c>
      <c r="D669" s="55" t="s">
        <v>189</v>
      </c>
      <c r="E669" s="55" t="s">
        <v>189</v>
      </c>
      <c r="F669" s="55" t="s">
        <v>189</v>
      </c>
      <c r="G669" s="55" t="s">
        <v>189</v>
      </c>
      <c r="H669" s="55" t="s">
        <v>189</v>
      </c>
      <c r="I669" s="55" t="s">
        <v>189</v>
      </c>
      <c r="J669" s="55" t="s">
        <v>189</v>
      </c>
      <c r="K669" s="55" t="s">
        <v>189</v>
      </c>
      <c r="L669" s="55" t="s">
        <v>189</v>
      </c>
      <c r="M669" s="55" t="s">
        <v>412</v>
      </c>
      <c r="N669" s="55" t="s">
        <v>403</v>
      </c>
      <c r="O669" s="55" t="s">
        <v>403</v>
      </c>
      <c r="P669" s="55" t="s">
        <v>403</v>
      </c>
      <c r="Q669" s="55" t="s">
        <v>403</v>
      </c>
      <c r="R669" s="55" t="s">
        <v>403</v>
      </c>
      <c r="S669" s="55" t="s">
        <v>403</v>
      </c>
      <c r="T669" s="55" t="s">
        <v>403</v>
      </c>
      <c r="U669" s="55" t="s">
        <v>403</v>
      </c>
      <c r="V669" s="55" t="s">
        <v>403</v>
      </c>
      <c r="W669" s="55" t="s">
        <v>403</v>
      </c>
      <c r="X669" s="55" t="s">
        <v>403</v>
      </c>
      <c r="Y669" s="55" t="s">
        <v>403</v>
      </c>
      <c r="Z669" s="55" t="s">
        <v>403</v>
      </c>
      <c r="AA669" s="55" t="s">
        <v>403</v>
      </c>
      <c r="AB669" s="55" t="s">
        <v>403</v>
      </c>
      <c r="AC669" s="55" t="s">
        <v>403</v>
      </c>
      <c r="AD669" s="55" t="s">
        <v>403</v>
      </c>
      <c r="AE669" s="55" t="s">
        <v>403</v>
      </c>
      <c r="AF669" s="55" t="s">
        <v>403</v>
      </c>
      <c r="AG669" s="55" t="s">
        <v>403</v>
      </c>
      <c r="AH669" s="55" t="s">
        <v>403</v>
      </c>
      <c r="AI669" s="55" t="s">
        <v>403</v>
      </c>
      <c r="AJ669" s="55" t="s">
        <v>403</v>
      </c>
      <c r="AK669" s="59">
        <v>332901637</v>
      </c>
      <c r="AL669" s="60">
        <v>332901637</v>
      </c>
      <c r="AM669" s="60">
        <v>332901637</v>
      </c>
      <c r="AN669" s="60">
        <v>332901637</v>
      </c>
      <c r="AO669" s="60">
        <v>332901637</v>
      </c>
      <c r="AP669" s="60">
        <v>332901637</v>
      </c>
      <c r="AQ669" s="61">
        <v>1</v>
      </c>
      <c r="AR669" s="61">
        <v>1</v>
      </c>
      <c r="AS669" s="61">
        <v>1</v>
      </c>
      <c r="AT669" s="61">
        <v>1</v>
      </c>
      <c r="AU669" s="31" t="s">
        <v>185</v>
      </c>
      <c r="AV669" s="32"/>
      <c r="AW669" s="32"/>
      <c r="AX669" s="33"/>
    </row>
    <row r="670" spans="1:50" ht="13.5" customHeight="1">
      <c r="A670" s="28">
        <v>4</v>
      </c>
      <c r="B670" s="28">
        <v>1</v>
      </c>
      <c r="C670" s="55" t="s">
        <v>396</v>
      </c>
      <c r="D670" s="55" t="s">
        <v>390</v>
      </c>
      <c r="E670" s="55" t="s">
        <v>390</v>
      </c>
      <c r="F670" s="55" t="s">
        <v>390</v>
      </c>
      <c r="G670" s="55" t="s">
        <v>390</v>
      </c>
      <c r="H670" s="55" t="s">
        <v>390</v>
      </c>
      <c r="I670" s="55" t="s">
        <v>390</v>
      </c>
      <c r="J670" s="55" t="s">
        <v>390</v>
      </c>
      <c r="K670" s="55" t="s">
        <v>390</v>
      </c>
      <c r="L670" s="55" t="s">
        <v>390</v>
      </c>
      <c r="M670" s="55" t="s">
        <v>413</v>
      </c>
      <c r="N670" s="55" t="s">
        <v>404</v>
      </c>
      <c r="O670" s="55" t="s">
        <v>404</v>
      </c>
      <c r="P670" s="55" t="s">
        <v>404</v>
      </c>
      <c r="Q670" s="55" t="s">
        <v>404</v>
      </c>
      <c r="R670" s="55" t="s">
        <v>404</v>
      </c>
      <c r="S670" s="55" t="s">
        <v>404</v>
      </c>
      <c r="T670" s="55" t="s">
        <v>404</v>
      </c>
      <c r="U670" s="55" t="s">
        <v>404</v>
      </c>
      <c r="V670" s="55" t="s">
        <v>404</v>
      </c>
      <c r="W670" s="55" t="s">
        <v>404</v>
      </c>
      <c r="X670" s="55" t="s">
        <v>404</v>
      </c>
      <c r="Y670" s="55" t="s">
        <v>404</v>
      </c>
      <c r="Z670" s="55" t="s">
        <v>404</v>
      </c>
      <c r="AA670" s="55" t="s">
        <v>404</v>
      </c>
      <c r="AB670" s="55" t="s">
        <v>404</v>
      </c>
      <c r="AC670" s="55" t="s">
        <v>404</v>
      </c>
      <c r="AD670" s="55" t="s">
        <v>404</v>
      </c>
      <c r="AE670" s="55" t="s">
        <v>404</v>
      </c>
      <c r="AF670" s="55" t="s">
        <v>404</v>
      </c>
      <c r="AG670" s="55" t="s">
        <v>404</v>
      </c>
      <c r="AH670" s="55" t="s">
        <v>404</v>
      </c>
      <c r="AI670" s="55" t="s">
        <v>404</v>
      </c>
      <c r="AJ670" s="55" t="s">
        <v>404</v>
      </c>
      <c r="AK670" s="59">
        <v>326272766</v>
      </c>
      <c r="AL670" s="60">
        <v>326272766</v>
      </c>
      <c r="AM670" s="60">
        <v>326272766</v>
      </c>
      <c r="AN670" s="60">
        <v>326272766</v>
      </c>
      <c r="AO670" s="60">
        <v>326272766</v>
      </c>
      <c r="AP670" s="60">
        <v>326272766</v>
      </c>
      <c r="AQ670" s="61" t="s">
        <v>219</v>
      </c>
      <c r="AR670" s="61" t="s">
        <v>219</v>
      </c>
      <c r="AS670" s="61" t="s">
        <v>219</v>
      </c>
      <c r="AT670" s="61" t="s">
        <v>219</v>
      </c>
      <c r="AU670" s="31" t="s">
        <v>108</v>
      </c>
      <c r="AV670" s="32"/>
      <c r="AW670" s="32"/>
      <c r="AX670" s="33"/>
    </row>
    <row r="671" spans="1:50" ht="13.5" customHeight="1">
      <c r="A671" s="28">
        <v>5</v>
      </c>
      <c r="B671" s="28">
        <v>1</v>
      </c>
      <c r="C671" s="55" t="s">
        <v>397</v>
      </c>
      <c r="D671" s="55" t="s">
        <v>190</v>
      </c>
      <c r="E671" s="55" t="s">
        <v>190</v>
      </c>
      <c r="F671" s="55" t="s">
        <v>190</v>
      </c>
      <c r="G671" s="55" t="s">
        <v>190</v>
      </c>
      <c r="H671" s="55" t="s">
        <v>190</v>
      </c>
      <c r="I671" s="55" t="s">
        <v>190</v>
      </c>
      <c r="J671" s="55" t="s">
        <v>190</v>
      </c>
      <c r="K671" s="55" t="s">
        <v>190</v>
      </c>
      <c r="L671" s="55" t="s">
        <v>190</v>
      </c>
      <c r="M671" s="55" t="s">
        <v>414</v>
      </c>
      <c r="N671" s="55" t="s">
        <v>405</v>
      </c>
      <c r="O671" s="55" t="s">
        <v>405</v>
      </c>
      <c r="P671" s="55" t="s">
        <v>405</v>
      </c>
      <c r="Q671" s="55" t="s">
        <v>405</v>
      </c>
      <c r="R671" s="55" t="s">
        <v>405</v>
      </c>
      <c r="S671" s="55" t="s">
        <v>405</v>
      </c>
      <c r="T671" s="55" t="s">
        <v>405</v>
      </c>
      <c r="U671" s="55" t="s">
        <v>405</v>
      </c>
      <c r="V671" s="55" t="s">
        <v>405</v>
      </c>
      <c r="W671" s="55" t="s">
        <v>405</v>
      </c>
      <c r="X671" s="55" t="s">
        <v>405</v>
      </c>
      <c r="Y671" s="55" t="s">
        <v>405</v>
      </c>
      <c r="Z671" s="55" t="s">
        <v>405</v>
      </c>
      <c r="AA671" s="55" t="s">
        <v>405</v>
      </c>
      <c r="AB671" s="55" t="s">
        <v>405</v>
      </c>
      <c r="AC671" s="55" t="s">
        <v>405</v>
      </c>
      <c r="AD671" s="55" t="s">
        <v>405</v>
      </c>
      <c r="AE671" s="55" t="s">
        <v>405</v>
      </c>
      <c r="AF671" s="55" t="s">
        <v>405</v>
      </c>
      <c r="AG671" s="55" t="s">
        <v>405</v>
      </c>
      <c r="AH671" s="55" t="s">
        <v>405</v>
      </c>
      <c r="AI671" s="55" t="s">
        <v>405</v>
      </c>
      <c r="AJ671" s="55" t="s">
        <v>405</v>
      </c>
      <c r="AK671" s="59">
        <v>231337050</v>
      </c>
      <c r="AL671" s="60">
        <v>231337050</v>
      </c>
      <c r="AM671" s="60">
        <v>231337050</v>
      </c>
      <c r="AN671" s="60">
        <v>231337050</v>
      </c>
      <c r="AO671" s="60">
        <v>231337050</v>
      </c>
      <c r="AP671" s="60">
        <v>231337050</v>
      </c>
      <c r="AQ671" s="61" t="s">
        <v>219</v>
      </c>
      <c r="AR671" s="61" t="s">
        <v>219</v>
      </c>
      <c r="AS671" s="61" t="s">
        <v>219</v>
      </c>
      <c r="AT671" s="61" t="s">
        <v>219</v>
      </c>
      <c r="AU671" s="31" t="s">
        <v>262</v>
      </c>
      <c r="AV671" s="32"/>
      <c r="AW671" s="32"/>
      <c r="AX671" s="33"/>
    </row>
    <row r="672" spans="1:50" ht="13.5" customHeight="1">
      <c r="A672" s="28">
        <v>6</v>
      </c>
      <c r="B672" s="28">
        <v>1</v>
      </c>
      <c r="C672" s="55" t="s">
        <v>398</v>
      </c>
      <c r="D672" s="55" t="s">
        <v>391</v>
      </c>
      <c r="E672" s="55" t="s">
        <v>391</v>
      </c>
      <c r="F672" s="55" t="s">
        <v>391</v>
      </c>
      <c r="G672" s="55" t="s">
        <v>391</v>
      </c>
      <c r="H672" s="55" t="s">
        <v>391</v>
      </c>
      <c r="I672" s="55" t="s">
        <v>391</v>
      </c>
      <c r="J672" s="55" t="s">
        <v>391</v>
      </c>
      <c r="K672" s="55" t="s">
        <v>391</v>
      </c>
      <c r="L672" s="55" t="s">
        <v>391</v>
      </c>
      <c r="M672" s="55" t="s">
        <v>415</v>
      </c>
      <c r="N672" s="55" t="s">
        <v>406</v>
      </c>
      <c r="O672" s="55" t="s">
        <v>406</v>
      </c>
      <c r="P672" s="55" t="s">
        <v>406</v>
      </c>
      <c r="Q672" s="55" t="s">
        <v>406</v>
      </c>
      <c r="R672" s="55" t="s">
        <v>406</v>
      </c>
      <c r="S672" s="55" t="s">
        <v>406</v>
      </c>
      <c r="T672" s="55" t="s">
        <v>406</v>
      </c>
      <c r="U672" s="55" t="s">
        <v>406</v>
      </c>
      <c r="V672" s="55" t="s">
        <v>406</v>
      </c>
      <c r="W672" s="55" t="s">
        <v>406</v>
      </c>
      <c r="X672" s="55" t="s">
        <v>406</v>
      </c>
      <c r="Y672" s="55" t="s">
        <v>406</v>
      </c>
      <c r="Z672" s="55" t="s">
        <v>406</v>
      </c>
      <c r="AA672" s="55" t="s">
        <v>406</v>
      </c>
      <c r="AB672" s="55" t="s">
        <v>406</v>
      </c>
      <c r="AC672" s="55" t="s">
        <v>406</v>
      </c>
      <c r="AD672" s="55" t="s">
        <v>406</v>
      </c>
      <c r="AE672" s="55" t="s">
        <v>406</v>
      </c>
      <c r="AF672" s="55" t="s">
        <v>406</v>
      </c>
      <c r="AG672" s="55" t="s">
        <v>406</v>
      </c>
      <c r="AH672" s="55" t="s">
        <v>406</v>
      </c>
      <c r="AI672" s="55" t="s">
        <v>406</v>
      </c>
      <c r="AJ672" s="55" t="s">
        <v>406</v>
      </c>
      <c r="AK672" s="59">
        <v>193192090</v>
      </c>
      <c r="AL672" s="60">
        <v>193192090</v>
      </c>
      <c r="AM672" s="60">
        <v>193192090</v>
      </c>
      <c r="AN672" s="60">
        <v>193192090</v>
      </c>
      <c r="AO672" s="60">
        <v>193192090</v>
      </c>
      <c r="AP672" s="60">
        <v>193192090</v>
      </c>
      <c r="AQ672" s="61">
        <v>1</v>
      </c>
      <c r="AR672" s="61">
        <v>1</v>
      </c>
      <c r="AS672" s="61">
        <v>1</v>
      </c>
      <c r="AT672" s="61">
        <v>1</v>
      </c>
      <c r="AU672" s="31" t="s">
        <v>185</v>
      </c>
      <c r="AV672" s="32"/>
      <c r="AW672" s="32"/>
      <c r="AX672" s="33"/>
    </row>
    <row r="673" spans="1:50" ht="13.5" customHeight="1">
      <c r="A673" s="28">
        <v>7</v>
      </c>
      <c r="B673" s="28">
        <v>1</v>
      </c>
      <c r="C673" s="55" t="s">
        <v>399</v>
      </c>
      <c r="D673" s="55" t="s">
        <v>392</v>
      </c>
      <c r="E673" s="55" t="s">
        <v>392</v>
      </c>
      <c r="F673" s="55" t="s">
        <v>392</v>
      </c>
      <c r="G673" s="55" t="s">
        <v>392</v>
      </c>
      <c r="H673" s="55" t="s">
        <v>392</v>
      </c>
      <c r="I673" s="55" t="s">
        <v>392</v>
      </c>
      <c r="J673" s="55" t="s">
        <v>392</v>
      </c>
      <c r="K673" s="55" t="s">
        <v>392</v>
      </c>
      <c r="L673" s="55" t="s">
        <v>392</v>
      </c>
      <c r="M673" s="55" t="s">
        <v>416</v>
      </c>
      <c r="N673" s="55" t="s">
        <v>407</v>
      </c>
      <c r="O673" s="55" t="s">
        <v>407</v>
      </c>
      <c r="P673" s="55" t="s">
        <v>407</v>
      </c>
      <c r="Q673" s="55" t="s">
        <v>407</v>
      </c>
      <c r="R673" s="55" t="s">
        <v>407</v>
      </c>
      <c r="S673" s="55" t="s">
        <v>407</v>
      </c>
      <c r="T673" s="55" t="s">
        <v>407</v>
      </c>
      <c r="U673" s="55" t="s">
        <v>407</v>
      </c>
      <c r="V673" s="55" t="s">
        <v>407</v>
      </c>
      <c r="W673" s="55" t="s">
        <v>407</v>
      </c>
      <c r="X673" s="55" t="s">
        <v>407</v>
      </c>
      <c r="Y673" s="55" t="s">
        <v>407</v>
      </c>
      <c r="Z673" s="55" t="s">
        <v>407</v>
      </c>
      <c r="AA673" s="55" t="s">
        <v>407</v>
      </c>
      <c r="AB673" s="55" t="s">
        <v>407</v>
      </c>
      <c r="AC673" s="55" t="s">
        <v>407</v>
      </c>
      <c r="AD673" s="55" t="s">
        <v>407</v>
      </c>
      <c r="AE673" s="55" t="s">
        <v>407</v>
      </c>
      <c r="AF673" s="55" t="s">
        <v>407</v>
      </c>
      <c r="AG673" s="55" t="s">
        <v>407</v>
      </c>
      <c r="AH673" s="55" t="s">
        <v>407</v>
      </c>
      <c r="AI673" s="55" t="s">
        <v>407</v>
      </c>
      <c r="AJ673" s="55" t="s">
        <v>407</v>
      </c>
      <c r="AK673" s="59">
        <v>182418812</v>
      </c>
      <c r="AL673" s="60">
        <v>182418812</v>
      </c>
      <c r="AM673" s="60">
        <v>182418812</v>
      </c>
      <c r="AN673" s="60">
        <v>182418812</v>
      </c>
      <c r="AO673" s="60">
        <v>182418812</v>
      </c>
      <c r="AP673" s="60">
        <v>182418812</v>
      </c>
      <c r="AQ673" s="61">
        <v>2</v>
      </c>
      <c r="AR673" s="61">
        <v>2</v>
      </c>
      <c r="AS673" s="61">
        <v>2</v>
      </c>
      <c r="AT673" s="61">
        <v>2</v>
      </c>
      <c r="AU673" s="31" t="s">
        <v>185</v>
      </c>
      <c r="AV673" s="32"/>
      <c r="AW673" s="32"/>
      <c r="AX673" s="33"/>
    </row>
    <row r="674" spans="1:50" ht="13.5" customHeight="1">
      <c r="A674" s="28">
        <v>8</v>
      </c>
      <c r="B674" s="28">
        <v>1</v>
      </c>
      <c r="C674" s="55" t="s">
        <v>399</v>
      </c>
      <c r="D674" s="55" t="s">
        <v>392</v>
      </c>
      <c r="E674" s="55" t="s">
        <v>392</v>
      </c>
      <c r="F674" s="55" t="s">
        <v>392</v>
      </c>
      <c r="G674" s="55" t="s">
        <v>392</v>
      </c>
      <c r="H674" s="55" t="s">
        <v>392</v>
      </c>
      <c r="I674" s="55" t="s">
        <v>392</v>
      </c>
      <c r="J674" s="55" t="s">
        <v>392</v>
      </c>
      <c r="K674" s="55" t="s">
        <v>392</v>
      </c>
      <c r="L674" s="55" t="s">
        <v>392</v>
      </c>
      <c r="M674" s="55" t="s">
        <v>417</v>
      </c>
      <c r="N674" s="55" t="s">
        <v>408</v>
      </c>
      <c r="O674" s="55" t="s">
        <v>408</v>
      </c>
      <c r="P674" s="55" t="s">
        <v>408</v>
      </c>
      <c r="Q674" s="55" t="s">
        <v>408</v>
      </c>
      <c r="R674" s="55" t="s">
        <v>408</v>
      </c>
      <c r="S674" s="55" t="s">
        <v>408</v>
      </c>
      <c r="T674" s="55" t="s">
        <v>408</v>
      </c>
      <c r="U674" s="55" t="s">
        <v>408</v>
      </c>
      <c r="V674" s="55" t="s">
        <v>408</v>
      </c>
      <c r="W674" s="55" t="s">
        <v>408</v>
      </c>
      <c r="X674" s="55" t="s">
        <v>408</v>
      </c>
      <c r="Y674" s="55" t="s">
        <v>408</v>
      </c>
      <c r="Z674" s="55" t="s">
        <v>408</v>
      </c>
      <c r="AA674" s="55" t="s">
        <v>408</v>
      </c>
      <c r="AB674" s="55" t="s">
        <v>408</v>
      </c>
      <c r="AC674" s="55" t="s">
        <v>408</v>
      </c>
      <c r="AD674" s="55" t="s">
        <v>408</v>
      </c>
      <c r="AE674" s="55" t="s">
        <v>408</v>
      </c>
      <c r="AF674" s="55" t="s">
        <v>408</v>
      </c>
      <c r="AG674" s="55" t="s">
        <v>408</v>
      </c>
      <c r="AH674" s="55" t="s">
        <v>408</v>
      </c>
      <c r="AI674" s="55" t="s">
        <v>408</v>
      </c>
      <c r="AJ674" s="55" t="s">
        <v>408</v>
      </c>
      <c r="AK674" s="59">
        <v>147623848</v>
      </c>
      <c r="AL674" s="60">
        <v>147623848</v>
      </c>
      <c r="AM674" s="60">
        <v>147623848</v>
      </c>
      <c r="AN674" s="60">
        <v>147623848</v>
      </c>
      <c r="AO674" s="60">
        <v>147623848</v>
      </c>
      <c r="AP674" s="60">
        <v>147623848</v>
      </c>
      <c r="AQ674" s="61">
        <v>1</v>
      </c>
      <c r="AR674" s="61">
        <v>1</v>
      </c>
      <c r="AS674" s="61">
        <v>1</v>
      </c>
      <c r="AT674" s="61">
        <v>1</v>
      </c>
      <c r="AU674" s="31" t="s">
        <v>185</v>
      </c>
      <c r="AV674" s="32"/>
      <c r="AW674" s="32"/>
      <c r="AX674" s="33"/>
    </row>
    <row r="675" spans="1:50" ht="13.5" customHeight="1">
      <c r="A675" s="28">
        <v>9</v>
      </c>
      <c r="B675" s="28">
        <v>1</v>
      </c>
      <c r="C675" s="55" t="s">
        <v>399</v>
      </c>
      <c r="D675" s="55" t="s">
        <v>392</v>
      </c>
      <c r="E675" s="55" t="s">
        <v>392</v>
      </c>
      <c r="F675" s="55" t="s">
        <v>392</v>
      </c>
      <c r="G675" s="55" t="s">
        <v>392</v>
      </c>
      <c r="H675" s="55" t="s">
        <v>392</v>
      </c>
      <c r="I675" s="55" t="s">
        <v>392</v>
      </c>
      <c r="J675" s="55" t="s">
        <v>392</v>
      </c>
      <c r="K675" s="55" t="s">
        <v>392</v>
      </c>
      <c r="L675" s="55" t="s">
        <v>392</v>
      </c>
      <c r="M675" s="55" t="s">
        <v>418</v>
      </c>
      <c r="N675" s="55" t="s">
        <v>409</v>
      </c>
      <c r="O675" s="55" t="s">
        <v>409</v>
      </c>
      <c r="P675" s="55" t="s">
        <v>409</v>
      </c>
      <c r="Q675" s="55" t="s">
        <v>409</v>
      </c>
      <c r="R675" s="55" t="s">
        <v>409</v>
      </c>
      <c r="S675" s="55" t="s">
        <v>409</v>
      </c>
      <c r="T675" s="55" t="s">
        <v>409</v>
      </c>
      <c r="U675" s="55" t="s">
        <v>409</v>
      </c>
      <c r="V675" s="55" t="s">
        <v>409</v>
      </c>
      <c r="W675" s="55" t="s">
        <v>409</v>
      </c>
      <c r="X675" s="55" t="s">
        <v>409</v>
      </c>
      <c r="Y675" s="55" t="s">
        <v>409</v>
      </c>
      <c r="Z675" s="55" t="s">
        <v>409</v>
      </c>
      <c r="AA675" s="55" t="s">
        <v>409</v>
      </c>
      <c r="AB675" s="55" t="s">
        <v>409</v>
      </c>
      <c r="AC675" s="55" t="s">
        <v>409</v>
      </c>
      <c r="AD675" s="55" t="s">
        <v>409</v>
      </c>
      <c r="AE675" s="55" t="s">
        <v>409</v>
      </c>
      <c r="AF675" s="55" t="s">
        <v>409</v>
      </c>
      <c r="AG675" s="55" t="s">
        <v>409</v>
      </c>
      <c r="AH675" s="55" t="s">
        <v>409</v>
      </c>
      <c r="AI675" s="55" t="s">
        <v>409</v>
      </c>
      <c r="AJ675" s="55" t="s">
        <v>409</v>
      </c>
      <c r="AK675" s="59">
        <v>147585006</v>
      </c>
      <c r="AL675" s="60">
        <v>147585006</v>
      </c>
      <c r="AM675" s="60">
        <v>147585006</v>
      </c>
      <c r="AN675" s="60">
        <v>147585006</v>
      </c>
      <c r="AO675" s="60">
        <v>147585006</v>
      </c>
      <c r="AP675" s="60">
        <v>147585006</v>
      </c>
      <c r="AQ675" s="61">
        <v>2</v>
      </c>
      <c r="AR675" s="61">
        <v>2</v>
      </c>
      <c r="AS675" s="61">
        <v>2</v>
      </c>
      <c r="AT675" s="61">
        <v>2</v>
      </c>
      <c r="AU675" s="31" t="s">
        <v>185</v>
      </c>
      <c r="AV675" s="32"/>
      <c r="AW675" s="32"/>
      <c r="AX675" s="33"/>
    </row>
    <row r="676" spans="1:50" ht="13.5" customHeight="1">
      <c r="A676" s="28">
        <v>10</v>
      </c>
      <c r="B676" s="28">
        <v>1</v>
      </c>
      <c r="C676" s="55" t="s">
        <v>400</v>
      </c>
      <c r="D676" s="55" t="s">
        <v>393</v>
      </c>
      <c r="E676" s="55" t="s">
        <v>393</v>
      </c>
      <c r="F676" s="55" t="s">
        <v>393</v>
      </c>
      <c r="G676" s="55" t="s">
        <v>393</v>
      </c>
      <c r="H676" s="55" t="s">
        <v>393</v>
      </c>
      <c r="I676" s="55" t="s">
        <v>393</v>
      </c>
      <c r="J676" s="55" t="s">
        <v>393</v>
      </c>
      <c r="K676" s="55" t="s">
        <v>393</v>
      </c>
      <c r="L676" s="55" t="s">
        <v>393</v>
      </c>
      <c r="M676" s="55" t="s">
        <v>498</v>
      </c>
      <c r="N676" s="55" t="s">
        <v>410</v>
      </c>
      <c r="O676" s="55" t="s">
        <v>410</v>
      </c>
      <c r="P676" s="55" t="s">
        <v>410</v>
      </c>
      <c r="Q676" s="55" t="s">
        <v>410</v>
      </c>
      <c r="R676" s="55" t="s">
        <v>410</v>
      </c>
      <c r="S676" s="55" t="s">
        <v>410</v>
      </c>
      <c r="T676" s="55" t="s">
        <v>410</v>
      </c>
      <c r="U676" s="55" t="s">
        <v>410</v>
      </c>
      <c r="V676" s="55" t="s">
        <v>410</v>
      </c>
      <c r="W676" s="55" t="s">
        <v>410</v>
      </c>
      <c r="X676" s="55" t="s">
        <v>410</v>
      </c>
      <c r="Y676" s="55" t="s">
        <v>410</v>
      </c>
      <c r="Z676" s="55" t="s">
        <v>410</v>
      </c>
      <c r="AA676" s="55" t="s">
        <v>410</v>
      </c>
      <c r="AB676" s="55" t="s">
        <v>410</v>
      </c>
      <c r="AC676" s="55" t="s">
        <v>410</v>
      </c>
      <c r="AD676" s="55" t="s">
        <v>410</v>
      </c>
      <c r="AE676" s="55" t="s">
        <v>410</v>
      </c>
      <c r="AF676" s="55" t="s">
        <v>410</v>
      </c>
      <c r="AG676" s="55" t="s">
        <v>410</v>
      </c>
      <c r="AH676" s="55" t="s">
        <v>410</v>
      </c>
      <c r="AI676" s="55" t="s">
        <v>410</v>
      </c>
      <c r="AJ676" s="55" t="s">
        <v>410</v>
      </c>
      <c r="AK676" s="59">
        <v>132300000</v>
      </c>
      <c r="AL676" s="60">
        <v>132300000</v>
      </c>
      <c r="AM676" s="60">
        <v>132300000</v>
      </c>
      <c r="AN676" s="60">
        <v>132300000</v>
      </c>
      <c r="AO676" s="60">
        <v>132300000</v>
      </c>
      <c r="AP676" s="60">
        <v>132300000</v>
      </c>
      <c r="AQ676" s="61">
        <v>2</v>
      </c>
      <c r="AR676" s="61">
        <v>2</v>
      </c>
      <c r="AS676" s="61">
        <v>2</v>
      </c>
      <c r="AT676" s="61">
        <v>2</v>
      </c>
      <c r="AU676" s="31" t="s">
        <v>185</v>
      </c>
      <c r="AV676" s="32"/>
      <c r="AW676" s="32"/>
      <c r="AX676" s="33"/>
    </row>
    <row r="677" spans="1:50" ht="13.5" customHeight="1" hidden="1">
      <c r="A677" s="28"/>
      <c r="B677" s="28"/>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5"/>
      <c r="AL677" s="34"/>
      <c r="AM677" s="34"/>
      <c r="AN677" s="34"/>
      <c r="AO677" s="34"/>
      <c r="AP677" s="34"/>
      <c r="AQ677" s="36"/>
      <c r="AR677" s="36"/>
      <c r="AS677" s="36"/>
      <c r="AT677" s="36"/>
      <c r="AU677" s="37"/>
      <c r="AV677" s="38"/>
      <c r="AW677" s="38"/>
      <c r="AX677" s="39"/>
    </row>
    <row r="678" spans="1:50" ht="13.5" customHeight="1" hidden="1">
      <c r="A678" s="28"/>
      <c r="B678" s="28"/>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30"/>
      <c r="AL678" s="29"/>
      <c r="AM678" s="29"/>
      <c r="AN678" s="29"/>
      <c r="AO678" s="29"/>
      <c r="AP678" s="29"/>
      <c r="AQ678" s="29"/>
      <c r="AR678" s="29"/>
      <c r="AS678" s="29"/>
      <c r="AT678" s="29"/>
      <c r="AU678" s="31"/>
      <c r="AV678" s="32"/>
      <c r="AW678" s="32"/>
      <c r="AX678" s="33"/>
    </row>
    <row r="679" spans="1:50" ht="13.5" customHeight="1" hidden="1">
      <c r="A679" s="28"/>
      <c r="B679" s="28"/>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30"/>
      <c r="AL679" s="29"/>
      <c r="AM679" s="29"/>
      <c r="AN679" s="29"/>
      <c r="AO679" s="29"/>
      <c r="AP679" s="29"/>
      <c r="AQ679" s="29"/>
      <c r="AR679" s="29"/>
      <c r="AS679" s="29"/>
      <c r="AT679" s="29"/>
      <c r="AU679" s="31"/>
      <c r="AV679" s="32"/>
      <c r="AW679" s="32"/>
      <c r="AX679" s="33"/>
    </row>
    <row r="680" spans="1:50" ht="13.5" customHeight="1" hidden="1">
      <c r="A680" s="28"/>
      <c r="B680" s="28"/>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30"/>
      <c r="AL680" s="29"/>
      <c r="AM680" s="29"/>
      <c r="AN680" s="29"/>
      <c r="AO680" s="29"/>
      <c r="AP680" s="29"/>
      <c r="AQ680" s="29"/>
      <c r="AR680" s="29"/>
      <c r="AS680" s="29"/>
      <c r="AT680" s="29"/>
      <c r="AU680" s="31"/>
      <c r="AV680" s="32"/>
      <c r="AW680" s="32"/>
      <c r="AX680" s="33"/>
    </row>
    <row r="681" spans="1:50" ht="13.5" customHeight="1" hidden="1">
      <c r="A681" s="28"/>
      <c r="B681" s="28"/>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30"/>
      <c r="AL681" s="29"/>
      <c r="AM681" s="29"/>
      <c r="AN681" s="29"/>
      <c r="AO681" s="29"/>
      <c r="AP681" s="29"/>
      <c r="AQ681" s="29"/>
      <c r="AR681" s="29"/>
      <c r="AS681" s="29"/>
      <c r="AT681" s="29"/>
      <c r="AU681" s="31"/>
      <c r="AV681" s="32"/>
      <c r="AW681" s="32"/>
      <c r="AX681" s="33"/>
    </row>
    <row r="682" spans="1:50" ht="13.5" customHeight="1" hidden="1">
      <c r="A682" s="28"/>
      <c r="B682" s="28"/>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30"/>
      <c r="AL682" s="29"/>
      <c r="AM682" s="29"/>
      <c r="AN682" s="29"/>
      <c r="AO682" s="29"/>
      <c r="AP682" s="29"/>
      <c r="AQ682" s="29"/>
      <c r="AR682" s="29"/>
      <c r="AS682" s="29"/>
      <c r="AT682" s="29"/>
      <c r="AU682" s="31"/>
      <c r="AV682" s="32"/>
      <c r="AW682" s="32"/>
      <c r="AX682" s="33"/>
    </row>
    <row r="683" spans="1:50" ht="13.5" customHeight="1" hidden="1">
      <c r="A683" s="28"/>
      <c r="B683" s="28"/>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30"/>
      <c r="AL683" s="29"/>
      <c r="AM683" s="29"/>
      <c r="AN683" s="29"/>
      <c r="AO683" s="29"/>
      <c r="AP683" s="29"/>
      <c r="AQ683" s="29"/>
      <c r="AR683" s="29"/>
      <c r="AS683" s="29"/>
      <c r="AT683" s="29"/>
      <c r="AU683" s="31"/>
      <c r="AV683" s="32"/>
      <c r="AW683" s="32"/>
      <c r="AX683" s="33"/>
    </row>
    <row r="684" spans="1:50" ht="13.5" customHeight="1" hidden="1">
      <c r="A684" s="28"/>
      <c r="B684" s="28"/>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30"/>
      <c r="AL684" s="29"/>
      <c r="AM684" s="29"/>
      <c r="AN684" s="29"/>
      <c r="AO684" s="29"/>
      <c r="AP684" s="29"/>
      <c r="AQ684" s="29"/>
      <c r="AR684" s="29"/>
      <c r="AS684" s="29"/>
      <c r="AT684" s="29"/>
      <c r="AU684" s="31"/>
      <c r="AV684" s="32"/>
      <c r="AW684" s="32"/>
      <c r="AX684" s="33"/>
    </row>
    <row r="685" spans="1:50" ht="13.5" customHeight="1" hidden="1">
      <c r="A685" s="28"/>
      <c r="B685" s="28"/>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30"/>
      <c r="AL685" s="29"/>
      <c r="AM685" s="29"/>
      <c r="AN685" s="29"/>
      <c r="AO685" s="29"/>
      <c r="AP685" s="29"/>
      <c r="AQ685" s="29"/>
      <c r="AR685" s="29"/>
      <c r="AS685" s="29"/>
      <c r="AT685" s="29"/>
      <c r="AU685" s="31"/>
      <c r="AV685" s="32"/>
      <c r="AW685" s="32"/>
      <c r="AX685" s="33"/>
    </row>
    <row r="686" spans="1:50" ht="13.5" customHeight="1" hidden="1">
      <c r="A686" s="28"/>
      <c r="B686" s="2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30"/>
      <c r="AL686" s="29"/>
      <c r="AM686" s="29"/>
      <c r="AN686" s="29"/>
      <c r="AO686" s="29"/>
      <c r="AP686" s="29"/>
      <c r="AQ686" s="29"/>
      <c r="AR686" s="29"/>
      <c r="AS686" s="29"/>
      <c r="AT686" s="29"/>
      <c r="AU686" s="31"/>
      <c r="AV686" s="32"/>
      <c r="AW686" s="32"/>
      <c r="AX686" s="33"/>
    </row>
    <row r="687" spans="1:50" ht="13.5" customHeight="1" hidden="1">
      <c r="A687" s="28"/>
      <c r="B687" s="28"/>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5"/>
      <c r="AL687" s="34"/>
      <c r="AM687" s="34"/>
      <c r="AN687" s="34"/>
      <c r="AO687" s="34"/>
      <c r="AP687" s="34"/>
      <c r="AQ687" s="36"/>
      <c r="AR687" s="36"/>
      <c r="AS687" s="36"/>
      <c r="AT687" s="36"/>
      <c r="AU687" s="37"/>
      <c r="AV687" s="38"/>
      <c r="AW687" s="38"/>
      <c r="AX687" s="39"/>
    </row>
    <row r="688" spans="1:50" ht="13.5" customHeight="1" hidden="1">
      <c r="A688" s="28"/>
      <c r="B688" s="28"/>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30"/>
      <c r="AL688" s="29"/>
      <c r="AM688" s="29"/>
      <c r="AN688" s="29"/>
      <c r="AO688" s="29"/>
      <c r="AP688" s="29"/>
      <c r="AQ688" s="29"/>
      <c r="AR688" s="29"/>
      <c r="AS688" s="29"/>
      <c r="AT688" s="29"/>
      <c r="AU688" s="31"/>
      <c r="AV688" s="32"/>
      <c r="AW688" s="32"/>
      <c r="AX688" s="33"/>
    </row>
    <row r="689" spans="1:50" ht="13.5" customHeight="1" hidden="1">
      <c r="A689" s="28"/>
      <c r="B689" s="28"/>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30"/>
      <c r="AL689" s="29"/>
      <c r="AM689" s="29"/>
      <c r="AN689" s="29"/>
      <c r="AO689" s="29"/>
      <c r="AP689" s="29"/>
      <c r="AQ689" s="29"/>
      <c r="AR689" s="29"/>
      <c r="AS689" s="29"/>
      <c r="AT689" s="29"/>
      <c r="AU689" s="31"/>
      <c r="AV689" s="32"/>
      <c r="AW689" s="32"/>
      <c r="AX689" s="33"/>
    </row>
    <row r="690" spans="1:50" ht="13.5" customHeight="1" hidden="1">
      <c r="A690" s="28"/>
      <c r="B690" s="28"/>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30"/>
      <c r="AL690" s="29"/>
      <c r="AM690" s="29"/>
      <c r="AN690" s="29"/>
      <c r="AO690" s="29"/>
      <c r="AP690" s="29"/>
      <c r="AQ690" s="29"/>
      <c r="AR690" s="29"/>
      <c r="AS690" s="29"/>
      <c r="AT690" s="29"/>
      <c r="AU690" s="31"/>
      <c r="AV690" s="32"/>
      <c r="AW690" s="32"/>
      <c r="AX690" s="33"/>
    </row>
    <row r="691" spans="1:50" ht="13.5" customHeight="1" hidden="1">
      <c r="A691" s="28"/>
      <c r="B691" s="28"/>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30"/>
      <c r="AL691" s="29"/>
      <c r="AM691" s="29"/>
      <c r="AN691" s="29"/>
      <c r="AO691" s="29"/>
      <c r="AP691" s="29"/>
      <c r="AQ691" s="29"/>
      <c r="AR691" s="29"/>
      <c r="AS691" s="29"/>
      <c r="AT691" s="29"/>
      <c r="AU691" s="31"/>
      <c r="AV691" s="32"/>
      <c r="AW691" s="32"/>
      <c r="AX691" s="33"/>
    </row>
    <row r="692" spans="1:50" ht="13.5" customHeight="1" hidden="1">
      <c r="A692" s="28"/>
      <c r="B692" s="28"/>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30"/>
      <c r="AL692" s="29"/>
      <c r="AM692" s="29"/>
      <c r="AN692" s="29"/>
      <c r="AO692" s="29"/>
      <c r="AP692" s="29"/>
      <c r="AQ692" s="29"/>
      <c r="AR692" s="29"/>
      <c r="AS692" s="29"/>
      <c r="AT692" s="29"/>
      <c r="AU692" s="31"/>
      <c r="AV692" s="32"/>
      <c r="AW692" s="32"/>
      <c r="AX692" s="33"/>
    </row>
    <row r="693" spans="1:50" ht="13.5" customHeight="1" hidden="1">
      <c r="A693" s="28"/>
      <c r="B693" s="28"/>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30"/>
      <c r="AL693" s="29"/>
      <c r="AM693" s="29"/>
      <c r="AN693" s="29"/>
      <c r="AO693" s="29"/>
      <c r="AP693" s="29"/>
      <c r="AQ693" s="29"/>
      <c r="AR693" s="29"/>
      <c r="AS693" s="29"/>
      <c r="AT693" s="29"/>
      <c r="AU693" s="31"/>
      <c r="AV693" s="32"/>
      <c r="AW693" s="32"/>
      <c r="AX693" s="33"/>
    </row>
    <row r="694" spans="1:50" ht="13.5" customHeight="1" hidden="1">
      <c r="A694" s="28"/>
      <c r="B694" s="28"/>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30"/>
      <c r="AL694" s="29"/>
      <c r="AM694" s="29"/>
      <c r="AN694" s="29"/>
      <c r="AO694" s="29"/>
      <c r="AP694" s="29"/>
      <c r="AQ694" s="29"/>
      <c r="AR694" s="29"/>
      <c r="AS694" s="29"/>
      <c r="AT694" s="29"/>
      <c r="AU694" s="31"/>
      <c r="AV694" s="32"/>
      <c r="AW694" s="32"/>
      <c r="AX694" s="33"/>
    </row>
    <row r="695" spans="1:50" ht="13.5" customHeight="1" hidden="1">
      <c r="A695" s="28"/>
      <c r="B695" s="28"/>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30"/>
      <c r="AL695" s="29"/>
      <c r="AM695" s="29"/>
      <c r="AN695" s="29"/>
      <c r="AO695" s="29"/>
      <c r="AP695" s="29"/>
      <c r="AQ695" s="29"/>
      <c r="AR695" s="29"/>
      <c r="AS695" s="29"/>
      <c r="AT695" s="29"/>
      <c r="AU695" s="31"/>
      <c r="AV695" s="32"/>
      <c r="AW695" s="32"/>
      <c r="AX695" s="33"/>
    </row>
    <row r="696" spans="1:50" ht="13.5" customHeight="1" hidden="1">
      <c r="A696" s="28"/>
      <c r="B696" s="2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30"/>
      <c r="AL696" s="29"/>
      <c r="AM696" s="29"/>
      <c r="AN696" s="29"/>
      <c r="AO696" s="29"/>
      <c r="AP696" s="29"/>
      <c r="AQ696" s="29"/>
      <c r="AR696" s="29"/>
      <c r="AS696" s="29"/>
      <c r="AT696" s="29"/>
      <c r="AU696" s="31"/>
      <c r="AV696" s="32"/>
      <c r="AW696" s="32"/>
      <c r="AX696" s="33"/>
    </row>
    <row r="698" ht="13.5" customHeight="1">
      <c r="B698" s="1" t="s">
        <v>116</v>
      </c>
    </row>
    <row r="699" spans="1:50" ht="13.5" customHeight="1">
      <c r="A699" s="28"/>
      <c r="B699" s="28"/>
      <c r="C699" s="64" t="s">
        <v>26</v>
      </c>
      <c r="D699" s="64"/>
      <c r="E699" s="64"/>
      <c r="F699" s="64"/>
      <c r="G699" s="64"/>
      <c r="H699" s="64"/>
      <c r="I699" s="64"/>
      <c r="J699" s="64"/>
      <c r="K699" s="64"/>
      <c r="L699" s="64"/>
      <c r="M699" s="64" t="s">
        <v>27</v>
      </c>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5" t="s">
        <v>28</v>
      </c>
      <c r="AL699" s="64"/>
      <c r="AM699" s="64"/>
      <c r="AN699" s="64"/>
      <c r="AO699" s="64"/>
      <c r="AP699" s="64"/>
      <c r="AQ699" s="64" t="s">
        <v>21</v>
      </c>
      <c r="AR699" s="64"/>
      <c r="AS699" s="64"/>
      <c r="AT699" s="64"/>
      <c r="AU699" s="66" t="s">
        <v>22</v>
      </c>
      <c r="AV699" s="67"/>
      <c r="AW699" s="67"/>
      <c r="AX699" s="33"/>
    </row>
    <row r="700" spans="1:50" ht="13.5" customHeight="1">
      <c r="A700" s="28">
        <v>1</v>
      </c>
      <c r="B700" s="28">
        <v>1</v>
      </c>
      <c r="C700" s="55" t="s">
        <v>423</v>
      </c>
      <c r="D700" s="55" t="s">
        <v>151</v>
      </c>
      <c r="E700" s="55" t="s">
        <v>151</v>
      </c>
      <c r="F700" s="55" t="s">
        <v>151</v>
      </c>
      <c r="G700" s="55" t="s">
        <v>151</v>
      </c>
      <c r="H700" s="55" t="s">
        <v>151</v>
      </c>
      <c r="I700" s="55" t="s">
        <v>151</v>
      </c>
      <c r="J700" s="55" t="s">
        <v>151</v>
      </c>
      <c r="K700" s="55" t="s">
        <v>151</v>
      </c>
      <c r="L700" s="55" t="s">
        <v>151</v>
      </c>
      <c r="M700" s="55" t="s">
        <v>439</v>
      </c>
      <c r="N700" s="55" t="s">
        <v>429</v>
      </c>
      <c r="O700" s="55" t="s">
        <v>429</v>
      </c>
      <c r="P700" s="55" t="s">
        <v>429</v>
      </c>
      <c r="Q700" s="55" t="s">
        <v>429</v>
      </c>
      <c r="R700" s="55" t="s">
        <v>429</v>
      </c>
      <c r="S700" s="55" t="s">
        <v>429</v>
      </c>
      <c r="T700" s="55" t="s">
        <v>429</v>
      </c>
      <c r="U700" s="55" t="s">
        <v>429</v>
      </c>
      <c r="V700" s="55" t="s">
        <v>429</v>
      </c>
      <c r="W700" s="55" t="s">
        <v>429</v>
      </c>
      <c r="X700" s="55" t="s">
        <v>429</v>
      </c>
      <c r="Y700" s="55" t="s">
        <v>429</v>
      </c>
      <c r="Z700" s="55" t="s">
        <v>429</v>
      </c>
      <c r="AA700" s="55" t="s">
        <v>429</v>
      </c>
      <c r="AB700" s="55" t="s">
        <v>429</v>
      </c>
      <c r="AC700" s="55" t="s">
        <v>429</v>
      </c>
      <c r="AD700" s="55" t="s">
        <v>429</v>
      </c>
      <c r="AE700" s="55" t="s">
        <v>429</v>
      </c>
      <c r="AF700" s="55" t="s">
        <v>429</v>
      </c>
      <c r="AG700" s="55" t="s">
        <v>429</v>
      </c>
      <c r="AH700" s="55" t="s">
        <v>429</v>
      </c>
      <c r="AI700" s="55" t="s">
        <v>429</v>
      </c>
      <c r="AJ700" s="55" t="s">
        <v>429</v>
      </c>
      <c r="AK700" s="59">
        <v>1470000000</v>
      </c>
      <c r="AL700" s="60">
        <v>1470000000</v>
      </c>
      <c r="AM700" s="60">
        <v>1470000000</v>
      </c>
      <c r="AN700" s="60">
        <v>1470000000</v>
      </c>
      <c r="AO700" s="60">
        <v>1470000000</v>
      </c>
      <c r="AP700" s="60">
        <v>1470000000</v>
      </c>
      <c r="AQ700" s="61" t="s">
        <v>259</v>
      </c>
      <c r="AR700" s="61" t="s">
        <v>259</v>
      </c>
      <c r="AS700" s="61" t="s">
        <v>259</v>
      </c>
      <c r="AT700" s="61" t="s">
        <v>259</v>
      </c>
      <c r="AU700" s="31" t="s">
        <v>108</v>
      </c>
      <c r="AV700" s="32"/>
      <c r="AW700" s="32"/>
      <c r="AX700" s="33"/>
    </row>
    <row r="701" spans="1:50" ht="13.5" customHeight="1">
      <c r="A701" s="28">
        <v>2</v>
      </c>
      <c r="B701" s="28">
        <v>1</v>
      </c>
      <c r="C701" s="55" t="s">
        <v>424</v>
      </c>
      <c r="D701" s="55" t="s">
        <v>419</v>
      </c>
      <c r="E701" s="55" t="s">
        <v>419</v>
      </c>
      <c r="F701" s="55" t="s">
        <v>419</v>
      </c>
      <c r="G701" s="55" t="s">
        <v>419</v>
      </c>
      <c r="H701" s="55" t="s">
        <v>419</v>
      </c>
      <c r="I701" s="55" t="s">
        <v>419</v>
      </c>
      <c r="J701" s="55" t="s">
        <v>419</v>
      </c>
      <c r="K701" s="55" t="s">
        <v>419</v>
      </c>
      <c r="L701" s="55" t="s">
        <v>419</v>
      </c>
      <c r="M701" s="55" t="s">
        <v>499</v>
      </c>
      <c r="N701" s="55" t="s">
        <v>430</v>
      </c>
      <c r="O701" s="55" t="s">
        <v>430</v>
      </c>
      <c r="P701" s="55" t="s">
        <v>430</v>
      </c>
      <c r="Q701" s="55" t="s">
        <v>430</v>
      </c>
      <c r="R701" s="55" t="s">
        <v>430</v>
      </c>
      <c r="S701" s="55" t="s">
        <v>430</v>
      </c>
      <c r="T701" s="55" t="s">
        <v>430</v>
      </c>
      <c r="U701" s="55" t="s">
        <v>430</v>
      </c>
      <c r="V701" s="55" t="s">
        <v>430</v>
      </c>
      <c r="W701" s="55" t="s">
        <v>430</v>
      </c>
      <c r="X701" s="55" t="s">
        <v>430</v>
      </c>
      <c r="Y701" s="55" t="s">
        <v>430</v>
      </c>
      <c r="Z701" s="55" t="s">
        <v>430</v>
      </c>
      <c r="AA701" s="55" t="s">
        <v>430</v>
      </c>
      <c r="AB701" s="55" t="s">
        <v>430</v>
      </c>
      <c r="AC701" s="55" t="s">
        <v>430</v>
      </c>
      <c r="AD701" s="55" t="s">
        <v>430</v>
      </c>
      <c r="AE701" s="55" t="s">
        <v>430</v>
      </c>
      <c r="AF701" s="55" t="s">
        <v>430</v>
      </c>
      <c r="AG701" s="55" t="s">
        <v>430</v>
      </c>
      <c r="AH701" s="55" t="s">
        <v>430</v>
      </c>
      <c r="AI701" s="55" t="s">
        <v>430</v>
      </c>
      <c r="AJ701" s="55" t="s">
        <v>430</v>
      </c>
      <c r="AK701" s="59">
        <v>415440081</v>
      </c>
      <c r="AL701" s="60">
        <v>415440081</v>
      </c>
      <c r="AM701" s="60">
        <v>415440081</v>
      </c>
      <c r="AN701" s="60">
        <v>415440081</v>
      </c>
      <c r="AO701" s="60">
        <v>415440081</v>
      </c>
      <c r="AP701" s="60">
        <v>415440081</v>
      </c>
      <c r="AQ701" s="61" t="s">
        <v>219</v>
      </c>
      <c r="AR701" s="61" t="s">
        <v>219</v>
      </c>
      <c r="AS701" s="61" t="s">
        <v>219</v>
      </c>
      <c r="AT701" s="61" t="s">
        <v>219</v>
      </c>
      <c r="AU701" s="31" t="s">
        <v>262</v>
      </c>
      <c r="AV701" s="32"/>
      <c r="AW701" s="32"/>
      <c r="AX701" s="33"/>
    </row>
    <row r="702" spans="1:50" ht="13.5" customHeight="1">
      <c r="A702" s="28">
        <v>3</v>
      </c>
      <c r="B702" s="28">
        <v>1</v>
      </c>
      <c r="C702" s="55" t="s">
        <v>425</v>
      </c>
      <c r="D702" s="55" t="s">
        <v>420</v>
      </c>
      <c r="E702" s="55" t="s">
        <v>420</v>
      </c>
      <c r="F702" s="55" t="s">
        <v>420</v>
      </c>
      <c r="G702" s="55" t="s">
        <v>420</v>
      </c>
      <c r="H702" s="55" t="s">
        <v>420</v>
      </c>
      <c r="I702" s="55" t="s">
        <v>420</v>
      </c>
      <c r="J702" s="55" t="s">
        <v>420</v>
      </c>
      <c r="K702" s="55" t="s">
        <v>420</v>
      </c>
      <c r="L702" s="55" t="s">
        <v>420</v>
      </c>
      <c r="M702" s="55" t="s">
        <v>440</v>
      </c>
      <c r="N702" s="55" t="s">
        <v>431</v>
      </c>
      <c r="O702" s="55" t="s">
        <v>431</v>
      </c>
      <c r="P702" s="55" t="s">
        <v>431</v>
      </c>
      <c r="Q702" s="55" t="s">
        <v>431</v>
      </c>
      <c r="R702" s="55" t="s">
        <v>431</v>
      </c>
      <c r="S702" s="55" t="s">
        <v>431</v>
      </c>
      <c r="T702" s="55" t="s">
        <v>431</v>
      </c>
      <c r="U702" s="55" t="s">
        <v>431</v>
      </c>
      <c r="V702" s="55" t="s">
        <v>431</v>
      </c>
      <c r="W702" s="55" t="s">
        <v>431</v>
      </c>
      <c r="X702" s="55" t="s">
        <v>431</v>
      </c>
      <c r="Y702" s="55" t="s">
        <v>431</v>
      </c>
      <c r="Z702" s="55" t="s">
        <v>431</v>
      </c>
      <c r="AA702" s="55" t="s">
        <v>431</v>
      </c>
      <c r="AB702" s="55" t="s">
        <v>431</v>
      </c>
      <c r="AC702" s="55" t="s">
        <v>431</v>
      </c>
      <c r="AD702" s="55" t="s">
        <v>431</v>
      </c>
      <c r="AE702" s="55" t="s">
        <v>431</v>
      </c>
      <c r="AF702" s="55" t="s">
        <v>431</v>
      </c>
      <c r="AG702" s="55" t="s">
        <v>431</v>
      </c>
      <c r="AH702" s="55" t="s">
        <v>431</v>
      </c>
      <c r="AI702" s="55" t="s">
        <v>431</v>
      </c>
      <c r="AJ702" s="55" t="s">
        <v>431</v>
      </c>
      <c r="AK702" s="59">
        <v>392700000</v>
      </c>
      <c r="AL702" s="60">
        <v>392700000</v>
      </c>
      <c r="AM702" s="60">
        <v>392700000</v>
      </c>
      <c r="AN702" s="60">
        <v>392700000</v>
      </c>
      <c r="AO702" s="60">
        <v>392700000</v>
      </c>
      <c r="AP702" s="60">
        <v>392700000</v>
      </c>
      <c r="AQ702" s="61">
        <v>4</v>
      </c>
      <c r="AR702" s="61">
        <v>4</v>
      </c>
      <c r="AS702" s="61">
        <v>4</v>
      </c>
      <c r="AT702" s="61">
        <v>4</v>
      </c>
      <c r="AU702" s="31" t="s">
        <v>185</v>
      </c>
      <c r="AV702" s="32"/>
      <c r="AW702" s="32"/>
      <c r="AX702" s="33"/>
    </row>
    <row r="703" spans="1:50" ht="13.5" customHeight="1">
      <c r="A703" s="28">
        <v>4</v>
      </c>
      <c r="B703" s="28">
        <v>1</v>
      </c>
      <c r="C703" s="55" t="s">
        <v>397</v>
      </c>
      <c r="D703" s="55" t="s">
        <v>190</v>
      </c>
      <c r="E703" s="55" t="s">
        <v>190</v>
      </c>
      <c r="F703" s="55" t="s">
        <v>190</v>
      </c>
      <c r="G703" s="55" t="s">
        <v>190</v>
      </c>
      <c r="H703" s="55" t="s">
        <v>190</v>
      </c>
      <c r="I703" s="55" t="s">
        <v>190</v>
      </c>
      <c r="J703" s="55" t="s">
        <v>190</v>
      </c>
      <c r="K703" s="55" t="s">
        <v>190</v>
      </c>
      <c r="L703" s="55" t="s">
        <v>190</v>
      </c>
      <c r="M703" s="55" t="s">
        <v>441</v>
      </c>
      <c r="N703" s="55" t="s">
        <v>432</v>
      </c>
      <c r="O703" s="55" t="s">
        <v>432</v>
      </c>
      <c r="P703" s="55" t="s">
        <v>432</v>
      </c>
      <c r="Q703" s="55" t="s">
        <v>432</v>
      </c>
      <c r="R703" s="55" t="s">
        <v>432</v>
      </c>
      <c r="S703" s="55" t="s">
        <v>432</v>
      </c>
      <c r="T703" s="55" t="s">
        <v>432</v>
      </c>
      <c r="U703" s="55" t="s">
        <v>432</v>
      </c>
      <c r="V703" s="55" t="s">
        <v>432</v>
      </c>
      <c r="W703" s="55" t="s">
        <v>432</v>
      </c>
      <c r="X703" s="55" t="s">
        <v>432</v>
      </c>
      <c r="Y703" s="55" t="s">
        <v>432</v>
      </c>
      <c r="Z703" s="55" t="s">
        <v>432</v>
      </c>
      <c r="AA703" s="55" t="s">
        <v>432</v>
      </c>
      <c r="AB703" s="55" t="s">
        <v>432</v>
      </c>
      <c r="AC703" s="55" t="s">
        <v>432</v>
      </c>
      <c r="AD703" s="55" t="s">
        <v>432</v>
      </c>
      <c r="AE703" s="55" t="s">
        <v>432</v>
      </c>
      <c r="AF703" s="55" t="s">
        <v>432</v>
      </c>
      <c r="AG703" s="55" t="s">
        <v>432</v>
      </c>
      <c r="AH703" s="55" t="s">
        <v>432</v>
      </c>
      <c r="AI703" s="55" t="s">
        <v>432</v>
      </c>
      <c r="AJ703" s="55" t="s">
        <v>432</v>
      </c>
      <c r="AK703" s="59">
        <v>339066600</v>
      </c>
      <c r="AL703" s="60">
        <v>339066600</v>
      </c>
      <c r="AM703" s="60">
        <v>339066600</v>
      </c>
      <c r="AN703" s="60">
        <v>339066600</v>
      </c>
      <c r="AO703" s="60">
        <v>339066600</v>
      </c>
      <c r="AP703" s="60">
        <v>339066600</v>
      </c>
      <c r="AQ703" s="61" t="s">
        <v>219</v>
      </c>
      <c r="AR703" s="61" t="s">
        <v>219</v>
      </c>
      <c r="AS703" s="61" t="s">
        <v>219</v>
      </c>
      <c r="AT703" s="61" t="s">
        <v>219</v>
      </c>
      <c r="AU703" s="31" t="s">
        <v>108</v>
      </c>
      <c r="AV703" s="32"/>
      <c r="AW703" s="32"/>
      <c r="AX703" s="33"/>
    </row>
    <row r="704" spans="1:50" ht="13.5" customHeight="1">
      <c r="A704" s="28">
        <v>5</v>
      </c>
      <c r="B704" s="28">
        <v>1</v>
      </c>
      <c r="C704" s="55" t="s">
        <v>426</v>
      </c>
      <c r="D704" s="55" t="s">
        <v>420</v>
      </c>
      <c r="E704" s="55" t="s">
        <v>420</v>
      </c>
      <c r="F704" s="55" t="s">
        <v>420</v>
      </c>
      <c r="G704" s="55" t="s">
        <v>420</v>
      </c>
      <c r="H704" s="55" t="s">
        <v>420</v>
      </c>
      <c r="I704" s="55" t="s">
        <v>420</v>
      </c>
      <c r="J704" s="55" t="s">
        <v>420</v>
      </c>
      <c r="K704" s="55" t="s">
        <v>420</v>
      </c>
      <c r="L704" s="55" t="s">
        <v>420</v>
      </c>
      <c r="M704" s="55" t="s">
        <v>442</v>
      </c>
      <c r="N704" s="55" t="s">
        <v>433</v>
      </c>
      <c r="O704" s="55" t="s">
        <v>433</v>
      </c>
      <c r="P704" s="55" t="s">
        <v>433</v>
      </c>
      <c r="Q704" s="55" t="s">
        <v>433</v>
      </c>
      <c r="R704" s="55" t="s">
        <v>433</v>
      </c>
      <c r="S704" s="55" t="s">
        <v>433</v>
      </c>
      <c r="T704" s="55" t="s">
        <v>433</v>
      </c>
      <c r="U704" s="55" t="s">
        <v>433</v>
      </c>
      <c r="V704" s="55" t="s">
        <v>433</v>
      </c>
      <c r="W704" s="55" t="s">
        <v>433</v>
      </c>
      <c r="X704" s="55" t="s">
        <v>433</v>
      </c>
      <c r="Y704" s="55" t="s">
        <v>433</v>
      </c>
      <c r="Z704" s="55" t="s">
        <v>433</v>
      </c>
      <c r="AA704" s="55" t="s">
        <v>433</v>
      </c>
      <c r="AB704" s="55" t="s">
        <v>433</v>
      </c>
      <c r="AC704" s="55" t="s">
        <v>433</v>
      </c>
      <c r="AD704" s="55" t="s">
        <v>433</v>
      </c>
      <c r="AE704" s="55" t="s">
        <v>433</v>
      </c>
      <c r="AF704" s="55" t="s">
        <v>433</v>
      </c>
      <c r="AG704" s="55" t="s">
        <v>433</v>
      </c>
      <c r="AH704" s="55" t="s">
        <v>433</v>
      </c>
      <c r="AI704" s="55" t="s">
        <v>433</v>
      </c>
      <c r="AJ704" s="55" t="s">
        <v>433</v>
      </c>
      <c r="AK704" s="59">
        <v>294000000</v>
      </c>
      <c r="AL704" s="60">
        <v>294000000</v>
      </c>
      <c r="AM704" s="60">
        <v>294000000</v>
      </c>
      <c r="AN704" s="60">
        <v>294000000</v>
      </c>
      <c r="AO704" s="60">
        <v>294000000</v>
      </c>
      <c r="AP704" s="60">
        <v>294000000</v>
      </c>
      <c r="AQ704" s="61">
        <v>4</v>
      </c>
      <c r="AR704" s="61">
        <v>4</v>
      </c>
      <c r="AS704" s="61">
        <v>4</v>
      </c>
      <c r="AT704" s="61">
        <v>4</v>
      </c>
      <c r="AU704" s="31" t="s">
        <v>185</v>
      </c>
      <c r="AV704" s="32"/>
      <c r="AW704" s="32"/>
      <c r="AX704" s="33"/>
    </row>
    <row r="705" spans="1:50" ht="13.5" customHeight="1">
      <c r="A705" s="28">
        <v>6</v>
      </c>
      <c r="B705" s="28">
        <v>1</v>
      </c>
      <c r="C705" s="55" t="s">
        <v>427</v>
      </c>
      <c r="D705" s="55" t="s">
        <v>421</v>
      </c>
      <c r="E705" s="55" t="s">
        <v>421</v>
      </c>
      <c r="F705" s="55" t="s">
        <v>421</v>
      </c>
      <c r="G705" s="55" t="s">
        <v>421</v>
      </c>
      <c r="H705" s="55" t="s">
        <v>421</v>
      </c>
      <c r="I705" s="55" t="s">
        <v>421</v>
      </c>
      <c r="J705" s="55" t="s">
        <v>421</v>
      </c>
      <c r="K705" s="55" t="s">
        <v>421</v>
      </c>
      <c r="L705" s="55" t="s">
        <v>421</v>
      </c>
      <c r="M705" s="55" t="s">
        <v>443</v>
      </c>
      <c r="N705" s="55" t="s">
        <v>434</v>
      </c>
      <c r="O705" s="55" t="s">
        <v>434</v>
      </c>
      <c r="P705" s="55" t="s">
        <v>434</v>
      </c>
      <c r="Q705" s="55" t="s">
        <v>434</v>
      </c>
      <c r="R705" s="55" t="s">
        <v>434</v>
      </c>
      <c r="S705" s="55" t="s">
        <v>434</v>
      </c>
      <c r="T705" s="55" t="s">
        <v>434</v>
      </c>
      <c r="U705" s="55" t="s">
        <v>434</v>
      </c>
      <c r="V705" s="55" t="s">
        <v>434</v>
      </c>
      <c r="W705" s="55" t="s">
        <v>434</v>
      </c>
      <c r="X705" s="55" t="s">
        <v>434</v>
      </c>
      <c r="Y705" s="55" t="s">
        <v>434</v>
      </c>
      <c r="Z705" s="55" t="s">
        <v>434</v>
      </c>
      <c r="AA705" s="55" t="s">
        <v>434</v>
      </c>
      <c r="AB705" s="55" t="s">
        <v>434</v>
      </c>
      <c r="AC705" s="55" t="s">
        <v>434</v>
      </c>
      <c r="AD705" s="55" t="s">
        <v>434</v>
      </c>
      <c r="AE705" s="55" t="s">
        <v>434</v>
      </c>
      <c r="AF705" s="55" t="s">
        <v>434</v>
      </c>
      <c r="AG705" s="55" t="s">
        <v>434</v>
      </c>
      <c r="AH705" s="55" t="s">
        <v>434</v>
      </c>
      <c r="AI705" s="55" t="s">
        <v>434</v>
      </c>
      <c r="AJ705" s="55" t="s">
        <v>434</v>
      </c>
      <c r="AK705" s="59">
        <v>252000000</v>
      </c>
      <c r="AL705" s="60">
        <v>252000000</v>
      </c>
      <c r="AM705" s="60">
        <v>252000000</v>
      </c>
      <c r="AN705" s="60">
        <v>252000000</v>
      </c>
      <c r="AO705" s="60">
        <v>252000000</v>
      </c>
      <c r="AP705" s="60">
        <v>252000000</v>
      </c>
      <c r="AQ705" s="61">
        <v>2</v>
      </c>
      <c r="AR705" s="61">
        <v>2</v>
      </c>
      <c r="AS705" s="61">
        <v>2</v>
      </c>
      <c r="AT705" s="61">
        <v>2</v>
      </c>
      <c r="AU705" s="31" t="s">
        <v>185</v>
      </c>
      <c r="AV705" s="32"/>
      <c r="AW705" s="32"/>
      <c r="AX705" s="33"/>
    </row>
    <row r="706" spans="1:50" ht="13.5" customHeight="1">
      <c r="A706" s="28">
        <v>7</v>
      </c>
      <c r="B706" s="28">
        <v>1</v>
      </c>
      <c r="C706" s="55" t="s">
        <v>397</v>
      </c>
      <c r="D706" s="55" t="s">
        <v>190</v>
      </c>
      <c r="E706" s="55" t="s">
        <v>190</v>
      </c>
      <c r="F706" s="55" t="s">
        <v>190</v>
      </c>
      <c r="G706" s="55" t="s">
        <v>190</v>
      </c>
      <c r="H706" s="55" t="s">
        <v>190</v>
      </c>
      <c r="I706" s="55" t="s">
        <v>190</v>
      </c>
      <c r="J706" s="55" t="s">
        <v>190</v>
      </c>
      <c r="K706" s="55" t="s">
        <v>190</v>
      </c>
      <c r="L706" s="55" t="s">
        <v>190</v>
      </c>
      <c r="M706" s="55" t="s">
        <v>444</v>
      </c>
      <c r="N706" s="55" t="s">
        <v>435</v>
      </c>
      <c r="O706" s="55" t="s">
        <v>435</v>
      </c>
      <c r="P706" s="55" t="s">
        <v>435</v>
      </c>
      <c r="Q706" s="55" t="s">
        <v>435</v>
      </c>
      <c r="R706" s="55" t="s">
        <v>435</v>
      </c>
      <c r="S706" s="55" t="s">
        <v>435</v>
      </c>
      <c r="T706" s="55" t="s">
        <v>435</v>
      </c>
      <c r="U706" s="55" t="s">
        <v>435</v>
      </c>
      <c r="V706" s="55" t="s">
        <v>435</v>
      </c>
      <c r="W706" s="55" t="s">
        <v>435</v>
      </c>
      <c r="X706" s="55" t="s">
        <v>435</v>
      </c>
      <c r="Y706" s="55" t="s">
        <v>435</v>
      </c>
      <c r="Z706" s="55" t="s">
        <v>435</v>
      </c>
      <c r="AA706" s="55" t="s">
        <v>435</v>
      </c>
      <c r="AB706" s="55" t="s">
        <v>435</v>
      </c>
      <c r="AC706" s="55" t="s">
        <v>435</v>
      </c>
      <c r="AD706" s="55" t="s">
        <v>435</v>
      </c>
      <c r="AE706" s="55" t="s">
        <v>435</v>
      </c>
      <c r="AF706" s="55" t="s">
        <v>435</v>
      </c>
      <c r="AG706" s="55" t="s">
        <v>435</v>
      </c>
      <c r="AH706" s="55" t="s">
        <v>435</v>
      </c>
      <c r="AI706" s="55" t="s">
        <v>435</v>
      </c>
      <c r="AJ706" s="55" t="s">
        <v>435</v>
      </c>
      <c r="AK706" s="59">
        <v>235812256</v>
      </c>
      <c r="AL706" s="60">
        <v>235812256</v>
      </c>
      <c r="AM706" s="60">
        <v>235812256</v>
      </c>
      <c r="AN706" s="60">
        <v>235812256</v>
      </c>
      <c r="AO706" s="60">
        <v>235812256</v>
      </c>
      <c r="AP706" s="60">
        <v>235812256</v>
      </c>
      <c r="AQ706" s="61" t="s">
        <v>219</v>
      </c>
      <c r="AR706" s="61" t="s">
        <v>219</v>
      </c>
      <c r="AS706" s="61" t="s">
        <v>219</v>
      </c>
      <c r="AT706" s="61" t="s">
        <v>219</v>
      </c>
      <c r="AU706" s="31" t="s">
        <v>108</v>
      </c>
      <c r="AV706" s="32"/>
      <c r="AW706" s="32"/>
      <c r="AX706" s="33"/>
    </row>
    <row r="707" spans="1:50" ht="13.5" customHeight="1">
      <c r="A707" s="28">
        <v>8</v>
      </c>
      <c r="B707" s="28">
        <v>1</v>
      </c>
      <c r="C707" s="55" t="s">
        <v>427</v>
      </c>
      <c r="D707" s="55" t="s">
        <v>421</v>
      </c>
      <c r="E707" s="55" t="s">
        <v>421</v>
      </c>
      <c r="F707" s="55" t="s">
        <v>421</v>
      </c>
      <c r="G707" s="55" t="s">
        <v>421</v>
      </c>
      <c r="H707" s="55" t="s">
        <v>421</v>
      </c>
      <c r="I707" s="55" t="s">
        <v>421</v>
      </c>
      <c r="J707" s="55" t="s">
        <v>421</v>
      </c>
      <c r="K707" s="55" t="s">
        <v>421</v>
      </c>
      <c r="L707" s="55" t="s">
        <v>421</v>
      </c>
      <c r="M707" s="55" t="s">
        <v>445</v>
      </c>
      <c r="N707" s="55" t="s">
        <v>436</v>
      </c>
      <c r="O707" s="55" t="s">
        <v>436</v>
      </c>
      <c r="P707" s="55" t="s">
        <v>436</v>
      </c>
      <c r="Q707" s="55" t="s">
        <v>436</v>
      </c>
      <c r="R707" s="55" t="s">
        <v>436</v>
      </c>
      <c r="S707" s="55" t="s">
        <v>436</v>
      </c>
      <c r="T707" s="55" t="s">
        <v>436</v>
      </c>
      <c r="U707" s="55" t="s">
        <v>436</v>
      </c>
      <c r="V707" s="55" t="s">
        <v>436</v>
      </c>
      <c r="W707" s="55" t="s">
        <v>436</v>
      </c>
      <c r="X707" s="55" t="s">
        <v>436</v>
      </c>
      <c r="Y707" s="55" t="s">
        <v>436</v>
      </c>
      <c r="Z707" s="55" t="s">
        <v>436</v>
      </c>
      <c r="AA707" s="55" t="s">
        <v>436</v>
      </c>
      <c r="AB707" s="55" t="s">
        <v>436</v>
      </c>
      <c r="AC707" s="55" t="s">
        <v>436</v>
      </c>
      <c r="AD707" s="55" t="s">
        <v>436</v>
      </c>
      <c r="AE707" s="55" t="s">
        <v>436</v>
      </c>
      <c r="AF707" s="55" t="s">
        <v>436</v>
      </c>
      <c r="AG707" s="55" t="s">
        <v>436</v>
      </c>
      <c r="AH707" s="55" t="s">
        <v>436</v>
      </c>
      <c r="AI707" s="55" t="s">
        <v>436</v>
      </c>
      <c r="AJ707" s="55" t="s">
        <v>436</v>
      </c>
      <c r="AK707" s="59">
        <v>220500000</v>
      </c>
      <c r="AL707" s="60">
        <v>220500000</v>
      </c>
      <c r="AM707" s="60">
        <v>220500000</v>
      </c>
      <c r="AN707" s="60">
        <v>220500000</v>
      </c>
      <c r="AO707" s="60">
        <v>220500000</v>
      </c>
      <c r="AP707" s="60">
        <v>220500000</v>
      </c>
      <c r="AQ707" s="61">
        <v>1</v>
      </c>
      <c r="AR707" s="61">
        <v>1</v>
      </c>
      <c r="AS707" s="61">
        <v>1</v>
      </c>
      <c r="AT707" s="61">
        <v>1</v>
      </c>
      <c r="AU707" s="31" t="s">
        <v>185</v>
      </c>
      <c r="AV707" s="32"/>
      <c r="AW707" s="32"/>
      <c r="AX707" s="33"/>
    </row>
    <row r="708" spans="1:50" ht="13.5" customHeight="1">
      <c r="A708" s="28">
        <v>9</v>
      </c>
      <c r="B708" s="28">
        <v>1</v>
      </c>
      <c r="C708" s="55" t="s">
        <v>428</v>
      </c>
      <c r="D708" s="55" t="s">
        <v>422</v>
      </c>
      <c r="E708" s="55" t="s">
        <v>422</v>
      </c>
      <c r="F708" s="55" t="s">
        <v>422</v>
      </c>
      <c r="G708" s="55" t="s">
        <v>422</v>
      </c>
      <c r="H708" s="55" t="s">
        <v>422</v>
      </c>
      <c r="I708" s="55" t="s">
        <v>422</v>
      </c>
      <c r="J708" s="55" t="s">
        <v>422</v>
      </c>
      <c r="K708" s="55" t="s">
        <v>422</v>
      </c>
      <c r="L708" s="55" t="s">
        <v>422</v>
      </c>
      <c r="M708" s="55" t="s">
        <v>446</v>
      </c>
      <c r="N708" s="55" t="s">
        <v>437</v>
      </c>
      <c r="O708" s="55" t="s">
        <v>437</v>
      </c>
      <c r="P708" s="55" t="s">
        <v>437</v>
      </c>
      <c r="Q708" s="55" t="s">
        <v>437</v>
      </c>
      <c r="R708" s="55" t="s">
        <v>437</v>
      </c>
      <c r="S708" s="55" t="s">
        <v>437</v>
      </c>
      <c r="T708" s="55" t="s">
        <v>437</v>
      </c>
      <c r="U708" s="55" t="s">
        <v>437</v>
      </c>
      <c r="V708" s="55" t="s">
        <v>437</v>
      </c>
      <c r="W708" s="55" t="s">
        <v>437</v>
      </c>
      <c r="X708" s="55" t="s">
        <v>437</v>
      </c>
      <c r="Y708" s="55" t="s">
        <v>437</v>
      </c>
      <c r="Z708" s="55" t="s">
        <v>437</v>
      </c>
      <c r="AA708" s="55" t="s">
        <v>437</v>
      </c>
      <c r="AB708" s="55" t="s">
        <v>437</v>
      </c>
      <c r="AC708" s="55" t="s">
        <v>437</v>
      </c>
      <c r="AD708" s="55" t="s">
        <v>437</v>
      </c>
      <c r="AE708" s="55" t="s">
        <v>437</v>
      </c>
      <c r="AF708" s="55" t="s">
        <v>437</v>
      </c>
      <c r="AG708" s="55" t="s">
        <v>437</v>
      </c>
      <c r="AH708" s="55" t="s">
        <v>437</v>
      </c>
      <c r="AI708" s="55" t="s">
        <v>437</v>
      </c>
      <c r="AJ708" s="55" t="s">
        <v>437</v>
      </c>
      <c r="AK708" s="59">
        <v>147667822</v>
      </c>
      <c r="AL708" s="60">
        <v>147667822</v>
      </c>
      <c r="AM708" s="60">
        <v>147667822</v>
      </c>
      <c r="AN708" s="60">
        <v>147667822</v>
      </c>
      <c r="AO708" s="60">
        <v>147667822</v>
      </c>
      <c r="AP708" s="60">
        <v>147667822</v>
      </c>
      <c r="AQ708" s="61">
        <v>2</v>
      </c>
      <c r="AR708" s="61">
        <v>2</v>
      </c>
      <c r="AS708" s="61">
        <v>2</v>
      </c>
      <c r="AT708" s="61">
        <v>2</v>
      </c>
      <c r="AU708" s="31" t="s">
        <v>185</v>
      </c>
      <c r="AV708" s="32"/>
      <c r="AW708" s="32"/>
      <c r="AX708" s="33"/>
    </row>
    <row r="709" spans="1:50" ht="13.5" customHeight="1">
      <c r="A709" s="28">
        <v>10</v>
      </c>
      <c r="B709" s="28">
        <v>1</v>
      </c>
      <c r="C709" s="55" t="s">
        <v>426</v>
      </c>
      <c r="D709" s="55" t="s">
        <v>420</v>
      </c>
      <c r="E709" s="55" t="s">
        <v>420</v>
      </c>
      <c r="F709" s="55" t="s">
        <v>420</v>
      </c>
      <c r="G709" s="55" t="s">
        <v>420</v>
      </c>
      <c r="H709" s="55" t="s">
        <v>420</v>
      </c>
      <c r="I709" s="55" t="s">
        <v>420</v>
      </c>
      <c r="J709" s="55" t="s">
        <v>420</v>
      </c>
      <c r="K709" s="55" t="s">
        <v>420</v>
      </c>
      <c r="L709" s="55" t="s">
        <v>420</v>
      </c>
      <c r="M709" s="55" t="s">
        <v>447</v>
      </c>
      <c r="N709" s="55" t="s">
        <v>438</v>
      </c>
      <c r="O709" s="55" t="s">
        <v>438</v>
      </c>
      <c r="P709" s="55" t="s">
        <v>438</v>
      </c>
      <c r="Q709" s="55" t="s">
        <v>438</v>
      </c>
      <c r="R709" s="55" t="s">
        <v>438</v>
      </c>
      <c r="S709" s="55" t="s">
        <v>438</v>
      </c>
      <c r="T709" s="55" t="s">
        <v>438</v>
      </c>
      <c r="U709" s="55" t="s">
        <v>438</v>
      </c>
      <c r="V709" s="55" t="s">
        <v>438</v>
      </c>
      <c r="W709" s="55" t="s">
        <v>438</v>
      </c>
      <c r="X709" s="55" t="s">
        <v>438</v>
      </c>
      <c r="Y709" s="55" t="s">
        <v>438</v>
      </c>
      <c r="Z709" s="55" t="s">
        <v>438</v>
      </c>
      <c r="AA709" s="55" t="s">
        <v>438</v>
      </c>
      <c r="AB709" s="55" t="s">
        <v>438</v>
      </c>
      <c r="AC709" s="55" t="s">
        <v>438</v>
      </c>
      <c r="AD709" s="55" t="s">
        <v>438</v>
      </c>
      <c r="AE709" s="55" t="s">
        <v>438</v>
      </c>
      <c r="AF709" s="55" t="s">
        <v>438</v>
      </c>
      <c r="AG709" s="55" t="s">
        <v>438</v>
      </c>
      <c r="AH709" s="55" t="s">
        <v>438</v>
      </c>
      <c r="AI709" s="55" t="s">
        <v>438</v>
      </c>
      <c r="AJ709" s="55" t="s">
        <v>438</v>
      </c>
      <c r="AK709" s="59">
        <v>132300000</v>
      </c>
      <c r="AL709" s="60">
        <v>132300000</v>
      </c>
      <c r="AM709" s="60">
        <v>132300000</v>
      </c>
      <c r="AN709" s="60">
        <v>132300000</v>
      </c>
      <c r="AO709" s="60">
        <v>132300000</v>
      </c>
      <c r="AP709" s="60">
        <v>132300000</v>
      </c>
      <c r="AQ709" s="61">
        <v>4</v>
      </c>
      <c r="AR709" s="61">
        <v>4</v>
      </c>
      <c r="AS709" s="61">
        <v>4</v>
      </c>
      <c r="AT709" s="61">
        <v>4</v>
      </c>
      <c r="AU709" s="31" t="s">
        <v>185</v>
      </c>
      <c r="AV709" s="32"/>
      <c r="AW709" s="32"/>
      <c r="AX709" s="33"/>
    </row>
    <row r="710" spans="1:50" ht="13.5" customHeight="1" hidden="1">
      <c r="A710" s="28"/>
      <c r="B710" s="28"/>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5"/>
      <c r="AL710" s="34"/>
      <c r="AM710" s="34"/>
      <c r="AN710" s="34"/>
      <c r="AO710" s="34"/>
      <c r="AP710" s="34"/>
      <c r="AQ710" s="36"/>
      <c r="AR710" s="36"/>
      <c r="AS710" s="36"/>
      <c r="AT710" s="36"/>
      <c r="AU710" s="37"/>
      <c r="AV710" s="38"/>
      <c r="AW710" s="38"/>
      <c r="AX710" s="39"/>
    </row>
    <row r="711" spans="1:50" ht="13.5" customHeight="1" hidden="1">
      <c r="A711" s="28"/>
      <c r="B711" s="28"/>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30"/>
      <c r="AL711" s="29"/>
      <c r="AM711" s="29"/>
      <c r="AN711" s="29"/>
      <c r="AO711" s="29"/>
      <c r="AP711" s="29"/>
      <c r="AQ711" s="29"/>
      <c r="AR711" s="29"/>
      <c r="AS711" s="29"/>
      <c r="AT711" s="29"/>
      <c r="AU711" s="31"/>
      <c r="AV711" s="32"/>
      <c r="AW711" s="32"/>
      <c r="AX711" s="33"/>
    </row>
    <row r="712" spans="1:50" ht="13.5" customHeight="1" hidden="1">
      <c r="A712" s="28"/>
      <c r="B712" s="28"/>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30"/>
      <c r="AL712" s="29"/>
      <c r="AM712" s="29"/>
      <c r="AN712" s="29"/>
      <c r="AO712" s="29"/>
      <c r="AP712" s="29"/>
      <c r="AQ712" s="29"/>
      <c r="AR712" s="29"/>
      <c r="AS712" s="29"/>
      <c r="AT712" s="29"/>
      <c r="AU712" s="31"/>
      <c r="AV712" s="32"/>
      <c r="AW712" s="32"/>
      <c r="AX712" s="33"/>
    </row>
    <row r="713" spans="1:50" ht="13.5" customHeight="1" hidden="1">
      <c r="A713" s="28"/>
      <c r="B713" s="28"/>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30"/>
      <c r="AL713" s="29"/>
      <c r="AM713" s="29"/>
      <c r="AN713" s="29"/>
      <c r="AO713" s="29"/>
      <c r="AP713" s="29"/>
      <c r="AQ713" s="29"/>
      <c r="AR713" s="29"/>
      <c r="AS713" s="29"/>
      <c r="AT713" s="29"/>
      <c r="AU713" s="31"/>
      <c r="AV713" s="32"/>
      <c r="AW713" s="32"/>
      <c r="AX713" s="33"/>
    </row>
    <row r="714" spans="1:50" ht="13.5" customHeight="1" hidden="1">
      <c r="A714" s="28"/>
      <c r="B714" s="28"/>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30"/>
      <c r="AL714" s="29"/>
      <c r="AM714" s="29"/>
      <c r="AN714" s="29"/>
      <c r="AO714" s="29"/>
      <c r="AP714" s="29"/>
      <c r="AQ714" s="29"/>
      <c r="AR714" s="29"/>
      <c r="AS714" s="29"/>
      <c r="AT714" s="29"/>
      <c r="AU714" s="31"/>
      <c r="AV714" s="32"/>
      <c r="AW714" s="32"/>
      <c r="AX714" s="33"/>
    </row>
    <row r="715" spans="1:50" ht="13.5" customHeight="1" hidden="1">
      <c r="A715" s="28"/>
      <c r="B715" s="28"/>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30"/>
      <c r="AL715" s="29"/>
      <c r="AM715" s="29"/>
      <c r="AN715" s="29"/>
      <c r="AO715" s="29"/>
      <c r="AP715" s="29"/>
      <c r="AQ715" s="29"/>
      <c r="AR715" s="29"/>
      <c r="AS715" s="29"/>
      <c r="AT715" s="29"/>
      <c r="AU715" s="31"/>
      <c r="AV715" s="32"/>
      <c r="AW715" s="32"/>
      <c r="AX715" s="33"/>
    </row>
    <row r="716" spans="1:50" ht="13.5" customHeight="1" hidden="1">
      <c r="A716" s="28"/>
      <c r="B716" s="2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30"/>
      <c r="AL716" s="29"/>
      <c r="AM716" s="29"/>
      <c r="AN716" s="29"/>
      <c r="AO716" s="29"/>
      <c r="AP716" s="29"/>
      <c r="AQ716" s="29"/>
      <c r="AR716" s="29"/>
      <c r="AS716" s="29"/>
      <c r="AT716" s="29"/>
      <c r="AU716" s="31"/>
      <c r="AV716" s="32"/>
      <c r="AW716" s="32"/>
      <c r="AX716" s="33"/>
    </row>
    <row r="717" spans="1:50" ht="13.5" customHeight="1" hidden="1">
      <c r="A717" s="28"/>
      <c r="B717" s="28"/>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30"/>
      <c r="AL717" s="29"/>
      <c r="AM717" s="29"/>
      <c r="AN717" s="29"/>
      <c r="AO717" s="29"/>
      <c r="AP717" s="29"/>
      <c r="AQ717" s="29"/>
      <c r="AR717" s="29"/>
      <c r="AS717" s="29"/>
      <c r="AT717" s="29"/>
      <c r="AU717" s="31"/>
      <c r="AV717" s="32"/>
      <c r="AW717" s="32"/>
      <c r="AX717" s="33"/>
    </row>
    <row r="718" spans="1:50" ht="13.5" customHeight="1" hidden="1">
      <c r="A718" s="28"/>
      <c r="B718" s="28"/>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30"/>
      <c r="AL718" s="29"/>
      <c r="AM718" s="29"/>
      <c r="AN718" s="29"/>
      <c r="AO718" s="29"/>
      <c r="AP718" s="29"/>
      <c r="AQ718" s="29"/>
      <c r="AR718" s="29"/>
      <c r="AS718" s="29"/>
      <c r="AT718" s="29"/>
      <c r="AU718" s="31"/>
      <c r="AV718" s="32"/>
      <c r="AW718" s="32"/>
      <c r="AX718" s="33"/>
    </row>
    <row r="719" spans="1:50" ht="13.5" customHeight="1" hidden="1">
      <c r="A719" s="28"/>
      <c r="B719" s="28"/>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30"/>
      <c r="AL719" s="29"/>
      <c r="AM719" s="29"/>
      <c r="AN719" s="29"/>
      <c r="AO719" s="29"/>
      <c r="AP719" s="29"/>
      <c r="AQ719" s="29"/>
      <c r="AR719" s="29"/>
      <c r="AS719" s="29"/>
      <c r="AT719" s="29"/>
      <c r="AU719" s="31"/>
      <c r="AV719" s="32"/>
      <c r="AW719" s="32"/>
      <c r="AX719" s="33"/>
    </row>
    <row r="720" spans="1:50" ht="13.5" customHeight="1" hidden="1">
      <c r="A720" s="28"/>
      <c r="B720" s="28"/>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5"/>
      <c r="AL720" s="34"/>
      <c r="AM720" s="34"/>
      <c r="AN720" s="34"/>
      <c r="AO720" s="34"/>
      <c r="AP720" s="34"/>
      <c r="AQ720" s="36"/>
      <c r="AR720" s="36"/>
      <c r="AS720" s="36"/>
      <c r="AT720" s="36"/>
      <c r="AU720" s="37"/>
      <c r="AV720" s="38"/>
      <c r="AW720" s="38"/>
      <c r="AX720" s="39"/>
    </row>
    <row r="721" spans="1:50" ht="13.5" customHeight="1" hidden="1">
      <c r="A721" s="28"/>
      <c r="B721" s="28"/>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30"/>
      <c r="AL721" s="29"/>
      <c r="AM721" s="29"/>
      <c r="AN721" s="29"/>
      <c r="AO721" s="29"/>
      <c r="AP721" s="29"/>
      <c r="AQ721" s="29"/>
      <c r="AR721" s="29"/>
      <c r="AS721" s="29"/>
      <c r="AT721" s="29"/>
      <c r="AU721" s="31"/>
      <c r="AV721" s="32"/>
      <c r="AW721" s="32"/>
      <c r="AX721" s="33"/>
    </row>
    <row r="722" spans="1:50" ht="13.5" customHeight="1" hidden="1">
      <c r="A722" s="28"/>
      <c r="B722" s="28"/>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30"/>
      <c r="AL722" s="29"/>
      <c r="AM722" s="29"/>
      <c r="AN722" s="29"/>
      <c r="AO722" s="29"/>
      <c r="AP722" s="29"/>
      <c r="AQ722" s="29"/>
      <c r="AR722" s="29"/>
      <c r="AS722" s="29"/>
      <c r="AT722" s="29"/>
      <c r="AU722" s="31"/>
      <c r="AV722" s="32"/>
      <c r="AW722" s="32"/>
      <c r="AX722" s="33"/>
    </row>
    <row r="723" spans="1:50" ht="13.5" customHeight="1" hidden="1">
      <c r="A723" s="28"/>
      <c r="B723" s="28"/>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30"/>
      <c r="AL723" s="29"/>
      <c r="AM723" s="29"/>
      <c r="AN723" s="29"/>
      <c r="AO723" s="29"/>
      <c r="AP723" s="29"/>
      <c r="AQ723" s="29"/>
      <c r="AR723" s="29"/>
      <c r="AS723" s="29"/>
      <c r="AT723" s="29"/>
      <c r="AU723" s="31"/>
      <c r="AV723" s="32"/>
      <c r="AW723" s="32"/>
      <c r="AX723" s="33"/>
    </row>
    <row r="724" spans="1:50" ht="13.5" customHeight="1" hidden="1">
      <c r="A724" s="28"/>
      <c r="B724" s="28"/>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30"/>
      <c r="AL724" s="29"/>
      <c r="AM724" s="29"/>
      <c r="AN724" s="29"/>
      <c r="AO724" s="29"/>
      <c r="AP724" s="29"/>
      <c r="AQ724" s="29"/>
      <c r="AR724" s="29"/>
      <c r="AS724" s="29"/>
      <c r="AT724" s="29"/>
      <c r="AU724" s="31"/>
      <c r="AV724" s="32"/>
      <c r="AW724" s="32"/>
      <c r="AX724" s="33"/>
    </row>
    <row r="725" spans="1:50" ht="13.5" customHeight="1" hidden="1">
      <c r="A725" s="28"/>
      <c r="B725" s="28"/>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30"/>
      <c r="AL725" s="29"/>
      <c r="AM725" s="29"/>
      <c r="AN725" s="29"/>
      <c r="AO725" s="29"/>
      <c r="AP725" s="29"/>
      <c r="AQ725" s="29"/>
      <c r="AR725" s="29"/>
      <c r="AS725" s="29"/>
      <c r="AT725" s="29"/>
      <c r="AU725" s="31"/>
      <c r="AV725" s="32"/>
      <c r="AW725" s="32"/>
      <c r="AX725" s="33"/>
    </row>
    <row r="726" spans="1:50" ht="13.5" customHeight="1" hidden="1">
      <c r="A726" s="28"/>
      <c r="B726" s="2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30"/>
      <c r="AL726" s="29"/>
      <c r="AM726" s="29"/>
      <c r="AN726" s="29"/>
      <c r="AO726" s="29"/>
      <c r="AP726" s="29"/>
      <c r="AQ726" s="29"/>
      <c r="AR726" s="29"/>
      <c r="AS726" s="29"/>
      <c r="AT726" s="29"/>
      <c r="AU726" s="31"/>
      <c r="AV726" s="32"/>
      <c r="AW726" s="32"/>
      <c r="AX726" s="33"/>
    </row>
    <row r="727" spans="1:50" ht="13.5" customHeight="1" hidden="1">
      <c r="A727" s="28"/>
      <c r="B727" s="28"/>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30"/>
      <c r="AL727" s="29"/>
      <c r="AM727" s="29"/>
      <c r="AN727" s="29"/>
      <c r="AO727" s="29"/>
      <c r="AP727" s="29"/>
      <c r="AQ727" s="29"/>
      <c r="AR727" s="29"/>
      <c r="AS727" s="29"/>
      <c r="AT727" s="29"/>
      <c r="AU727" s="31"/>
      <c r="AV727" s="32"/>
      <c r="AW727" s="32"/>
      <c r="AX727" s="33"/>
    </row>
    <row r="728" spans="1:50" ht="13.5" customHeight="1" hidden="1">
      <c r="A728" s="28"/>
      <c r="B728" s="28"/>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30"/>
      <c r="AL728" s="29"/>
      <c r="AM728" s="29"/>
      <c r="AN728" s="29"/>
      <c r="AO728" s="29"/>
      <c r="AP728" s="29"/>
      <c r="AQ728" s="29"/>
      <c r="AR728" s="29"/>
      <c r="AS728" s="29"/>
      <c r="AT728" s="29"/>
      <c r="AU728" s="31"/>
      <c r="AV728" s="32"/>
      <c r="AW728" s="32"/>
      <c r="AX728" s="33"/>
    </row>
    <row r="729" spans="1:50" ht="13.5" customHeight="1" hidden="1">
      <c r="A729" s="28"/>
      <c r="B729" s="28"/>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30"/>
      <c r="AL729" s="29"/>
      <c r="AM729" s="29"/>
      <c r="AN729" s="29"/>
      <c r="AO729" s="29"/>
      <c r="AP729" s="29"/>
      <c r="AQ729" s="29"/>
      <c r="AR729" s="29"/>
      <c r="AS729" s="29"/>
      <c r="AT729" s="29"/>
      <c r="AU729" s="31"/>
      <c r="AV729" s="32"/>
      <c r="AW729" s="32"/>
      <c r="AX729" s="33"/>
    </row>
    <row r="731" ht="13.5" customHeight="1">
      <c r="B731" s="1" t="s">
        <v>117</v>
      </c>
    </row>
    <row r="732" spans="1:50" ht="13.5" customHeight="1">
      <c r="A732" s="28"/>
      <c r="B732" s="28"/>
      <c r="C732" s="64" t="s">
        <v>26</v>
      </c>
      <c r="D732" s="64"/>
      <c r="E732" s="64"/>
      <c r="F732" s="64"/>
      <c r="G732" s="64"/>
      <c r="H732" s="64"/>
      <c r="I732" s="64"/>
      <c r="J732" s="64"/>
      <c r="K732" s="64"/>
      <c r="L732" s="64"/>
      <c r="M732" s="64" t="s">
        <v>27</v>
      </c>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5" t="s">
        <v>28</v>
      </c>
      <c r="AL732" s="64"/>
      <c r="AM732" s="64"/>
      <c r="AN732" s="64"/>
      <c r="AO732" s="64"/>
      <c r="AP732" s="64"/>
      <c r="AQ732" s="64" t="s">
        <v>21</v>
      </c>
      <c r="AR732" s="64"/>
      <c r="AS732" s="64"/>
      <c r="AT732" s="64"/>
      <c r="AU732" s="66" t="s">
        <v>22</v>
      </c>
      <c r="AV732" s="67"/>
      <c r="AW732" s="67"/>
      <c r="AX732" s="33"/>
    </row>
    <row r="733" spans="1:50" ht="13.5" customHeight="1">
      <c r="A733" s="28">
        <v>1</v>
      </c>
      <c r="B733" s="28">
        <v>1</v>
      </c>
      <c r="C733" s="55" t="s">
        <v>455</v>
      </c>
      <c r="D733" s="55" t="s">
        <v>448</v>
      </c>
      <c r="E733" s="55" t="s">
        <v>448</v>
      </c>
      <c r="F733" s="55" t="s">
        <v>448</v>
      </c>
      <c r="G733" s="55" t="s">
        <v>448</v>
      </c>
      <c r="H733" s="55" t="s">
        <v>448</v>
      </c>
      <c r="I733" s="55" t="s">
        <v>448</v>
      </c>
      <c r="J733" s="55" t="s">
        <v>448</v>
      </c>
      <c r="K733" s="55" t="s">
        <v>448</v>
      </c>
      <c r="L733" s="55" t="s">
        <v>448</v>
      </c>
      <c r="M733" s="55" t="s">
        <v>474</v>
      </c>
      <c r="N733" s="55" t="s">
        <v>465</v>
      </c>
      <c r="O733" s="55" t="s">
        <v>465</v>
      </c>
      <c r="P733" s="55" t="s">
        <v>465</v>
      </c>
      <c r="Q733" s="55" t="s">
        <v>465</v>
      </c>
      <c r="R733" s="55" t="s">
        <v>465</v>
      </c>
      <c r="S733" s="55" t="s">
        <v>465</v>
      </c>
      <c r="T733" s="55" t="s">
        <v>465</v>
      </c>
      <c r="U733" s="55" t="s">
        <v>465</v>
      </c>
      <c r="V733" s="55" t="s">
        <v>465</v>
      </c>
      <c r="W733" s="55" t="s">
        <v>465</v>
      </c>
      <c r="X733" s="55" t="s">
        <v>465</v>
      </c>
      <c r="Y733" s="55" t="s">
        <v>465</v>
      </c>
      <c r="Z733" s="55" t="s">
        <v>465</v>
      </c>
      <c r="AA733" s="55" t="s">
        <v>465</v>
      </c>
      <c r="AB733" s="55" t="s">
        <v>465</v>
      </c>
      <c r="AC733" s="55" t="s">
        <v>465</v>
      </c>
      <c r="AD733" s="55" t="s">
        <v>465</v>
      </c>
      <c r="AE733" s="55" t="s">
        <v>465</v>
      </c>
      <c r="AF733" s="55" t="s">
        <v>465</v>
      </c>
      <c r="AG733" s="55" t="s">
        <v>465</v>
      </c>
      <c r="AH733" s="55" t="s">
        <v>465</v>
      </c>
      <c r="AI733" s="55" t="s">
        <v>465</v>
      </c>
      <c r="AJ733" s="55" t="s">
        <v>465</v>
      </c>
      <c r="AK733" s="59">
        <v>1069414550</v>
      </c>
      <c r="AL733" s="60">
        <v>1069414550</v>
      </c>
      <c r="AM733" s="60">
        <v>1069414550</v>
      </c>
      <c r="AN733" s="60">
        <v>1069414550</v>
      </c>
      <c r="AO733" s="60">
        <v>1069414550</v>
      </c>
      <c r="AP733" s="60">
        <v>1069414550</v>
      </c>
      <c r="AQ733" s="61">
        <v>1</v>
      </c>
      <c r="AR733" s="61">
        <v>1</v>
      </c>
      <c r="AS733" s="61">
        <v>1</v>
      </c>
      <c r="AT733" s="61">
        <v>1</v>
      </c>
      <c r="AU733" s="31" t="s">
        <v>185</v>
      </c>
      <c r="AV733" s="32"/>
      <c r="AW733" s="32"/>
      <c r="AX733" s="33"/>
    </row>
    <row r="734" spans="1:50" ht="13.5" customHeight="1">
      <c r="A734" s="28">
        <v>2</v>
      </c>
      <c r="B734" s="28">
        <v>1</v>
      </c>
      <c r="C734" s="55" t="s">
        <v>456</v>
      </c>
      <c r="D734" s="55" t="s">
        <v>449</v>
      </c>
      <c r="E734" s="55" t="s">
        <v>449</v>
      </c>
      <c r="F734" s="55" t="s">
        <v>449</v>
      </c>
      <c r="G734" s="55" t="s">
        <v>449</v>
      </c>
      <c r="H734" s="55" t="s">
        <v>449</v>
      </c>
      <c r="I734" s="55" t="s">
        <v>449</v>
      </c>
      <c r="J734" s="55" t="s">
        <v>449</v>
      </c>
      <c r="K734" s="55" t="s">
        <v>449</v>
      </c>
      <c r="L734" s="55" t="s">
        <v>449</v>
      </c>
      <c r="M734" s="55" t="s">
        <v>475</v>
      </c>
      <c r="N734" s="55" t="s">
        <v>466</v>
      </c>
      <c r="O734" s="55" t="s">
        <v>466</v>
      </c>
      <c r="P734" s="55" t="s">
        <v>466</v>
      </c>
      <c r="Q734" s="55" t="s">
        <v>466</v>
      </c>
      <c r="R734" s="55" t="s">
        <v>466</v>
      </c>
      <c r="S734" s="55" t="s">
        <v>466</v>
      </c>
      <c r="T734" s="55" t="s">
        <v>466</v>
      </c>
      <c r="U734" s="55" t="s">
        <v>466</v>
      </c>
      <c r="V734" s="55" t="s">
        <v>466</v>
      </c>
      <c r="W734" s="55" t="s">
        <v>466</v>
      </c>
      <c r="X734" s="55" t="s">
        <v>466</v>
      </c>
      <c r="Y734" s="55" t="s">
        <v>466</v>
      </c>
      <c r="Z734" s="55" t="s">
        <v>466</v>
      </c>
      <c r="AA734" s="55" t="s">
        <v>466</v>
      </c>
      <c r="AB734" s="55" t="s">
        <v>466</v>
      </c>
      <c r="AC734" s="55" t="s">
        <v>466</v>
      </c>
      <c r="AD734" s="55" t="s">
        <v>466</v>
      </c>
      <c r="AE734" s="55" t="s">
        <v>466</v>
      </c>
      <c r="AF734" s="55" t="s">
        <v>466</v>
      </c>
      <c r="AG734" s="55" t="s">
        <v>466</v>
      </c>
      <c r="AH734" s="55" t="s">
        <v>466</v>
      </c>
      <c r="AI734" s="55" t="s">
        <v>466</v>
      </c>
      <c r="AJ734" s="55" t="s">
        <v>466</v>
      </c>
      <c r="AK734" s="59">
        <v>177452751</v>
      </c>
      <c r="AL734" s="60">
        <v>177452751</v>
      </c>
      <c r="AM734" s="60">
        <v>177452751</v>
      </c>
      <c r="AN734" s="60">
        <v>177452751</v>
      </c>
      <c r="AO734" s="60">
        <v>177452751</v>
      </c>
      <c r="AP734" s="60">
        <v>177452751</v>
      </c>
      <c r="AQ734" s="61">
        <v>2</v>
      </c>
      <c r="AR734" s="61">
        <v>2</v>
      </c>
      <c r="AS734" s="61">
        <v>2</v>
      </c>
      <c r="AT734" s="61">
        <v>2</v>
      </c>
      <c r="AU734" s="31" t="s">
        <v>185</v>
      </c>
      <c r="AV734" s="32"/>
      <c r="AW734" s="32"/>
      <c r="AX734" s="33"/>
    </row>
    <row r="735" spans="1:50" ht="13.5" customHeight="1">
      <c r="A735" s="28">
        <v>3</v>
      </c>
      <c r="B735" s="28">
        <v>1</v>
      </c>
      <c r="C735" s="55" t="s">
        <v>457</v>
      </c>
      <c r="D735" s="55" t="s">
        <v>450</v>
      </c>
      <c r="E735" s="55" t="s">
        <v>450</v>
      </c>
      <c r="F735" s="55" t="s">
        <v>450</v>
      </c>
      <c r="G735" s="55" t="s">
        <v>450</v>
      </c>
      <c r="H735" s="55" t="s">
        <v>450</v>
      </c>
      <c r="I735" s="55" t="s">
        <v>450</v>
      </c>
      <c r="J735" s="55" t="s">
        <v>450</v>
      </c>
      <c r="K735" s="55" t="s">
        <v>450</v>
      </c>
      <c r="L735" s="55" t="s">
        <v>450</v>
      </c>
      <c r="M735" s="55" t="s">
        <v>500</v>
      </c>
      <c r="N735" s="55" t="s">
        <v>467</v>
      </c>
      <c r="O735" s="55" t="s">
        <v>467</v>
      </c>
      <c r="P735" s="55" t="s">
        <v>467</v>
      </c>
      <c r="Q735" s="55" t="s">
        <v>467</v>
      </c>
      <c r="R735" s="55" t="s">
        <v>467</v>
      </c>
      <c r="S735" s="55" t="s">
        <v>467</v>
      </c>
      <c r="T735" s="55" t="s">
        <v>467</v>
      </c>
      <c r="U735" s="55" t="s">
        <v>467</v>
      </c>
      <c r="V735" s="55" t="s">
        <v>467</v>
      </c>
      <c r="W735" s="55" t="s">
        <v>467</v>
      </c>
      <c r="X735" s="55" t="s">
        <v>467</v>
      </c>
      <c r="Y735" s="55" t="s">
        <v>467</v>
      </c>
      <c r="Z735" s="55" t="s">
        <v>467</v>
      </c>
      <c r="AA735" s="55" t="s">
        <v>467</v>
      </c>
      <c r="AB735" s="55" t="s">
        <v>467</v>
      </c>
      <c r="AC735" s="55" t="s">
        <v>467</v>
      </c>
      <c r="AD735" s="55" t="s">
        <v>467</v>
      </c>
      <c r="AE735" s="55" t="s">
        <v>467</v>
      </c>
      <c r="AF735" s="55" t="s">
        <v>467</v>
      </c>
      <c r="AG735" s="55" t="s">
        <v>467</v>
      </c>
      <c r="AH735" s="55" t="s">
        <v>467</v>
      </c>
      <c r="AI735" s="55" t="s">
        <v>467</v>
      </c>
      <c r="AJ735" s="55" t="s">
        <v>467</v>
      </c>
      <c r="AK735" s="59">
        <v>175743842</v>
      </c>
      <c r="AL735" s="60">
        <v>175743842</v>
      </c>
      <c r="AM735" s="60">
        <v>175743842</v>
      </c>
      <c r="AN735" s="60">
        <v>175743842</v>
      </c>
      <c r="AO735" s="60">
        <v>175743842</v>
      </c>
      <c r="AP735" s="60">
        <v>175743842</v>
      </c>
      <c r="AQ735" s="61" t="s">
        <v>219</v>
      </c>
      <c r="AR735" s="61" t="s">
        <v>219</v>
      </c>
      <c r="AS735" s="61" t="s">
        <v>219</v>
      </c>
      <c r="AT735" s="61" t="s">
        <v>219</v>
      </c>
      <c r="AU735" s="31" t="s">
        <v>108</v>
      </c>
      <c r="AV735" s="32"/>
      <c r="AW735" s="32"/>
      <c r="AX735" s="33"/>
    </row>
    <row r="736" spans="1:50" ht="13.5" customHeight="1">
      <c r="A736" s="28">
        <v>4</v>
      </c>
      <c r="B736" s="28">
        <v>1</v>
      </c>
      <c r="C736" s="55" t="s">
        <v>458</v>
      </c>
      <c r="D736" s="55" t="s">
        <v>152</v>
      </c>
      <c r="E736" s="55" t="s">
        <v>152</v>
      </c>
      <c r="F736" s="55" t="s">
        <v>152</v>
      </c>
      <c r="G736" s="55" t="s">
        <v>152</v>
      </c>
      <c r="H736" s="55" t="s">
        <v>152</v>
      </c>
      <c r="I736" s="55" t="s">
        <v>152</v>
      </c>
      <c r="J736" s="55" t="s">
        <v>152</v>
      </c>
      <c r="K736" s="55" t="s">
        <v>152</v>
      </c>
      <c r="L736" s="55" t="s">
        <v>152</v>
      </c>
      <c r="M736" s="55" t="s">
        <v>476</v>
      </c>
      <c r="N736" s="55" t="s">
        <v>166</v>
      </c>
      <c r="O736" s="55" t="s">
        <v>166</v>
      </c>
      <c r="P736" s="55" t="s">
        <v>166</v>
      </c>
      <c r="Q736" s="55" t="s">
        <v>166</v>
      </c>
      <c r="R736" s="55" t="s">
        <v>166</v>
      </c>
      <c r="S736" s="55" t="s">
        <v>166</v>
      </c>
      <c r="T736" s="55" t="s">
        <v>166</v>
      </c>
      <c r="U736" s="55" t="s">
        <v>166</v>
      </c>
      <c r="V736" s="55" t="s">
        <v>166</v>
      </c>
      <c r="W736" s="55" t="s">
        <v>166</v>
      </c>
      <c r="X736" s="55" t="s">
        <v>166</v>
      </c>
      <c r="Y736" s="55" t="s">
        <v>166</v>
      </c>
      <c r="Z736" s="55" t="s">
        <v>166</v>
      </c>
      <c r="AA736" s="55" t="s">
        <v>166</v>
      </c>
      <c r="AB736" s="55" t="s">
        <v>166</v>
      </c>
      <c r="AC736" s="55" t="s">
        <v>166</v>
      </c>
      <c r="AD736" s="55" t="s">
        <v>166</v>
      </c>
      <c r="AE736" s="55" t="s">
        <v>166</v>
      </c>
      <c r="AF736" s="55" t="s">
        <v>166</v>
      </c>
      <c r="AG736" s="55" t="s">
        <v>166</v>
      </c>
      <c r="AH736" s="55" t="s">
        <v>166</v>
      </c>
      <c r="AI736" s="55" t="s">
        <v>166</v>
      </c>
      <c r="AJ736" s="55" t="s">
        <v>166</v>
      </c>
      <c r="AK736" s="59">
        <v>170180821</v>
      </c>
      <c r="AL736" s="60">
        <v>170180821</v>
      </c>
      <c r="AM736" s="60">
        <v>170180821</v>
      </c>
      <c r="AN736" s="60">
        <v>170180821</v>
      </c>
      <c r="AO736" s="60">
        <v>170180821</v>
      </c>
      <c r="AP736" s="60">
        <v>170180821</v>
      </c>
      <c r="AQ736" s="61">
        <v>2</v>
      </c>
      <c r="AR736" s="61">
        <v>2</v>
      </c>
      <c r="AS736" s="61">
        <v>2</v>
      </c>
      <c r="AT736" s="61">
        <v>2</v>
      </c>
      <c r="AU736" s="31" t="s">
        <v>185</v>
      </c>
      <c r="AV736" s="32"/>
      <c r="AW736" s="32"/>
      <c r="AX736" s="33"/>
    </row>
    <row r="737" spans="1:50" ht="13.5" customHeight="1">
      <c r="A737" s="28">
        <v>5</v>
      </c>
      <c r="B737" s="28">
        <v>1</v>
      </c>
      <c r="C737" s="55" t="s">
        <v>459</v>
      </c>
      <c r="D737" s="55" t="s">
        <v>451</v>
      </c>
      <c r="E737" s="55" t="s">
        <v>451</v>
      </c>
      <c r="F737" s="55" t="s">
        <v>451</v>
      </c>
      <c r="G737" s="55" t="s">
        <v>451</v>
      </c>
      <c r="H737" s="55" t="s">
        <v>451</v>
      </c>
      <c r="I737" s="55" t="s">
        <v>451</v>
      </c>
      <c r="J737" s="55" t="s">
        <v>451</v>
      </c>
      <c r="K737" s="55" t="s">
        <v>451</v>
      </c>
      <c r="L737" s="55" t="s">
        <v>451</v>
      </c>
      <c r="M737" s="55" t="s">
        <v>477</v>
      </c>
      <c r="N737" s="55" t="s">
        <v>468</v>
      </c>
      <c r="O737" s="55" t="s">
        <v>468</v>
      </c>
      <c r="P737" s="55" t="s">
        <v>468</v>
      </c>
      <c r="Q737" s="55" t="s">
        <v>468</v>
      </c>
      <c r="R737" s="55" t="s">
        <v>468</v>
      </c>
      <c r="S737" s="55" t="s">
        <v>468</v>
      </c>
      <c r="T737" s="55" t="s">
        <v>468</v>
      </c>
      <c r="U737" s="55" t="s">
        <v>468</v>
      </c>
      <c r="V737" s="55" t="s">
        <v>468</v>
      </c>
      <c r="W737" s="55" t="s">
        <v>468</v>
      </c>
      <c r="X737" s="55" t="s">
        <v>468</v>
      </c>
      <c r="Y737" s="55" t="s">
        <v>468</v>
      </c>
      <c r="Z737" s="55" t="s">
        <v>468</v>
      </c>
      <c r="AA737" s="55" t="s">
        <v>468</v>
      </c>
      <c r="AB737" s="55" t="s">
        <v>468</v>
      </c>
      <c r="AC737" s="55" t="s">
        <v>468</v>
      </c>
      <c r="AD737" s="55" t="s">
        <v>468</v>
      </c>
      <c r="AE737" s="55" t="s">
        <v>468</v>
      </c>
      <c r="AF737" s="55" t="s">
        <v>468</v>
      </c>
      <c r="AG737" s="55" t="s">
        <v>468</v>
      </c>
      <c r="AH737" s="55" t="s">
        <v>468</v>
      </c>
      <c r="AI737" s="55" t="s">
        <v>468</v>
      </c>
      <c r="AJ737" s="55" t="s">
        <v>468</v>
      </c>
      <c r="AK737" s="59">
        <v>168000000</v>
      </c>
      <c r="AL737" s="60">
        <v>168000000</v>
      </c>
      <c r="AM737" s="60">
        <v>168000000</v>
      </c>
      <c r="AN737" s="60">
        <v>168000000</v>
      </c>
      <c r="AO737" s="60">
        <v>168000000</v>
      </c>
      <c r="AP737" s="60">
        <v>168000000</v>
      </c>
      <c r="AQ737" s="61">
        <v>3</v>
      </c>
      <c r="AR737" s="61">
        <v>3</v>
      </c>
      <c r="AS737" s="61">
        <v>3</v>
      </c>
      <c r="AT737" s="61">
        <v>3</v>
      </c>
      <c r="AU737" s="31" t="s">
        <v>185</v>
      </c>
      <c r="AV737" s="32"/>
      <c r="AW737" s="32"/>
      <c r="AX737" s="33"/>
    </row>
    <row r="738" spans="1:50" ht="13.5" customHeight="1">
      <c r="A738" s="28">
        <v>6</v>
      </c>
      <c r="B738" s="28">
        <v>1</v>
      </c>
      <c r="C738" s="55" t="s">
        <v>460</v>
      </c>
      <c r="D738" s="55" t="s">
        <v>452</v>
      </c>
      <c r="E738" s="55" t="s">
        <v>452</v>
      </c>
      <c r="F738" s="55" t="s">
        <v>452</v>
      </c>
      <c r="G738" s="55" t="s">
        <v>452</v>
      </c>
      <c r="H738" s="55" t="s">
        <v>452</v>
      </c>
      <c r="I738" s="55" t="s">
        <v>452</v>
      </c>
      <c r="J738" s="55" t="s">
        <v>452</v>
      </c>
      <c r="K738" s="55" t="s">
        <v>452</v>
      </c>
      <c r="L738" s="55" t="s">
        <v>452</v>
      </c>
      <c r="M738" s="55" t="s">
        <v>501</v>
      </c>
      <c r="N738" s="55" t="s">
        <v>469</v>
      </c>
      <c r="O738" s="55" t="s">
        <v>469</v>
      </c>
      <c r="P738" s="55" t="s">
        <v>469</v>
      </c>
      <c r="Q738" s="55" t="s">
        <v>469</v>
      </c>
      <c r="R738" s="55" t="s">
        <v>469</v>
      </c>
      <c r="S738" s="55" t="s">
        <v>469</v>
      </c>
      <c r="T738" s="55" t="s">
        <v>469</v>
      </c>
      <c r="U738" s="55" t="s">
        <v>469</v>
      </c>
      <c r="V738" s="55" t="s">
        <v>469</v>
      </c>
      <c r="W738" s="55" t="s">
        <v>469</v>
      </c>
      <c r="X738" s="55" t="s">
        <v>469</v>
      </c>
      <c r="Y738" s="55" t="s">
        <v>469</v>
      </c>
      <c r="Z738" s="55" t="s">
        <v>469</v>
      </c>
      <c r="AA738" s="55" t="s">
        <v>469</v>
      </c>
      <c r="AB738" s="55" t="s">
        <v>469</v>
      </c>
      <c r="AC738" s="55" t="s">
        <v>469</v>
      </c>
      <c r="AD738" s="55" t="s">
        <v>469</v>
      </c>
      <c r="AE738" s="55" t="s">
        <v>469</v>
      </c>
      <c r="AF738" s="55" t="s">
        <v>469</v>
      </c>
      <c r="AG738" s="55" t="s">
        <v>469</v>
      </c>
      <c r="AH738" s="55" t="s">
        <v>469</v>
      </c>
      <c r="AI738" s="55" t="s">
        <v>469</v>
      </c>
      <c r="AJ738" s="55" t="s">
        <v>469</v>
      </c>
      <c r="AK738" s="59">
        <v>140585760</v>
      </c>
      <c r="AL738" s="60">
        <v>140585760</v>
      </c>
      <c r="AM738" s="60">
        <v>140585760</v>
      </c>
      <c r="AN738" s="60">
        <v>140585760</v>
      </c>
      <c r="AO738" s="60">
        <v>140585760</v>
      </c>
      <c r="AP738" s="60">
        <v>140585760</v>
      </c>
      <c r="AQ738" s="61">
        <v>3</v>
      </c>
      <c r="AR738" s="61">
        <v>3</v>
      </c>
      <c r="AS738" s="61">
        <v>3</v>
      </c>
      <c r="AT738" s="61">
        <v>3</v>
      </c>
      <c r="AU738" s="31" t="s">
        <v>185</v>
      </c>
      <c r="AV738" s="32"/>
      <c r="AW738" s="32"/>
      <c r="AX738" s="33"/>
    </row>
    <row r="739" spans="1:50" ht="13.5" customHeight="1">
      <c r="A739" s="28">
        <v>7</v>
      </c>
      <c r="B739" s="28">
        <v>1</v>
      </c>
      <c r="C739" s="55" t="s">
        <v>461</v>
      </c>
      <c r="D739" s="55" t="s">
        <v>453</v>
      </c>
      <c r="E739" s="55" t="s">
        <v>453</v>
      </c>
      <c r="F739" s="55" t="s">
        <v>453</v>
      </c>
      <c r="G739" s="55" t="s">
        <v>453</v>
      </c>
      <c r="H739" s="55" t="s">
        <v>453</v>
      </c>
      <c r="I739" s="55" t="s">
        <v>453</v>
      </c>
      <c r="J739" s="55" t="s">
        <v>453</v>
      </c>
      <c r="K739" s="55" t="s">
        <v>453</v>
      </c>
      <c r="L739" s="55" t="s">
        <v>453</v>
      </c>
      <c r="M739" s="55" t="s">
        <v>502</v>
      </c>
      <c r="N739" s="55" t="s">
        <v>470</v>
      </c>
      <c r="O739" s="55" t="s">
        <v>470</v>
      </c>
      <c r="P739" s="55" t="s">
        <v>470</v>
      </c>
      <c r="Q739" s="55" t="s">
        <v>470</v>
      </c>
      <c r="R739" s="55" t="s">
        <v>470</v>
      </c>
      <c r="S739" s="55" t="s">
        <v>470</v>
      </c>
      <c r="T739" s="55" t="s">
        <v>470</v>
      </c>
      <c r="U739" s="55" t="s">
        <v>470</v>
      </c>
      <c r="V739" s="55" t="s">
        <v>470</v>
      </c>
      <c r="W739" s="55" t="s">
        <v>470</v>
      </c>
      <c r="X739" s="55" t="s">
        <v>470</v>
      </c>
      <c r="Y739" s="55" t="s">
        <v>470</v>
      </c>
      <c r="Z739" s="55" t="s">
        <v>470</v>
      </c>
      <c r="AA739" s="55" t="s">
        <v>470</v>
      </c>
      <c r="AB739" s="55" t="s">
        <v>470</v>
      </c>
      <c r="AC739" s="55" t="s">
        <v>470</v>
      </c>
      <c r="AD739" s="55" t="s">
        <v>470</v>
      </c>
      <c r="AE739" s="55" t="s">
        <v>470</v>
      </c>
      <c r="AF739" s="55" t="s">
        <v>470</v>
      </c>
      <c r="AG739" s="55" t="s">
        <v>470</v>
      </c>
      <c r="AH739" s="55" t="s">
        <v>470</v>
      </c>
      <c r="AI739" s="55" t="s">
        <v>470</v>
      </c>
      <c r="AJ739" s="55" t="s">
        <v>470</v>
      </c>
      <c r="AK739" s="59">
        <v>135683701</v>
      </c>
      <c r="AL739" s="60">
        <v>135683701</v>
      </c>
      <c r="AM739" s="60">
        <v>135683701</v>
      </c>
      <c r="AN739" s="60">
        <v>135683701</v>
      </c>
      <c r="AO739" s="60">
        <v>135683701</v>
      </c>
      <c r="AP739" s="60">
        <v>135683701</v>
      </c>
      <c r="AQ739" s="61" t="s">
        <v>259</v>
      </c>
      <c r="AR739" s="61" t="s">
        <v>259</v>
      </c>
      <c r="AS739" s="61" t="s">
        <v>259</v>
      </c>
      <c r="AT739" s="61" t="s">
        <v>259</v>
      </c>
      <c r="AU739" s="31" t="s">
        <v>108</v>
      </c>
      <c r="AV739" s="32"/>
      <c r="AW739" s="32"/>
      <c r="AX739" s="33"/>
    </row>
    <row r="740" spans="1:50" ht="13.5" customHeight="1">
      <c r="A740" s="28">
        <v>8</v>
      </c>
      <c r="B740" s="28">
        <v>1</v>
      </c>
      <c r="C740" s="55" t="s">
        <v>462</v>
      </c>
      <c r="D740" s="55" t="s">
        <v>227</v>
      </c>
      <c r="E740" s="55" t="s">
        <v>227</v>
      </c>
      <c r="F740" s="55" t="s">
        <v>227</v>
      </c>
      <c r="G740" s="55" t="s">
        <v>227</v>
      </c>
      <c r="H740" s="55" t="s">
        <v>227</v>
      </c>
      <c r="I740" s="55" t="s">
        <v>227</v>
      </c>
      <c r="J740" s="55" t="s">
        <v>227</v>
      </c>
      <c r="K740" s="55" t="s">
        <v>227</v>
      </c>
      <c r="L740" s="55" t="s">
        <v>227</v>
      </c>
      <c r="M740" s="55" t="s">
        <v>478</v>
      </c>
      <c r="N740" s="55" t="s">
        <v>471</v>
      </c>
      <c r="O740" s="55" t="s">
        <v>471</v>
      </c>
      <c r="P740" s="55" t="s">
        <v>471</v>
      </c>
      <c r="Q740" s="55" t="s">
        <v>471</v>
      </c>
      <c r="R740" s="55" t="s">
        <v>471</v>
      </c>
      <c r="S740" s="55" t="s">
        <v>471</v>
      </c>
      <c r="T740" s="55" t="s">
        <v>471</v>
      </c>
      <c r="U740" s="55" t="s">
        <v>471</v>
      </c>
      <c r="V740" s="55" t="s">
        <v>471</v>
      </c>
      <c r="W740" s="55" t="s">
        <v>471</v>
      </c>
      <c r="X740" s="55" t="s">
        <v>471</v>
      </c>
      <c r="Y740" s="55" t="s">
        <v>471</v>
      </c>
      <c r="Z740" s="55" t="s">
        <v>471</v>
      </c>
      <c r="AA740" s="55" t="s">
        <v>471</v>
      </c>
      <c r="AB740" s="55" t="s">
        <v>471</v>
      </c>
      <c r="AC740" s="55" t="s">
        <v>471</v>
      </c>
      <c r="AD740" s="55" t="s">
        <v>471</v>
      </c>
      <c r="AE740" s="55" t="s">
        <v>471</v>
      </c>
      <c r="AF740" s="55" t="s">
        <v>471</v>
      </c>
      <c r="AG740" s="55" t="s">
        <v>471</v>
      </c>
      <c r="AH740" s="55" t="s">
        <v>471</v>
      </c>
      <c r="AI740" s="55" t="s">
        <v>471</v>
      </c>
      <c r="AJ740" s="55" t="s">
        <v>471</v>
      </c>
      <c r="AK740" s="59">
        <v>81470491</v>
      </c>
      <c r="AL740" s="60">
        <v>81470491</v>
      </c>
      <c r="AM740" s="60">
        <v>81470491</v>
      </c>
      <c r="AN740" s="60">
        <v>81470491</v>
      </c>
      <c r="AO740" s="60">
        <v>81470491</v>
      </c>
      <c r="AP740" s="60">
        <v>81470491</v>
      </c>
      <c r="AQ740" s="61">
        <v>3</v>
      </c>
      <c r="AR740" s="61">
        <v>3</v>
      </c>
      <c r="AS740" s="61">
        <v>3</v>
      </c>
      <c r="AT740" s="61">
        <v>3</v>
      </c>
      <c r="AU740" s="31" t="s">
        <v>185</v>
      </c>
      <c r="AV740" s="32"/>
      <c r="AW740" s="32"/>
      <c r="AX740" s="33"/>
    </row>
    <row r="741" spans="1:50" ht="13.5" customHeight="1">
      <c r="A741" s="28">
        <v>9</v>
      </c>
      <c r="B741" s="28">
        <v>1</v>
      </c>
      <c r="C741" s="55" t="s">
        <v>463</v>
      </c>
      <c r="D741" s="55" t="s">
        <v>188</v>
      </c>
      <c r="E741" s="55" t="s">
        <v>188</v>
      </c>
      <c r="F741" s="55" t="s">
        <v>188</v>
      </c>
      <c r="G741" s="55" t="s">
        <v>188</v>
      </c>
      <c r="H741" s="55" t="s">
        <v>188</v>
      </c>
      <c r="I741" s="55" t="s">
        <v>188</v>
      </c>
      <c r="J741" s="55" t="s">
        <v>188</v>
      </c>
      <c r="K741" s="55" t="s">
        <v>188</v>
      </c>
      <c r="L741" s="55" t="s">
        <v>188</v>
      </c>
      <c r="M741" s="55" t="s">
        <v>479</v>
      </c>
      <c r="N741" s="55" t="s">
        <v>472</v>
      </c>
      <c r="O741" s="55" t="s">
        <v>472</v>
      </c>
      <c r="P741" s="55" t="s">
        <v>472</v>
      </c>
      <c r="Q741" s="55" t="s">
        <v>472</v>
      </c>
      <c r="R741" s="55" t="s">
        <v>472</v>
      </c>
      <c r="S741" s="55" t="s">
        <v>472</v>
      </c>
      <c r="T741" s="55" t="s">
        <v>472</v>
      </c>
      <c r="U741" s="55" t="s">
        <v>472</v>
      </c>
      <c r="V741" s="55" t="s">
        <v>472</v>
      </c>
      <c r="W741" s="55" t="s">
        <v>472</v>
      </c>
      <c r="X741" s="55" t="s">
        <v>472</v>
      </c>
      <c r="Y741" s="55" t="s">
        <v>472</v>
      </c>
      <c r="Z741" s="55" t="s">
        <v>472</v>
      </c>
      <c r="AA741" s="55" t="s">
        <v>472</v>
      </c>
      <c r="AB741" s="55" t="s">
        <v>472</v>
      </c>
      <c r="AC741" s="55" t="s">
        <v>472</v>
      </c>
      <c r="AD741" s="55" t="s">
        <v>472</v>
      </c>
      <c r="AE741" s="55" t="s">
        <v>472</v>
      </c>
      <c r="AF741" s="55" t="s">
        <v>472</v>
      </c>
      <c r="AG741" s="55" t="s">
        <v>472</v>
      </c>
      <c r="AH741" s="55" t="s">
        <v>472</v>
      </c>
      <c r="AI741" s="55" t="s">
        <v>472</v>
      </c>
      <c r="AJ741" s="55" t="s">
        <v>472</v>
      </c>
      <c r="AK741" s="59">
        <v>75810000</v>
      </c>
      <c r="AL741" s="60">
        <v>75810000</v>
      </c>
      <c r="AM741" s="60">
        <v>75810000</v>
      </c>
      <c r="AN741" s="60">
        <v>75810000</v>
      </c>
      <c r="AO741" s="60">
        <v>75810000</v>
      </c>
      <c r="AP741" s="60">
        <v>75810000</v>
      </c>
      <c r="AQ741" s="61">
        <v>1</v>
      </c>
      <c r="AR741" s="61">
        <v>1</v>
      </c>
      <c r="AS741" s="61">
        <v>1</v>
      </c>
      <c r="AT741" s="61">
        <v>1</v>
      </c>
      <c r="AU741" s="31" t="s">
        <v>185</v>
      </c>
      <c r="AV741" s="32"/>
      <c r="AW741" s="32"/>
      <c r="AX741" s="33"/>
    </row>
    <row r="742" spans="1:50" ht="13.5" customHeight="1">
      <c r="A742" s="28">
        <v>10</v>
      </c>
      <c r="B742" s="28">
        <v>1</v>
      </c>
      <c r="C742" s="55" t="s">
        <v>464</v>
      </c>
      <c r="D742" s="55" t="s">
        <v>454</v>
      </c>
      <c r="E742" s="55" t="s">
        <v>454</v>
      </c>
      <c r="F742" s="55" t="s">
        <v>454</v>
      </c>
      <c r="G742" s="55" t="s">
        <v>454</v>
      </c>
      <c r="H742" s="55" t="s">
        <v>454</v>
      </c>
      <c r="I742" s="55" t="s">
        <v>454</v>
      </c>
      <c r="J742" s="55" t="s">
        <v>454</v>
      </c>
      <c r="K742" s="55" t="s">
        <v>454</v>
      </c>
      <c r="L742" s="55" t="s">
        <v>454</v>
      </c>
      <c r="M742" s="55" t="s">
        <v>480</v>
      </c>
      <c r="N742" s="55" t="s">
        <v>473</v>
      </c>
      <c r="O742" s="55" t="s">
        <v>473</v>
      </c>
      <c r="P742" s="55" t="s">
        <v>473</v>
      </c>
      <c r="Q742" s="55" t="s">
        <v>473</v>
      </c>
      <c r="R742" s="55" t="s">
        <v>473</v>
      </c>
      <c r="S742" s="55" t="s">
        <v>473</v>
      </c>
      <c r="T742" s="55" t="s">
        <v>473</v>
      </c>
      <c r="U742" s="55" t="s">
        <v>473</v>
      </c>
      <c r="V742" s="55" t="s">
        <v>473</v>
      </c>
      <c r="W742" s="55" t="s">
        <v>473</v>
      </c>
      <c r="X742" s="55" t="s">
        <v>473</v>
      </c>
      <c r="Y742" s="55" t="s">
        <v>473</v>
      </c>
      <c r="Z742" s="55" t="s">
        <v>473</v>
      </c>
      <c r="AA742" s="55" t="s">
        <v>473</v>
      </c>
      <c r="AB742" s="55" t="s">
        <v>473</v>
      </c>
      <c r="AC742" s="55" t="s">
        <v>473</v>
      </c>
      <c r="AD742" s="55" t="s">
        <v>473</v>
      </c>
      <c r="AE742" s="55" t="s">
        <v>473</v>
      </c>
      <c r="AF742" s="55" t="s">
        <v>473</v>
      </c>
      <c r="AG742" s="55" t="s">
        <v>473</v>
      </c>
      <c r="AH742" s="55" t="s">
        <v>473</v>
      </c>
      <c r="AI742" s="55" t="s">
        <v>473</v>
      </c>
      <c r="AJ742" s="55" t="s">
        <v>473</v>
      </c>
      <c r="AK742" s="59">
        <v>75600000</v>
      </c>
      <c r="AL742" s="60">
        <v>75600000</v>
      </c>
      <c r="AM742" s="60">
        <v>75600000</v>
      </c>
      <c r="AN742" s="60">
        <v>75600000</v>
      </c>
      <c r="AO742" s="60">
        <v>75600000</v>
      </c>
      <c r="AP742" s="60">
        <v>75600000</v>
      </c>
      <c r="AQ742" s="61">
        <v>4</v>
      </c>
      <c r="AR742" s="61">
        <v>4</v>
      </c>
      <c r="AS742" s="61">
        <v>4</v>
      </c>
      <c r="AT742" s="61">
        <v>4</v>
      </c>
      <c r="AU742" s="31" t="s">
        <v>185</v>
      </c>
      <c r="AV742" s="32"/>
      <c r="AW742" s="32"/>
      <c r="AX742" s="33"/>
    </row>
    <row r="743" spans="1:50" ht="13.5" customHeight="1" hidden="1">
      <c r="A743" s="28"/>
      <c r="B743" s="28"/>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5"/>
      <c r="AL743" s="34"/>
      <c r="AM743" s="34"/>
      <c r="AN743" s="34"/>
      <c r="AO743" s="34"/>
      <c r="AP743" s="34"/>
      <c r="AQ743" s="36"/>
      <c r="AR743" s="36"/>
      <c r="AS743" s="36"/>
      <c r="AT743" s="36"/>
      <c r="AU743" s="37"/>
      <c r="AV743" s="38"/>
      <c r="AW743" s="38"/>
      <c r="AX743" s="39"/>
    </row>
    <row r="744" spans="1:50" ht="13.5" customHeight="1" hidden="1">
      <c r="A744" s="28"/>
      <c r="B744" s="28"/>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30"/>
      <c r="AL744" s="29"/>
      <c r="AM744" s="29"/>
      <c r="AN744" s="29"/>
      <c r="AO744" s="29"/>
      <c r="AP744" s="29"/>
      <c r="AQ744" s="29"/>
      <c r="AR744" s="29"/>
      <c r="AS744" s="29"/>
      <c r="AT744" s="29"/>
      <c r="AU744" s="31"/>
      <c r="AV744" s="32"/>
      <c r="AW744" s="32"/>
      <c r="AX744" s="33"/>
    </row>
    <row r="745" spans="1:50" ht="13.5" customHeight="1" hidden="1">
      <c r="A745" s="28"/>
      <c r="B745" s="28"/>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30"/>
      <c r="AL745" s="29"/>
      <c r="AM745" s="29"/>
      <c r="AN745" s="29"/>
      <c r="AO745" s="29"/>
      <c r="AP745" s="29"/>
      <c r="AQ745" s="29"/>
      <c r="AR745" s="29"/>
      <c r="AS745" s="29"/>
      <c r="AT745" s="29"/>
      <c r="AU745" s="31"/>
      <c r="AV745" s="32"/>
      <c r="AW745" s="32"/>
      <c r="AX745" s="33"/>
    </row>
    <row r="746" spans="1:50" ht="13.5" customHeight="1" hidden="1">
      <c r="A746" s="28"/>
      <c r="B746" s="2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30"/>
      <c r="AL746" s="29"/>
      <c r="AM746" s="29"/>
      <c r="AN746" s="29"/>
      <c r="AO746" s="29"/>
      <c r="AP746" s="29"/>
      <c r="AQ746" s="29"/>
      <c r="AR746" s="29"/>
      <c r="AS746" s="29"/>
      <c r="AT746" s="29"/>
      <c r="AU746" s="31"/>
      <c r="AV746" s="32"/>
      <c r="AW746" s="32"/>
      <c r="AX746" s="33"/>
    </row>
    <row r="747" spans="1:50" ht="13.5" customHeight="1" hidden="1">
      <c r="A747" s="28"/>
      <c r="B747" s="28"/>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30"/>
      <c r="AL747" s="29"/>
      <c r="AM747" s="29"/>
      <c r="AN747" s="29"/>
      <c r="AO747" s="29"/>
      <c r="AP747" s="29"/>
      <c r="AQ747" s="29"/>
      <c r="AR747" s="29"/>
      <c r="AS747" s="29"/>
      <c r="AT747" s="29"/>
      <c r="AU747" s="31"/>
      <c r="AV747" s="32"/>
      <c r="AW747" s="32"/>
      <c r="AX747" s="33"/>
    </row>
    <row r="748" spans="1:50" ht="13.5" customHeight="1" hidden="1">
      <c r="A748" s="28"/>
      <c r="B748" s="28"/>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30"/>
      <c r="AL748" s="29"/>
      <c r="AM748" s="29"/>
      <c r="AN748" s="29"/>
      <c r="AO748" s="29"/>
      <c r="AP748" s="29"/>
      <c r="AQ748" s="29"/>
      <c r="AR748" s="29"/>
      <c r="AS748" s="29"/>
      <c r="AT748" s="29"/>
      <c r="AU748" s="31"/>
      <c r="AV748" s="32"/>
      <c r="AW748" s="32"/>
      <c r="AX748" s="33"/>
    </row>
    <row r="749" spans="1:50" ht="13.5" customHeight="1" hidden="1">
      <c r="A749" s="28"/>
      <c r="B749" s="28"/>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30"/>
      <c r="AL749" s="29"/>
      <c r="AM749" s="29"/>
      <c r="AN749" s="29"/>
      <c r="AO749" s="29"/>
      <c r="AP749" s="29"/>
      <c r="AQ749" s="29"/>
      <c r="AR749" s="29"/>
      <c r="AS749" s="29"/>
      <c r="AT749" s="29"/>
      <c r="AU749" s="31"/>
      <c r="AV749" s="32"/>
      <c r="AW749" s="32"/>
      <c r="AX749" s="33"/>
    </row>
    <row r="750" spans="1:50" ht="13.5" customHeight="1" hidden="1">
      <c r="A750" s="28"/>
      <c r="B750" s="28"/>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30"/>
      <c r="AL750" s="29"/>
      <c r="AM750" s="29"/>
      <c r="AN750" s="29"/>
      <c r="AO750" s="29"/>
      <c r="AP750" s="29"/>
      <c r="AQ750" s="29"/>
      <c r="AR750" s="29"/>
      <c r="AS750" s="29"/>
      <c r="AT750" s="29"/>
      <c r="AU750" s="31"/>
      <c r="AV750" s="32"/>
      <c r="AW750" s="32"/>
      <c r="AX750" s="33"/>
    </row>
    <row r="751" spans="1:50" ht="13.5" customHeight="1" hidden="1">
      <c r="A751" s="28"/>
      <c r="B751" s="28"/>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30"/>
      <c r="AL751" s="29"/>
      <c r="AM751" s="29"/>
      <c r="AN751" s="29"/>
      <c r="AO751" s="29"/>
      <c r="AP751" s="29"/>
      <c r="AQ751" s="29"/>
      <c r="AR751" s="29"/>
      <c r="AS751" s="29"/>
      <c r="AT751" s="29"/>
      <c r="AU751" s="31"/>
      <c r="AV751" s="32"/>
      <c r="AW751" s="32"/>
      <c r="AX751" s="33"/>
    </row>
    <row r="752" spans="1:50" ht="13.5" customHeight="1" hidden="1">
      <c r="A752" s="28"/>
      <c r="B752" s="28"/>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30"/>
      <c r="AL752" s="29"/>
      <c r="AM752" s="29"/>
      <c r="AN752" s="29"/>
      <c r="AO752" s="29"/>
      <c r="AP752" s="29"/>
      <c r="AQ752" s="29"/>
      <c r="AR752" s="29"/>
      <c r="AS752" s="29"/>
      <c r="AT752" s="29"/>
      <c r="AU752" s="31"/>
      <c r="AV752" s="32"/>
      <c r="AW752" s="32"/>
      <c r="AX752" s="33"/>
    </row>
    <row r="753" spans="1:50" ht="13.5" customHeight="1" hidden="1">
      <c r="A753" s="28"/>
      <c r="B753" s="28"/>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5"/>
      <c r="AL753" s="34"/>
      <c r="AM753" s="34"/>
      <c r="AN753" s="34"/>
      <c r="AO753" s="34"/>
      <c r="AP753" s="34"/>
      <c r="AQ753" s="36"/>
      <c r="AR753" s="36"/>
      <c r="AS753" s="36"/>
      <c r="AT753" s="36"/>
      <c r="AU753" s="37"/>
      <c r="AV753" s="38"/>
      <c r="AW753" s="38"/>
      <c r="AX753" s="39"/>
    </row>
    <row r="754" spans="1:50" ht="13.5" customHeight="1" hidden="1">
      <c r="A754" s="28"/>
      <c r="B754" s="28"/>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30"/>
      <c r="AL754" s="29"/>
      <c r="AM754" s="29"/>
      <c r="AN754" s="29"/>
      <c r="AO754" s="29"/>
      <c r="AP754" s="29"/>
      <c r="AQ754" s="29"/>
      <c r="AR754" s="29"/>
      <c r="AS754" s="29"/>
      <c r="AT754" s="29"/>
      <c r="AU754" s="31"/>
      <c r="AV754" s="32"/>
      <c r="AW754" s="32"/>
      <c r="AX754" s="33"/>
    </row>
    <row r="755" spans="1:50" ht="13.5" customHeight="1" hidden="1">
      <c r="A755" s="28"/>
      <c r="B755" s="28"/>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30"/>
      <c r="AL755" s="29"/>
      <c r="AM755" s="29"/>
      <c r="AN755" s="29"/>
      <c r="AO755" s="29"/>
      <c r="AP755" s="29"/>
      <c r="AQ755" s="29"/>
      <c r="AR755" s="29"/>
      <c r="AS755" s="29"/>
      <c r="AT755" s="29"/>
      <c r="AU755" s="31"/>
      <c r="AV755" s="32"/>
      <c r="AW755" s="32"/>
      <c r="AX755" s="33"/>
    </row>
    <row r="756" spans="1:50" ht="13.5" customHeight="1" hidden="1">
      <c r="A756" s="28"/>
      <c r="B756" s="2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30"/>
      <c r="AL756" s="29"/>
      <c r="AM756" s="29"/>
      <c r="AN756" s="29"/>
      <c r="AO756" s="29"/>
      <c r="AP756" s="29"/>
      <c r="AQ756" s="29"/>
      <c r="AR756" s="29"/>
      <c r="AS756" s="29"/>
      <c r="AT756" s="29"/>
      <c r="AU756" s="31"/>
      <c r="AV756" s="32"/>
      <c r="AW756" s="32"/>
      <c r="AX756" s="33"/>
    </row>
    <row r="757" spans="1:50" ht="13.5" customHeight="1" hidden="1">
      <c r="A757" s="28"/>
      <c r="B757" s="28"/>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30"/>
      <c r="AL757" s="29"/>
      <c r="AM757" s="29"/>
      <c r="AN757" s="29"/>
      <c r="AO757" s="29"/>
      <c r="AP757" s="29"/>
      <c r="AQ757" s="29"/>
      <c r="AR757" s="29"/>
      <c r="AS757" s="29"/>
      <c r="AT757" s="29"/>
      <c r="AU757" s="31"/>
      <c r="AV757" s="32"/>
      <c r="AW757" s="32"/>
      <c r="AX757" s="33"/>
    </row>
    <row r="758" spans="1:50" ht="13.5" customHeight="1" hidden="1">
      <c r="A758" s="28"/>
      <c r="B758" s="28"/>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30"/>
      <c r="AL758" s="29"/>
      <c r="AM758" s="29"/>
      <c r="AN758" s="29"/>
      <c r="AO758" s="29"/>
      <c r="AP758" s="29"/>
      <c r="AQ758" s="29"/>
      <c r="AR758" s="29"/>
      <c r="AS758" s="29"/>
      <c r="AT758" s="29"/>
      <c r="AU758" s="31"/>
      <c r="AV758" s="32"/>
      <c r="AW758" s="32"/>
      <c r="AX758" s="33"/>
    </row>
    <row r="759" spans="1:50" ht="13.5" customHeight="1" hidden="1">
      <c r="A759" s="28"/>
      <c r="B759" s="28"/>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30"/>
      <c r="AL759" s="29"/>
      <c r="AM759" s="29"/>
      <c r="AN759" s="29"/>
      <c r="AO759" s="29"/>
      <c r="AP759" s="29"/>
      <c r="AQ759" s="29"/>
      <c r="AR759" s="29"/>
      <c r="AS759" s="29"/>
      <c r="AT759" s="29"/>
      <c r="AU759" s="31"/>
      <c r="AV759" s="32"/>
      <c r="AW759" s="32"/>
      <c r="AX759" s="33"/>
    </row>
    <row r="760" spans="1:50" ht="13.5" customHeight="1" hidden="1">
      <c r="A760" s="28"/>
      <c r="B760" s="28"/>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30"/>
      <c r="AL760" s="29"/>
      <c r="AM760" s="29"/>
      <c r="AN760" s="29"/>
      <c r="AO760" s="29"/>
      <c r="AP760" s="29"/>
      <c r="AQ760" s="29"/>
      <c r="AR760" s="29"/>
      <c r="AS760" s="29"/>
      <c r="AT760" s="29"/>
      <c r="AU760" s="31"/>
      <c r="AV760" s="32"/>
      <c r="AW760" s="32"/>
      <c r="AX760" s="33"/>
    </row>
    <row r="761" spans="1:50" ht="13.5" customHeight="1" hidden="1">
      <c r="A761" s="28"/>
      <c r="B761" s="28"/>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30"/>
      <c r="AL761" s="29"/>
      <c r="AM761" s="29"/>
      <c r="AN761" s="29"/>
      <c r="AO761" s="29"/>
      <c r="AP761" s="29"/>
      <c r="AQ761" s="29"/>
      <c r="AR761" s="29"/>
      <c r="AS761" s="29"/>
      <c r="AT761" s="29"/>
      <c r="AU761" s="31"/>
      <c r="AV761" s="32"/>
      <c r="AW761" s="32"/>
      <c r="AX761" s="33"/>
    </row>
    <row r="762" spans="1:50" ht="13.5" customHeight="1" hidden="1">
      <c r="A762" s="28"/>
      <c r="B762" s="28"/>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30"/>
      <c r="AL762" s="29"/>
      <c r="AM762" s="29"/>
      <c r="AN762" s="29"/>
      <c r="AO762" s="29"/>
      <c r="AP762" s="29"/>
      <c r="AQ762" s="29"/>
      <c r="AR762" s="29"/>
      <c r="AS762" s="29"/>
      <c r="AT762" s="29"/>
      <c r="AU762" s="31"/>
      <c r="AV762" s="32"/>
      <c r="AW762" s="32"/>
      <c r="AX762" s="33"/>
    </row>
    <row r="763" ht="13.5">
      <c r="B763" s="12" t="s">
        <v>481</v>
      </c>
    </row>
  </sheetData>
  <sheetProtection/>
  <mergeCells count="2534">
    <mergeCell ref="BD25:BH25"/>
    <mergeCell ref="A39:B41"/>
    <mergeCell ref="A37:AX37"/>
    <mergeCell ref="L36:Q36"/>
    <mergeCell ref="R36:W36"/>
    <mergeCell ref="X36:AX36"/>
    <mergeCell ref="X34:AX34"/>
    <mergeCell ref="C34:K34"/>
    <mergeCell ref="L34:Q34"/>
    <mergeCell ref="R34:W34"/>
    <mergeCell ref="C35:K35"/>
    <mergeCell ref="AQ412:AT412"/>
    <mergeCell ref="AU412:AX412"/>
    <mergeCell ref="C410:L410"/>
    <mergeCell ref="M410:AJ410"/>
    <mergeCell ref="AK410:AP410"/>
    <mergeCell ref="A62:E62"/>
    <mergeCell ref="A410:B410"/>
    <mergeCell ref="AQ410:AT410"/>
    <mergeCell ref="AU410:AX410"/>
    <mergeCell ref="A409:B409"/>
    <mergeCell ref="AB25:AX26"/>
    <mergeCell ref="A3:AN3"/>
    <mergeCell ref="AO3:AX3"/>
    <mergeCell ref="AD38:AF38"/>
    <mergeCell ref="C38:AC38"/>
    <mergeCell ref="C36:K36"/>
    <mergeCell ref="A30:B36"/>
    <mergeCell ref="C33:K33"/>
    <mergeCell ref="L33:Q33"/>
    <mergeCell ref="R33:W33"/>
    <mergeCell ref="AU435:AX435"/>
    <mergeCell ref="AU436:AX436"/>
    <mergeCell ref="A412:B412"/>
    <mergeCell ref="A435:B435"/>
    <mergeCell ref="C412:L412"/>
    <mergeCell ref="A411:B411"/>
    <mergeCell ref="C411:L411"/>
    <mergeCell ref="M412:AJ412"/>
    <mergeCell ref="C435:L435"/>
    <mergeCell ref="M435:AJ435"/>
    <mergeCell ref="AU445:AX445"/>
    <mergeCell ref="AU444:AX444"/>
    <mergeCell ref="AU443:AX443"/>
    <mergeCell ref="AU442:AX442"/>
    <mergeCell ref="AU441:AX441"/>
    <mergeCell ref="AK435:AP435"/>
    <mergeCell ref="AQ435:AT435"/>
    <mergeCell ref="M440:AJ440"/>
    <mergeCell ref="AQ443:AT443"/>
    <mergeCell ref="M411:AJ411"/>
    <mergeCell ref="AK411:AP411"/>
    <mergeCell ref="AQ411:AT411"/>
    <mergeCell ref="AU411:AX411"/>
    <mergeCell ref="M438:AJ438"/>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Y166:AB166"/>
    <mergeCell ref="AC166:AG166"/>
    <mergeCell ref="AH166:AT166"/>
    <mergeCell ref="AU166:AX166"/>
    <mergeCell ref="G162:K162"/>
    <mergeCell ref="L162:X162"/>
    <mergeCell ref="Y162:AB162"/>
    <mergeCell ref="AC162:AG162"/>
    <mergeCell ref="AH162:AT162"/>
    <mergeCell ref="AU162:AX162"/>
    <mergeCell ref="G165:AB165"/>
    <mergeCell ref="AC165:AX165"/>
    <mergeCell ref="A476:B476"/>
    <mergeCell ref="C476:L476"/>
    <mergeCell ref="M476:AJ476"/>
    <mergeCell ref="AK476:AP476"/>
    <mergeCell ref="AQ476:AT476"/>
    <mergeCell ref="AU476:AX476"/>
    <mergeCell ref="G166:K166"/>
    <mergeCell ref="L166:X16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Y145:AB145"/>
    <mergeCell ref="AC145:AG145"/>
    <mergeCell ref="AH145:AT145"/>
    <mergeCell ref="AU145:AX145"/>
    <mergeCell ref="G146:K146"/>
    <mergeCell ref="L146:X146"/>
    <mergeCell ref="Y146:AB146"/>
    <mergeCell ref="AC146:AG146"/>
    <mergeCell ref="AH146:AT146"/>
    <mergeCell ref="AU146:AX146"/>
    <mergeCell ref="C32:K32"/>
    <mergeCell ref="AC144:AG144"/>
    <mergeCell ref="AH144:AT144"/>
    <mergeCell ref="AU144:AX144"/>
    <mergeCell ref="G143:K143"/>
    <mergeCell ref="L143:X143"/>
    <mergeCell ref="A60:E60"/>
    <mergeCell ref="A55:B56"/>
    <mergeCell ref="C55:F55"/>
    <mergeCell ref="F62:AX62"/>
    <mergeCell ref="G25:X26"/>
    <mergeCell ref="C30:K30"/>
    <mergeCell ref="L30:Q30"/>
    <mergeCell ref="R30:W30"/>
    <mergeCell ref="X30:AX30"/>
    <mergeCell ref="C31:K31"/>
    <mergeCell ref="L31:Q31"/>
    <mergeCell ref="R31:W31"/>
    <mergeCell ref="X31:AX31"/>
    <mergeCell ref="G28:X29"/>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I12:O12"/>
    <mergeCell ref="P12:V12"/>
    <mergeCell ref="W12:AC12"/>
    <mergeCell ref="AD12:AJ12"/>
    <mergeCell ref="AK12:AQ12"/>
    <mergeCell ref="I15:O15"/>
    <mergeCell ref="P15:V15"/>
    <mergeCell ref="W15:AC15"/>
    <mergeCell ref="AD15:AJ15"/>
    <mergeCell ref="AK15:AQ15"/>
    <mergeCell ref="G8:AX8"/>
    <mergeCell ref="A9:F9"/>
    <mergeCell ref="G9:AX9"/>
    <mergeCell ref="A10:F10"/>
    <mergeCell ref="P13:V13"/>
    <mergeCell ref="A11:F19"/>
    <mergeCell ref="G11:O11"/>
    <mergeCell ref="P11:V11"/>
    <mergeCell ref="AR11:AX11"/>
    <mergeCell ref="G12:H17"/>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A5:F5"/>
    <mergeCell ref="G5:X5"/>
    <mergeCell ref="Y5:AD5"/>
    <mergeCell ref="AE5:AP5"/>
    <mergeCell ref="AQ5:AX5"/>
    <mergeCell ref="A4:F4"/>
    <mergeCell ref="Y144:AB144"/>
    <mergeCell ref="AP1:AV1"/>
    <mergeCell ref="AJ2:AP2"/>
    <mergeCell ref="AQ2:AX2"/>
    <mergeCell ref="C45:AC45"/>
    <mergeCell ref="C47:AC47"/>
    <mergeCell ref="G4:X4"/>
    <mergeCell ref="Y4:AD4"/>
    <mergeCell ref="AE4:AP4"/>
    <mergeCell ref="AQ4:AX4"/>
    <mergeCell ref="A65:AX65"/>
    <mergeCell ref="AU167:AX167"/>
    <mergeCell ref="G168:K168"/>
    <mergeCell ref="L168:X168"/>
    <mergeCell ref="Y168:AB168"/>
    <mergeCell ref="G142:AB142"/>
    <mergeCell ref="AC142:AX142"/>
    <mergeCell ref="Y143:AB143"/>
    <mergeCell ref="AC143:AG143"/>
    <mergeCell ref="AH143:AT143"/>
    <mergeCell ref="AQ436:AT436"/>
    <mergeCell ref="A66:B66"/>
    <mergeCell ref="A67:F91"/>
    <mergeCell ref="Y167:AB167"/>
    <mergeCell ref="AC167:AG167"/>
    <mergeCell ref="AH167:AT167"/>
    <mergeCell ref="G167:K167"/>
    <mergeCell ref="L167:X167"/>
    <mergeCell ref="A436:B436"/>
    <mergeCell ref="C436:L436"/>
    <mergeCell ref="A440:B440"/>
    <mergeCell ref="C440:L440"/>
    <mergeCell ref="A438:B438"/>
    <mergeCell ref="AQ440:AT440"/>
    <mergeCell ref="AK438:AP438"/>
    <mergeCell ref="C39:AC39"/>
    <mergeCell ref="C40:AC40"/>
    <mergeCell ref="C41:AC41"/>
    <mergeCell ref="C42:AC42"/>
    <mergeCell ref="C43:AC43"/>
    <mergeCell ref="A439:B439"/>
    <mergeCell ref="C439:L439"/>
    <mergeCell ref="M439:AJ439"/>
    <mergeCell ref="A437:B437"/>
    <mergeCell ref="C437:L437"/>
    <mergeCell ref="AU439:AX439"/>
    <mergeCell ref="AU437:AX437"/>
    <mergeCell ref="AU438:AX438"/>
    <mergeCell ref="AK439:AP439"/>
    <mergeCell ref="AQ439:AT439"/>
    <mergeCell ref="C48:AC48"/>
    <mergeCell ref="C49:AC49"/>
    <mergeCell ref="G144:K144"/>
    <mergeCell ref="L144:X144"/>
    <mergeCell ref="A59:AX59"/>
    <mergeCell ref="G55:AX55"/>
    <mergeCell ref="A64:AX64"/>
    <mergeCell ref="K66:R66"/>
    <mergeCell ref="AA66:AH66"/>
    <mergeCell ref="A142:F185"/>
    <mergeCell ref="AI66:AP66"/>
    <mergeCell ref="S66:Z66"/>
    <mergeCell ref="M436:AJ436"/>
    <mergeCell ref="AK436:AP436"/>
    <mergeCell ref="C50:AC50"/>
    <mergeCell ref="C438:L438"/>
    <mergeCell ref="C66:J66"/>
    <mergeCell ref="G145:K145"/>
    <mergeCell ref="L145:X145"/>
    <mergeCell ref="M437:AJ437"/>
    <mergeCell ref="AG51:AX54"/>
    <mergeCell ref="A58:AX58"/>
    <mergeCell ref="F60:AX60"/>
    <mergeCell ref="C56:F56"/>
    <mergeCell ref="A51:B54"/>
    <mergeCell ref="T52:AF52"/>
    <mergeCell ref="C54:F54"/>
    <mergeCell ref="G53:S53"/>
    <mergeCell ref="T53:AF53"/>
    <mergeCell ref="T54:AF54"/>
    <mergeCell ref="AD39:AF39"/>
    <mergeCell ref="AD40:AF40"/>
    <mergeCell ref="C53:F53"/>
    <mergeCell ref="AD45:AF45"/>
    <mergeCell ref="AD47:AF47"/>
    <mergeCell ref="AD48:AF48"/>
    <mergeCell ref="C51:AC51"/>
    <mergeCell ref="AD50:AF50"/>
    <mergeCell ref="AD51:AF51"/>
    <mergeCell ref="C44:AC44"/>
    <mergeCell ref="AK444:AP444"/>
    <mergeCell ref="AQ444:AT444"/>
    <mergeCell ref="A445:B445"/>
    <mergeCell ref="C445:L445"/>
    <mergeCell ref="M445:AJ445"/>
    <mergeCell ref="AK445:AP445"/>
    <mergeCell ref="AQ445:AT445"/>
    <mergeCell ref="AD43:AF43"/>
    <mergeCell ref="AD44:AF44"/>
    <mergeCell ref="C46:AC46"/>
    <mergeCell ref="AD46:AF46"/>
    <mergeCell ref="A444:B444"/>
    <mergeCell ref="C444:L444"/>
    <mergeCell ref="M444:AJ444"/>
    <mergeCell ref="A61:AX61"/>
    <mergeCell ref="A48:B50"/>
    <mergeCell ref="AG48:AX50"/>
    <mergeCell ref="A443:B443"/>
    <mergeCell ref="C443:L443"/>
    <mergeCell ref="M443:AJ443"/>
    <mergeCell ref="AK443:AP443"/>
    <mergeCell ref="M441:AJ441"/>
    <mergeCell ref="A442:B442"/>
    <mergeCell ref="C442:L442"/>
    <mergeCell ref="M442:AJ442"/>
    <mergeCell ref="A441:B441"/>
    <mergeCell ref="C441:L441"/>
    <mergeCell ref="AQ442:AT442"/>
    <mergeCell ref="AQ441:AT441"/>
    <mergeCell ref="AQ66:AX66"/>
    <mergeCell ref="AK442:AP442"/>
    <mergeCell ref="AK441:AP441"/>
    <mergeCell ref="AK440:AP440"/>
    <mergeCell ref="AQ437:AT437"/>
    <mergeCell ref="AU440:AX440"/>
    <mergeCell ref="AU143:AX143"/>
    <mergeCell ref="AK412:AP412"/>
    <mergeCell ref="G54:S54"/>
    <mergeCell ref="AD41:AF41"/>
    <mergeCell ref="AD42:AF42"/>
    <mergeCell ref="A63:AX63"/>
    <mergeCell ref="A42:B47"/>
    <mergeCell ref="C52:F52"/>
    <mergeCell ref="G52:S52"/>
    <mergeCell ref="AG39:AX41"/>
    <mergeCell ref="AG42:AX47"/>
    <mergeCell ref="AD49:AF49"/>
    <mergeCell ref="AQ438:AT438"/>
    <mergeCell ref="AK437:AP437"/>
    <mergeCell ref="X35:AX35"/>
    <mergeCell ref="A57:AX57"/>
    <mergeCell ref="AG38:AX38"/>
    <mergeCell ref="A27:F29"/>
    <mergeCell ref="G27:X27"/>
    <mergeCell ref="Y28:AA28"/>
    <mergeCell ref="R35:W35"/>
    <mergeCell ref="L35:Q35"/>
    <mergeCell ref="AR15:AX15"/>
    <mergeCell ref="I14:O14"/>
    <mergeCell ref="P14:V14"/>
    <mergeCell ref="W14:AC14"/>
    <mergeCell ref="AD14:AJ14"/>
    <mergeCell ref="AK14:AQ14"/>
    <mergeCell ref="AR14:AX14"/>
    <mergeCell ref="Y25:AA25"/>
    <mergeCell ref="Y26:AA26"/>
    <mergeCell ref="AT27:AX27"/>
    <mergeCell ref="AT22:AX22"/>
    <mergeCell ref="AB27:AD27"/>
    <mergeCell ref="AE27:AI27"/>
    <mergeCell ref="AJ22:AN22"/>
    <mergeCell ref="AO22:AS22"/>
    <mergeCell ref="AJ27:AN27"/>
    <mergeCell ref="AO27:AS27"/>
    <mergeCell ref="Y29:AA29"/>
    <mergeCell ref="AB29:AD29"/>
    <mergeCell ref="AE29:AI29"/>
    <mergeCell ref="AJ29:AN29"/>
    <mergeCell ref="AO29:AS29"/>
    <mergeCell ref="X33:AX33"/>
    <mergeCell ref="L32:Q32"/>
    <mergeCell ref="R32:W32"/>
    <mergeCell ref="X32:AX32"/>
    <mergeCell ref="Y27:AA27"/>
    <mergeCell ref="AT29:AX29"/>
    <mergeCell ref="AB28:AD28"/>
    <mergeCell ref="AE28:AI28"/>
    <mergeCell ref="AJ28:AN28"/>
    <mergeCell ref="AO28:AS28"/>
    <mergeCell ref="AT28:AX2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AB171"/>
    <mergeCell ref="AC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Q738:AT738"/>
    <mergeCell ref="AU738:AX738"/>
    <mergeCell ref="A737:B737"/>
    <mergeCell ref="C737:L737"/>
    <mergeCell ref="M737:AJ737"/>
    <mergeCell ref="AK737:AP737"/>
    <mergeCell ref="AQ737:AT737"/>
    <mergeCell ref="AU737:AX737"/>
    <mergeCell ref="AU740:AX740"/>
    <mergeCell ref="A739:B739"/>
    <mergeCell ref="C739:L739"/>
    <mergeCell ref="M739:AJ739"/>
    <mergeCell ref="AK739:AP739"/>
    <mergeCell ref="AQ739:AT739"/>
    <mergeCell ref="AU739:AX739"/>
    <mergeCell ref="A740:B740"/>
    <mergeCell ref="C740:L740"/>
    <mergeCell ref="M740:AJ740"/>
    <mergeCell ref="AU742:AX742"/>
    <mergeCell ref="A741:B741"/>
    <mergeCell ref="C741:L741"/>
    <mergeCell ref="M741:AJ741"/>
    <mergeCell ref="AK741:AP741"/>
    <mergeCell ref="AQ741:AT741"/>
    <mergeCell ref="AU741:AX741"/>
    <mergeCell ref="AK742:AP742"/>
    <mergeCell ref="G175:K175"/>
    <mergeCell ref="G176:K176"/>
    <mergeCell ref="AK740:AP740"/>
    <mergeCell ref="AQ742:AT742"/>
    <mergeCell ref="AQ740:AT740"/>
    <mergeCell ref="Y174:AB174"/>
    <mergeCell ref="Y175:AB175"/>
    <mergeCell ref="Y176:AB176"/>
    <mergeCell ref="M738:AJ738"/>
    <mergeCell ref="AK738:AP738"/>
    <mergeCell ref="AH175:AT175"/>
    <mergeCell ref="AH176:AT176"/>
    <mergeCell ref="A92:F116"/>
    <mergeCell ref="A117:F141"/>
    <mergeCell ref="A742:B742"/>
    <mergeCell ref="C742:L742"/>
    <mergeCell ref="M742:AJ742"/>
    <mergeCell ref="A738:B738"/>
    <mergeCell ref="C738:L738"/>
    <mergeCell ref="G174:K174"/>
    <mergeCell ref="AU174:AX174"/>
    <mergeCell ref="AU175:AX175"/>
    <mergeCell ref="AU176:AX176"/>
    <mergeCell ref="AC176:AG176"/>
    <mergeCell ref="L174:X174"/>
    <mergeCell ref="L175:X175"/>
    <mergeCell ref="L176:X176"/>
    <mergeCell ref="AC174:AG174"/>
    <mergeCell ref="AC175:AG175"/>
    <mergeCell ref="AH174:AT17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s>
  <dataValidations count="1">
    <dataValidation type="list" allowBlank="1" showInputMessage="1" showErrorMessage="1" sqref="A62:E62">
      <formula1>"廃止,段階的廃止,縮減,執行等改善,現状通り,-"</formula1>
    </dataValidation>
  </dataValidations>
  <printOptions horizontalCentered="1"/>
  <pageMargins left="0.3937007874015748" right="0.3937007874015748" top="0.3937007874015748" bottom="0.3937007874015748" header="0.19685039370078738" footer="0.5118110236220472"/>
  <pageSetup fitToHeight="4" horizontalDpi="600" verticalDpi="600" orientation="portrait" paperSize="9" scale="62" r:id="rId2"/>
  <headerFooter differentFirst="1" alignWithMargins="0">
    <oddHeader>&amp;R事業番号0268</oddHeader>
  </headerFooter>
  <rowBreaks count="7" manualBreakCount="7">
    <brk id="36" max="49" man="1"/>
    <brk id="66" max="49" man="1"/>
    <brk id="91" max="49" man="1"/>
    <brk id="116" max="49" man="1"/>
    <brk id="141" max="49" man="1"/>
    <brk id="399" max="49" man="1"/>
    <brk id="631" max="49" man="1"/>
  </rowBreaks>
  <ignoredErrors>
    <ignoredError sqref="K66:AX6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平成26年行政事業レビュー_独立行政法人日本原子力研究開発機構運営費交付金に必要な経費</dc:title>
  <dc:subject>0268</dc:subject>
  <dc:creator>文部科学省</dc:creator>
  <cp:keywords/>
  <dc:description/>
  <cp:lastModifiedBy>文部科学省</cp:lastModifiedBy>
  <cp:lastPrinted>2014-09-03T05:43:28Z</cp:lastPrinted>
  <dcterms:created xsi:type="dcterms:W3CDTF">2012-03-13T00:50:25Z</dcterms:created>
  <dcterms:modified xsi:type="dcterms:W3CDTF">2014-09-29T04:32:26Z</dcterms:modified>
  <cp:category/>
  <cp:version/>
  <cp:contentType/>
  <cp:contentStatus/>
</cp:coreProperties>
</file>