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04" sheetId="1" r:id="rId1"/>
  </sheets>
  <definedNames>
    <definedName name="_xlnm.Print_Area" localSheetId="0">'04'!$A$2:$AX$249</definedName>
  </definedNames>
  <calcPr fullCalcOnLoad="1"/>
</workbook>
</file>

<file path=xl/sharedStrings.xml><?xml version="1.0" encoding="utf-8"?>
<sst xmlns="http://schemas.openxmlformats.org/spreadsheetml/2006/main" count="613" uniqueCount="294">
  <si>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</si>
  <si>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</si>
  <si>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</si>
  <si>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</si>
  <si>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</si>
  <si>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</si>
  <si>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</si>
  <si>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</si>
  <si>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</si>
  <si>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</si>
  <si>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</si>
  <si>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</si>
  <si>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</si>
  <si>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</si>
  <si>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</si>
  <si>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</si>
  <si>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</si>
  <si>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</si>
  <si>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</si>
  <si>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</si>
  <si>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</si>
  <si>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</si>
  <si>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</si>
  <si>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</si>
  <si>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</si>
  <si>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</si>
  <si>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</si>
  <si>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</si>
  <si>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</si>
  <si>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</si>
  <si>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</si>
  <si>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</si>
  <si>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</si>
  <si>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</si>
  <si>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</si>
  <si>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</si>
  <si>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</si>
  <si>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</si>
  <si>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</si>
  <si>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</si>
  <si>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</si>
  <si>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</si>
  <si>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</si>
  <si>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</si>
  <si>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</si>
  <si>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</si>
  <si>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</si>
  <si>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</si>
  <si>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</si>
  <si>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</si>
  <si>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</si>
  <si>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</si>
  <si>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</si>
  <si>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</si>
  <si>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</si>
  <si>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</si>
  <si>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</si>
  <si>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</si>
  <si>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</si>
  <si>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</si>
  <si>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</si>
  <si>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</si>
  <si>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</si>
  <si>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</si>
  <si>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</si>
  <si>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</si>
  <si>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</si>
  <si>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</si>
  <si>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</si>
  <si>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</si>
  <si>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</si>
  <si>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</si>
  <si>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</si>
  <si>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</si>
  <si>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</si>
  <si>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</si>
  <si>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</si>
  <si>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</si>
  <si>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</si>
  <si>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</si>
  <si>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</si>
  <si>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</si>
  <si>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</si>
  <si>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</si>
  <si>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</si>
  <si>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</si>
  <si>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</si>
  <si>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</si>
  <si>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</si>
  <si>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</si>
  <si>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</si>
  <si>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</si>
  <si>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</si>
  <si>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</si>
  <si>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超小型衛星研究開発事業</t>
  </si>
  <si>
    <t>研究開発局</t>
  </si>
  <si>
    <t>宇宙開発利用課</t>
  </si>
  <si>
    <t>宇宙開発利用課長
柳　孝</t>
  </si>
  <si>
    <t>（文部科学省）</t>
  </si>
  <si>
    <t>一般会計</t>
  </si>
  <si>
    <t>宇宙基本計画(平成25年1月 宇宙開発戦略本部決定)　等</t>
  </si>
  <si>
    <t>宇宙基本法
文部科学省組織令第9条第1項第10号</t>
  </si>
  <si>
    <t>目標値
（26年度）</t>
  </si>
  <si>
    <t>機</t>
  </si>
  <si>
    <t>億円/機</t>
  </si>
  <si>
    <t>超小型衛星開発機数（累計）</t>
  </si>
  <si>
    <t>　　/</t>
  </si>
  <si>
    <t>-</t>
  </si>
  <si>
    <t>-</t>
  </si>
  <si>
    <t>年</t>
  </si>
  <si>
    <t>-</t>
  </si>
  <si>
    <t>-</t>
  </si>
  <si>
    <t>目標値
（26年度見込）</t>
  </si>
  <si>
    <t>目標値
（26年度見込）</t>
  </si>
  <si>
    <t>地球観測システム研究開発費補助金</t>
  </si>
  <si>
    <t>平成26年度終了事業のため</t>
  </si>
  <si>
    <t>○</t>
  </si>
  <si>
    <t>－</t>
  </si>
  <si>
    <t>A.和歌山大学</t>
  </si>
  <si>
    <t>B.東京大学</t>
  </si>
  <si>
    <t>D.東北大学</t>
  </si>
  <si>
    <t>C.独立行政法人宇宙航空研究開発機構</t>
  </si>
  <si>
    <t>E.首都大学東京</t>
  </si>
  <si>
    <t>F.次世代宇宙システム技術研究組合</t>
  </si>
  <si>
    <t>G.北海道大学</t>
  </si>
  <si>
    <t>平成22年度企画競争</t>
  </si>
  <si>
    <t>-</t>
  </si>
  <si>
    <t>設備備品費</t>
  </si>
  <si>
    <t>物品費</t>
  </si>
  <si>
    <t>試験費</t>
  </si>
  <si>
    <t>人件費</t>
  </si>
  <si>
    <t>事業実施費</t>
  </si>
  <si>
    <t>C.独立行政法人宇宙航空研究開発機構</t>
  </si>
  <si>
    <t>F.次世代宇宙システム技術研究組合</t>
  </si>
  <si>
    <t>Ｇ.北海道大学</t>
  </si>
  <si>
    <t>-</t>
  </si>
  <si>
    <t>平成25年度までの人材育成の成果を、衛星開発に関するキャパシティ・ビルディング手法として体系的にとりまとめ、整理をしたところ。平成26年度における海外からの受入人材の育成に適用することでその効果を確認中。</t>
  </si>
  <si>
    <r>
      <t>3</t>
    </r>
    <r>
      <rPr>
        <sz val="8"/>
        <rFont val="ＭＳ Ｐゴシック"/>
        <family val="3"/>
      </rPr>
      <t>（1号機のみ）</t>
    </r>
  </si>
  <si>
    <r>
      <t>2</t>
    </r>
    <r>
      <rPr>
        <sz val="8"/>
        <rFont val="ＭＳ Ｐゴシック"/>
        <family val="3"/>
      </rPr>
      <t>（2,3号機それぞれ）</t>
    </r>
  </si>
  <si>
    <t>競争性の確保について、平成22年度の事業採択の際に、公募による企画競争を実施。7件の応募に対し、超小型衛星としての戦略性や出口の明確性の観点から、実施主体として最も適切な1件を採択。
資金の流れについては、参画団体7機関への資金配分を代表機関となる和歌山大学がとりまとめており、これら配分額・積算の確認は毎年度当省にて実施。受益者との負担関係、単位あたりコストを含めて、支出は合理的かつ真に必要なものに限定されたものとなっている。</t>
  </si>
  <si>
    <t>衛星の製造過程を通じて、今後の衛星開発および人材育成を担う若手技術者を育成し、キャパシティ・ビルディングの手法として確立。</t>
  </si>
  <si>
    <t>衛星1機あたりの開発コストや開発期間について、目標を達成。平成26年度に実施しているキャパシティ・ビルディング手法の確立と併せて本事業の活動実績は目標に見合ったものとなっている。</t>
  </si>
  <si>
    <t>超小型衛星は、既存の人工衛星システムに比較して、開発期間が短く、低コストで済み、加えて最新の研究開発成果を取り込むことが可能であることから、大型衛星を補完する手段として高頻度な地球観測の実現に有効である。また、超小型衛星の研究開発の過程には、大型衛星の開発に比べ、大学等の研究者が主体的に参画しやすい環境を構築できることから、ものづくり人材の育成や若者等の教育的効果が高く、国内外の人材育成のツールとしても有効である。
本事業においては、大学の研究者や中小企業の技術者に加え、アジアなど宇宙新興国の研究者等とも協働し、超小型衛星の研究開発を大学を拠点として行うとともに、これを通じて国内外において将来の宇宙開発利用の中核となる人材を養成する。</t>
  </si>
  <si>
    <t>「宇宙基本計画」(平成25年1月宇宙開発戦略本部決定）においては、宇宙利用の拡大に向けた衛星の小型化（超小型衛星を含む）等によるコスト低減や、宇宙開発利用を支える人材育成等が示されている。これらを踏まえ、宇宙新興国の研究者や技術者の参画も得つつ、超小型衛星の研究開発を行うとともに、日本主導の技術開発・教育を通じたキャパシティ・ビルディングを進め、国際協力の推進、内外の人材育成、新たな市場開拓等に貢献する。</t>
  </si>
  <si>
    <t>我が国の宇宙機器産業の従業員数が減少している中、宇宙基本計画においても、我が国の宇宙開発利用を支える人材の育成のほか、大学レベルでの超小型衛星開発事業等の実施を通じ、新興国の人材育成に貢献することが重要である旨、明記されている。</t>
  </si>
  <si>
    <t>本事業による超小型衛星の研究開発を通じて、大学等における技術基盤強化や国内外の人材育成に関するノウハウが一定程度蓄積された。一方、現在、宇宙科学の分野において新しい宇宙利用の可能性を開拓する萌芽的な研究を創出する大学等の拠点の存在が求められていることから、競争的資金である「宇宙科学技術推進調整委託費」へ本事業を発展的に統合し、超小型衛星に限らず、宇宙関連の要素技術開発や宇宙人材教育、社会学的研究など、宇宙利用の裾野の一層の拡大に貢献しうる大学等の自主的な取組を支援していくことを検討している。</t>
  </si>
  <si>
    <t>超小型衛星管制・運用地上局設備</t>
  </si>
  <si>
    <t>回線ケーブル・ネットワーク関係物品等</t>
  </si>
  <si>
    <t>通信設備試験検査</t>
  </si>
  <si>
    <t>研究員および研究支援員、特任職員</t>
  </si>
  <si>
    <t>国内・外国旅費、通信運搬費、借損料</t>
  </si>
  <si>
    <t>衛星搭載用機器　等</t>
  </si>
  <si>
    <t>Xバンド受信機他</t>
  </si>
  <si>
    <t>ソフトウェア、ケーブル他</t>
  </si>
  <si>
    <t>衛星試験</t>
  </si>
  <si>
    <t>研究員および研究支援員</t>
  </si>
  <si>
    <t>国内旅費、謝金、通信、借損料、雑役務</t>
  </si>
  <si>
    <t>衛星試験装置、ソフトウェア</t>
  </si>
  <si>
    <t>衛星搭載部品、アセンブリ等</t>
  </si>
  <si>
    <t>研究員</t>
  </si>
  <si>
    <t>国内・外国旅費、謝金、通信、借損料、雑役務</t>
  </si>
  <si>
    <t>外国旅費</t>
  </si>
  <si>
    <t>研究開発機器</t>
  </si>
  <si>
    <t>分析機器、校正試験資材消耗品　等</t>
  </si>
  <si>
    <t>エスレンジアンテナ通信実験試験費　等</t>
  </si>
  <si>
    <t>研究開発担当研究者及び研究補助員</t>
  </si>
  <si>
    <t>研究開発旅費、キャリブレーション作業費　等</t>
  </si>
  <si>
    <t>ロジック IC　等</t>
  </si>
  <si>
    <t>振動試験用治具　等</t>
  </si>
  <si>
    <t>国内旅費、外国旅費、会議開催費、通信運搬費、借損料</t>
  </si>
  <si>
    <t>株式会社ＮＴＴファシリティーズ</t>
  </si>
  <si>
    <t>3m衛星追尾用アンテナ架台3ｍRT-AAM</t>
  </si>
  <si>
    <t>日本測器株式会社</t>
  </si>
  <si>
    <t>MXAｼｸﾞﾅﾙｱﾅﾗｲｻﾞ　N9020A アップデート</t>
  </si>
  <si>
    <t>随意契約</t>
  </si>
  <si>
    <t>株式会社エーディー</t>
  </si>
  <si>
    <t>ﾃﾞｰﾀﾃﾞﾊﾟｹｯﾄｿﾌﾄｳｪｱ(型番:ADX-SAP-02)</t>
  </si>
  <si>
    <t>株式会社アドニクス</t>
  </si>
  <si>
    <t>Sバンド衛星模擬装置</t>
  </si>
  <si>
    <t>3m衛星追尾用アンテナ　モータドライバ</t>
  </si>
  <si>
    <t>ﾃﾞｰﾀｱｰｶｲﾌﾞｿﾌﾄｳｪｱ(型番:ADX-SAP-01)</t>
  </si>
  <si>
    <t>株式会社プラネット</t>
  </si>
  <si>
    <t>ストアードテレメトリデータ処理ソフト</t>
  </si>
  <si>
    <t>3m衛星追尾用アンテナ制御システムソフト</t>
  </si>
  <si>
    <t>衛星運用計画立案支援ソフトウェア</t>
  </si>
  <si>
    <t>データ受信復調装置改修（10MspsQPSK変調機能追加・機能性能試験）</t>
  </si>
  <si>
    <t>（株）アドニクス</t>
  </si>
  <si>
    <t>X-band 衛星運用訓練装置</t>
  </si>
  <si>
    <t>（株）プラネット</t>
  </si>
  <si>
    <t>衛星運用計画系ソフトウェアパッケージ</t>
  </si>
  <si>
    <t>宇宙技術開発（株）</t>
  </si>
  <si>
    <t>ＵＮＩＦＯＲＭ－１　地上局開発支援</t>
  </si>
  <si>
    <t>ＬＳＡＳ　Ｔｅｃ（株）</t>
  </si>
  <si>
    <t>（株）新開トランスポートシステムズ</t>
  </si>
  <si>
    <t>衛星本体および試験機材の輸送</t>
  </si>
  <si>
    <t>東京大学消費生活協同組合</t>
  </si>
  <si>
    <t>ケーブル、試験関係物品、ソフトウェア、輸送送料等</t>
  </si>
  <si>
    <t>宇宙開発（同）</t>
  </si>
  <si>
    <t>ＵＮＩＦＯＲＭ－ＦＭ　作業支援</t>
  </si>
  <si>
    <t>（株）アクセルスペース</t>
  </si>
  <si>
    <t>ＵＮＩＦＯＲＭ２・３号機初期検討支援</t>
  </si>
  <si>
    <t>該当なし</t>
  </si>
  <si>
    <t>株式会社ジェピコ</t>
  </si>
  <si>
    <t>ロジック IC（A3PE1500-PQ208I）　24個</t>
  </si>
  <si>
    <t>株式会社Ａ・Ｒ・Ｐ</t>
  </si>
  <si>
    <t>処理系試作回路基板の設計製作費</t>
  </si>
  <si>
    <t>株式会社セシアテクノ</t>
  </si>
  <si>
    <t>試作機評価用電源系回路基板の設計製作費</t>
  </si>
  <si>
    <t>試験用ｲﾝﾀｰﾌｪｰｽ回路基板製作費</t>
  </si>
  <si>
    <t>電気試験用充放電回路ｲﾝﾀｰﾌｪｰｽ装置の製作</t>
  </si>
  <si>
    <t>有限会社清水機械</t>
  </si>
  <si>
    <t>試作治具製作　一式</t>
  </si>
  <si>
    <t>株式会社北浦通信</t>
  </si>
  <si>
    <t>超小型人工衛星搭載電算装置基盤製作実装費</t>
  </si>
  <si>
    <t>環境試験用サーマルブランケット設計製作費</t>
  </si>
  <si>
    <t>株式会社スター精機</t>
  </si>
  <si>
    <t>超小型人工衛星搭載電算装置筐体</t>
  </si>
  <si>
    <t>(株)ＩＨＩエアロスペース・エンジニアリング</t>
  </si>
  <si>
    <t>超小型衛星搭載用推進系の製作（特注品）の買入れ</t>
  </si>
  <si>
    <t>三立通商（株）</t>
  </si>
  <si>
    <t>電磁弁の購入</t>
  </si>
  <si>
    <t>首都大学東京生活協同組合</t>
  </si>
  <si>
    <t>フォトモスリレー（半導体リレー）外5点の購入</t>
  </si>
  <si>
    <t>株）サヤマトレーディング</t>
  </si>
  <si>
    <t>圧力計の購入</t>
  </si>
  <si>
    <t>アールエスコンポーネンツ(株)</t>
  </si>
  <si>
    <t>推進系電子系部品外46点の購入</t>
  </si>
  <si>
    <t>田中貴金属販売株式会社</t>
  </si>
  <si>
    <t>メタルハニカム触媒の購入</t>
  </si>
  <si>
    <t>日本スウェージロックＦＳＴ㈱</t>
  </si>
  <si>
    <t>ＰＦＡチューブ外2点の購入</t>
  </si>
  <si>
    <t>㈱シマケン</t>
  </si>
  <si>
    <t>バブレスタンクの購入</t>
  </si>
  <si>
    <t>(株)ジュピターコーポレーション</t>
  </si>
  <si>
    <t>一液式推進系用アトマイザの購入</t>
  </si>
  <si>
    <t>日圧総業(株)</t>
  </si>
  <si>
    <t>コネクタの購入</t>
  </si>
  <si>
    <t>荒木電機工業㈱</t>
  </si>
  <si>
    <t>衛星通信系試験装置</t>
  </si>
  <si>
    <t>㈱アクセルスペース</t>
  </si>
  <si>
    <t>超小型衛星搭載用恒星ｾﾝｻ(STT)</t>
  </si>
  <si>
    <t>三菱ｽﾍﾟｰｽ･ｿﾌﾄｳｴｱ㈱</t>
  </si>
  <si>
    <t>超小型衛星搭載地球観測ｾﾝｻ用画像ﾌﾟﾛﾀﾞｸﾄ生成ｿﾌﾄｳｴｱ</t>
  </si>
  <si>
    <t>多摩川精機販売㈱</t>
  </si>
  <si>
    <t>リアクションホイール</t>
  </si>
  <si>
    <t>衛星用GPS受信機</t>
  </si>
  <si>
    <t>㈱エーディー</t>
  </si>
  <si>
    <t>衛星搭載用ｳｫｯﾁﾄﾞｯｸﾞﾀｲﾏ</t>
  </si>
  <si>
    <t>林栄精器㈱</t>
  </si>
  <si>
    <t>衛星アセンブリ部材（SF104）</t>
  </si>
  <si>
    <t>有限会社ラリクス</t>
  </si>
  <si>
    <t>熱真空試験ﾍﾞｰｷﾝｸﾞ治具ｺﾝﾀﾐ吸着ﾊﾟﾈﾙ</t>
  </si>
  <si>
    <t>神戸エンジニアリング㈱</t>
  </si>
  <si>
    <t>ﾘﾁｳﾑｲｵﾝ組電池 ﾌｭｰｽﾞ追設</t>
  </si>
  <si>
    <t>㈱ワコー電子</t>
  </si>
  <si>
    <t>熱試験ﾍﾞｰｷﾝｸﾞ治具 ﾋｰﾀﾊﾟﾈﾙ、ｹｰﾌﾞﾙ</t>
  </si>
  <si>
    <t>㈱エーディー</t>
  </si>
  <si>
    <t>UNIFORM衛星2号機搭載用理学機器制御ユニット(EFM)製作業務</t>
  </si>
  <si>
    <t>㈱ビジョンセンシング</t>
  </si>
  <si>
    <t>UNIFORM衛星2号機搭載用熱赤外カメラ(EFM)製作業務</t>
  </si>
  <si>
    <t>UNIFORM2号機搭載用熱赤外ｶﾒﾗ（EFM）設計業務</t>
  </si>
  <si>
    <r>
      <t>UNIFORM衛星2機搭載用理学機器制御ﾕﾆｯﾄ（</t>
    </r>
    <r>
      <rPr>
        <sz val="11"/>
        <rFont val="ＭＳ Ｐゴシック"/>
        <family val="3"/>
      </rPr>
      <t>EFM</t>
    </r>
    <r>
      <rPr>
        <sz val="11"/>
        <rFont val="ＭＳ Ｐゴシック"/>
        <family val="3"/>
      </rPr>
      <t>）設計業務</t>
    </r>
  </si>
  <si>
    <t>クロニクス㈱</t>
  </si>
  <si>
    <t>仏国ウリス社製　赤外検知器　UL05251-026</t>
  </si>
  <si>
    <t>㈱ビジョンセンシング製 遠赤外線カメラ</t>
  </si>
  <si>
    <t>UNIFORM衛星2号機搭載用熱赤外カメラ(EFM)環境試験用評価基板の製作</t>
  </si>
  <si>
    <t>Swedish Space Corporation</t>
  </si>
  <si>
    <t>エスレンジにおける衛星通信実験期間中のアンテナ作業</t>
  </si>
  <si>
    <t>キルナ局通信実験準備作業</t>
  </si>
  <si>
    <t>ともや技術法務事務所</t>
  </si>
  <si>
    <t>UNIFORM衛星2号機搭載観測機器の構造解析</t>
  </si>
  <si>
    <t>事業期間5年間の中で、衛星開発コストの大幅な低減及び開発期間の大幅な短縮という目標が達成されるとともに、衛星開発を通じた人材育成についても、整理されたキャパシティ・ビルディングの手法が事業成果として宇宙新興国の人材育成等に活用される見込みであり、宇宙利用における大学等の基盤強化、国際協力の推進及び内外の人材育成に一定の成果が得られている。</t>
  </si>
  <si>
    <t>□直接実施　　　　　□委託・請負　　　　　■補助　　　　　□負担　　　　　□交付　　　　　□貸付　　　　　□その他</t>
  </si>
  <si>
    <t>小型化による衛星開発コストの大幅な低減</t>
  </si>
  <si>
    <t>超小型衛星の開発期間の大幅な短縮</t>
  </si>
  <si>
    <t>耐宇宙環境仕様電気二重層コンデンサ(DC-SUPER50S)</t>
  </si>
  <si>
    <t>-</t>
  </si>
  <si>
    <t>超小型衛星開発を通じたキャパシティ・ビルディング
を行うための手法の開発</t>
  </si>
  <si>
    <t>超小型衛星研究開発を通じた
キャパシティビルディングの実践</t>
  </si>
  <si>
    <t>国際貢献や国際協力による効率的な宇宙インフラ構築の観点からの、我が国の宇宙システムの導入に関心のある新興国に対する、大学レベルでの超小型衛星開発事業を通じた人材育成へ貢献。</t>
  </si>
  <si>
    <t>ベトナムやブラジルなど、7カ国から21名を受け入れ、人材育成を実施。平成26年度においては、新たにカザフスタンから人材を受け入れ予定であり、本事業で開発されたキャパシティビルディング手法を実践予定。MOUも3カ国の研究機関等と締結しており、別途3カ国と締結予定。このほかにも複数のMOU締結準備を進めている。</t>
  </si>
  <si>
    <t>0250</t>
  </si>
  <si>
    <r>
      <t xml:space="preserve">政策目標9：科学技術の戦略的重点化
</t>
    </r>
    <r>
      <rPr>
        <sz val="10"/>
        <rFont val="ＭＳ ゴシック"/>
        <family val="3"/>
      </rPr>
      <t>施策目標9-3：環境分野の研究開発の重点的推進</t>
    </r>
  </si>
  <si>
    <t>0271、復興-0289</t>
  </si>
  <si>
    <t>0288、復興-0289</t>
  </si>
  <si>
    <t>平成22年度～平成26年度</t>
  </si>
  <si>
    <r>
      <t>2</t>
    </r>
    <r>
      <rPr>
        <sz val="8"/>
        <rFont val="ＭＳ Ｐゴシック"/>
        <family val="3"/>
      </rPr>
      <t>（実験機のみ）</t>
    </r>
  </si>
  <si>
    <t>累計予算額（億円）÷超小型衛星開発機数（機）　　　　　　　　　　　　　　</t>
  </si>
  <si>
    <t>米国ＡＧＩ社製　宇宙ミッション開発支援ソフトウェアモジュール
ＳＴＫ　Ｐｒｏｆｅｓｓｉｏｎａｌ　Ｅｄｉｔｉｏｎ　一式　保守費用</t>
  </si>
  <si>
    <t>14.0 / 4</t>
  </si>
  <si>
    <r>
      <t>3.5</t>
    </r>
    <r>
      <rPr>
        <sz val="8"/>
        <rFont val="ＭＳ Ｐゴシック"/>
        <family val="3"/>
      </rPr>
      <t>（4機の平均）</t>
    </r>
  </si>
  <si>
    <t>5.7 / 0</t>
  </si>
  <si>
    <t>8.6 / 1</t>
  </si>
  <si>
    <t>11.4 / 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</si>
</sst>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_ "/>
    <numFmt numFmtId="183" formatCode="#,##0;&quot;△ &quot;#,##0"/>
    <numFmt numFmtId="184" formatCode="0.00_);[Red]\(0.00\)"/>
    <numFmt numFmtId="185" formatCode="0_);[Red]\(0\)"/>
    <numFmt numFmtId="186" formatCode="#,##0.00_ "/>
    <numFmt numFmtId="187" formatCode="#,##0.00;&quot;△ &quot;#,##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0"/>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style="thin"/>
      <top style="thin"/>
      <bottom style="thin"/>
    </border>
    <border diagonalUp="1">
      <left style="thin"/>
      <right style="thin"/>
      <top style="thin"/>
      <bottom style="thin"/>
      <diagonal style="thin"/>
    </border>
    <border>
      <left style="thin"/>
      <right style="medium"/>
      <top style="thin"/>
      <bottom style="thin"/>
    </border>
    <border>
      <left>
        <color indexed="63"/>
      </left>
      <right style="medium"/>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color indexed="63"/>
      </left>
      <right style="thin"/>
      <top>
        <color indexed="63"/>
      </top>
      <bottom>
        <color indexed="63"/>
      </bottom>
    </border>
    <border>
      <left style="double"/>
      <right>
        <color indexed="63"/>
      </right>
      <top>
        <color indexed="63"/>
      </top>
      <bottom style="thin"/>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4">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Border="1" applyAlignment="1">
      <alignment vertical="center"/>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10" fillId="0" borderId="22" xfId="62" applyFont="1" applyFill="1" applyBorder="1" applyAlignment="1" applyProtection="1">
      <alignment vertical="top"/>
      <protection/>
    </xf>
    <xf numFmtId="0" fontId="0" fillId="0" borderId="0" xfId="0" applyFont="1" applyBorder="1" applyAlignment="1">
      <alignment vertical="center"/>
    </xf>
    <xf numFmtId="0" fontId="8" fillId="0" borderId="23" xfId="64" applyFont="1" applyFill="1" applyBorder="1" applyAlignment="1" applyProtection="1">
      <alignment horizontal="center" vertical="center" wrapText="1"/>
      <protection/>
    </xf>
    <xf numFmtId="0" fontId="10" fillId="0" borderId="24" xfId="62"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33"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2" fontId="0" fillId="0" borderId="25" xfId="0" applyNumberFormat="1" applyFont="1" applyFill="1" applyBorder="1" applyAlignment="1">
      <alignment vertical="center" wrapText="1"/>
    </xf>
    <xf numFmtId="2" fontId="0" fillId="0" borderId="25"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12" fillId="0" borderId="29" xfId="0" applyFont="1" applyFill="1" applyBorder="1" applyAlignment="1">
      <alignment vertical="center" textRotation="255"/>
    </xf>
    <xf numFmtId="0" fontId="0" fillId="0" borderId="30" xfId="0" applyFont="1" applyBorder="1" applyAlignment="1">
      <alignment vertical="center" textRotation="255"/>
    </xf>
    <xf numFmtId="0" fontId="0" fillId="0" borderId="31" xfId="0" applyFont="1" applyBorder="1" applyAlignment="1">
      <alignment vertical="center" textRotation="255"/>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3" fontId="0" fillId="34" borderId="36" xfId="0" applyNumberFormat="1" applyFont="1" applyFill="1" applyBorder="1" applyAlignment="1">
      <alignment horizontal="center" vertical="center"/>
    </xf>
    <xf numFmtId="0" fontId="0" fillId="34" borderId="36" xfId="0"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textRotation="255"/>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6" xfId="0" applyFont="1" applyFill="1" applyBorder="1" applyAlignment="1">
      <alignment vertical="center"/>
    </xf>
    <xf numFmtId="0" fontId="0" fillId="0" borderId="47" xfId="0" applyFont="1" applyBorder="1" applyAlignment="1">
      <alignment vertical="center"/>
    </xf>
    <xf numFmtId="0" fontId="7" fillId="33" borderId="23"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41"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horizontal="center" vertical="center"/>
    </xf>
    <xf numFmtId="0" fontId="0" fillId="0" borderId="42" xfId="0" applyFont="1" applyBorder="1" applyAlignment="1">
      <alignment horizontal="center" vertical="center"/>
    </xf>
    <xf numFmtId="0" fontId="0" fillId="0" borderId="30" xfId="0" applyFont="1" applyBorder="1" applyAlignment="1">
      <alignment vertical="center"/>
    </xf>
    <xf numFmtId="0" fontId="0" fillId="0" borderId="38" xfId="0" applyFont="1" applyBorder="1" applyAlignment="1">
      <alignment vertical="center"/>
    </xf>
    <xf numFmtId="0" fontId="0" fillId="0" borderId="50" xfId="0" applyFont="1" applyBorder="1" applyAlignment="1">
      <alignment horizontal="center" vertical="center"/>
    </xf>
    <xf numFmtId="0" fontId="0" fillId="0" borderId="30"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86" fontId="0" fillId="0" borderId="36" xfId="0" applyNumberFormat="1" applyFont="1" applyBorder="1" applyAlignment="1">
      <alignment horizontal="right" vertical="center"/>
    </xf>
    <xf numFmtId="186" fontId="0" fillId="0" borderId="30" xfId="0" applyNumberFormat="1" applyFont="1" applyBorder="1" applyAlignment="1">
      <alignment horizontal="right" vertical="center"/>
    </xf>
    <xf numFmtId="18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54"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1"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2"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6" xfId="0" applyNumberFormat="1" applyFont="1" applyBorder="1" applyAlignment="1">
      <alignment horizontal="right" vertical="center"/>
    </xf>
    <xf numFmtId="183" fontId="0" fillId="0" borderId="41" xfId="0" applyNumberFormat="1" applyFont="1" applyBorder="1" applyAlignment="1">
      <alignment horizontal="center" vertical="center"/>
    </xf>
    <xf numFmtId="183" fontId="0" fillId="0" borderId="42" xfId="0" applyNumberFormat="1" applyFont="1" applyBorder="1" applyAlignment="1">
      <alignment horizontal="center" vertical="center"/>
    </xf>
    <xf numFmtId="183" fontId="0" fillId="0" borderId="48" xfId="0" applyNumberFormat="1" applyFont="1" applyBorder="1" applyAlignment="1">
      <alignment horizontal="center" vertical="center"/>
    </xf>
    <xf numFmtId="187" fontId="0" fillId="0" borderId="49" xfId="0" applyNumberFormat="1" applyFont="1" applyBorder="1" applyAlignment="1">
      <alignment horizontal="right" vertical="center"/>
    </xf>
    <xf numFmtId="187" fontId="0" fillId="0" borderId="42" xfId="0" applyNumberFormat="1" applyFont="1" applyBorder="1" applyAlignment="1">
      <alignment horizontal="right" vertical="center"/>
    </xf>
    <xf numFmtId="0" fontId="10" fillId="0" borderId="49"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187" fontId="0" fillId="0" borderId="48" xfId="0" applyNumberFormat="1" applyFont="1" applyBorder="1" applyAlignment="1">
      <alignment horizontal="right" vertical="center"/>
    </xf>
    <xf numFmtId="183" fontId="0" fillId="0" borderId="46" xfId="0" applyNumberFormat="1" applyFont="1" applyBorder="1" applyAlignment="1">
      <alignment horizontal="center" vertical="center"/>
    </xf>
    <xf numFmtId="183" fontId="0" fillId="0" borderId="47" xfId="0" applyNumberFormat="1" applyFont="1" applyBorder="1" applyAlignment="1">
      <alignment horizontal="center" vertical="center"/>
    </xf>
    <xf numFmtId="183" fontId="0" fillId="0" borderId="57" xfId="0" applyNumberFormat="1" applyFont="1" applyBorder="1" applyAlignment="1">
      <alignment horizontal="center" vertical="center"/>
    </xf>
    <xf numFmtId="0" fontId="10" fillId="0" borderId="58"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57" xfId="0" applyFont="1" applyFill="1" applyBorder="1" applyAlignment="1">
      <alignment horizontal="left" vertical="center"/>
    </xf>
    <xf numFmtId="187" fontId="0" fillId="0" borderId="58" xfId="0" applyNumberFormat="1" applyFont="1" applyBorder="1" applyAlignment="1">
      <alignment horizontal="right" vertical="center"/>
    </xf>
    <xf numFmtId="187" fontId="0" fillId="0" borderId="47" xfId="0" applyNumberFormat="1" applyFont="1" applyBorder="1" applyAlignment="1">
      <alignment horizontal="right" vertical="center"/>
    </xf>
    <xf numFmtId="187" fontId="0" fillId="0" borderId="57"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47"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86" fontId="0" fillId="0" borderId="26" xfId="0" applyNumberFormat="1" applyFont="1" applyBorder="1" applyAlignment="1">
      <alignment horizontal="right" vertical="center"/>
    </xf>
    <xf numFmtId="186" fontId="0" fillId="0" borderId="27" xfId="0" applyNumberFormat="1" applyFont="1" applyBorder="1" applyAlignment="1">
      <alignment horizontal="right" vertical="center"/>
    </xf>
    <xf numFmtId="186" fontId="0" fillId="0" borderId="28"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61"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44" xfId="0" applyNumberFormat="1" applyFont="1" applyBorder="1" applyAlignment="1">
      <alignment horizontal="right" vertical="center"/>
    </xf>
    <xf numFmtId="184" fontId="0" fillId="0" borderId="55" xfId="0" applyNumberFormat="1" applyFont="1" applyBorder="1" applyAlignment="1">
      <alignment horizontal="right" vertical="center"/>
    </xf>
    <xf numFmtId="184" fontId="0" fillId="0" borderId="49"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8"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59" xfId="0" applyNumberFormat="1" applyFont="1" applyBorder="1" applyAlignment="1">
      <alignment horizontal="right" vertical="center"/>
    </xf>
    <xf numFmtId="184" fontId="0" fillId="0" borderId="28" xfId="0" applyNumberFormat="1" applyFont="1" applyBorder="1" applyAlignment="1">
      <alignment horizontal="right" vertical="center"/>
    </xf>
    <xf numFmtId="186" fontId="0" fillId="0" borderId="61" xfId="0" applyNumberFormat="1" applyFont="1" applyBorder="1" applyAlignment="1">
      <alignment horizontal="right" vertical="center"/>
    </xf>
    <xf numFmtId="0" fontId="10" fillId="0" borderId="42" xfId="0" applyFont="1" applyFill="1" applyBorder="1" applyAlignment="1">
      <alignment horizontal="left" vertical="center" wrapText="1"/>
    </xf>
    <xf numFmtId="0" fontId="10" fillId="0" borderId="48" xfId="0" applyFont="1" applyFill="1" applyBorder="1" applyAlignment="1">
      <alignment horizontal="left" vertical="center" wrapText="1"/>
    </xf>
    <xf numFmtId="187" fontId="0" fillId="0" borderId="56" xfId="0" applyNumberFormat="1" applyFont="1" applyBorder="1" applyAlignment="1">
      <alignment horizontal="right" vertical="center"/>
    </xf>
    <xf numFmtId="184" fontId="0" fillId="0" borderId="48" xfId="0" applyNumberFormat="1" applyFont="1" applyBorder="1" applyAlignment="1">
      <alignment horizontal="righ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34" borderId="78" xfId="0" applyFont="1" applyFill="1" applyBorder="1" applyAlignment="1">
      <alignment horizontal="center" vertical="center" shrinkToFit="1"/>
    </xf>
    <xf numFmtId="0" fontId="0" fillId="34" borderId="47" xfId="0" applyFont="1" applyFill="1" applyBorder="1" applyAlignment="1">
      <alignment horizontal="center" vertical="center" shrinkToFit="1"/>
    </xf>
    <xf numFmtId="0" fontId="0" fillId="34" borderId="57" xfId="0" applyFont="1" applyFill="1" applyBorder="1" applyAlignment="1">
      <alignment horizontal="center" vertical="center" shrinkToFit="1"/>
    </xf>
    <xf numFmtId="3" fontId="0" fillId="34" borderId="79" xfId="0" applyNumberFormat="1" applyFont="1" applyFill="1" applyBorder="1" applyAlignment="1">
      <alignment horizontal="center" vertical="center"/>
    </xf>
    <xf numFmtId="0" fontId="0" fillId="34" borderId="7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3" xfId="0" applyFont="1" applyBorder="1" applyAlignment="1">
      <alignment horizontal="center" vertical="center"/>
    </xf>
    <xf numFmtId="0" fontId="0" fillId="0" borderId="19"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25" xfId="0" applyFont="1" applyBorder="1" applyAlignment="1">
      <alignment horizontal="center" vertical="center"/>
    </xf>
    <xf numFmtId="0" fontId="0"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61" xfId="0" applyFill="1" applyBorder="1" applyAlignment="1">
      <alignment horizontal="center" vertical="center"/>
    </xf>
    <xf numFmtId="0" fontId="0" fillId="0" borderId="83" xfId="0" applyFont="1" applyBorder="1" applyAlignment="1">
      <alignment horizontal="center" vertical="center"/>
    </xf>
    <xf numFmtId="0" fontId="0" fillId="0" borderId="63" xfId="0" applyFont="1" applyBorder="1" applyAlignment="1">
      <alignment horizontal="center" vertical="center"/>
    </xf>
    <xf numFmtId="0" fontId="0" fillId="0" borderId="81" xfId="0" applyFont="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34" borderId="26"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26" xfId="0" applyFont="1" applyFill="1" applyBorder="1" applyAlignment="1">
      <alignment horizontal="center" vertical="center"/>
    </xf>
    <xf numFmtId="0" fontId="0" fillId="34" borderId="28" xfId="0" applyFill="1" applyBorder="1" applyAlignment="1">
      <alignment horizontal="center" vertical="center"/>
    </xf>
    <xf numFmtId="0" fontId="0" fillId="33" borderId="28" xfId="0" applyFont="1" applyFill="1" applyBorder="1" applyAlignment="1">
      <alignment horizontal="center" vertical="center"/>
    </xf>
    <xf numFmtId="0" fontId="0" fillId="0" borderId="64" xfId="0" applyFont="1" applyBorder="1" applyAlignment="1">
      <alignment horizontal="center" vertical="center"/>
    </xf>
    <xf numFmtId="0" fontId="0" fillId="33" borderId="25"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1" fillId="33" borderId="86" xfId="64" applyFont="1" applyFill="1" applyBorder="1" applyAlignment="1" applyProtection="1">
      <alignment horizontal="center" vertical="center" wrapText="1"/>
      <protection/>
    </xf>
    <xf numFmtId="0" fontId="11" fillId="33" borderId="25" xfId="64" applyFont="1" applyFill="1" applyBorder="1" applyAlignment="1" applyProtection="1">
      <alignment horizontal="center" vertical="center" wrapText="1"/>
      <protection/>
    </xf>
    <xf numFmtId="182" fontId="0" fillId="0" borderId="87"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182" fontId="0" fillId="0" borderId="25"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8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89" xfId="0" applyFont="1" applyBorder="1" applyAlignment="1">
      <alignment horizontal="center" vertical="center"/>
    </xf>
    <xf numFmtId="0" fontId="10" fillId="0" borderId="27" xfId="62" applyFont="1" applyFill="1" applyBorder="1" applyAlignment="1" applyProtection="1">
      <alignment vertical="top" wrapText="1"/>
      <protection/>
    </xf>
    <xf numFmtId="0" fontId="10" fillId="0" borderId="61" xfId="62" applyFont="1" applyFill="1" applyBorder="1" applyAlignment="1" applyProtection="1">
      <alignment vertical="top" wrapText="1"/>
      <protection/>
    </xf>
    <xf numFmtId="0" fontId="0" fillId="0" borderId="88" xfId="0" applyFont="1" applyBorder="1" applyAlignment="1">
      <alignment horizontal="center" vertical="center"/>
    </xf>
    <xf numFmtId="0" fontId="0" fillId="0" borderId="85"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182" fontId="0" fillId="0" borderId="92"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ill="1" applyBorder="1" applyAlignment="1">
      <alignment horizontal="center" vertical="center"/>
    </xf>
    <xf numFmtId="0" fontId="0" fillId="34" borderId="96" xfId="0" applyFill="1" applyBorder="1" applyAlignment="1">
      <alignment horizontal="center" vertical="center"/>
    </xf>
    <xf numFmtId="182"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2" fontId="0" fillId="34" borderId="25" xfId="0" applyNumberFormat="1" applyFont="1" applyFill="1" applyBorder="1" applyAlignment="1">
      <alignment horizontal="center" vertical="center"/>
    </xf>
    <xf numFmtId="0" fontId="11" fillId="33" borderId="49"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11" fillId="33" borderId="48" xfId="64" applyFont="1" applyFill="1" applyBorder="1" applyAlignment="1" applyProtection="1">
      <alignment horizontal="center" vertical="center" wrapText="1"/>
      <protection/>
    </xf>
    <xf numFmtId="182" fontId="0" fillId="34" borderId="92" xfId="0" applyNumberFormat="1"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42" xfId="0" applyBorder="1" applyAlignment="1">
      <alignment horizontal="center" vertical="center" wrapText="1"/>
    </xf>
    <xf numFmtId="0" fontId="0" fillId="0" borderId="48" xfId="0" applyBorder="1" applyAlignment="1">
      <alignment horizontal="center" vertical="center" wrapText="1"/>
    </xf>
    <xf numFmtId="182" fontId="0" fillId="34" borderId="49" xfId="0" applyNumberFormat="1" applyFont="1" applyFill="1" applyBorder="1" applyAlignment="1">
      <alignment horizontal="center" vertical="center"/>
    </xf>
    <xf numFmtId="182" fontId="0" fillId="34" borderId="42" xfId="0" applyNumberFormat="1" applyFill="1" applyBorder="1" applyAlignment="1">
      <alignment horizontal="center" vertical="center"/>
    </xf>
    <xf numFmtId="182" fontId="0" fillId="34" borderId="48" xfId="0" applyNumberFormat="1" applyFill="1" applyBorder="1" applyAlignment="1">
      <alignment horizontal="center" vertical="center"/>
    </xf>
    <xf numFmtId="0" fontId="0" fillId="33" borderId="26"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4"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2" xfId="64" applyFont="1" applyFill="1" applyBorder="1" applyAlignment="1" applyProtection="1">
      <alignment horizontal="center" vertical="center" wrapText="1"/>
      <protection/>
    </xf>
    <xf numFmtId="0" fontId="11" fillId="33" borderId="63" xfId="64" applyFont="1" applyFill="1" applyBorder="1" applyAlignment="1" applyProtection="1">
      <alignment horizontal="center" vertical="center" wrapText="1"/>
      <protection/>
    </xf>
    <xf numFmtId="0" fontId="11" fillId="33" borderId="81" xfId="64" applyFont="1" applyFill="1" applyBorder="1" applyAlignment="1" applyProtection="1">
      <alignment horizontal="center" vertical="center" wrapText="1"/>
      <protection/>
    </xf>
    <xf numFmtId="182" fontId="0" fillId="0" borderId="79"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9" xfId="0" applyFont="1" applyFill="1" applyBorder="1" applyAlignment="1">
      <alignment horizontal="center" vertical="center"/>
    </xf>
    <xf numFmtId="0" fontId="8" fillId="33" borderId="67" xfId="64" applyFont="1" applyFill="1" applyBorder="1" applyAlignment="1" applyProtection="1">
      <alignment horizontal="center" vertical="center" wrapText="1"/>
      <protection/>
    </xf>
    <xf numFmtId="0" fontId="8" fillId="33" borderId="63" xfId="64" applyFont="1" applyFill="1" applyBorder="1" applyAlignment="1" applyProtection="1">
      <alignment horizontal="center" vertical="center" wrapText="1"/>
      <protection/>
    </xf>
    <xf numFmtId="0" fontId="8" fillId="33" borderId="101"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0" borderId="102" xfId="64" applyFont="1" applyFill="1" applyBorder="1" applyAlignment="1" applyProtection="1">
      <alignment horizontal="center" vertical="center" wrapText="1"/>
      <protection/>
    </xf>
    <xf numFmtId="0" fontId="8" fillId="0" borderId="87"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8" fillId="33" borderId="103"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10" fillId="0" borderId="60" xfId="62" applyFont="1" applyFill="1" applyBorder="1" applyAlignment="1" applyProtection="1">
      <alignment vertical="top" wrapText="1"/>
      <protection/>
    </xf>
    <xf numFmtId="0" fontId="8" fillId="33" borderId="104" xfId="64" applyFont="1" applyFill="1" applyBorder="1" applyAlignment="1" applyProtection="1">
      <alignment horizontal="center" vertical="center" wrapText="1"/>
      <protection/>
    </xf>
    <xf numFmtId="0" fontId="0" fillId="0" borderId="60" xfId="62" applyFont="1" applyFill="1" applyBorder="1" applyAlignment="1" applyProtection="1">
      <alignment vertical="center" wrapText="1"/>
      <protection/>
    </xf>
    <xf numFmtId="0" fontId="0" fillId="0" borderId="27" xfId="62" applyFont="1" applyFill="1" applyBorder="1" applyAlignment="1" applyProtection="1">
      <alignment vertical="center" wrapText="1"/>
      <protection/>
    </xf>
    <xf numFmtId="0" fontId="0" fillId="0" borderId="61" xfId="62" applyFont="1" applyFill="1" applyBorder="1" applyAlignment="1" applyProtection="1">
      <alignment vertical="center" wrapText="1"/>
      <protection/>
    </xf>
    <xf numFmtId="0" fontId="12" fillId="33" borderId="103" xfId="64" applyFont="1" applyFill="1" applyBorder="1" applyAlignment="1" applyProtection="1">
      <alignment horizontal="center" vertical="center"/>
      <protection/>
    </xf>
    <xf numFmtId="0" fontId="12" fillId="33" borderId="27" xfId="64" applyFont="1" applyFill="1" applyBorder="1" applyAlignment="1" applyProtection="1">
      <alignment horizontal="center" vertical="center"/>
      <protection/>
    </xf>
    <xf numFmtId="0" fontId="8" fillId="0" borderId="60" xfId="62" applyFont="1" applyFill="1" applyBorder="1" applyAlignment="1" applyProtection="1">
      <alignment horizontal="center" vertical="center" wrapText="1" shrinkToFit="1"/>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8" fillId="33" borderId="28" xfId="64"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shrinkToFit="1"/>
      <protection/>
    </xf>
    <xf numFmtId="0" fontId="12" fillId="33" borderId="63" xfId="64" applyFont="1" applyFill="1" applyBorder="1" applyAlignment="1" applyProtection="1">
      <alignment horizontal="center" vertical="center" wrapText="1" shrinkToFit="1"/>
      <protection/>
    </xf>
    <xf numFmtId="0" fontId="12" fillId="0" borderId="62" xfId="64" applyFont="1" applyFill="1" applyBorder="1" applyAlignment="1" applyProtection="1">
      <alignment horizontal="center" vertical="center" wrapText="1" shrinkToFit="1"/>
      <protection/>
    </xf>
    <xf numFmtId="0" fontId="12" fillId="0" borderId="63" xfId="64"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26" xfId="62" applyNumberFormat="1" applyFont="1" applyFill="1" applyBorder="1" applyAlignment="1" applyProtection="1">
      <alignment horizontal="center" vertical="center" wrapText="1"/>
      <protection/>
    </xf>
    <xf numFmtId="0" fontId="2" fillId="0" borderId="63" xfId="62"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68" xfId="0" applyFont="1" applyBorder="1" applyAlignment="1">
      <alignment horizontal="center" vertical="center" shrinkToFit="1"/>
    </xf>
    <xf numFmtId="0" fontId="9" fillId="33" borderId="103" xfId="64" applyFont="1" applyFill="1" applyBorder="1" applyAlignment="1" applyProtection="1">
      <alignment horizontal="center" vertical="center" wrapText="1" shrinkToFit="1"/>
      <protection/>
    </xf>
    <xf numFmtId="0" fontId="9" fillId="33" borderId="27" xfId="64" applyFont="1" applyFill="1" applyBorder="1" applyAlignment="1" applyProtection="1">
      <alignment horizontal="center" vertical="center" shrinkToFit="1"/>
      <protection/>
    </xf>
    <xf numFmtId="0" fontId="9" fillId="33" borderId="104" xfId="64" applyFont="1" applyFill="1" applyBorder="1" applyAlignment="1" applyProtection="1">
      <alignment horizontal="center" vertical="center" shrinkToFit="1"/>
      <protection/>
    </xf>
    <xf numFmtId="0" fontId="8" fillId="0" borderId="60" xfId="64" applyFont="1" applyFill="1" applyBorder="1" applyAlignment="1" applyProtection="1">
      <alignment horizontal="center" vertical="center"/>
      <protection/>
    </xf>
    <xf numFmtId="0" fontId="8" fillId="0" borderId="27" xfId="64" applyFont="1" applyFill="1" applyBorder="1" applyAlignment="1" applyProtection="1">
      <alignment horizontal="center" vertical="center"/>
      <protection/>
    </xf>
    <xf numFmtId="0" fontId="8" fillId="33" borderId="26" xfId="62"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61" applyBorder="1" applyAlignment="1">
      <alignment horizontal="center" vertical="center" shrinkToFit="1"/>
      <protection/>
    </xf>
    <xf numFmtId="0" fontId="0" fillId="0" borderId="28" xfId="61" applyBorder="1" applyAlignment="1">
      <alignment horizontal="center" vertical="center" shrinkToFit="1"/>
      <protection/>
    </xf>
    <xf numFmtId="0" fontId="11" fillId="34" borderId="26" xfId="63" applyFont="1" applyFill="1" applyBorder="1" applyAlignment="1" applyProtection="1">
      <alignment horizontal="center" vertical="center" wrapText="1" shrinkToFit="1"/>
      <protection/>
    </xf>
    <xf numFmtId="0" fontId="11" fillId="34" borderId="27" xfId="63" applyFont="1" applyFill="1" applyBorder="1" applyAlignment="1" applyProtection="1">
      <alignment horizontal="center" vertical="center" shrinkToFit="1"/>
      <protection/>
    </xf>
    <xf numFmtId="0" fontId="11" fillId="34" borderId="61" xfId="63" applyFont="1" applyFill="1" applyBorder="1" applyAlignment="1" applyProtection="1">
      <alignment horizontal="center" vertical="center" shrinkToFit="1"/>
      <protection/>
    </xf>
    <xf numFmtId="0" fontId="8" fillId="33" borderId="75" xfId="64" applyFont="1" applyFill="1" applyBorder="1" applyAlignment="1" applyProtection="1">
      <alignment horizontal="center" vertical="center"/>
      <protection/>
    </xf>
    <xf numFmtId="0" fontId="8" fillId="33" borderId="76"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30" xfId="0" applyFont="1" applyFill="1" applyBorder="1" applyAlignment="1" quotePrefix="1">
      <alignment horizontal="center" vertical="center"/>
    </xf>
    <xf numFmtId="0" fontId="0" fillId="0" borderId="30" xfId="0" applyFont="1" applyFill="1" applyBorder="1" applyAlignment="1">
      <alignment horizontal="center" vertical="center"/>
    </xf>
    <xf numFmtId="0" fontId="9" fillId="0" borderId="105" xfId="62"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06" xfId="62"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7" xfId="0" applyFont="1" applyBorder="1" applyAlignment="1">
      <alignment horizontal="center" vertical="center"/>
    </xf>
    <xf numFmtId="0" fontId="10" fillId="0" borderId="76" xfId="61" applyFont="1" applyBorder="1" applyAlignment="1">
      <alignment horizontal="center" vertical="center"/>
      <protection/>
    </xf>
    <xf numFmtId="0" fontId="0" fillId="0" borderId="76" xfId="61" applyBorder="1" applyAlignment="1">
      <alignment horizontal="center" vertical="center"/>
      <protection/>
    </xf>
    <xf numFmtId="0" fontId="0" fillId="0" borderId="107" xfId="61" applyBorder="1" applyAlignment="1">
      <alignment horizontal="center" vertical="center"/>
      <protection/>
    </xf>
    <xf numFmtId="0" fontId="8" fillId="33" borderId="106" xfId="62" applyFont="1" applyFill="1" applyBorder="1" applyAlignment="1" applyProtection="1">
      <alignment horizontal="center" vertical="center"/>
      <protection/>
    </xf>
    <xf numFmtId="0" fontId="0" fillId="0" borderId="76" xfId="61" applyFont="1" applyBorder="1" applyAlignment="1">
      <alignment horizontal="center" vertical="center"/>
      <protection/>
    </xf>
    <xf numFmtId="0" fontId="0" fillId="0" borderId="77" xfId="61" applyFont="1" applyBorder="1" applyAlignment="1">
      <alignment horizontal="center" vertical="center"/>
      <protection/>
    </xf>
    <xf numFmtId="0" fontId="18" fillId="0" borderId="105" xfId="0" applyFont="1" applyFill="1" applyBorder="1" applyAlignment="1">
      <alignment horizontal="center" vertical="center"/>
    </xf>
    <xf numFmtId="0" fontId="18" fillId="0" borderId="76" xfId="0" applyFont="1" applyBorder="1" applyAlignment="1">
      <alignment horizontal="center" vertical="center"/>
    </xf>
    <xf numFmtId="0" fontId="18" fillId="0" borderId="107" xfId="0" applyFont="1" applyBorder="1" applyAlignment="1">
      <alignment horizontal="center" vertical="center"/>
    </xf>
    <xf numFmtId="0" fontId="18" fillId="0" borderId="77" xfId="0" applyFont="1" applyBorder="1" applyAlignment="1">
      <alignment horizontal="center" vertical="center"/>
    </xf>
    <xf numFmtId="0" fontId="0" fillId="0" borderId="30" xfId="0" applyFont="1" applyBorder="1" applyAlignment="1" quotePrefix="1">
      <alignment horizontal="center" vertical="center"/>
    </xf>
    <xf numFmtId="0" fontId="0" fillId="0" borderId="38" xfId="0" applyFont="1" applyBorder="1" applyAlignment="1">
      <alignment horizontal="center" vertical="center"/>
    </xf>
    <xf numFmtId="0" fontId="10" fillId="0" borderId="47" xfId="0" applyFont="1" applyFill="1" applyBorder="1" applyAlignment="1">
      <alignment horizontal="left" vertical="center" wrapText="1"/>
    </xf>
    <xf numFmtId="0" fontId="10" fillId="0" borderId="57" xfId="0" applyFont="1" applyFill="1" applyBorder="1" applyAlignment="1">
      <alignment horizontal="left" vertical="center" wrapText="1"/>
    </xf>
    <xf numFmtId="187" fontId="0" fillId="0" borderId="59" xfId="0" applyNumberFormat="1" applyFont="1" applyBorder="1" applyAlignment="1">
      <alignment horizontal="right"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67"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58" xfId="0" applyFont="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57" xfId="0" applyFont="1" applyBorder="1" applyAlignment="1">
      <alignment vertical="center" wrapText="1"/>
    </xf>
    <xf numFmtId="0" fontId="0" fillId="34" borderId="108" xfId="0" applyFont="1" applyFill="1" applyBorder="1" applyAlignment="1">
      <alignment vertical="center" wrapText="1"/>
    </xf>
    <xf numFmtId="0" fontId="0" fillId="34" borderId="109" xfId="0" applyFill="1" applyBorder="1" applyAlignment="1">
      <alignment vertical="center" wrapText="1"/>
    </xf>
    <xf numFmtId="0" fontId="0" fillId="34" borderId="110" xfId="0" applyFill="1" applyBorder="1" applyAlignment="1">
      <alignment vertical="center" wrapText="1"/>
    </xf>
    <xf numFmtId="0" fontId="0" fillId="0" borderId="36" xfId="0" applyFont="1" applyFill="1" applyBorder="1" applyAlignment="1" quotePrefix="1">
      <alignment horizontal="center" vertical="center"/>
    </xf>
    <xf numFmtId="0" fontId="0" fillId="0" borderId="111" xfId="0" applyFont="1" applyFill="1" applyBorder="1" applyAlignment="1">
      <alignment horizontal="left" vertical="center"/>
    </xf>
    <xf numFmtId="0" fontId="0" fillId="0" borderId="52" xfId="0" applyFont="1" applyFill="1" applyBorder="1" applyAlignment="1">
      <alignment horizontal="lef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8" xfId="0" applyFont="1" applyBorder="1" applyAlignment="1">
      <alignment horizontal="left" vertical="center" wrapText="1"/>
    </xf>
    <xf numFmtId="0" fontId="0" fillId="0" borderId="11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19" xfId="0" applyFont="1" applyBorder="1" applyAlignment="1">
      <alignment horizontal="left" vertical="center" wrapText="1"/>
    </xf>
    <xf numFmtId="0" fontId="0" fillId="0" borderId="89" xfId="0" applyFont="1" applyBorder="1" applyAlignment="1">
      <alignment horizontal="left" vertical="center" wrapText="1"/>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9" xfId="0" applyFont="1" applyBorder="1" applyAlignment="1">
      <alignment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12" fillId="33" borderId="67"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16" fillId="33" borderId="73"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21" xfId="0" applyFont="1" applyBorder="1" applyAlignment="1">
      <alignment horizontal="center" vertical="center"/>
    </xf>
    <xf numFmtId="0" fontId="0" fillId="0" borderId="40"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54"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31" xfId="0" applyFont="1" applyBorder="1" applyAlignment="1">
      <alignmen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184" fontId="0" fillId="0" borderId="57" xfId="0" applyNumberFormat="1" applyFont="1" applyBorder="1" applyAlignment="1">
      <alignment horizontal="right" vertical="center"/>
    </xf>
    <xf numFmtId="0" fontId="0" fillId="0" borderId="47" xfId="0" applyFont="1" applyFill="1" applyBorder="1" applyAlignment="1">
      <alignment horizontal="left" vertical="center"/>
    </xf>
    <xf numFmtId="0" fontId="0" fillId="0" borderId="57" xfId="0" applyFont="1" applyFill="1" applyBorder="1" applyAlignment="1">
      <alignment horizontal="lef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9" fillId="35" borderId="127" xfId="0" applyFont="1" applyFill="1" applyBorder="1" applyAlignment="1">
      <alignment horizontal="center" vertical="center" wrapText="1"/>
    </xf>
    <xf numFmtId="0" fontId="0" fillId="35" borderId="128" xfId="0" applyFont="1" applyFill="1" applyBorder="1" applyAlignment="1">
      <alignment horizontal="center" vertical="center" wrapText="1"/>
    </xf>
    <xf numFmtId="0" fontId="19" fillId="35" borderId="129"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Fill="1" applyBorder="1" applyAlignment="1">
      <alignment horizontal="left" vertical="center" wrapText="1"/>
    </xf>
    <xf numFmtId="0" fontId="0" fillId="0" borderId="133" xfId="0" applyFont="1" applyBorder="1" applyAlignment="1">
      <alignment horizontal="left" vertical="center"/>
    </xf>
    <xf numFmtId="0" fontId="0" fillId="0" borderId="134" xfId="0" applyFont="1" applyBorder="1" applyAlignment="1">
      <alignment horizontal="left" vertical="center"/>
    </xf>
    <xf numFmtId="0" fontId="0" fillId="0" borderId="11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19" xfId="0" applyFont="1" applyBorder="1" applyAlignment="1">
      <alignment horizontal="left" vertical="center"/>
    </xf>
    <xf numFmtId="0" fontId="0" fillId="0" borderId="89" xfId="0" applyFont="1" applyBorder="1" applyAlignment="1">
      <alignment horizontal="left" vertical="center"/>
    </xf>
    <xf numFmtId="0" fontId="0" fillId="0" borderId="82"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9" xfId="0" applyFont="1" applyBorder="1" applyAlignment="1">
      <alignment horizontal="center" vertical="center" wrapText="1"/>
    </xf>
    <xf numFmtId="0" fontId="12" fillId="33" borderId="101"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4" xfId="0" applyBorder="1" applyAlignment="1">
      <alignment horizontal="center" vertical="center" textRotation="255"/>
    </xf>
    <xf numFmtId="0" fontId="0" fillId="34" borderId="62" xfId="0" applyFont="1" applyFill="1" applyBorder="1" applyAlignment="1">
      <alignment horizontal="center" vertical="center"/>
    </xf>
    <xf numFmtId="0" fontId="0" fillId="34" borderId="63" xfId="0" applyFill="1" applyBorder="1" applyAlignment="1">
      <alignment horizontal="center" vertical="center"/>
    </xf>
    <xf numFmtId="0" fontId="0" fillId="34" borderId="81" xfId="0"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26" xfId="0" applyFont="1" applyFill="1" applyBorder="1" applyAlignment="1">
      <alignment vertical="center"/>
    </xf>
    <xf numFmtId="0" fontId="8" fillId="33" borderId="23"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8" fillId="33" borderId="137" xfId="64" applyFont="1" applyFill="1" applyBorder="1" applyAlignment="1" applyProtection="1">
      <alignment horizontal="center" vertical="center" wrapText="1"/>
      <protection/>
    </xf>
    <xf numFmtId="0" fontId="0"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5" xfId="0" applyFont="1" applyBorder="1" applyAlignment="1">
      <alignment vertical="center"/>
    </xf>
    <xf numFmtId="0" fontId="12" fillId="34" borderId="63" xfId="0" applyFont="1" applyFill="1" applyBorder="1" applyAlignment="1">
      <alignment horizontal="center" vertical="center" wrapText="1"/>
    </xf>
    <xf numFmtId="0" fontId="0" fillId="34" borderId="19" xfId="0" applyFill="1" applyBorder="1" applyAlignment="1">
      <alignment horizontal="center" vertical="center" wrapTex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2"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84" xfId="0" applyFont="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4" borderId="49"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34" borderId="138" xfId="0" applyFont="1" applyFill="1" applyBorder="1" applyAlignment="1">
      <alignment horizontal="center" vertical="center" wrapText="1"/>
    </xf>
    <xf numFmtId="0" fontId="0" fillId="34" borderId="139" xfId="0" applyFill="1" applyBorder="1" applyAlignment="1">
      <alignment horizontal="center" vertical="center"/>
    </xf>
    <xf numFmtId="0" fontId="0" fillId="34" borderId="140" xfId="0" applyFill="1" applyBorder="1" applyAlignment="1">
      <alignment horizontal="center" vertical="center"/>
    </xf>
    <xf numFmtId="0" fontId="0" fillId="34" borderId="141" xfId="0" applyFill="1" applyBorder="1" applyAlignment="1">
      <alignment vertical="center" wrapText="1"/>
    </xf>
    <xf numFmtId="0" fontId="0" fillId="34" borderId="139" xfId="0" applyFill="1" applyBorder="1" applyAlignment="1">
      <alignment vertical="center" wrapText="1"/>
    </xf>
    <xf numFmtId="0" fontId="0" fillId="34" borderId="142" xfId="0" applyFill="1" applyBorder="1" applyAlignment="1">
      <alignment vertical="center" wrapText="1"/>
    </xf>
    <xf numFmtId="0" fontId="15" fillId="33" borderId="82"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1"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26" xfId="0" applyFont="1" applyBorder="1" applyAlignment="1">
      <alignment horizontal="center" vertical="center" shrinkToFit="1"/>
    </xf>
    <xf numFmtId="0" fontId="12" fillId="33" borderId="67" xfId="0" applyFont="1" applyFill="1" applyBorder="1" applyAlignment="1">
      <alignment horizontal="center" vertical="center" wrapText="1"/>
    </xf>
    <xf numFmtId="0" fontId="0" fillId="0" borderId="63" xfId="0" applyBorder="1" applyAlignment="1">
      <alignment horizontal="center" vertical="center"/>
    </xf>
    <xf numFmtId="0" fontId="0" fillId="0" borderId="10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9" xfId="0" applyBorder="1" applyAlignment="1">
      <alignment horizontal="center" vertical="center"/>
    </xf>
    <xf numFmtId="0" fontId="0" fillId="0" borderId="74" xfId="0" applyBorder="1" applyAlignment="1">
      <alignment horizontal="center" vertical="center"/>
    </xf>
    <xf numFmtId="0" fontId="0" fillId="33" borderId="27" xfId="0" applyFont="1" applyFill="1" applyBorder="1" applyAlignment="1">
      <alignment horizontal="center" vertical="center"/>
    </xf>
    <xf numFmtId="0" fontId="12" fillId="33" borderId="8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4" borderId="85"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63" xfId="0" applyFont="1" applyBorder="1" applyAlignment="1">
      <alignment horizontal="center" vertical="center" wrapText="1"/>
    </xf>
    <xf numFmtId="0" fontId="0" fillId="0" borderId="14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33" borderId="60" xfId="0" applyFont="1" applyFill="1" applyBorder="1" applyAlignment="1">
      <alignment horizontal="center" vertical="center"/>
    </xf>
    <xf numFmtId="0" fontId="12" fillId="33" borderId="73"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8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77</xdr:row>
      <xdr:rowOff>342900</xdr:rowOff>
    </xdr:from>
    <xdr:to>
      <xdr:col>29</xdr:col>
      <xdr:colOff>190500</xdr:colOff>
      <xdr:row>86</xdr:row>
      <xdr:rowOff>266700</xdr:rowOff>
    </xdr:to>
    <xdr:sp>
      <xdr:nvSpPr>
        <xdr:cNvPr id="1" name="Rectangle 29"/>
        <xdr:cNvSpPr>
          <a:spLocks/>
        </xdr:cNvSpPr>
      </xdr:nvSpPr>
      <xdr:spPr>
        <a:xfrm>
          <a:off x="3200400" y="30346650"/>
          <a:ext cx="279082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284.59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86</xdr:row>
      <xdr:rowOff>409575</xdr:rowOff>
    </xdr:from>
    <xdr:to>
      <xdr:col>31</xdr:col>
      <xdr:colOff>142875</xdr:colOff>
      <xdr:row>87</xdr:row>
      <xdr:rowOff>419100</xdr:rowOff>
    </xdr:to>
    <xdr:sp>
      <xdr:nvSpPr>
        <xdr:cNvPr id="2" name="AutoShape 30"/>
        <xdr:cNvSpPr>
          <a:spLocks/>
        </xdr:cNvSpPr>
      </xdr:nvSpPr>
      <xdr:spPr>
        <a:xfrm>
          <a:off x="2867025" y="31422975"/>
          <a:ext cx="3476625" cy="6762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超小型衛星開発に関する補助（定額）</a:t>
          </a:r>
        </a:p>
      </xdr:txBody>
    </xdr:sp>
    <xdr:clientData/>
  </xdr:twoCellAnchor>
  <xdr:twoCellAnchor>
    <xdr:from>
      <xdr:col>31</xdr:col>
      <xdr:colOff>190500</xdr:colOff>
      <xdr:row>77</xdr:row>
      <xdr:rowOff>333375</xdr:rowOff>
    </xdr:from>
    <xdr:to>
      <xdr:col>46</xdr:col>
      <xdr:colOff>161925</xdr:colOff>
      <xdr:row>86</xdr:row>
      <xdr:rowOff>228600</xdr:rowOff>
    </xdr:to>
    <xdr:sp>
      <xdr:nvSpPr>
        <xdr:cNvPr id="3" name="Rectangle 31"/>
        <xdr:cNvSpPr>
          <a:spLocks/>
        </xdr:cNvSpPr>
      </xdr:nvSpPr>
      <xdr:spPr>
        <a:xfrm>
          <a:off x="6391275" y="30337125"/>
          <a:ext cx="2971800" cy="9048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・地球観測システム研究開発費補助金　</a:t>
          </a:r>
          <a:r>
            <a:rPr lang="en-US" cap="none" sz="1000" b="0" i="0" u="none" baseline="0">
              <a:solidFill>
                <a:srgbClr val="000000"/>
              </a:solidFill>
              <a:latin typeface="ＭＳ Ｐゴシック"/>
              <a:ea typeface="ＭＳ Ｐゴシック"/>
              <a:cs typeface="ＭＳ Ｐゴシック"/>
            </a:rPr>
            <a:t>284.59</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180975</xdr:colOff>
      <xdr:row>87</xdr:row>
      <xdr:rowOff>609600</xdr:rowOff>
    </xdr:from>
    <xdr:to>
      <xdr:col>24</xdr:col>
      <xdr:colOff>142875</xdr:colOff>
      <xdr:row>88</xdr:row>
      <xdr:rowOff>361950</xdr:rowOff>
    </xdr:to>
    <xdr:sp>
      <xdr:nvSpPr>
        <xdr:cNvPr id="4" name="AutoShape 34"/>
        <xdr:cNvSpPr>
          <a:spLocks/>
        </xdr:cNvSpPr>
      </xdr:nvSpPr>
      <xdr:spPr>
        <a:xfrm>
          <a:off x="4381500" y="32289750"/>
          <a:ext cx="561975"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89</xdr:row>
      <xdr:rowOff>133350</xdr:rowOff>
    </xdr:from>
    <xdr:to>
      <xdr:col>33</xdr:col>
      <xdr:colOff>9525</xdr:colOff>
      <xdr:row>90</xdr:row>
      <xdr:rowOff>419100</xdr:rowOff>
    </xdr:to>
    <xdr:sp>
      <xdr:nvSpPr>
        <xdr:cNvPr id="5" name="Rectangle 35"/>
        <xdr:cNvSpPr>
          <a:spLocks/>
        </xdr:cNvSpPr>
      </xdr:nvSpPr>
      <xdr:spPr>
        <a:xfrm>
          <a:off x="2695575" y="33147000"/>
          <a:ext cx="3914775"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．代表機関（和歌山大学）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284.59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90</xdr:row>
      <xdr:rowOff>476250</xdr:rowOff>
    </xdr:from>
    <xdr:to>
      <xdr:col>32</xdr:col>
      <xdr:colOff>38100</xdr:colOff>
      <xdr:row>92</xdr:row>
      <xdr:rowOff>333375</xdr:rowOff>
    </xdr:to>
    <xdr:sp>
      <xdr:nvSpPr>
        <xdr:cNvPr id="6" name="AutoShape 36"/>
        <xdr:cNvSpPr>
          <a:spLocks/>
        </xdr:cNvSpPr>
      </xdr:nvSpPr>
      <xdr:spPr>
        <a:xfrm>
          <a:off x="2876550" y="34156650"/>
          <a:ext cx="3562350" cy="11906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・全体計画の立案・実施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・地上局の開発・整備・運用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・海外メンバーの受入とキャパシティービルディング実施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・海外連携に係わる調整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11</xdr:col>
      <xdr:colOff>0</xdr:colOff>
      <xdr:row>88</xdr:row>
      <xdr:rowOff>476250</xdr:rowOff>
    </xdr:from>
    <xdr:to>
      <xdr:col>21</xdr:col>
      <xdr:colOff>9525</xdr:colOff>
      <xdr:row>89</xdr:row>
      <xdr:rowOff>200025</xdr:rowOff>
    </xdr:to>
    <xdr:sp>
      <xdr:nvSpPr>
        <xdr:cNvPr id="7" name="Rectangle 37"/>
        <xdr:cNvSpPr>
          <a:spLocks/>
        </xdr:cNvSpPr>
      </xdr:nvSpPr>
      <xdr:spPr>
        <a:xfrm>
          <a:off x="2200275" y="32823150"/>
          <a:ext cx="2009775" cy="3905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【補助金（定額）】</a:t>
          </a:r>
        </a:p>
      </xdr:txBody>
    </xdr:sp>
    <xdr:clientData/>
  </xdr:twoCellAnchor>
  <xdr:twoCellAnchor>
    <xdr:from>
      <xdr:col>21</xdr:col>
      <xdr:colOff>161925</xdr:colOff>
      <xdr:row>92</xdr:row>
      <xdr:rowOff>504825</xdr:rowOff>
    </xdr:from>
    <xdr:to>
      <xdr:col>24</xdr:col>
      <xdr:colOff>123825</xdr:colOff>
      <xdr:row>93</xdr:row>
      <xdr:rowOff>257175</xdr:rowOff>
    </xdr:to>
    <xdr:sp>
      <xdr:nvSpPr>
        <xdr:cNvPr id="8" name="AutoShape 34"/>
        <xdr:cNvSpPr>
          <a:spLocks/>
        </xdr:cNvSpPr>
      </xdr:nvSpPr>
      <xdr:spPr>
        <a:xfrm>
          <a:off x="4362450" y="35518725"/>
          <a:ext cx="561975"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180975</xdr:colOff>
      <xdr:row>93</xdr:row>
      <xdr:rowOff>542925</xdr:rowOff>
    </xdr:from>
    <xdr:to>
      <xdr:col>33</xdr:col>
      <xdr:colOff>0</xdr:colOff>
      <xdr:row>95</xdr:row>
      <xdr:rowOff>142875</xdr:rowOff>
    </xdr:to>
    <xdr:sp>
      <xdr:nvSpPr>
        <xdr:cNvPr id="9" name="Rectangle 35"/>
        <xdr:cNvSpPr>
          <a:spLocks/>
        </xdr:cNvSpPr>
      </xdr:nvSpPr>
      <xdr:spPr>
        <a:xfrm>
          <a:off x="4181475" y="36223575"/>
          <a:ext cx="2419350"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B</a:t>
          </a:r>
          <a:r>
            <a:rPr lang="en-US" cap="none" sz="1600" b="0" i="0" u="none" baseline="0">
              <a:solidFill>
                <a:srgbClr val="000000"/>
              </a:solidFill>
              <a:latin typeface="ＭＳ Ｐゴシック"/>
              <a:ea typeface="ＭＳ Ｐゴシック"/>
              <a:cs typeface="ＭＳ Ｐゴシック"/>
            </a:rPr>
            <a:t>．東京大学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35.87</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180975</xdr:colOff>
      <xdr:row>95</xdr:row>
      <xdr:rowOff>228600</xdr:rowOff>
    </xdr:from>
    <xdr:to>
      <xdr:col>33</xdr:col>
      <xdr:colOff>0</xdr:colOff>
      <xdr:row>97</xdr:row>
      <xdr:rowOff>323850</xdr:rowOff>
    </xdr:to>
    <xdr:sp>
      <xdr:nvSpPr>
        <xdr:cNvPr id="10" name="AutoShape 36"/>
        <xdr:cNvSpPr>
          <a:spLocks/>
        </xdr:cNvSpPr>
      </xdr:nvSpPr>
      <xdr:spPr>
        <a:xfrm>
          <a:off x="4181475" y="37242750"/>
          <a:ext cx="2419350" cy="12954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・衛星システム（全体）の検討・開発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UNIFORM-1</a:t>
          </a:r>
          <a:r>
            <a:rPr lang="en-US" cap="none" sz="1000" b="0" i="0" u="none" baseline="0">
              <a:solidFill>
                <a:srgbClr val="000000"/>
              </a:solidFill>
              <a:latin typeface="ＭＳ Ｐゴシック"/>
              <a:ea typeface="ＭＳ Ｐゴシック"/>
              <a:cs typeface="ＭＳ Ｐゴシック"/>
            </a:rPr>
            <a:t>号機の製作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・海外メンバーの受入とキャパシティービルディング実施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34</xdr:col>
      <xdr:colOff>38100</xdr:colOff>
      <xdr:row>93</xdr:row>
      <xdr:rowOff>542925</xdr:rowOff>
    </xdr:from>
    <xdr:to>
      <xdr:col>48</xdr:col>
      <xdr:colOff>104775</xdr:colOff>
      <xdr:row>95</xdr:row>
      <xdr:rowOff>142875</xdr:rowOff>
    </xdr:to>
    <xdr:sp>
      <xdr:nvSpPr>
        <xdr:cNvPr id="11" name="Rectangle 35"/>
        <xdr:cNvSpPr>
          <a:spLocks/>
        </xdr:cNvSpPr>
      </xdr:nvSpPr>
      <xdr:spPr>
        <a:xfrm>
          <a:off x="6838950" y="36223575"/>
          <a:ext cx="286702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C</a:t>
          </a:r>
          <a:r>
            <a:rPr lang="en-US" cap="none" sz="1600" b="0" i="0" u="none" baseline="0">
              <a:solidFill>
                <a:srgbClr val="000000"/>
              </a:solidFill>
              <a:latin typeface="ＭＳ Ｐゴシック"/>
              <a:ea typeface="ＭＳ Ｐゴシック"/>
              <a:cs typeface="ＭＳ Ｐゴシック"/>
            </a:rPr>
            <a:t>．（独）宇宙航空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研究開発機構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0.80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66675</xdr:colOff>
      <xdr:row>98</xdr:row>
      <xdr:rowOff>180975</xdr:rowOff>
    </xdr:from>
    <xdr:to>
      <xdr:col>19</xdr:col>
      <xdr:colOff>133350</xdr:colOff>
      <xdr:row>99</xdr:row>
      <xdr:rowOff>447675</xdr:rowOff>
    </xdr:to>
    <xdr:sp>
      <xdr:nvSpPr>
        <xdr:cNvPr id="12" name="Rectangle 35"/>
        <xdr:cNvSpPr>
          <a:spLocks/>
        </xdr:cNvSpPr>
      </xdr:nvSpPr>
      <xdr:spPr>
        <a:xfrm>
          <a:off x="1466850" y="39062025"/>
          <a:ext cx="246697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D</a:t>
          </a:r>
          <a:r>
            <a:rPr lang="en-US" cap="none" sz="1600" b="0" i="0" u="none" baseline="0">
              <a:solidFill>
                <a:srgbClr val="000000"/>
              </a:solidFill>
              <a:latin typeface="ＭＳ Ｐゴシック"/>
              <a:ea typeface="ＭＳ Ｐゴシック"/>
              <a:cs typeface="ＭＳ Ｐゴシック"/>
            </a:rPr>
            <a:t>．東北大学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14.55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xdr:colOff>
      <xdr:row>98</xdr:row>
      <xdr:rowOff>190500</xdr:rowOff>
    </xdr:from>
    <xdr:to>
      <xdr:col>33</xdr:col>
      <xdr:colOff>28575</xdr:colOff>
      <xdr:row>99</xdr:row>
      <xdr:rowOff>466725</xdr:rowOff>
    </xdr:to>
    <xdr:sp>
      <xdr:nvSpPr>
        <xdr:cNvPr id="13" name="Rectangle 35"/>
        <xdr:cNvSpPr>
          <a:spLocks/>
        </xdr:cNvSpPr>
      </xdr:nvSpPr>
      <xdr:spPr>
        <a:xfrm>
          <a:off x="4210050" y="39071550"/>
          <a:ext cx="2419350"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E</a:t>
          </a:r>
          <a:r>
            <a:rPr lang="en-US" cap="none" sz="1600" b="0" i="0" u="none" baseline="0">
              <a:solidFill>
                <a:srgbClr val="000000"/>
              </a:solidFill>
              <a:latin typeface="ＭＳ Ｐゴシック"/>
              <a:ea typeface="ＭＳ Ｐゴシック"/>
              <a:cs typeface="ＭＳ Ｐゴシック"/>
            </a:rPr>
            <a:t>．首都大学東京</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4.72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95250</xdr:colOff>
      <xdr:row>98</xdr:row>
      <xdr:rowOff>171450</xdr:rowOff>
    </xdr:from>
    <xdr:to>
      <xdr:col>48</xdr:col>
      <xdr:colOff>161925</xdr:colOff>
      <xdr:row>99</xdr:row>
      <xdr:rowOff>466725</xdr:rowOff>
    </xdr:to>
    <xdr:sp>
      <xdr:nvSpPr>
        <xdr:cNvPr id="14" name="Rectangle 35"/>
        <xdr:cNvSpPr>
          <a:spLocks/>
        </xdr:cNvSpPr>
      </xdr:nvSpPr>
      <xdr:spPr>
        <a:xfrm>
          <a:off x="6896100" y="39052500"/>
          <a:ext cx="2867025"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F</a:t>
          </a:r>
          <a:r>
            <a:rPr lang="en-US" cap="none" sz="1600" b="0" i="0" u="none" baseline="0">
              <a:solidFill>
                <a:srgbClr val="000000"/>
              </a:solidFill>
              <a:latin typeface="ＭＳ Ｐゴシック"/>
              <a:ea typeface="ＭＳ Ｐゴシック"/>
              <a:cs typeface="ＭＳ Ｐゴシック"/>
            </a:rPr>
            <a:t>．次世代宇宙システム</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技術研究組合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103.00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102</xdr:row>
      <xdr:rowOff>295275</xdr:rowOff>
    </xdr:from>
    <xdr:to>
      <xdr:col>19</xdr:col>
      <xdr:colOff>85725</xdr:colOff>
      <xdr:row>103</xdr:row>
      <xdr:rowOff>581025</xdr:rowOff>
    </xdr:to>
    <xdr:sp>
      <xdr:nvSpPr>
        <xdr:cNvPr id="15" name="Rectangle 35"/>
        <xdr:cNvSpPr>
          <a:spLocks/>
        </xdr:cNvSpPr>
      </xdr:nvSpPr>
      <xdr:spPr>
        <a:xfrm>
          <a:off x="1476375" y="41843325"/>
          <a:ext cx="2409825"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G</a:t>
          </a:r>
          <a:r>
            <a:rPr lang="en-US" cap="none" sz="1600" b="0" i="0" u="none" baseline="0">
              <a:solidFill>
                <a:srgbClr val="000000"/>
              </a:solidFill>
              <a:latin typeface="ＭＳ Ｐゴシック"/>
              <a:ea typeface="ＭＳ Ｐゴシック"/>
              <a:cs typeface="ＭＳ Ｐゴシック"/>
            </a:rPr>
            <a:t>．北海道大学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65.65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114300</xdr:colOff>
      <xdr:row>95</xdr:row>
      <xdr:rowOff>314325</xdr:rowOff>
    </xdr:from>
    <xdr:to>
      <xdr:col>48</xdr:col>
      <xdr:colOff>57150</xdr:colOff>
      <xdr:row>97</xdr:row>
      <xdr:rowOff>295275</xdr:rowOff>
    </xdr:to>
    <xdr:sp>
      <xdr:nvSpPr>
        <xdr:cNvPr id="16" name="AutoShape 36"/>
        <xdr:cNvSpPr>
          <a:spLocks/>
        </xdr:cNvSpPr>
      </xdr:nvSpPr>
      <xdr:spPr>
        <a:xfrm>
          <a:off x="6915150" y="37328475"/>
          <a:ext cx="2743200" cy="1181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・衛星システム（主に姿勢系）の検討・開発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7</xdr:col>
      <xdr:colOff>85725</xdr:colOff>
      <xdr:row>99</xdr:row>
      <xdr:rowOff>619125</xdr:rowOff>
    </xdr:from>
    <xdr:to>
      <xdr:col>19</xdr:col>
      <xdr:colOff>180975</xdr:colOff>
      <xdr:row>101</xdr:row>
      <xdr:rowOff>466725</xdr:rowOff>
    </xdr:to>
    <xdr:sp>
      <xdr:nvSpPr>
        <xdr:cNvPr id="17" name="AutoShape 36"/>
        <xdr:cNvSpPr>
          <a:spLocks/>
        </xdr:cNvSpPr>
      </xdr:nvSpPr>
      <xdr:spPr>
        <a:xfrm>
          <a:off x="1485900" y="40166925"/>
          <a:ext cx="2495550" cy="11811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RAIKO</a:t>
          </a:r>
          <a:r>
            <a:rPr lang="en-US" cap="none" sz="1000" b="0" i="0" u="none" baseline="0">
              <a:solidFill>
                <a:srgbClr val="000000"/>
              </a:solidFill>
              <a:latin typeface="ＭＳ Ｐゴシック"/>
              <a:ea typeface="ＭＳ Ｐゴシック"/>
              <a:cs typeface="ＭＳ Ｐゴシック"/>
            </a:rPr>
            <a:t>を使ったディオービット技術の研究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RAIKO</a:t>
          </a:r>
          <a:r>
            <a:rPr lang="en-US" cap="none" sz="1000" b="0" i="0" u="none" baseline="0">
              <a:solidFill>
                <a:srgbClr val="000000"/>
              </a:solidFill>
              <a:latin typeface="ＭＳ Ｐゴシック"/>
              <a:ea typeface="ＭＳ Ｐゴシック"/>
              <a:cs typeface="ＭＳ Ｐゴシック"/>
            </a:rPr>
            <a:t>を使った大気圏再突入時の上層大気と衛星野相互作用に関する調査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・衛星システムの検討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21</xdr:col>
      <xdr:colOff>38100</xdr:colOff>
      <xdr:row>99</xdr:row>
      <xdr:rowOff>628650</xdr:rowOff>
    </xdr:from>
    <xdr:to>
      <xdr:col>33</xdr:col>
      <xdr:colOff>19050</xdr:colOff>
      <xdr:row>101</xdr:row>
      <xdr:rowOff>485775</xdr:rowOff>
    </xdr:to>
    <xdr:sp>
      <xdr:nvSpPr>
        <xdr:cNvPr id="18" name="AutoShape 36"/>
        <xdr:cNvSpPr>
          <a:spLocks/>
        </xdr:cNvSpPr>
      </xdr:nvSpPr>
      <xdr:spPr>
        <a:xfrm>
          <a:off x="4238625" y="40176450"/>
          <a:ext cx="2381250" cy="119062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・衛星システム（主に推進系）の検討・開発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34</xdr:col>
      <xdr:colOff>133350</xdr:colOff>
      <xdr:row>100</xdr:row>
      <xdr:rowOff>9525</xdr:rowOff>
    </xdr:from>
    <xdr:to>
      <xdr:col>48</xdr:col>
      <xdr:colOff>133350</xdr:colOff>
      <xdr:row>101</xdr:row>
      <xdr:rowOff>542925</xdr:rowOff>
    </xdr:to>
    <xdr:sp>
      <xdr:nvSpPr>
        <xdr:cNvPr id="19" name="AutoShape 36"/>
        <xdr:cNvSpPr>
          <a:spLocks/>
        </xdr:cNvSpPr>
      </xdr:nvSpPr>
      <xdr:spPr>
        <a:xfrm>
          <a:off x="6934200" y="40224075"/>
          <a:ext cx="2800350" cy="12001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・衛星システム（全体）の検討・開発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UNIFORM-1</a:t>
          </a:r>
          <a:r>
            <a:rPr lang="en-US" cap="none" sz="1000" b="0" i="0" u="none" baseline="0">
              <a:solidFill>
                <a:srgbClr val="000000"/>
              </a:solidFill>
              <a:latin typeface="ＭＳ Ｐゴシック"/>
              <a:ea typeface="ＭＳ Ｐゴシック"/>
              <a:cs typeface="ＭＳ Ｐゴシック"/>
            </a:rPr>
            <a:t>号機の製作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・海外連携に係わる調整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7</xdr:col>
      <xdr:colOff>76200</xdr:colOff>
      <xdr:row>104</xdr:row>
      <xdr:rowOff>104775</xdr:rowOff>
    </xdr:from>
    <xdr:to>
      <xdr:col>19</xdr:col>
      <xdr:colOff>123825</xdr:colOff>
      <xdr:row>106</xdr:row>
      <xdr:rowOff>47625</xdr:rowOff>
    </xdr:to>
    <xdr:sp>
      <xdr:nvSpPr>
        <xdr:cNvPr id="20" name="AutoShape 36"/>
        <xdr:cNvSpPr>
          <a:spLocks/>
        </xdr:cNvSpPr>
      </xdr:nvSpPr>
      <xdr:spPr>
        <a:xfrm>
          <a:off x="1476375" y="42986325"/>
          <a:ext cx="2447925" cy="12096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・ミッション内容の検討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・データ解析、利用に関する検討・運用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UNIFORM1</a:t>
          </a:r>
          <a:r>
            <a:rPr lang="en-US" cap="none" sz="1000" b="0" i="0" u="none" baseline="0">
              <a:solidFill>
                <a:srgbClr val="000000"/>
              </a:solidFill>
              <a:latin typeface="ＭＳ Ｐゴシック"/>
              <a:ea typeface="ＭＳ Ｐゴシック"/>
              <a:cs typeface="ＭＳ Ｐゴシック"/>
            </a:rPr>
            <a:t>号機用搭載センサー開発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・搭載センサーの改良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twoCellAnchor>
    <xdr:from>
      <xdr:col>14</xdr:col>
      <xdr:colOff>190500</xdr:colOff>
      <xdr:row>92</xdr:row>
      <xdr:rowOff>438150</xdr:rowOff>
    </xdr:from>
    <xdr:to>
      <xdr:col>24</xdr:col>
      <xdr:colOff>200025</xdr:colOff>
      <xdr:row>93</xdr:row>
      <xdr:rowOff>161925</xdr:rowOff>
    </xdr:to>
    <xdr:sp>
      <xdr:nvSpPr>
        <xdr:cNvPr id="21" name="Rectangle 37"/>
        <xdr:cNvSpPr>
          <a:spLocks/>
        </xdr:cNvSpPr>
      </xdr:nvSpPr>
      <xdr:spPr>
        <a:xfrm>
          <a:off x="2990850" y="35452050"/>
          <a:ext cx="2009775" cy="390525"/>
        </a:xfrm>
        <a:prstGeom prst="rect">
          <a:avLst/>
        </a:prstGeom>
        <a:no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【配分】</a:t>
          </a:r>
        </a:p>
      </xdr:txBody>
    </xdr:sp>
    <xdr:clientData/>
  </xdr:twoCellAnchor>
  <xdr:twoCellAnchor>
    <xdr:from>
      <xdr:col>7</xdr:col>
      <xdr:colOff>76200</xdr:colOff>
      <xdr:row>93</xdr:row>
      <xdr:rowOff>542925</xdr:rowOff>
    </xdr:from>
    <xdr:to>
      <xdr:col>19</xdr:col>
      <xdr:colOff>104775</xdr:colOff>
      <xdr:row>95</xdr:row>
      <xdr:rowOff>142875</xdr:rowOff>
    </xdr:to>
    <xdr:sp>
      <xdr:nvSpPr>
        <xdr:cNvPr id="22" name="Rectangle 35"/>
        <xdr:cNvSpPr>
          <a:spLocks/>
        </xdr:cNvSpPr>
      </xdr:nvSpPr>
      <xdr:spPr>
        <a:xfrm>
          <a:off x="1476375" y="36223575"/>
          <a:ext cx="2428875" cy="933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．和歌山大学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60.01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76200</xdr:colOff>
      <xdr:row>95</xdr:row>
      <xdr:rowOff>219075</xdr:rowOff>
    </xdr:from>
    <xdr:to>
      <xdr:col>19</xdr:col>
      <xdr:colOff>104775</xdr:colOff>
      <xdr:row>97</xdr:row>
      <xdr:rowOff>333375</xdr:rowOff>
    </xdr:to>
    <xdr:sp>
      <xdr:nvSpPr>
        <xdr:cNvPr id="23" name="AutoShape 36"/>
        <xdr:cNvSpPr>
          <a:spLocks/>
        </xdr:cNvSpPr>
      </xdr:nvSpPr>
      <xdr:spPr>
        <a:xfrm>
          <a:off x="1476375" y="37233225"/>
          <a:ext cx="2428875" cy="131445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・全体計画の立案・実施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・地上局の開発・整備・運用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・運用システムの設計・製造・運用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・海外メンバーの受入とキャパシティービルディング実施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・海外連携に係わる調整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・上記に必要な調査活動</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4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 min="58" max="58" width="4.50390625" style="0" customWidth="1"/>
  </cols>
  <sheetData>
    <row r="1" spans="42:49" ht="23.25" customHeight="1">
      <c r="AP1" s="361"/>
      <c r="AQ1" s="361"/>
      <c r="AR1" s="361"/>
      <c r="AS1" s="361"/>
      <c r="AT1" s="361"/>
      <c r="AU1" s="361"/>
      <c r="AV1" s="361"/>
      <c r="AW1" s="8"/>
    </row>
    <row r="2" spans="36:50" ht="21.75" customHeight="1" thickBot="1">
      <c r="AJ2" s="362" t="s">
        <v>0</v>
      </c>
      <c r="AK2" s="362"/>
      <c r="AL2" s="362"/>
      <c r="AM2" s="362"/>
      <c r="AN2" s="362"/>
      <c r="AO2" s="362"/>
      <c r="AP2" s="362"/>
      <c r="AQ2" s="363">
        <v>4</v>
      </c>
      <c r="AR2" s="363"/>
      <c r="AS2" s="363"/>
      <c r="AT2" s="363"/>
      <c r="AU2" s="363"/>
      <c r="AV2" s="363"/>
      <c r="AW2" s="363"/>
      <c r="AX2" s="363"/>
    </row>
    <row r="3" spans="1:50" ht="21" customHeight="1" thickBot="1">
      <c r="A3" s="91" t="s">
        <v>69</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3" t="s">
        <v>98</v>
      </c>
      <c r="AP3" s="92"/>
      <c r="AQ3" s="92"/>
      <c r="AR3" s="92"/>
      <c r="AS3" s="92"/>
      <c r="AT3" s="92"/>
      <c r="AU3" s="92"/>
      <c r="AV3" s="92"/>
      <c r="AW3" s="92"/>
      <c r="AX3" s="94"/>
    </row>
    <row r="4" spans="1:50" ht="24.75" customHeight="1">
      <c r="A4" s="359" t="s">
        <v>30</v>
      </c>
      <c r="B4" s="360"/>
      <c r="C4" s="360"/>
      <c r="D4" s="360"/>
      <c r="E4" s="360"/>
      <c r="F4" s="360"/>
      <c r="G4" s="368" t="s">
        <v>94</v>
      </c>
      <c r="H4" s="369"/>
      <c r="I4" s="369"/>
      <c r="J4" s="369"/>
      <c r="K4" s="369"/>
      <c r="L4" s="369"/>
      <c r="M4" s="369"/>
      <c r="N4" s="369"/>
      <c r="O4" s="369"/>
      <c r="P4" s="369"/>
      <c r="Q4" s="369"/>
      <c r="R4" s="369"/>
      <c r="S4" s="369"/>
      <c r="T4" s="369"/>
      <c r="U4" s="369"/>
      <c r="V4" s="369"/>
      <c r="W4" s="369"/>
      <c r="X4" s="369"/>
      <c r="Y4" s="370" t="s">
        <v>1</v>
      </c>
      <c r="Z4" s="371"/>
      <c r="AA4" s="371"/>
      <c r="AB4" s="371"/>
      <c r="AC4" s="371"/>
      <c r="AD4" s="372"/>
      <c r="AE4" s="373" t="s">
        <v>95</v>
      </c>
      <c r="AF4" s="374"/>
      <c r="AG4" s="374"/>
      <c r="AH4" s="374"/>
      <c r="AI4" s="374"/>
      <c r="AJ4" s="374"/>
      <c r="AK4" s="374"/>
      <c r="AL4" s="374"/>
      <c r="AM4" s="374"/>
      <c r="AN4" s="374"/>
      <c r="AO4" s="374"/>
      <c r="AP4" s="375"/>
      <c r="AQ4" s="376" t="s">
        <v>2</v>
      </c>
      <c r="AR4" s="377"/>
      <c r="AS4" s="377"/>
      <c r="AT4" s="377"/>
      <c r="AU4" s="377"/>
      <c r="AV4" s="377"/>
      <c r="AW4" s="377"/>
      <c r="AX4" s="378"/>
    </row>
    <row r="5" spans="1:50" ht="30" customHeight="1">
      <c r="A5" s="346" t="s">
        <v>31</v>
      </c>
      <c r="B5" s="347"/>
      <c r="C5" s="347"/>
      <c r="D5" s="347"/>
      <c r="E5" s="347"/>
      <c r="F5" s="348"/>
      <c r="G5" s="349" t="s">
        <v>285</v>
      </c>
      <c r="H5" s="350"/>
      <c r="I5" s="350"/>
      <c r="J5" s="350"/>
      <c r="K5" s="350"/>
      <c r="L5" s="350"/>
      <c r="M5" s="350"/>
      <c r="N5" s="350"/>
      <c r="O5" s="350"/>
      <c r="P5" s="350"/>
      <c r="Q5" s="350"/>
      <c r="R5" s="350"/>
      <c r="S5" s="350"/>
      <c r="T5" s="350"/>
      <c r="U5" s="350"/>
      <c r="V5" s="163"/>
      <c r="W5" s="163"/>
      <c r="X5" s="163"/>
      <c r="Y5" s="351" t="s">
        <v>3</v>
      </c>
      <c r="Z5" s="352"/>
      <c r="AA5" s="352"/>
      <c r="AB5" s="352"/>
      <c r="AC5" s="352"/>
      <c r="AD5" s="353"/>
      <c r="AE5" s="354" t="s">
        <v>96</v>
      </c>
      <c r="AF5" s="354"/>
      <c r="AG5" s="354"/>
      <c r="AH5" s="354"/>
      <c r="AI5" s="354"/>
      <c r="AJ5" s="354"/>
      <c r="AK5" s="354"/>
      <c r="AL5" s="354"/>
      <c r="AM5" s="354"/>
      <c r="AN5" s="354"/>
      <c r="AO5" s="354"/>
      <c r="AP5" s="355"/>
      <c r="AQ5" s="356" t="s">
        <v>97</v>
      </c>
      <c r="AR5" s="357"/>
      <c r="AS5" s="357"/>
      <c r="AT5" s="357"/>
      <c r="AU5" s="357"/>
      <c r="AV5" s="357"/>
      <c r="AW5" s="357"/>
      <c r="AX5" s="358"/>
    </row>
    <row r="6" spans="1:50" ht="30" customHeight="1">
      <c r="A6" s="330" t="s">
        <v>4</v>
      </c>
      <c r="B6" s="331"/>
      <c r="C6" s="331"/>
      <c r="D6" s="331"/>
      <c r="E6" s="331"/>
      <c r="F6" s="331"/>
      <c r="G6" s="332" t="s">
        <v>99</v>
      </c>
      <c r="H6" s="163"/>
      <c r="I6" s="163"/>
      <c r="J6" s="163"/>
      <c r="K6" s="163"/>
      <c r="L6" s="163"/>
      <c r="M6" s="163"/>
      <c r="N6" s="163"/>
      <c r="O6" s="163"/>
      <c r="P6" s="163"/>
      <c r="Q6" s="163"/>
      <c r="R6" s="163"/>
      <c r="S6" s="163"/>
      <c r="T6" s="163"/>
      <c r="U6" s="163"/>
      <c r="V6" s="163"/>
      <c r="W6" s="163"/>
      <c r="X6" s="163"/>
      <c r="Y6" s="333" t="s">
        <v>68</v>
      </c>
      <c r="Z6" s="334"/>
      <c r="AA6" s="334"/>
      <c r="AB6" s="334"/>
      <c r="AC6" s="334"/>
      <c r="AD6" s="335"/>
      <c r="AE6" s="336" t="s">
        <v>282</v>
      </c>
      <c r="AF6" s="336"/>
      <c r="AG6" s="336"/>
      <c r="AH6" s="336"/>
      <c r="AI6" s="336"/>
      <c r="AJ6" s="336"/>
      <c r="AK6" s="336"/>
      <c r="AL6" s="336"/>
      <c r="AM6" s="336"/>
      <c r="AN6" s="336"/>
      <c r="AO6" s="336"/>
      <c r="AP6" s="336"/>
      <c r="AQ6" s="163"/>
      <c r="AR6" s="163"/>
      <c r="AS6" s="163"/>
      <c r="AT6" s="163"/>
      <c r="AU6" s="163"/>
      <c r="AV6" s="163"/>
      <c r="AW6" s="163"/>
      <c r="AX6" s="258"/>
    </row>
    <row r="7" spans="1:50" ht="39.75" customHeight="1">
      <c r="A7" s="337" t="s">
        <v>25</v>
      </c>
      <c r="B7" s="338"/>
      <c r="C7" s="338"/>
      <c r="D7" s="338"/>
      <c r="E7" s="338"/>
      <c r="F7" s="338"/>
      <c r="G7" s="339" t="s">
        <v>101</v>
      </c>
      <c r="H7" s="340"/>
      <c r="I7" s="340"/>
      <c r="J7" s="340"/>
      <c r="K7" s="340"/>
      <c r="L7" s="340"/>
      <c r="M7" s="340"/>
      <c r="N7" s="340"/>
      <c r="O7" s="340"/>
      <c r="P7" s="340"/>
      <c r="Q7" s="340"/>
      <c r="R7" s="340"/>
      <c r="S7" s="340"/>
      <c r="T7" s="340"/>
      <c r="U7" s="340"/>
      <c r="V7" s="341"/>
      <c r="W7" s="341"/>
      <c r="X7" s="341"/>
      <c r="Y7" s="342" t="s">
        <v>5</v>
      </c>
      <c r="Z7" s="163"/>
      <c r="AA7" s="163"/>
      <c r="AB7" s="163"/>
      <c r="AC7" s="163"/>
      <c r="AD7" s="164"/>
      <c r="AE7" s="343" t="s">
        <v>100</v>
      </c>
      <c r="AF7" s="344"/>
      <c r="AG7" s="344"/>
      <c r="AH7" s="344"/>
      <c r="AI7" s="344"/>
      <c r="AJ7" s="344"/>
      <c r="AK7" s="344"/>
      <c r="AL7" s="344"/>
      <c r="AM7" s="344"/>
      <c r="AN7" s="344"/>
      <c r="AO7" s="344"/>
      <c r="AP7" s="344"/>
      <c r="AQ7" s="344"/>
      <c r="AR7" s="344"/>
      <c r="AS7" s="344"/>
      <c r="AT7" s="344"/>
      <c r="AU7" s="344"/>
      <c r="AV7" s="344"/>
      <c r="AW7" s="344"/>
      <c r="AX7" s="345"/>
    </row>
    <row r="8" spans="1:50" ht="57.75" customHeight="1">
      <c r="A8" s="323" t="s">
        <v>26</v>
      </c>
      <c r="B8" s="324"/>
      <c r="C8" s="324"/>
      <c r="D8" s="324"/>
      <c r="E8" s="324"/>
      <c r="F8" s="324"/>
      <c r="G8" s="325" t="s">
        <v>143</v>
      </c>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02.75" customHeight="1">
      <c r="A9" s="323" t="s">
        <v>38</v>
      </c>
      <c r="B9" s="324"/>
      <c r="C9" s="324"/>
      <c r="D9" s="324"/>
      <c r="E9" s="324"/>
      <c r="F9" s="324"/>
      <c r="G9" s="325" t="s">
        <v>142</v>
      </c>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9"/>
    </row>
    <row r="10" spans="1:50" ht="29.25" customHeight="1">
      <c r="A10" s="323" t="s">
        <v>6</v>
      </c>
      <c r="B10" s="324"/>
      <c r="C10" s="324"/>
      <c r="D10" s="324"/>
      <c r="E10" s="324"/>
      <c r="F10" s="326"/>
      <c r="G10" s="327" t="s">
        <v>272</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09" t="s">
        <v>27</v>
      </c>
      <c r="B11" s="310"/>
      <c r="C11" s="310"/>
      <c r="D11" s="310"/>
      <c r="E11" s="310"/>
      <c r="F11" s="311"/>
      <c r="G11" s="318"/>
      <c r="H11" s="319"/>
      <c r="I11" s="319"/>
      <c r="J11" s="319"/>
      <c r="K11" s="319"/>
      <c r="L11" s="319"/>
      <c r="M11" s="319"/>
      <c r="N11" s="319"/>
      <c r="O11" s="319"/>
      <c r="P11" s="294" t="s">
        <v>70</v>
      </c>
      <c r="Q11" s="52"/>
      <c r="R11" s="52"/>
      <c r="S11" s="52"/>
      <c r="T11" s="52"/>
      <c r="U11" s="52"/>
      <c r="V11" s="247"/>
      <c r="W11" s="294" t="s">
        <v>71</v>
      </c>
      <c r="X11" s="52"/>
      <c r="Y11" s="52"/>
      <c r="Z11" s="52"/>
      <c r="AA11" s="52"/>
      <c r="AB11" s="52"/>
      <c r="AC11" s="247"/>
      <c r="AD11" s="294" t="s">
        <v>72</v>
      </c>
      <c r="AE11" s="52"/>
      <c r="AF11" s="52"/>
      <c r="AG11" s="52"/>
      <c r="AH11" s="52"/>
      <c r="AI11" s="52"/>
      <c r="AJ11" s="247"/>
      <c r="AK11" s="294" t="s">
        <v>73</v>
      </c>
      <c r="AL11" s="52"/>
      <c r="AM11" s="52"/>
      <c r="AN11" s="52"/>
      <c r="AO11" s="52"/>
      <c r="AP11" s="52"/>
      <c r="AQ11" s="247"/>
      <c r="AR11" s="294" t="s">
        <v>74</v>
      </c>
      <c r="AS11" s="52"/>
      <c r="AT11" s="52"/>
      <c r="AU11" s="52"/>
      <c r="AV11" s="52"/>
      <c r="AW11" s="52"/>
      <c r="AX11" s="295"/>
    </row>
    <row r="12" spans="1:50" ht="21" customHeight="1">
      <c r="A12" s="312"/>
      <c r="B12" s="313"/>
      <c r="C12" s="313"/>
      <c r="D12" s="313"/>
      <c r="E12" s="313"/>
      <c r="F12" s="314"/>
      <c r="G12" s="296" t="s">
        <v>7</v>
      </c>
      <c r="H12" s="297"/>
      <c r="I12" s="302" t="s">
        <v>8</v>
      </c>
      <c r="J12" s="303"/>
      <c r="K12" s="303"/>
      <c r="L12" s="303"/>
      <c r="M12" s="303"/>
      <c r="N12" s="303"/>
      <c r="O12" s="304"/>
      <c r="P12" s="305">
        <v>284.587</v>
      </c>
      <c r="Q12" s="305"/>
      <c r="R12" s="305"/>
      <c r="S12" s="305"/>
      <c r="T12" s="305"/>
      <c r="U12" s="305"/>
      <c r="V12" s="305"/>
      <c r="W12" s="305">
        <v>284.587</v>
      </c>
      <c r="X12" s="305"/>
      <c r="Y12" s="305"/>
      <c r="Z12" s="305"/>
      <c r="AA12" s="305"/>
      <c r="AB12" s="305"/>
      <c r="AC12" s="305"/>
      <c r="AD12" s="305">
        <v>284.587</v>
      </c>
      <c r="AE12" s="305"/>
      <c r="AF12" s="305"/>
      <c r="AG12" s="305"/>
      <c r="AH12" s="305"/>
      <c r="AI12" s="305"/>
      <c r="AJ12" s="305"/>
      <c r="AK12" s="305">
        <v>256.128</v>
      </c>
      <c r="AL12" s="305"/>
      <c r="AM12" s="305"/>
      <c r="AN12" s="305"/>
      <c r="AO12" s="305"/>
      <c r="AP12" s="305"/>
      <c r="AQ12" s="305"/>
      <c r="AR12" s="306">
        <v>0</v>
      </c>
      <c r="AS12" s="307"/>
      <c r="AT12" s="307"/>
      <c r="AU12" s="307"/>
      <c r="AV12" s="307"/>
      <c r="AW12" s="307"/>
      <c r="AX12" s="308"/>
    </row>
    <row r="13" spans="1:50" ht="21" customHeight="1">
      <c r="A13" s="312"/>
      <c r="B13" s="313"/>
      <c r="C13" s="313"/>
      <c r="D13" s="313"/>
      <c r="E13" s="313"/>
      <c r="F13" s="314"/>
      <c r="G13" s="298"/>
      <c r="H13" s="299"/>
      <c r="I13" s="283" t="s">
        <v>9</v>
      </c>
      <c r="J13" s="284"/>
      <c r="K13" s="284"/>
      <c r="L13" s="284"/>
      <c r="M13" s="284"/>
      <c r="N13" s="284"/>
      <c r="O13" s="285"/>
      <c r="P13" s="274">
        <v>0</v>
      </c>
      <c r="Q13" s="274"/>
      <c r="R13" s="274"/>
      <c r="S13" s="274"/>
      <c r="T13" s="274"/>
      <c r="U13" s="274"/>
      <c r="V13" s="274"/>
      <c r="W13" s="274">
        <v>0</v>
      </c>
      <c r="X13" s="274"/>
      <c r="Y13" s="274"/>
      <c r="Z13" s="274"/>
      <c r="AA13" s="274"/>
      <c r="AB13" s="274"/>
      <c r="AC13" s="274"/>
      <c r="AD13" s="274">
        <v>0</v>
      </c>
      <c r="AE13" s="274"/>
      <c r="AF13" s="274"/>
      <c r="AG13" s="274"/>
      <c r="AH13" s="274"/>
      <c r="AI13" s="274"/>
      <c r="AJ13" s="274"/>
      <c r="AK13" s="274">
        <v>0</v>
      </c>
      <c r="AL13" s="274"/>
      <c r="AM13" s="274"/>
      <c r="AN13" s="274"/>
      <c r="AO13" s="274"/>
      <c r="AP13" s="274"/>
      <c r="AQ13" s="274"/>
      <c r="AR13" s="272"/>
      <c r="AS13" s="272"/>
      <c r="AT13" s="272"/>
      <c r="AU13" s="272"/>
      <c r="AV13" s="272"/>
      <c r="AW13" s="272"/>
      <c r="AX13" s="273"/>
    </row>
    <row r="14" spans="1:50" ht="21" customHeight="1">
      <c r="A14" s="312"/>
      <c r="B14" s="313"/>
      <c r="C14" s="313"/>
      <c r="D14" s="313"/>
      <c r="E14" s="313"/>
      <c r="F14" s="314"/>
      <c r="G14" s="298"/>
      <c r="H14" s="299"/>
      <c r="I14" s="283" t="s">
        <v>86</v>
      </c>
      <c r="J14" s="289"/>
      <c r="K14" s="289"/>
      <c r="L14" s="289"/>
      <c r="M14" s="289"/>
      <c r="N14" s="289"/>
      <c r="O14" s="290"/>
      <c r="P14" s="291">
        <v>71.563</v>
      </c>
      <c r="Q14" s="292"/>
      <c r="R14" s="292"/>
      <c r="S14" s="292"/>
      <c r="T14" s="292"/>
      <c r="U14" s="292"/>
      <c r="V14" s="293"/>
      <c r="W14" s="291">
        <v>0</v>
      </c>
      <c r="X14" s="292"/>
      <c r="Y14" s="292"/>
      <c r="Z14" s="292"/>
      <c r="AA14" s="292"/>
      <c r="AB14" s="292"/>
      <c r="AC14" s="293"/>
      <c r="AD14" s="291">
        <v>0</v>
      </c>
      <c r="AE14" s="292"/>
      <c r="AF14" s="292"/>
      <c r="AG14" s="292"/>
      <c r="AH14" s="292"/>
      <c r="AI14" s="292"/>
      <c r="AJ14" s="293"/>
      <c r="AK14" s="291">
        <v>0</v>
      </c>
      <c r="AL14" s="292"/>
      <c r="AM14" s="292"/>
      <c r="AN14" s="292"/>
      <c r="AO14" s="292"/>
      <c r="AP14" s="292"/>
      <c r="AQ14" s="293"/>
      <c r="AR14" s="512">
        <v>0</v>
      </c>
      <c r="AS14" s="513"/>
      <c r="AT14" s="513"/>
      <c r="AU14" s="513"/>
      <c r="AV14" s="513"/>
      <c r="AW14" s="513"/>
      <c r="AX14" s="514"/>
    </row>
    <row r="15" spans="1:50" ht="21" customHeight="1">
      <c r="A15" s="312"/>
      <c r="B15" s="313"/>
      <c r="C15" s="313"/>
      <c r="D15" s="313"/>
      <c r="E15" s="313"/>
      <c r="F15" s="314"/>
      <c r="G15" s="298"/>
      <c r="H15" s="299"/>
      <c r="I15" s="283" t="s">
        <v>87</v>
      </c>
      <c r="J15" s="289"/>
      <c r="K15" s="289"/>
      <c r="L15" s="289"/>
      <c r="M15" s="289"/>
      <c r="N15" s="289"/>
      <c r="O15" s="290"/>
      <c r="P15" s="291">
        <v>0</v>
      </c>
      <c r="Q15" s="292"/>
      <c r="R15" s="292"/>
      <c r="S15" s="292"/>
      <c r="T15" s="292"/>
      <c r="U15" s="292"/>
      <c r="V15" s="293"/>
      <c r="W15" s="291">
        <v>0</v>
      </c>
      <c r="X15" s="292"/>
      <c r="Y15" s="292"/>
      <c r="Z15" s="292"/>
      <c r="AA15" s="292"/>
      <c r="AB15" s="292"/>
      <c r="AC15" s="293"/>
      <c r="AD15" s="291">
        <v>0</v>
      </c>
      <c r="AE15" s="292"/>
      <c r="AF15" s="292"/>
      <c r="AG15" s="292"/>
      <c r="AH15" s="292"/>
      <c r="AI15" s="292"/>
      <c r="AJ15" s="293"/>
      <c r="AK15" s="291">
        <v>0</v>
      </c>
      <c r="AL15" s="292"/>
      <c r="AM15" s="292"/>
      <c r="AN15" s="292"/>
      <c r="AO15" s="292"/>
      <c r="AP15" s="292"/>
      <c r="AQ15" s="293"/>
      <c r="AR15" s="276"/>
      <c r="AS15" s="277"/>
      <c r="AT15" s="277"/>
      <c r="AU15" s="277"/>
      <c r="AV15" s="277"/>
      <c r="AW15" s="277"/>
      <c r="AX15" s="278"/>
    </row>
    <row r="16" spans="1:50" ht="24.75" customHeight="1">
      <c r="A16" s="312"/>
      <c r="B16" s="313"/>
      <c r="C16" s="313"/>
      <c r="D16" s="313"/>
      <c r="E16" s="313"/>
      <c r="F16" s="314"/>
      <c r="G16" s="298"/>
      <c r="H16" s="299"/>
      <c r="I16" s="283" t="s">
        <v>85</v>
      </c>
      <c r="J16" s="284"/>
      <c r="K16" s="284"/>
      <c r="L16" s="284"/>
      <c r="M16" s="284"/>
      <c r="N16" s="284"/>
      <c r="O16" s="285"/>
      <c r="P16" s="286">
        <v>0</v>
      </c>
      <c r="Q16" s="286"/>
      <c r="R16" s="286"/>
      <c r="S16" s="286"/>
      <c r="T16" s="286"/>
      <c r="U16" s="286"/>
      <c r="V16" s="286"/>
      <c r="W16" s="286">
        <v>0</v>
      </c>
      <c r="X16" s="286"/>
      <c r="Y16" s="286"/>
      <c r="Z16" s="286"/>
      <c r="AA16" s="286"/>
      <c r="AB16" s="286"/>
      <c r="AC16" s="286"/>
      <c r="AD16" s="286">
        <v>0</v>
      </c>
      <c r="AE16" s="286"/>
      <c r="AF16" s="286"/>
      <c r="AG16" s="286"/>
      <c r="AH16" s="286"/>
      <c r="AI16" s="286"/>
      <c r="AJ16" s="286"/>
      <c r="AK16" s="286">
        <v>0</v>
      </c>
      <c r="AL16" s="286"/>
      <c r="AM16" s="286"/>
      <c r="AN16" s="286"/>
      <c r="AO16" s="286"/>
      <c r="AP16" s="286"/>
      <c r="AQ16" s="286"/>
      <c r="AR16" s="287"/>
      <c r="AS16" s="287"/>
      <c r="AT16" s="287"/>
      <c r="AU16" s="287"/>
      <c r="AV16" s="287"/>
      <c r="AW16" s="287"/>
      <c r="AX16" s="288"/>
    </row>
    <row r="17" spans="1:50" ht="24.75" customHeight="1">
      <c r="A17" s="312"/>
      <c r="B17" s="313"/>
      <c r="C17" s="313"/>
      <c r="D17" s="313"/>
      <c r="E17" s="313"/>
      <c r="F17" s="314"/>
      <c r="G17" s="300"/>
      <c r="H17" s="301"/>
      <c r="I17" s="320" t="s">
        <v>22</v>
      </c>
      <c r="J17" s="321"/>
      <c r="K17" s="321"/>
      <c r="L17" s="321"/>
      <c r="M17" s="321"/>
      <c r="N17" s="321"/>
      <c r="O17" s="322"/>
      <c r="P17" s="279">
        <f>SUM(P12,P14)</f>
        <v>356.15</v>
      </c>
      <c r="Q17" s="279"/>
      <c r="R17" s="279"/>
      <c r="S17" s="279"/>
      <c r="T17" s="279"/>
      <c r="U17" s="279"/>
      <c r="V17" s="279"/>
      <c r="W17" s="279">
        <f>SUM(W12,W14)</f>
        <v>284.587</v>
      </c>
      <c r="X17" s="279"/>
      <c r="Y17" s="279"/>
      <c r="Z17" s="279"/>
      <c r="AA17" s="279"/>
      <c r="AB17" s="279"/>
      <c r="AC17" s="279"/>
      <c r="AD17" s="279">
        <f>SUM(AD12,AD14)</f>
        <v>284.587</v>
      </c>
      <c r="AE17" s="279"/>
      <c r="AF17" s="279"/>
      <c r="AG17" s="279"/>
      <c r="AH17" s="279"/>
      <c r="AI17" s="279"/>
      <c r="AJ17" s="279"/>
      <c r="AK17" s="279">
        <f>SUM(AK12,AK14)</f>
        <v>256.128</v>
      </c>
      <c r="AL17" s="279"/>
      <c r="AM17" s="279"/>
      <c r="AN17" s="279"/>
      <c r="AO17" s="279"/>
      <c r="AP17" s="279"/>
      <c r="AQ17" s="279"/>
      <c r="AR17" s="280">
        <v>0</v>
      </c>
      <c r="AS17" s="280"/>
      <c r="AT17" s="280"/>
      <c r="AU17" s="280"/>
      <c r="AV17" s="280"/>
      <c r="AW17" s="280"/>
      <c r="AX17" s="281"/>
    </row>
    <row r="18" spans="1:50" ht="24.75" customHeight="1">
      <c r="A18" s="312"/>
      <c r="B18" s="313"/>
      <c r="C18" s="313"/>
      <c r="D18" s="313"/>
      <c r="E18" s="313"/>
      <c r="F18" s="314"/>
      <c r="G18" s="254" t="s">
        <v>10</v>
      </c>
      <c r="H18" s="255"/>
      <c r="I18" s="255"/>
      <c r="J18" s="255"/>
      <c r="K18" s="255"/>
      <c r="L18" s="255"/>
      <c r="M18" s="255"/>
      <c r="N18" s="255"/>
      <c r="O18" s="255"/>
      <c r="P18" s="259">
        <v>353.807</v>
      </c>
      <c r="Q18" s="259"/>
      <c r="R18" s="259"/>
      <c r="S18" s="259"/>
      <c r="T18" s="259"/>
      <c r="U18" s="259"/>
      <c r="V18" s="259"/>
      <c r="W18" s="259">
        <v>284.587</v>
      </c>
      <c r="X18" s="259"/>
      <c r="Y18" s="259"/>
      <c r="Z18" s="259"/>
      <c r="AA18" s="259"/>
      <c r="AB18" s="259"/>
      <c r="AC18" s="259"/>
      <c r="AD18" s="282">
        <v>284.587</v>
      </c>
      <c r="AE18" s="282"/>
      <c r="AF18" s="282"/>
      <c r="AG18" s="282"/>
      <c r="AH18" s="282"/>
      <c r="AI18" s="282"/>
      <c r="AJ18" s="282"/>
      <c r="AK18" s="256"/>
      <c r="AL18" s="256"/>
      <c r="AM18" s="256"/>
      <c r="AN18" s="256"/>
      <c r="AO18" s="256"/>
      <c r="AP18" s="256"/>
      <c r="AQ18" s="256"/>
      <c r="AR18" s="260"/>
      <c r="AS18" s="260"/>
      <c r="AT18" s="260"/>
      <c r="AU18" s="260"/>
      <c r="AV18" s="260"/>
      <c r="AW18" s="260"/>
      <c r="AX18" s="275"/>
    </row>
    <row r="19" spans="1:50" ht="24.75" customHeight="1">
      <c r="A19" s="315"/>
      <c r="B19" s="316"/>
      <c r="C19" s="316"/>
      <c r="D19" s="316"/>
      <c r="E19" s="316"/>
      <c r="F19" s="317"/>
      <c r="G19" s="254" t="s">
        <v>11</v>
      </c>
      <c r="H19" s="255"/>
      <c r="I19" s="255"/>
      <c r="J19" s="255"/>
      <c r="K19" s="255"/>
      <c r="L19" s="255"/>
      <c r="M19" s="255"/>
      <c r="N19" s="255"/>
      <c r="O19" s="255"/>
      <c r="P19" s="259">
        <f>P18/P17*100</f>
        <v>99.34213112452619</v>
      </c>
      <c r="Q19" s="259"/>
      <c r="R19" s="259"/>
      <c r="S19" s="259"/>
      <c r="T19" s="259"/>
      <c r="U19" s="259"/>
      <c r="V19" s="259"/>
      <c r="W19" s="259">
        <f>W18/W17*100</f>
        <v>100</v>
      </c>
      <c r="X19" s="259"/>
      <c r="Y19" s="259"/>
      <c r="Z19" s="259"/>
      <c r="AA19" s="259"/>
      <c r="AB19" s="259"/>
      <c r="AC19" s="259"/>
      <c r="AD19" s="259">
        <f>AD18/AD17*100</f>
        <v>100</v>
      </c>
      <c r="AE19" s="259"/>
      <c r="AF19" s="259"/>
      <c r="AG19" s="259"/>
      <c r="AH19" s="259"/>
      <c r="AI19" s="259"/>
      <c r="AJ19" s="259"/>
      <c r="AK19" s="260"/>
      <c r="AL19" s="260"/>
      <c r="AM19" s="260"/>
      <c r="AN19" s="260"/>
      <c r="AO19" s="260"/>
      <c r="AP19" s="260"/>
      <c r="AQ19" s="260"/>
      <c r="AR19" s="260"/>
      <c r="AS19" s="260"/>
      <c r="AT19" s="260"/>
      <c r="AU19" s="260"/>
      <c r="AV19" s="260"/>
      <c r="AW19" s="260"/>
      <c r="AX19" s="275"/>
    </row>
    <row r="20" spans="1:50" ht="31.5" customHeight="1">
      <c r="A20" s="533" t="s">
        <v>13</v>
      </c>
      <c r="B20" s="544"/>
      <c r="C20" s="544"/>
      <c r="D20" s="544"/>
      <c r="E20" s="544"/>
      <c r="F20" s="545"/>
      <c r="G20" s="560" t="s">
        <v>41</v>
      </c>
      <c r="H20" s="52"/>
      <c r="I20" s="52"/>
      <c r="J20" s="52"/>
      <c r="K20" s="52"/>
      <c r="L20" s="52"/>
      <c r="M20" s="52"/>
      <c r="N20" s="52"/>
      <c r="O20" s="52"/>
      <c r="P20" s="52"/>
      <c r="Q20" s="52"/>
      <c r="R20" s="52"/>
      <c r="S20" s="52"/>
      <c r="T20" s="52"/>
      <c r="U20" s="52"/>
      <c r="V20" s="52"/>
      <c r="W20" s="52"/>
      <c r="X20" s="247"/>
      <c r="Y20" s="248"/>
      <c r="Z20" s="171"/>
      <c r="AA20" s="172"/>
      <c r="AB20" s="51" t="s">
        <v>12</v>
      </c>
      <c r="AC20" s="52"/>
      <c r="AD20" s="247"/>
      <c r="AE20" s="249" t="s">
        <v>70</v>
      </c>
      <c r="AF20" s="49"/>
      <c r="AG20" s="49"/>
      <c r="AH20" s="49"/>
      <c r="AI20" s="49"/>
      <c r="AJ20" s="249" t="s">
        <v>71</v>
      </c>
      <c r="AK20" s="49"/>
      <c r="AL20" s="49"/>
      <c r="AM20" s="49"/>
      <c r="AN20" s="49"/>
      <c r="AO20" s="249" t="s">
        <v>72</v>
      </c>
      <c r="AP20" s="49"/>
      <c r="AQ20" s="49"/>
      <c r="AR20" s="49"/>
      <c r="AS20" s="49"/>
      <c r="AT20" s="264" t="s">
        <v>112</v>
      </c>
      <c r="AU20" s="49"/>
      <c r="AV20" s="49"/>
      <c r="AW20" s="49"/>
      <c r="AX20" s="265"/>
    </row>
    <row r="21" spans="1:50" ht="26.25" customHeight="1">
      <c r="A21" s="407"/>
      <c r="B21" s="408"/>
      <c r="C21" s="408"/>
      <c r="D21" s="408"/>
      <c r="E21" s="408"/>
      <c r="F21" s="409"/>
      <c r="G21" s="501" t="s">
        <v>273</v>
      </c>
      <c r="H21" s="341"/>
      <c r="I21" s="341"/>
      <c r="J21" s="341"/>
      <c r="K21" s="341"/>
      <c r="L21" s="341"/>
      <c r="M21" s="341"/>
      <c r="N21" s="341"/>
      <c r="O21" s="341"/>
      <c r="P21" s="341"/>
      <c r="Q21" s="341"/>
      <c r="R21" s="341"/>
      <c r="S21" s="341"/>
      <c r="T21" s="341"/>
      <c r="U21" s="341"/>
      <c r="V21" s="341"/>
      <c r="W21" s="341"/>
      <c r="X21" s="502"/>
      <c r="Y21" s="507" t="s">
        <v>14</v>
      </c>
      <c r="Z21" s="508"/>
      <c r="AA21" s="509"/>
      <c r="AB21" s="510" t="s">
        <v>104</v>
      </c>
      <c r="AC21" s="511"/>
      <c r="AD21" s="511"/>
      <c r="AE21" s="250" t="s">
        <v>107</v>
      </c>
      <c r="AF21" s="232"/>
      <c r="AG21" s="232"/>
      <c r="AH21" s="232"/>
      <c r="AI21" s="232"/>
      <c r="AJ21" s="250" t="s">
        <v>107</v>
      </c>
      <c r="AK21" s="232"/>
      <c r="AL21" s="232"/>
      <c r="AM21" s="232"/>
      <c r="AN21" s="232"/>
      <c r="AO21" s="250" t="s">
        <v>126</v>
      </c>
      <c r="AP21" s="232"/>
      <c r="AQ21" s="232"/>
      <c r="AR21" s="232"/>
      <c r="AS21" s="232"/>
      <c r="AT21" s="250" t="s">
        <v>290</v>
      </c>
      <c r="AU21" s="232"/>
      <c r="AV21" s="232"/>
      <c r="AW21" s="232"/>
      <c r="AX21" s="270"/>
    </row>
    <row r="22" spans="1:50" ht="33" customHeight="1">
      <c r="A22" s="407"/>
      <c r="B22" s="408"/>
      <c r="C22" s="408"/>
      <c r="D22" s="408"/>
      <c r="E22" s="408"/>
      <c r="F22" s="409"/>
      <c r="G22" s="503"/>
      <c r="H22" s="475"/>
      <c r="I22" s="475"/>
      <c r="J22" s="475"/>
      <c r="K22" s="475"/>
      <c r="L22" s="475"/>
      <c r="M22" s="475"/>
      <c r="N22" s="475"/>
      <c r="O22" s="475"/>
      <c r="P22" s="475"/>
      <c r="Q22" s="475"/>
      <c r="R22" s="475"/>
      <c r="S22" s="475"/>
      <c r="T22" s="475"/>
      <c r="U22" s="475"/>
      <c r="V22" s="475"/>
      <c r="W22" s="475"/>
      <c r="X22" s="504"/>
      <c r="Y22" s="294" t="s">
        <v>89</v>
      </c>
      <c r="Z22" s="52"/>
      <c r="AA22" s="247"/>
      <c r="AB22" s="550" t="s">
        <v>104</v>
      </c>
      <c r="AC22" s="551"/>
      <c r="AD22" s="551"/>
      <c r="AE22" s="550" t="s">
        <v>126</v>
      </c>
      <c r="AF22" s="551"/>
      <c r="AG22" s="551"/>
      <c r="AH22" s="551"/>
      <c r="AI22" s="551"/>
      <c r="AJ22" s="550" t="s">
        <v>135</v>
      </c>
      <c r="AK22" s="551"/>
      <c r="AL22" s="551"/>
      <c r="AM22" s="551"/>
      <c r="AN22" s="551"/>
      <c r="AO22" s="550" t="s">
        <v>126</v>
      </c>
      <c r="AP22" s="551"/>
      <c r="AQ22" s="551"/>
      <c r="AR22" s="551"/>
      <c r="AS22" s="551"/>
      <c r="AT22" s="261">
        <v>5</v>
      </c>
      <c r="AU22" s="262"/>
      <c r="AV22" s="262"/>
      <c r="AW22" s="262"/>
      <c r="AX22" s="263"/>
    </row>
    <row r="23" spans="1:50" ht="32.25" customHeight="1">
      <c r="A23" s="407"/>
      <c r="B23" s="408"/>
      <c r="C23" s="408"/>
      <c r="D23" s="408"/>
      <c r="E23" s="408"/>
      <c r="F23" s="409"/>
      <c r="G23" s="505"/>
      <c r="H23" s="478"/>
      <c r="I23" s="478"/>
      <c r="J23" s="478"/>
      <c r="K23" s="478"/>
      <c r="L23" s="478"/>
      <c r="M23" s="478"/>
      <c r="N23" s="478"/>
      <c r="O23" s="478"/>
      <c r="P23" s="478"/>
      <c r="Q23" s="478"/>
      <c r="R23" s="478"/>
      <c r="S23" s="478"/>
      <c r="T23" s="478"/>
      <c r="U23" s="478"/>
      <c r="V23" s="478"/>
      <c r="W23" s="478"/>
      <c r="X23" s="506"/>
      <c r="Y23" s="51" t="s">
        <v>15</v>
      </c>
      <c r="Z23" s="52"/>
      <c r="AA23" s="247"/>
      <c r="AB23" s="271" t="s">
        <v>16</v>
      </c>
      <c r="AC23" s="231"/>
      <c r="AD23" s="231"/>
      <c r="AE23" s="271" t="s">
        <v>126</v>
      </c>
      <c r="AF23" s="231"/>
      <c r="AG23" s="231"/>
      <c r="AH23" s="231"/>
      <c r="AI23" s="231"/>
      <c r="AJ23" s="271" t="s">
        <v>107</v>
      </c>
      <c r="AK23" s="231"/>
      <c r="AL23" s="231"/>
      <c r="AM23" s="231"/>
      <c r="AN23" s="231"/>
      <c r="AO23" s="271" t="s">
        <v>107</v>
      </c>
      <c r="AP23" s="231"/>
      <c r="AQ23" s="231"/>
      <c r="AR23" s="231"/>
      <c r="AS23" s="231"/>
      <c r="AT23" s="231">
        <v>143</v>
      </c>
      <c r="AU23" s="231"/>
      <c r="AV23" s="231"/>
      <c r="AW23" s="231"/>
      <c r="AX23" s="555"/>
    </row>
    <row r="24" spans="1:50" ht="31.5" customHeight="1">
      <c r="A24" s="407"/>
      <c r="B24" s="408"/>
      <c r="C24" s="408"/>
      <c r="D24" s="408"/>
      <c r="E24" s="408"/>
      <c r="F24" s="409"/>
      <c r="G24" s="560" t="s">
        <v>41</v>
      </c>
      <c r="H24" s="52"/>
      <c r="I24" s="52"/>
      <c r="J24" s="52"/>
      <c r="K24" s="52"/>
      <c r="L24" s="52"/>
      <c r="M24" s="52"/>
      <c r="N24" s="52"/>
      <c r="O24" s="52"/>
      <c r="P24" s="52"/>
      <c r="Q24" s="52"/>
      <c r="R24" s="52"/>
      <c r="S24" s="52"/>
      <c r="T24" s="52"/>
      <c r="U24" s="52"/>
      <c r="V24" s="52"/>
      <c r="W24" s="52"/>
      <c r="X24" s="247"/>
      <c r="Y24" s="248"/>
      <c r="Z24" s="171"/>
      <c r="AA24" s="172"/>
      <c r="AB24" s="51" t="s">
        <v>12</v>
      </c>
      <c r="AC24" s="52"/>
      <c r="AD24" s="247"/>
      <c r="AE24" s="249" t="s">
        <v>70</v>
      </c>
      <c r="AF24" s="49"/>
      <c r="AG24" s="49"/>
      <c r="AH24" s="49"/>
      <c r="AI24" s="49"/>
      <c r="AJ24" s="249" t="s">
        <v>71</v>
      </c>
      <c r="AK24" s="49"/>
      <c r="AL24" s="49"/>
      <c r="AM24" s="49"/>
      <c r="AN24" s="49"/>
      <c r="AO24" s="249" t="s">
        <v>72</v>
      </c>
      <c r="AP24" s="49"/>
      <c r="AQ24" s="49"/>
      <c r="AR24" s="49"/>
      <c r="AS24" s="49"/>
      <c r="AT24" s="264" t="s">
        <v>113</v>
      </c>
      <c r="AU24" s="49"/>
      <c r="AV24" s="49"/>
      <c r="AW24" s="49"/>
      <c r="AX24" s="265"/>
    </row>
    <row r="25" spans="1:50" ht="26.25" customHeight="1">
      <c r="A25" s="407"/>
      <c r="B25" s="408"/>
      <c r="C25" s="408"/>
      <c r="D25" s="408"/>
      <c r="E25" s="408"/>
      <c r="F25" s="409"/>
      <c r="G25" s="501" t="s">
        <v>274</v>
      </c>
      <c r="H25" s="161"/>
      <c r="I25" s="161"/>
      <c r="J25" s="161"/>
      <c r="K25" s="161"/>
      <c r="L25" s="161"/>
      <c r="M25" s="161"/>
      <c r="N25" s="161"/>
      <c r="O25" s="161"/>
      <c r="P25" s="161"/>
      <c r="Q25" s="161"/>
      <c r="R25" s="161"/>
      <c r="S25" s="161"/>
      <c r="T25" s="161"/>
      <c r="U25" s="161"/>
      <c r="V25" s="161"/>
      <c r="W25" s="161"/>
      <c r="X25" s="238"/>
      <c r="Y25" s="507" t="s">
        <v>14</v>
      </c>
      <c r="Z25" s="508"/>
      <c r="AA25" s="509"/>
      <c r="AB25" s="510" t="s">
        <v>109</v>
      </c>
      <c r="AC25" s="511"/>
      <c r="AD25" s="511"/>
      <c r="AE25" s="250" t="s">
        <v>107</v>
      </c>
      <c r="AF25" s="232"/>
      <c r="AG25" s="232"/>
      <c r="AH25" s="232"/>
      <c r="AI25" s="232"/>
      <c r="AJ25" s="250" t="s">
        <v>286</v>
      </c>
      <c r="AK25" s="232"/>
      <c r="AL25" s="232"/>
      <c r="AM25" s="232"/>
      <c r="AN25" s="232"/>
      <c r="AO25" s="250" t="s">
        <v>137</v>
      </c>
      <c r="AP25" s="232"/>
      <c r="AQ25" s="232"/>
      <c r="AR25" s="232"/>
      <c r="AS25" s="232"/>
      <c r="AT25" s="250" t="s">
        <v>138</v>
      </c>
      <c r="AU25" s="232"/>
      <c r="AV25" s="232"/>
      <c r="AW25" s="232"/>
      <c r="AX25" s="270"/>
    </row>
    <row r="26" spans="1:50" ht="23.25" customHeight="1">
      <c r="A26" s="407"/>
      <c r="B26" s="408"/>
      <c r="C26" s="408"/>
      <c r="D26" s="408"/>
      <c r="E26" s="408"/>
      <c r="F26" s="409"/>
      <c r="G26" s="556"/>
      <c r="H26" s="557"/>
      <c r="I26" s="557"/>
      <c r="J26" s="557"/>
      <c r="K26" s="557"/>
      <c r="L26" s="557"/>
      <c r="M26" s="557"/>
      <c r="N26" s="557"/>
      <c r="O26" s="557"/>
      <c r="P26" s="557"/>
      <c r="Q26" s="557"/>
      <c r="R26" s="557"/>
      <c r="S26" s="557"/>
      <c r="T26" s="557"/>
      <c r="U26" s="557"/>
      <c r="V26" s="557"/>
      <c r="W26" s="557"/>
      <c r="X26" s="558"/>
      <c r="Y26" s="294" t="s">
        <v>89</v>
      </c>
      <c r="Z26" s="52"/>
      <c r="AA26" s="247"/>
      <c r="AB26" s="550" t="s">
        <v>109</v>
      </c>
      <c r="AC26" s="551"/>
      <c r="AD26" s="551"/>
      <c r="AE26" s="550" t="s">
        <v>107</v>
      </c>
      <c r="AF26" s="551"/>
      <c r="AG26" s="551"/>
      <c r="AH26" s="551"/>
      <c r="AI26" s="551"/>
      <c r="AJ26" s="550">
        <v>3</v>
      </c>
      <c r="AK26" s="551"/>
      <c r="AL26" s="551"/>
      <c r="AM26" s="551"/>
      <c r="AN26" s="551"/>
      <c r="AO26" s="551">
        <v>3</v>
      </c>
      <c r="AP26" s="551"/>
      <c r="AQ26" s="551"/>
      <c r="AR26" s="551"/>
      <c r="AS26" s="551"/>
      <c r="AT26" s="562">
        <v>3</v>
      </c>
      <c r="AU26" s="562"/>
      <c r="AV26" s="562"/>
      <c r="AW26" s="562"/>
      <c r="AX26" s="563"/>
    </row>
    <row r="27" spans="1:50" ht="32.25" customHeight="1">
      <c r="A27" s="407"/>
      <c r="B27" s="408"/>
      <c r="C27" s="408"/>
      <c r="D27" s="408"/>
      <c r="E27" s="408"/>
      <c r="F27" s="409"/>
      <c r="G27" s="559"/>
      <c r="H27" s="229"/>
      <c r="I27" s="229"/>
      <c r="J27" s="229"/>
      <c r="K27" s="229"/>
      <c r="L27" s="229"/>
      <c r="M27" s="229"/>
      <c r="N27" s="229"/>
      <c r="O27" s="229"/>
      <c r="P27" s="229"/>
      <c r="Q27" s="229"/>
      <c r="R27" s="229"/>
      <c r="S27" s="229"/>
      <c r="T27" s="229"/>
      <c r="U27" s="229"/>
      <c r="V27" s="229"/>
      <c r="W27" s="229"/>
      <c r="X27" s="230"/>
      <c r="Y27" s="51" t="s">
        <v>15</v>
      </c>
      <c r="Z27" s="52"/>
      <c r="AA27" s="247"/>
      <c r="AB27" s="271" t="s">
        <v>16</v>
      </c>
      <c r="AC27" s="231"/>
      <c r="AD27" s="231"/>
      <c r="AE27" s="231">
        <v>0</v>
      </c>
      <c r="AF27" s="231"/>
      <c r="AG27" s="231"/>
      <c r="AH27" s="231"/>
      <c r="AI27" s="231"/>
      <c r="AJ27" s="231">
        <v>150</v>
      </c>
      <c r="AK27" s="231"/>
      <c r="AL27" s="231"/>
      <c r="AM27" s="231"/>
      <c r="AN27" s="231"/>
      <c r="AO27" s="231">
        <v>100</v>
      </c>
      <c r="AP27" s="231"/>
      <c r="AQ27" s="231"/>
      <c r="AR27" s="231"/>
      <c r="AS27" s="231"/>
      <c r="AT27" s="231">
        <v>150</v>
      </c>
      <c r="AU27" s="231"/>
      <c r="AV27" s="231"/>
      <c r="AW27" s="231"/>
      <c r="AX27" s="555"/>
    </row>
    <row r="28" spans="1:50" ht="31.5" customHeight="1" hidden="1">
      <c r="A28" s="407"/>
      <c r="B28" s="408"/>
      <c r="C28" s="408"/>
      <c r="D28" s="408"/>
      <c r="E28" s="408"/>
      <c r="F28" s="409"/>
      <c r="G28" s="560" t="s">
        <v>41</v>
      </c>
      <c r="H28" s="52"/>
      <c r="I28" s="52"/>
      <c r="J28" s="52"/>
      <c r="K28" s="52"/>
      <c r="L28" s="52"/>
      <c r="M28" s="52"/>
      <c r="N28" s="52"/>
      <c r="O28" s="52"/>
      <c r="P28" s="52"/>
      <c r="Q28" s="52"/>
      <c r="R28" s="52"/>
      <c r="S28" s="52"/>
      <c r="T28" s="52"/>
      <c r="U28" s="52"/>
      <c r="V28" s="52"/>
      <c r="W28" s="52"/>
      <c r="X28" s="247"/>
      <c r="Y28" s="248"/>
      <c r="Z28" s="171"/>
      <c r="AA28" s="172"/>
      <c r="AB28" s="51" t="s">
        <v>12</v>
      </c>
      <c r="AC28" s="52"/>
      <c r="AD28" s="247"/>
      <c r="AE28" s="249" t="s">
        <v>70</v>
      </c>
      <c r="AF28" s="49"/>
      <c r="AG28" s="49"/>
      <c r="AH28" s="49"/>
      <c r="AI28" s="49"/>
      <c r="AJ28" s="249" t="s">
        <v>71</v>
      </c>
      <c r="AK28" s="49"/>
      <c r="AL28" s="49"/>
      <c r="AM28" s="49"/>
      <c r="AN28" s="49"/>
      <c r="AO28" s="249" t="s">
        <v>72</v>
      </c>
      <c r="AP28" s="49"/>
      <c r="AQ28" s="49"/>
      <c r="AR28" s="49"/>
      <c r="AS28" s="49"/>
      <c r="AT28" s="264" t="s">
        <v>113</v>
      </c>
      <c r="AU28" s="49"/>
      <c r="AV28" s="49"/>
      <c r="AW28" s="49"/>
      <c r="AX28" s="265"/>
    </row>
    <row r="29" spans="1:50" ht="65.25" customHeight="1" hidden="1">
      <c r="A29" s="407"/>
      <c r="B29" s="408"/>
      <c r="C29" s="408"/>
      <c r="D29" s="408"/>
      <c r="E29" s="408"/>
      <c r="F29" s="409"/>
      <c r="G29" s="501" t="s">
        <v>278</v>
      </c>
      <c r="H29" s="161"/>
      <c r="I29" s="161"/>
      <c r="J29" s="161"/>
      <c r="K29" s="161"/>
      <c r="L29" s="161"/>
      <c r="M29" s="161"/>
      <c r="N29" s="161"/>
      <c r="O29" s="161"/>
      <c r="P29" s="161"/>
      <c r="Q29" s="161"/>
      <c r="R29" s="161"/>
      <c r="S29" s="161"/>
      <c r="T29" s="161"/>
      <c r="U29" s="161"/>
      <c r="V29" s="161"/>
      <c r="W29" s="161"/>
      <c r="X29" s="238"/>
      <c r="Y29" s="507" t="s">
        <v>14</v>
      </c>
      <c r="Z29" s="508"/>
      <c r="AA29" s="509"/>
      <c r="AB29" s="510" t="s">
        <v>276</v>
      </c>
      <c r="AC29" s="511"/>
      <c r="AD29" s="511"/>
      <c r="AE29" s="268" t="s">
        <v>280</v>
      </c>
      <c r="AF29" s="268"/>
      <c r="AG29" s="268"/>
      <c r="AH29" s="268"/>
      <c r="AI29" s="268"/>
      <c r="AJ29" s="268"/>
      <c r="AK29" s="268"/>
      <c r="AL29" s="268"/>
      <c r="AM29" s="268"/>
      <c r="AN29" s="268"/>
      <c r="AO29" s="268"/>
      <c r="AP29" s="268"/>
      <c r="AQ29" s="268"/>
      <c r="AR29" s="268"/>
      <c r="AS29" s="268"/>
      <c r="AT29" s="268"/>
      <c r="AU29" s="268"/>
      <c r="AV29" s="268"/>
      <c r="AW29" s="268"/>
      <c r="AX29" s="269"/>
    </row>
    <row r="30" spans="1:50" ht="39" customHeight="1" hidden="1">
      <c r="A30" s="407"/>
      <c r="B30" s="408"/>
      <c r="C30" s="408"/>
      <c r="D30" s="408"/>
      <c r="E30" s="408"/>
      <c r="F30" s="409"/>
      <c r="G30" s="556"/>
      <c r="H30" s="557"/>
      <c r="I30" s="557"/>
      <c r="J30" s="557"/>
      <c r="K30" s="557"/>
      <c r="L30" s="557"/>
      <c r="M30" s="557"/>
      <c r="N30" s="557"/>
      <c r="O30" s="557"/>
      <c r="P30" s="557"/>
      <c r="Q30" s="557"/>
      <c r="R30" s="557"/>
      <c r="S30" s="557"/>
      <c r="T30" s="557"/>
      <c r="U30" s="557"/>
      <c r="V30" s="557"/>
      <c r="W30" s="557"/>
      <c r="X30" s="558"/>
      <c r="Y30" s="294" t="s">
        <v>89</v>
      </c>
      <c r="Z30" s="52"/>
      <c r="AA30" s="247"/>
      <c r="AB30" s="550" t="s">
        <v>276</v>
      </c>
      <c r="AC30" s="551"/>
      <c r="AD30" s="551"/>
      <c r="AE30" s="268" t="s">
        <v>279</v>
      </c>
      <c r="AF30" s="268"/>
      <c r="AG30" s="268"/>
      <c r="AH30" s="268"/>
      <c r="AI30" s="268"/>
      <c r="AJ30" s="268"/>
      <c r="AK30" s="268"/>
      <c r="AL30" s="268"/>
      <c r="AM30" s="268"/>
      <c r="AN30" s="268"/>
      <c r="AO30" s="268"/>
      <c r="AP30" s="268"/>
      <c r="AQ30" s="268"/>
      <c r="AR30" s="268"/>
      <c r="AS30" s="268"/>
      <c r="AT30" s="268"/>
      <c r="AU30" s="268"/>
      <c r="AV30" s="268"/>
      <c r="AW30" s="268"/>
      <c r="AX30" s="269"/>
    </row>
    <row r="31" spans="1:50" ht="32.25" customHeight="1" hidden="1">
      <c r="A31" s="561"/>
      <c r="B31" s="548"/>
      <c r="C31" s="548"/>
      <c r="D31" s="548"/>
      <c r="E31" s="548"/>
      <c r="F31" s="549"/>
      <c r="G31" s="559"/>
      <c r="H31" s="229"/>
      <c r="I31" s="229"/>
      <c r="J31" s="229"/>
      <c r="K31" s="229"/>
      <c r="L31" s="229"/>
      <c r="M31" s="229"/>
      <c r="N31" s="229"/>
      <c r="O31" s="229"/>
      <c r="P31" s="229"/>
      <c r="Q31" s="229"/>
      <c r="R31" s="229"/>
      <c r="S31" s="229"/>
      <c r="T31" s="229"/>
      <c r="U31" s="229"/>
      <c r="V31" s="229"/>
      <c r="W31" s="229"/>
      <c r="X31" s="230"/>
      <c r="Y31" s="51" t="s">
        <v>15</v>
      </c>
      <c r="Z31" s="52"/>
      <c r="AA31" s="247"/>
      <c r="AB31" s="271" t="s">
        <v>16</v>
      </c>
      <c r="AC31" s="231"/>
      <c r="AD31" s="231"/>
      <c r="AE31" s="271" t="s">
        <v>276</v>
      </c>
      <c r="AF31" s="231"/>
      <c r="AG31" s="231"/>
      <c r="AH31" s="231"/>
      <c r="AI31" s="231"/>
      <c r="AJ31" s="271" t="s">
        <v>276</v>
      </c>
      <c r="AK31" s="231"/>
      <c r="AL31" s="231"/>
      <c r="AM31" s="231"/>
      <c r="AN31" s="231"/>
      <c r="AO31" s="271" t="s">
        <v>276</v>
      </c>
      <c r="AP31" s="231"/>
      <c r="AQ31" s="231"/>
      <c r="AR31" s="231"/>
      <c r="AS31" s="231"/>
      <c r="AT31" s="271" t="s">
        <v>276</v>
      </c>
      <c r="AU31" s="231"/>
      <c r="AV31" s="231"/>
      <c r="AW31" s="231"/>
      <c r="AX31" s="555"/>
    </row>
    <row r="32" spans="1:50" ht="31.5" customHeight="1">
      <c r="A32" s="543" t="s">
        <v>35</v>
      </c>
      <c r="B32" s="544"/>
      <c r="C32" s="544"/>
      <c r="D32" s="544"/>
      <c r="E32" s="544"/>
      <c r="F32" s="545"/>
      <c r="G32" s="52" t="s">
        <v>41</v>
      </c>
      <c r="H32" s="52"/>
      <c r="I32" s="52"/>
      <c r="J32" s="52"/>
      <c r="K32" s="52"/>
      <c r="L32" s="52"/>
      <c r="M32" s="52"/>
      <c r="N32" s="52"/>
      <c r="O32" s="52"/>
      <c r="P32" s="52"/>
      <c r="Q32" s="52"/>
      <c r="R32" s="52"/>
      <c r="S32" s="52"/>
      <c r="T32" s="52"/>
      <c r="U32" s="52"/>
      <c r="V32" s="52"/>
      <c r="W32" s="52"/>
      <c r="X32" s="247"/>
      <c r="Y32" s="248"/>
      <c r="Z32" s="171"/>
      <c r="AA32" s="172"/>
      <c r="AB32" s="51" t="s">
        <v>12</v>
      </c>
      <c r="AC32" s="52"/>
      <c r="AD32" s="247"/>
      <c r="AE32" s="266" t="s">
        <v>70</v>
      </c>
      <c r="AF32" s="49"/>
      <c r="AG32" s="49"/>
      <c r="AH32" s="49"/>
      <c r="AI32" s="49"/>
      <c r="AJ32" s="249" t="s">
        <v>71</v>
      </c>
      <c r="AK32" s="49"/>
      <c r="AL32" s="49"/>
      <c r="AM32" s="49"/>
      <c r="AN32" s="49"/>
      <c r="AO32" s="249" t="s">
        <v>72</v>
      </c>
      <c r="AP32" s="49"/>
      <c r="AQ32" s="49"/>
      <c r="AR32" s="49"/>
      <c r="AS32" s="49"/>
      <c r="AT32" s="264" t="s">
        <v>102</v>
      </c>
      <c r="AU32" s="49"/>
      <c r="AV32" s="49"/>
      <c r="AW32" s="49"/>
      <c r="AX32" s="265"/>
    </row>
    <row r="33" spans="1:50" ht="52.5" customHeight="1">
      <c r="A33" s="546"/>
      <c r="B33" s="408"/>
      <c r="C33" s="408"/>
      <c r="D33" s="408"/>
      <c r="E33" s="408"/>
      <c r="F33" s="409"/>
      <c r="G33" s="554" t="s">
        <v>277</v>
      </c>
      <c r="H33" s="341"/>
      <c r="I33" s="341"/>
      <c r="J33" s="341"/>
      <c r="K33" s="341"/>
      <c r="L33" s="341"/>
      <c r="M33" s="341"/>
      <c r="N33" s="341"/>
      <c r="O33" s="341"/>
      <c r="P33" s="341"/>
      <c r="Q33" s="341"/>
      <c r="R33" s="341"/>
      <c r="S33" s="341"/>
      <c r="T33" s="341"/>
      <c r="U33" s="341"/>
      <c r="V33" s="341"/>
      <c r="W33" s="341"/>
      <c r="X33" s="502"/>
      <c r="Y33" s="507" t="s">
        <v>14</v>
      </c>
      <c r="Z33" s="508"/>
      <c r="AA33" s="509"/>
      <c r="AB33" s="510" t="s">
        <v>110</v>
      </c>
      <c r="AC33" s="511"/>
      <c r="AD33" s="511"/>
      <c r="AE33" s="268" t="s">
        <v>136</v>
      </c>
      <c r="AF33" s="268"/>
      <c r="AG33" s="268"/>
      <c r="AH33" s="268"/>
      <c r="AI33" s="268"/>
      <c r="AJ33" s="268"/>
      <c r="AK33" s="268"/>
      <c r="AL33" s="268"/>
      <c r="AM33" s="268"/>
      <c r="AN33" s="268"/>
      <c r="AO33" s="268"/>
      <c r="AP33" s="268"/>
      <c r="AQ33" s="268"/>
      <c r="AR33" s="268"/>
      <c r="AS33" s="268"/>
      <c r="AT33" s="268"/>
      <c r="AU33" s="268"/>
      <c r="AV33" s="268"/>
      <c r="AW33" s="268"/>
      <c r="AX33" s="269"/>
    </row>
    <row r="34" spans="1:50" ht="34.5" customHeight="1">
      <c r="A34" s="546"/>
      <c r="B34" s="408"/>
      <c r="C34" s="408"/>
      <c r="D34" s="408"/>
      <c r="E34" s="408"/>
      <c r="F34" s="409"/>
      <c r="G34" s="475"/>
      <c r="H34" s="475"/>
      <c r="I34" s="475"/>
      <c r="J34" s="475"/>
      <c r="K34" s="475"/>
      <c r="L34" s="475"/>
      <c r="M34" s="475"/>
      <c r="N34" s="475"/>
      <c r="O34" s="475"/>
      <c r="P34" s="475"/>
      <c r="Q34" s="475"/>
      <c r="R34" s="475"/>
      <c r="S34" s="475"/>
      <c r="T34" s="475"/>
      <c r="U34" s="475"/>
      <c r="V34" s="475"/>
      <c r="W34" s="475"/>
      <c r="X34" s="504"/>
      <c r="Y34" s="294" t="s">
        <v>89</v>
      </c>
      <c r="Z34" s="52"/>
      <c r="AA34" s="247"/>
      <c r="AB34" s="550" t="s">
        <v>110</v>
      </c>
      <c r="AC34" s="551"/>
      <c r="AD34" s="551"/>
      <c r="AE34" s="268" t="s">
        <v>140</v>
      </c>
      <c r="AF34" s="268"/>
      <c r="AG34" s="268"/>
      <c r="AH34" s="268"/>
      <c r="AI34" s="268"/>
      <c r="AJ34" s="268"/>
      <c r="AK34" s="268"/>
      <c r="AL34" s="268"/>
      <c r="AM34" s="268"/>
      <c r="AN34" s="268"/>
      <c r="AO34" s="268"/>
      <c r="AP34" s="268"/>
      <c r="AQ34" s="268"/>
      <c r="AR34" s="268"/>
      <c r="AS34" s="268"/>
      <c r="AT34" s="268"/>
      <c r="AU34" s="268"/>
      <c r="AV34" s="268"/>
      <c r="AW34" s="268"/>
      <c r="AX34" s="269"/>
    </row>
    <row r="35" spans="1:50" ht="32.25" customHeight="1">
      <c r="A35" s="546"/>
      <c r="B35" s="408"/>
      <c r="C35" s="408"/>
      <c r="D35" s="408"/>
      <c r="E35" s="408"/>
      <c r="F35" s="409"/>
      <c r="G35" s="478"/>
      <c r="H35" s="478"/>
      <c r="I35" s="478"/>
      <c r="J35" s="478"/>
      <c r="K35" s="478"/>
      <c r="L35" s="478"/>
      <c r="M35" s="478"/>
      <c r="N35" s="478"/>
      <c r="O35" s="478"/>
      <c r="P35" s="478"/>
      <c r="Q35" s="478"/>
      <c r="R35" s="478"/>
      <c r="S35" s="478"/>
      <c r="T35" s="478"/>
      <c r="U35" s="478"/>
      <c r="V35" s="478"/>
      <c r="W35" s="478"/>
      <c r="X35" s="506"/>
      <c r="Y35" s="51" t="s">
        <v>15</v>
      </c>
      <c r="Z35" s="52"/>
      <c r="AA35" s="247"/>
      <c r="AB35" s="251" t="s">
        <v>16</v>
      </c>
      <c r="AC35" s="252"/>
      <c r="AD35" s="253"/>
      <c r="AE35" s="252" t="s">
        <v>108</v>
      </c>
      <c r="AF35" s="163"/>
      <c r="AG35" s="163"/>
      <c r="AH35" s="163"/>
      <c r="AI35" s="164"/>
      <c r="AJ35" s="251" t="s">
        <v>108</v>
      </c>
      <c r="AK35" s="163"/>
      <c r="AL35" s="163"/>
      <c r="AM35" s="163"/>
      <c r="AN35" s="164"/>
      <c r="AO35" s="251" t="s">
        <v>111</v>
      </c>
      <c r="AP35" s="163"/>
      <c r="AQ35" s="163"/>
      <c r="AR35" s="163"/>
      <c r="AS35" s="164"/>
      <c r="AT35" s="552"/>
      <c r="AU35" s="552"/>
      <c r="AV35" s="552"/>
      <c r="AW35" s="552"/>
      <c r="AX35" s="553"/>
    </row>
    <row r="36" spans="1:50" ht="31.5" customHeight="1">
      <c r="A36" s="546"/>
      <c r="B36" s="408"/>
      <c r="C36" s="408"/>
      <c r="D36" s="408"/>
      <c r="E36" s="408"/>
      <c r="F36" s="409"/>
      <c r="G36" s="52" t="s">
        <v>39</v>
      </c>
      <c r="H36" s="52"/>
      <c r="I36" s="52"/>
      <c r="J36" s="52"/>
      <c r="K36" s="52"/>
      <c r="L36" s="52"/>
      <c r="M36" s="52"/>
      <c r="N36" s="52"/>
      <c r="O36" s="52"/>
      <c r="P36" s="52"/>
      <c r="Q36" s="52"/>
      <c r="R36" s="52"/>
      <c r="S36" s="52"/>
      <c r="T36" s="52"/>
      <c r="U36" s="52"/>
      <c r="V36" s="52"/>
      <c r="W36" s="52"/>
      <c r="X36" s="247"/>
      <c r="Y36" s="248"/>
      <c r="Z36" s="171"/>
      <c r="AA36" s="172"/>
      <c r="AB36" s="51" t="s">
        <v>12</v>
      </c>
      <c r="AC36" s="52"/>
      <c r="AD36" s="247"/>
      <c r="AE36" s="249" t="s">
        <v>70</v>
      </c>
      <c r="AF36" s="49"/>
      <c r="AG36" s="49"/>
      <c r="AH36" s="49"/>
      <c r="AI36" s="49"/>
      <c r="AJ36" s="249" t="s">
        <v>71</v>
      </c>
      <c r="AK36" s="49"/>
      <c r="AL36" s="49"/>
      <c r="AM36" s="49"/>
      <c r="AN36" s="49"/>
      <c r="AO36" s="249" t="s">
        <v>72</v>
      </c>
      <c r="AP36" s="49"/>
      <c r="AQ36" s="49"/>
      <c r="AR36" s="49"/>
      <c r="AS36" s="49"/>
      <c r="AT36" s="239" t="s">
        <v>75</v>
      </c>
      <c r="AU36" s="240"/>
      <c r="AV36" s="240"/>
      <c r="AW36" s="240"/>
      <c r="AX36" s="241"/>
    </row>
    <row r="37" spans="1:55" ht="39.75" customHeight="1">
      <c r="A37" s="546"/>
      <c r="B37" s="408"/>
      <c r="C37" s="408"/>
      <c r="D37" s="408"/>
      <c r="E37" s="408"/>
      <c r="F37" s="409"/>
      <c r="G37" s="237" t="s">
        <v>105</v>
      </c>
      <c r="H37" s="161"/>
      <c r="I37" s="161"/>
      <c r="J37" s="161"/>
      <c r="K37" s="161"/>
      <c r="L37" s="161"/>
      <c r="M37" s="161"/>
      <c r="N37" s="161"/>
      <c r="O37" s="161"/>
      <c r="P37" s="161"/>
      <c r="Q37" s="161"/>
      <c r="R37" s="161"/>
      <c r="S37" s="161"/>
      <c r="T37" s="161"/>
      <c r="U37" s="161"/>
      <c r="V37" s="161"/>
      <c r="W37" s="161"/>
      <c r="X37" s="238"/>
      <c r="Y37" s="527" t="s">
        <v>90</v>
      </c>
      <c r="Z37" s="528"/>
      <c r="AA37" s="529"/>
      <c r="AB37" s="531" t="s">
        <v>103</v>
      </c>
      <c r="AC37" s="528"/>
      <c r="AD37" s="529"/>
      <c r="AE37" s="231">
        <v>0</v>
      </c>
      <c r="AF37" s="231"/>
      <c r="AG37" s="231"/>
      <c r="AH37" s="231"/>
      <c r="AI37" s="231"/>
      <c r="AJ37" s="232">
        <v>1</v>
      </c>
      <c r="AK37" s="232"/>
      <c r="AL37" s="232"/>
      <c r="AM37" s="232"/>
      <c r="AN37" s="232"/>
      <c r="AO37" s="232">
        <v>2</v>
      </c>
      <c r="AP37" s="232"/>
      <c r="AQ37" s="232"/>
      <c r="AR37" s="232"/>
      <c r="AS37" s="232"/>
      <c r="AT37" s="257">
        <v>4</v>
      </c>
      <c r="AU37" s="163"/>
      <c r="AV37" s="163"/>
      <c r="AW37" s="163"/>
      <c r="AX37" s="258"/>
      <c r="AY37" s="27"/>
      <c r="AZ37" s="27"/>
      <c r="BA37" s="27"/>
      <c r="BB37" s="27"/>
      <c r="BC37" s="27"/>
    </row>
    <row r="38" spans="1:50" ht="32.25" customHeight="1">
      <c r="A38" s="547"/>
      <c r="B38" s="548"/>
      <c r="C38" s="548"/>
      <c r="D38" s="548"/>
      <c r="E38" s="548"/>
      <c r="F38" s="549"/>
      <c r="G38" s="229"/>
      <c r="H38" s="229"/>
      <c r="I38" s="229"/>
      <c r="J38" s="229"/>
      <c r="K38" s="229"/>
      <c r="L38" s="229"/>
      <c r="M38" s="229"/>
      <c r="N38" s="229"/>
      <c r="O38" s="229"/>
      <c r="P38" s="229"/>
      <c r="Q38" s="229"/>
      <c r="R38" s="229"/>
      <c r="S38" s="229"/>
      <c r="T38" s="229"/>
      <c r="U38" s="229"/>
      <c r="V38" s="229"/>
      <c r="W38" s="229"/>
      <c r="X38" s="230"/>
      <c r="Y38" s="530" t="s">
        <v>91</v>
      </c>
      <c r="Z38" s="519"/>
      <c r="AA38" s="520"/>
      <c r="AB38" s="532" t="s">
        <v>103</v>
      </c>
      <c r="AC38" s="519"/>
      <c r="AD38" s="520"/>
      <c r="AE38" s="257">
        <v>0</v>
      </c>
      <c r="AF38" s="163"/>
      <c r="AG38" s="163"/>
      <c r="AH38" s="163"/>
      <c r="AI38" s="164"/>
      <c r="AJ38" s="228">
        <v>2</v>
      </c>
      <c r="AK38" s="229"/>
      <c r="AL38" s="229"/>
      <c r="AM38" s="229"/>
      <c r="AN38" s="230"/>
      <c r="AO38" s="236">
        <v>2</v>
      </c>
      <c r="AP38" s="229"/>
      <c r="AQ38" s="229"/>
      <c r="AR38" s="229"/>
      <c r="AS38" s="230"/>
      <c r="AT38" s="228">
        <v>4</v>
      </c>
      <c r="AU38" s="229"/>
      <c r="AV38" s="229"/>
      <c r="AW38" s="229"/>
      <c r="AX38" s="267"/>
    </row>
    <row r="39" spans="1:50" ht="32.25" customHeight="1">
      <c r="A39" s="533" t="s">
        <v>17</v>
      </c>
      <c r="B39" s="534"/>
      <c r="C39" s="534"/>
      <c r="D39" s="534"/>
      <c r="E39" s="534"/>
      <c r="F39" s="535"/>
      <c r="G39" s="542" t="s">
        <v>18</v>
      </c>
      <c r="H39" s="52"/>
      <c r="I39" s="52"/>
      <c r="J39" s="52"/>
      <c r="K39" s="52"/>
      <c r="L39" s="52"/>
      <c r="M39" s="52"/>
      <c r="N39" s="52"/>
      <c r="O39" s="52"/>
      <c r="P39" s="52"/>
      <c r="Q39" s="52"/>
      <c r="R39" s="52"/>
      <c r="S39" s="52"/>
      <c r="T39" s="52"/>
      <c r="U39" s="52"/>
      <c r="V39" s="52"/>
      <c r="W39" s="52"/>
      <c r="X39" s="247"/>
      <c r="Y39" s="498"/>
      <c r="Z39" s="499"/>
      <c r="AA39" s="500"/>
      <c r="AB39" s="51" t="s">
        <v>12</v>
      </c>
      <c r="AC39" s="52"/>
      <c r="AD39" s="247"/>
      <c r="AE39" s="294" t="s">
        <v>70</v>
      </c>
      <c r="AF39" s="52"/>
      <c r="AG39" s="52"/>
      <c r="AH39" s="52"/>
      <c r="AI39" s="247"/>
      <c r="AJ39" s="294" t="s">
        <v>71</v>
      </c>
      <c r="AK39" s="52"/>
      <c r="AL39" s="52"/>
      <c r="AM39" s="52"/>
      <c r="AN39" s="247"/>
      <c r="AO39" s="294" t="s">
        <v>72</v>
      </c>
      <c r="AP39" s="52"/>
      <c r="AQ39" s="52"/>
      <c r="AR39" s="52"/>
      <c r="AS39" s="247"/>
      <c r="AT39" s="239" t="s">
        <v>83</v>
      </c>
      <c r="AU39" s="240"/>
      <c r="AV39" s="240"/>
      <c r="AW39" s="240"/>
      <c r="AX39" s="241"/>
    </row>
    <row r="40" spans="1:50" ht="46.5" customHeight="1">
      <c r="A40" s="536"/>
      <c r="B40" s="537"/>
      <c r="C40" s="537"/>
      <c r="D40" s="537"/>
      <c r="E40" s="537"/>
      <c r="F40" s="538"/>
      <c r="G40" s="496" t="s">
        <v>287</v>
      </c>
      <c r="H40" s="496"/>
      <c r="I40" s="496"/>
      <c r="J40" s="496"/>
      <c r="K40" s="496"/>
      <c r="L40" s="496"/>
      <c r="M40" s="496"/>
      <c r="N40" s="496"/>
      <c r="O40" s="496"/>
      <c r="P40" s="496"/>
      <c r="Q40" s="496"/>
      <c r="R40" s="496"/>
      <c r="S40" s="496"/>
      <c r="T40" s="496"/>
      <c r="U40" s="496"/>
      <c r="V40" s="496"/>
      <c r="W40" s="496"/>
      <c r="X40" s="496"/>
      <c r="Y40" s="515" t="s">
        <v>17</v>
      </c>
      <c r="Z40" s="516"/>
      <c r="AA40" s="517"/>
      <c r="AB40" s="242"/>
      <c r="AC40" s="243"/>
      <c r="AD40" s="244"/>
      <c r="AE40" s="245" t="s">
        <v>108</v>
      </c>
      <c r="AF40" s="234"/>
      <c r="AG40" s="234"/>
      <c r="AH40" s="234"/>
      <c r="AI40" s="246"/>
      <c r="AJ40" s="245">
        <v>8.6</v>
      </c>
      <c r="AK40" s="234"/>
      <c r="AL40" s="234"/>
      <c r="AM40" s="234"/>
      <c r="AN40" s="246"/>
      <c r="AO40" s="233">
        <v>5.7</v>
      </c>
      <c r="AP40" s="234"/>
      <c r="AQ40" s="234"/>
      <c r="AR40" s="234"/>
      <c r="AS40" s="246"/>
      <c r="AT40" s="233">
        <v>3.5</v>
      </c>
      <c r="AU40" s="234"/>
      <c r="AV40" s="234"/>
      <c r="AW40" s="234"/>
      <c r="AX40" s="235"/>
    </row>
    <row r="41" spans="1:50" ht="46.5" customHeight="1">
      <c r="A41" s="539"/>
      <c r="B41" s="540"/>
      <c r="C41" s="540"/>
      <c r="D41" s="540"/>
      <c r="E41" s="540"/>
      <c r="F41" s="541"/>
      <c r="G41" s="497"/>
      <c r="H41" s="497"/>
      <c r="I41" s="497"/>
      <c r="J41" s="497"/>
      <c r="K41" s="497"/>
      <c r="L41" s="497"/>
      <c r="M41" s="497"/>
      <c r="N41" s="497"/>
      <c r="O41" s="497"/>
      <c r="P41" s="497"/>
      <c r="Q41" s="497"/>
      <c r="R41" s="497"/>
      <c r="S41" s="497"/>
      <c r="T41" s="497"/>
      <c r="U41" s="497"/>
      <c r="V41" s="497"/>
      <c r="W41" s="497"/>
      <c r="X41" s="497"/>
      <c r="Y41" s="518" t="s">
        <v>82</v>
      </c>
      <c r="Z41" s="519"/>
      <c r="AA41" s="520"/>
      <c r="AB41" s="488" t="s">
        <v>106</v>
      </c>
      <c r="AC41" s="243"/>
      <c r="AD41" s="244"/>
      <c r="AE41" s="245" t="s">
        <v>291</v>
      </c>
      <c r="AF41" s="234"/>
      <c r="AG41" s="234"/>
      <c r="AH41" s="234"/>
      <c r="AI41" s="246"/>
      <c r="AJ41" s="245" t="s">
        <v>292</v>
      </c>
      <c r="AK41" s="234"/>
      <c r="AL41" s="234"/>
      <c r="AM41" s="234"/>
      <c r="AN41" s="246"/>
      <c r="AO41" s="245" t="s">
        <v>293</v>
      </c>
      <c r="AP41" s="234"/>
      <c r="AQ41" s="234"/>
      <c r="AR41" s="234"/>
      <c r="AS41" s="246"/>
      <c r="AT41" s="245" t="s">
        <v>289</v>
      </c>
      <c r="AU41" s="234"/>
      <c r="AV41" s="234"/>
      <c r="AW41" s="234"/>
      <c r="AX41" s="235"/>
    </row>
    <row r="42" spans="1:50" ht="22.5" customHeight="1">
      <c r="A42" s="194" t="s">
        <v>92</v>
      </c>
      <c r="B42" s="195"/>
      <c r="C42" s="217" t="s">
        <v>19</v>
      </c>
      <c r="D42" s="218"/>
      <c r="E42" s="218"/>
      <c r="F42" s="218"/>
      <c r="G42" s="218"/>
      <c r="H42" s="218"/>
      <c r="I42" s="218"/>
      <c r="J42" s="218"/>
      <c r="K42" s="219"/>
      <c r="L42" s="220" t="s">
        <v>76</v>
      </c>
      <c r="M42" s="220"/>
      <c r="N42" s="220"/>
      <c r="O42" s="220"/>
      <c r="P42" s="220"/>
      <c r="Q42" s="220"/>
      <c r="R42" s="221" t="s">
        <v>74</v>
      </c>
      <c r="S42" s="222"/>
      <c r="T42" s="222"/>
      <c r="U42" s="222"/>
      <c r="V42" s="222"/>
      <c r="W42" s="222"/>
      <c r="X42" s="223" t="s">
        <v>29</v>
      </c>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24"/>
    </row>
    <row r="43" spans="1:50" ht="22.5" customHeight="1">
      <c r="A43" s="196"/>
      <c r="B43" s="197"/>
      <c r="C43" s="209" t="s">
        <v>114</v>
      </c>
      <c r="D43" s="210"/>
      <c r="E43" s="210"/>
      <c r="F43" s="210"/>
      <c r="G43" s="210"/>
      <c r="H43" s="210"/>
      <c r="I43" s="210"/>
      <c r="J43" s="210"/>
      <c r="K43" s="211"/>
      <c r="L43" s="212">
        <v>256128</v>
      </c>
      <c r="M43" s="213"/>
      <c r="N43" s="213"/>
      <c r="O43" s="213"/>
      <c r="P43" s="213"/>
      <c r="Q43" s="213"/>
      <c r="R43" s="213">
        <v>0</v>
      </c>
      <c r="S43" s="213"/>
      <c r="T43" s="213"/>
      <c r="U43" s="213"/>
      <c r="V43" s="213"/>
      <c r="W43" s="213"/>
      <c r="X43" s="225" t="s">
        <v>115</v>
      </c>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21" customHeight="1" thickBot="1">
      <c r="A44" s="198"/>
      <c r="B44" s="199"/>
      <c r="C44" s="71" t="s">
        <v>22</v>
      </c>
      <c r="D44" s="72"/>
      <c r="E44" s="72"/>
      <c r="F44" s="72"/>
      <c r="G44" s="72"/>
      <c r="H44" s="72"/>
      <c r="I44" s="72"/>
      <c r="J44" s="72"/>
      <c r="K44" s="73"/>
      <c r="L44" s="74">
        <v>256128</v>
      </c>
      <c r="M44" s="72"/>
      <c r="N44" s="72"/>
      <c r="O44" s="72"/>
      <c r="P44" s="72"/>
      <c r="Q44" s="73"/>
      <c r="R44" s="75">
        <v>0</v>
      </c>
      <c r="S44" s="72"/>
      <c r="T44" s="72"/>
      <c r="U44" s="72"/>
      <c r="V44" s="72"/>
      <c r="W44" s="73"/>
      <c r="X44" s="214"/>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6"/>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206" t="s">
        <v>77</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8"/>
    </row>
    <row r="47" spans="1:50" ht="21" customHeight="1">
      <c r="A47" s="18"/>
      <c r="B47" s="19"/>
      <c r="C47" s="68" t="s">
        <v>43</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70"/>
      <c r="AD47" s="69" t="s">
        <v>51</v>
      </c>
      <c r="AE47" s="69"/>
      <c r="AF47" s="69"/>
      <c r="AG47" s="486" t="s">
        <v>42</v>
      </c>
      <c r="AH47" s="69"/>
      <c r="AI47" s="69"/>
      <c r="AJ47" s="69"/>
      <c r="AK47" s="69"/>
      <c r="AL47" s="69"/>
      <c r="AM47" s="69"/>
      <c r="AN47" s="69"/>
      <c r="AO47" s="69"/>
      <c r="AP47" s="69"/>
      <c r="AQ47" s="69"/>
      <c r="AR47" s="69"/>
      <c r="AS47" s="69"/>
      <c r="AT47" s="69"/>
      <c r="AU47" s="69"/>
      <c r="AV47" s="69"/>
      <c r="AW47" s="69"/>
      <c r="AX47" s="487"/>
    </row>
    <row r="48" spans="1:50" ht="26.25" customHeight="1">
      <c r="A48" s="200" t="s">
        <v>67</v>
      </c>
      <c r="B48" s="201"/>
      <c r="C48" s="80" t="s">
        <v>52</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2"/>
      <c r="AD48" s="439" t="s">
        <v>116</v>
      </c>
      <c r="AE48" s="440"/>
      <c r="AF48" s="440"/>
      <c r="AG48" s="463" t="s">
        <v>144</v>
      </c>
      <c r="AH48" s="464"/>
      <c r="AI48" s="464"/>
      <c r="AJ48" s="464"/>
      <c r="AK48" s="464"/>
      <c r="AL48" s="464"/>
      <c r="AM48" s="464"/>
      <c r="AN48" s="464"/>
      <c r="AO48" s="464"/>
      <c r="AP48" s="464"/>
      <c r="AQ48" s="464"/>
      <c r="AR48" s="464"/>
      <c r="AS48" s="464"/>
      <c r="AT48" s="464"/>
      <c r="AU48" s="464"/>
      <c r="AV48" s="464"/>
      <c r="AW48" s="464"/>
      <c r="AX48" s="465"/>
    </row>
    <row r="49" spans="1:50" ht="26.25" customHeight="1">
      <c r="A49" s="202"/>
      <c r="B49" s="203"/>
      <c r="C49" s="83" t="s">
        <v>53</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5"/>
      <c r="AD49" s="97" t="s">
        <v>116</v>
      </c>
      <c r="AE49" s="98"/>
      <c r="AF49" s="98"/>
      <c r="AG49" s="466"/>
      <c r="AH49" s="467"/>
      <c r="AI49" s="467"/>
      <c r="AJ49" s="467"/>
      <c r="AK49" s="467"/>
      <c r="AL49" s="467"/>
      <c r="AM49" s="467"/>
      <c r="AN49" s="467"/>
      <c r="AO49" s="467"/>
      <c r="AP49" s="467"/>
      <c r="AQ49" s="467"/>
      <c r="AR49" s="467"/>
      <c r="AS49" s="467"/>
      <c r="AT49" s="467"/>
      <c r="AU49" s="467"/>
      <c r="AV49" s="467"/>
      <c r="AW49" s="467"/>
      <c r="AX49" s="468"/>
    </row>
    <row r="50" spans="1:50" ht="30" customHeight="1">
      <c r="A50" s="204"/>
      <c r="B50" s="205"/>
      <c r="C50" s="86" t="s">
        <v>54</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8"/>
      <c r="AD50" s="443" t="s">
        <v>116</v>
      </c>
      <c r="AE50" s="113"/>
      <c r="AF50" s="113"/>
      <c r="AG50" s="469"/>
      <c r="AH50" s="470"/>
      <c r="AI50" s="470"/>
      <c r="AJ50" s="470"/>
      <c r="AK50" s="470"/>
      <c r="AL50" s="470"/>
      <c r="AM50" s="470"/>
      <c r="AN50" s="470"/>
      <c r="AO50" s="470"/>
      <c r="AP50" s="470"/>
      <c r="AQ50" s="470"/>
      <c r="AR50" s="470"/>
      <c r="AS50" s="470"/>
      <c r="AT50" s="470"/>
      <c r="AU50" s="470"/>
      <c r="AV50" s="470"/>
      <c r="AW50" s="470"/>
      <c r="AX50" s="471"/>
    </row>
    <row r="51" spans="1:50" ht="26.25" customHeight="1">
      <c r="A51" s="434" t="s">
        <v>56</v>
      </c>
      <c r="B51" s="435"/>
      <c r="C51" s="89" t="s">
        <v>58</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394" t="s">
        <v>116</v>
      </c>
      <c r="AE51" s="148"/>
      <c r="AF51" s="148"/>
      <c r="AG51" s="419" t="s">
        <v>139</v>
      </c>
      <c r="AH51" s="420"/>
      <c r="AI51" s="420"/>
      <c r="AJ51" s="420"/>
      <c r="AK51" s="420"/>
      <c r="AL51" s="420"/>
      <c r="AM51" s="420"/>
      <c r="AN51" s="420"/>
      <c r="AO51" s="420"/>
      <c r="AP51" s="420"/>
      <c r="AQ51" s="420"/>
      <c r="AR51" s="420"/>
      <c r="AS51" s="420"/>
      <c r="AT51" s="420"/>
      <c r="AU51" s="420"/>
      <c r="AV51" s="420"/>
      <c r="AW51" s="420"/>
      <c r="AX51" s="421"/>
    </row>
    <row r="52" spans="1:50" ht="26.25" customHeight="1">
      <c r="A52" s="202"/>
      <c r="B52" s="203"/>
      <c r="C52" s="95" t="s">
        <v>59</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97" t="s">
        <v>116</v>
      </c>
      <c r="AE52" s="98"/>
      <c r="AF52" s="98"/>
      <c r="AG52" s="422"/>
      <c r="AH52" s="423"/>
      <c r="AI52" s="423"/>
      <c r="AJ52" s="423"/>
      <c r="AK52" s="423"/>
      <c r="AL52" s="423"/>
      <c r="AM52" s="423"/>
      <c r="AN52" s="423"/>
      <c r="AO52" s="423"/>
      <c r="AP52" s="423"/>
      <c r="AQ52" s="423"/>
      <c r="AR52" s="423"/>
      <c r="AS52" s="423"/>
      <c r="AT52" s="423"/>
      <c r="AU52" s="423"/>
      <c r="AV52" s="423"/>
      <c r="AW52" s="423"/>
      <c r="AX52" s="424"/>
    </row>
    <row r="53" spans="1:50" ht="26.25" customHeight="1">
      <c r="A53" s="202"/>
      <c r="B53" s="203"/>
      <c r="C53" s="95" t="s">
        <v>60</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97" t="s">
        <v>116</v>
      </c>
      <c r="AE53" s="98"/>
      <c r="AF53" s="98"/>
      <c r="AG53" s="422"/>
      <c r="AH53" s="423"/>
      <c r="AI53" s="423"/>
      <c r="AJ53" s="423"/>
      <c r="AK53" s="423"/>
      <c r="AL53" s="423"/>
      <c r="AM53" s="423"/>
      <c r="AN53" s="423"/>
      <c r="AO53" s="423"/>
      <c r="AP53" s="423"/>
      <c r="AQ53" s="423"/>
      <c r="AR53" s="423"/>
      <c r="AS53" s="423"/>
      <c r="AT53" s="423"/>
      <c r="AU53" s="423"/>
      <c r="AV53" s="423"/>
      <c r="AW53" s="423"/>
      <c r="AX53" s="424"/>
    </row>
    <row r="54" spans="1:50" ht="26.25" customHeight="1">
      <c r="A54" s="202"/>
      <c r="B54" s="203"/>
      <c r="C54" s="95" t="s">
        <v>55</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97" t="s">
        <v>116</v>
      </c>
      <c r="AE54" s="98"/>
      <c r="AF54" s="98"/>
      <c r="AG54" s="422"/>
      <c r="AH54" s="423"/>
      <c r="AI54" s="423"/>
      <c r="AJ54" s="423"/>
      <c r="AK54" s="423"/>
      <c r="AL54" s="423"/>
      <c r="AM54" s="423"/>
      <c r="AN54" s="423"/>
      <c r="AO54" s="423"/>
      <c r="AP54" s="423"/>
      <c r="AQ54" s="423"/>
      <c r="AR54" s="423"/>
      <c r="AS54" s="423"/>
      <c r="AT54" s="423"/>
      <c r="AU54" s="423"/>
      <c r="AV54" s="423"/>
      <c r="AW54" s="423"/>
      <c r="AX54" s="424"/>
    </row>
    <row r="55" spans="1:50" ht="26.25" customHeight="1">
      <c r="A55" s="202"/>
      <c r="B55" s="203"/>
      <c r="C55" s="95" t="s">
        <v>61</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96"/>
      <c r="AD55" s="97" t="s">
        <v>116</v>
      </c>
      <c r="AE55" s="98"/>
      <c r="AF55" s="98"/>
      <c r="AG55" s="422"/>
      <c r="AH55" s="423"/>
      <c r="AI55" s="423"/>
      <c r="AJ55" s="423"/>
      <c r="AK55" s="423"/>
      <c r="AL55" s="423"/>
      <c r="AM55" s="423"/>
      <c r="AN55" s="423"/>
      <c r="AO55" s="423"/>
      <c r="AP55" s="423"/>
      <c r="AQ55" s="423"/>
      <c r="AR55" s="423"/>
      <c r="AS55" s="423"/>
      <c r="AT55" s="423"/>
      <c r="AU55" s="423"/>
      <c r="AV55" s="423"/>
      <c r="AW55" s="423"/>
      <c r="AX55" s="424"/>
    </row>
    <row r="56" spans="1:50" ht="26.25" customHeight="1">
      <c r="A56" s="202"/>
      <c r="B56" s="203"/>
      <c r="C56" s="364" t="s">
        <v>66</v>
      </c>
      <c r="D56" s="365"/>
      <c r="E56" s="365"/>
      <c r="F56" s="365"/>
      <c r="G56" s="365"/>
      <c r="H56" s="365"/>
      <c r="I56" s="365"/>
      <c r="J56" s="365"/>
      <c r="K56" s="365"/>
      <c r="L56" s="365"/>
      <c r="M56" s="365"/>
      <c r="N56" s="365"/>
      <c r="O56" s="365"/>
      <c r="P56" s="365"/>
      <c r="Q56" s="365"/>
      <c r="R56" s="365"/>
      <c r="S56" s="365"/>
      <c r="T56" s="365"/>
      <c r="U56" s="365"/>
      <c r="V56" s="365"/>
      <c r="W56" s="365"/>
      <c r="X56" s="365"/>
      <c r="Y56" s="365"/>
      <c r="Z56" s="365"/>
      <c r="AA56" s="365"/>
      <c r="AB56" s="365"/>
      <c r="AC56" s="365"/>
      <c r="AD56" s="443" t="s">
        <v>117</v>
      </c>
      <c r="AE56" s="113"/>
      <c r="AF56" s="113"/>
      <c r="AG56" s="425"/>
      <c r="AH56" s="426"/>
      <c r="AI56" s="426"/>
      <c r="AJ56" s="426"/>
      <c r="AK56" s="426"/>
      <c r="AL56" s="426"/>
      <c r="AM56" s="426"/>
      <c r="AN56" s="426"/>
      <c r="AO56" s="426"/>
      <c r="AP56" s="426"/>
      <c r="AQ56" s="426"/>
      <c r="AR56" s="426"/>
      <c r="AS56" s="426"/>
      <c r="AT56" s="426"/>
      <c r="AU56" s="426"/>
      <c r="AV56" s="426"/>
      <c r="AW56" s="426"/>
      <c r="AX56" s="427"/>
    </row>
    <row r="57" spans="1:50" ht="30" customHeight="1">
      <c r="A57" s="434" t="s">
        <v>57</v>
      </c>
      <c r="B57" s="435"/>
      <c r="C57" s="395" t="s">
        <v>64</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7"/>
      <c r="AD57" s="394" t="s">
        <v>116</v>
      </c>
      <c r="AE57" s="148"/>
      <c r="AF57" s="148"/>
      <c r="AG57" s="419" t="s">
        <v>141</v>
      </c>
      <c r="AH57" s="420"/>
      <c r="AI57" s="420"/>
      <c r="AJ57" s="420"/>
      <c r="AK57" s="420"/>
      <c r="AL57" s="420"/>
      <c r="AM57" s="420"/>
      <c r="AN57" s="420"/>
      <c r="AO57" s="420"/>
      <c r="AP57" s="420"/>
      <c r="AQ57" s="420"/>
      <c r="AR57" s="420"/>
      <c r="AS57" s="420"/>
      <c r="AT57" s="420"/>
      <c r="AU57" s="420"/>
      <c r="AV57" s="420"/>
      <c r="AW57" s="420"/>
      <c r="AX57" s="421"/>
    </row>
    <row r="58" spans="1:50" ht="26.25" customHeight="1">
      <c r="A58" s="202"/>
      <c r="B58" s="203"/>
      <c r="C58" s="95" t="s">
        <v>62</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97" t="s">
        <v>116</v>
      </c>
      <c r="AE58" s="98"/>
      <c r="AF58" s="98"/>
      <c r="AG58" s="422"/>
      <c r="AH58" s="423"/>
      <c r="AI58" s="423"/>
      <c r="AJ58" s="423"/>
      <c r="AK58" s="423"/>
      <c r="AL58" s="423"/>
      <c r="AM58" s="423"/>
      <c r="AN58" s="423"/>
      <c r="AO58" s="423"/>
      <c r="AP58" s="423"/>
      <c r="AQ58" s="423"/>
      <c r="AR58" s="423"/>
      <c r="AS58" s="423"/>
      <c r="AT58" s="423"/>
      <c r="AU58" s="423"/>
      <c r="AV58" s="423"/>
      <c r="AW58" s="423"/>
      <c r="AX58" s="424"/>
    </row>
    <row r="59" spans="1:50" ht="26.25" customHeight="1">
      <c r="A59" s="202"/>
      <c r="B59" s="203"/>
      <c r="C59" s="95" t="s">
        <v>63</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97" t="s">
        <v>116</v>
      </c>
      <c r="AE59" s="98"/>
      <c r="AF59" s="98"/>
      <c r="AG59" s="425"/>
      <c r="AH59" s="426"/>
      <c r="AI59" s="426"/>
      <c r="AJ59" s="426"/>
      <c r="AK59" s="426"/>
      <c r="AL59" s="426"/>
      <c r="AM59" s="426"/>
      <c r="AN59" s="426"/>
      <c r="AO59" s="426"/>
      <c r="AP59" s="426"/>
      <c r="AQ59" s="426"/>
      <c r="AR59" s="426"/>
      <c r="AS59" s="426"/>
      <c r="AT59" s="426"/>
      <c r="AU59" s="426"/>
      <c r="AV59" s="426"/>
      <c r="AW59" s="426"/>
      <c r="AX59" s="427"/>
    </row>
    <row r="60" spans="1:50" ht="33" customHeight="1">
      <c r="A60" s="434" t="s">
        <v>45</v>
      </c>
      <c r="B60" s="435"/>
      <c r="C60" s="415" t="s">
        <v>49</v>
      </c>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90"/>
      <c r="AD60" s="394" t="s">
        <v>126</v>
      </c>
      <c r="AE60" s="148"/>
      <c r="AF60" s="148"/>
      <c r="AG60" s="472" t="s">
        <v>126</v>
      </c>
      <c r="AH60" s="341"/>
      <c r="AI60" s="341"/>
      <c r="AJ60" s="341"/>
      <c r="AK60" s="341"/>
      <c r="AL60" s="341"/>
      <c r="AM60" s="341"/>
      <c r="AN60" s="341"/>
      <c r="AO60" s="341"/>
      <c r="AP60" s="341"/>
      <c r="AQ60" s="341"/>
      <c r="AR60" s="341"/>
      <c r="AS60" s="341"/>
      <c r="AT60" s="341"/>
      <c r="AU60" s="341"/>
      <c r="AV60" s="341"/>
      <c r="AW60" s="341"/>
      <c r="AX60" s="473"/>
    </row>
    <row r="61" spans="1:50" ht="19.5" customHeight="1">
      <c r="A61" s="202"/>
      <c r="B61" s="203"/>
      <c r="C61" s="458" t="s">
        <v>0</v>
      </c>
      <c r="D61" s="459"/>
      <c r="E61" s="459"/>
      <c r="F61" s="459"/>
      <c r="G61" s="460" t="s">
        <v>44</v>
      </c>
      <c r="H61" s="461"/>
      <c r="I61" s="461"/>
      <c r="J61" s="461"/>
      <c r="K61" s="461"/>
      <c r="L61" s="461"/>
      <c r="M61" s="461"/>
      <c r="N61" s="461"/>
      <c r="O61" s="461"/>
      <c r="P61" s="461"/>
      <c r="Q61" s="461"/>
      <c r="R61" s="461"/>
      <c r="S61" s="462"/>
      <c r="T61" s="444" t="s">
        <v>46</v>
      </c>
      <c r="U61" s="445"/>
      <c r="V61" s="445"/>
      <c r="W61" s="445"/>
      <c r="X61" s="445"/>
      <c r="Y61" s="445"/>
      <c r="Z61" s="445"/>
      <c r="AA61" s="445"/>
      <c r="AB61" s="445"/>
      <c r="AC61" s="445"/>
      <c r="AD61" s="445"/>
      <c r="AE61" s="445"/>
      <c r="AF61" s="445"/>
      <c r="AG61" s="474"/>
      <c r="AH61" s="475"/>
      <c r="AI61" s="475"/>
      <c r="AJ61" s="475"/>
      <c r="AK61" s="475"/>
      <c r="AL61" s="475"/>
      <c r="AM61" s="475"/>
      <c r="AN61" s="475"/>
      <c r="AO61" s="475"/>
      <c r="AP61" s="475"/>
      <c r="AQ61" s="475"/>
      <c r="AR61" s="475"/>
      <c r="AS61" s="475"/>
      <c r="AT61" s="475"/>
      <c r="AU61" s="475"/>
      <c r="AV61" s="475"/>
      <c r="AW61" s="475"/>
      <c r="AX61" s="476"/>
    </row>
    <row r="62" spans="1:50" ht="26.25" customHeight="1">
      <c r="A62" s="202"/>
      <c r="B62" s="203"/>
      <c r="C62" s="441"/>
      <c r="D62" s="442"/>
      <c r="E62" s="442"/>
      <c r="F62" s="442"/>
      <c r="G62" s="446"/>
      <c r="H62" s="85"/>
      <c r="I62" s="85"/>
      <c r="J62" s="85"/>
      <c r="K62" s="85"/>
      <c r="L62" s="85"/>
      <c r="M62" s="85"/>
      <c r="N62" s="85"/>
      <c r="O62" s="85"/>
      <c r="P62" s="85"/>
      <c r="Q62" s="85"/>
      <c r="R62" s="85"/>
      <c r="S62" s="447"/>
      <c r="T62" s="495"/>
      <c r="U62" s="85"/>
      <c r="V62" s="85"/>
      <c r="W62" s="85"/>
      <c r="X62" s="85"/>
      <c r="Y62" s="85"/>
      <c r="Z62" s="85"/>
      <c r="AA62" s="85"/>
      <c r="AB62" s="85"/>
      <c r="AC62" s="85"/>
      <c r="AD62" s="85"/>
      <c r="AE62" s="85"/>
      <c r="AF62" s="85"/>
      <c r="AG62" s="474"/>
      <c r="AH62" s="475"/>
      <c r="AI62" s="475"/>
      <c r="AJ62" s="475"/>
      <c r="AK62" s="475"/>
      <c r="AL62" s="475"/>
      <c r="AM62" s="475"/>
      <c r="AN62" s="475"/>
      <c r="AO62" s="475"/>
      <c r="AP62" s="475"/>
      <c r="AQ62" s="475"/>
      <c r="AR62" s="475"/>
      <c r="AS62" s="475"/>
      <c r="AT62" s="475"/>
      <c r="AU62" s="475"/>
      <c r="AV62" s="475"/>
      <c r="AW62" s="475"/>
      <c r="AX62" s="476"/>
    </row>
    <row r="63" spans="1:50" ht="26.25" customHeight="1">
      <c r="A63" s="204"/>
      <c r="B63" s="205"/>
      <c r="C63" s="428"/>
      <c r="D63" s="429"/>
      <c r="E63" s="429"/>
      <c r="F63" s="429"/>
      <c r="G63" s="432"/>
      <c r="H63" s="365"/>
      <c r="I63" s="365"/>
      <c r="J63" s="365"/>
      <c r="K63" s="365"/>
      <c r="L63" s="365"/>
      <c r="M63" s="365"/>
      <c r="N63" s="365"/>
      <c r="O63" s="365"/>
      <c r="P63" s="365"/>
      <c r="Q63" s="365"/>
      <c r="R63" s="365"/>
      <c r="S63" s="433"/>
      <c r="T63" s="430"/>
      <c r="U63" s="431"/>
      <c r="V63" s="431"/>
      <c r="W63" s="431"/>
      <c r="X63" s="431"/>
      <c r="Y63" s="431"/>
      <c r="Z63" s="431"/>
      <c r="AA63" s="431"/>
      <c r="AB63" s="431"/>
      <c r="AC63" s="431"/>
      <c r="AD63" s="431"/>
      <c r="AE63" s="431"/>
      <c r="AF63" s="431"/>
      <c r="AG63" s="477"/>
      <c r="AH63" s="478"/>
      <c r="AI63" s="478"/>
      <c r="AJ63" s="478"/>
      <c r="AK63" s="478"/>
      <c r="AL63" s="478"/>
      <c r="AM63" s="478"/>
      <c r="AN63" s="478"/>
      <c r="AO63" s="478"/>
      <c r="AP63" s="478"/>
      <c r="AQ63" s="478"/>
      <c r="AR63" s="478"/>
      <c r="AS63" s="478"/>
      <c r="AT63" s="478"/>
      <c r="AU63" s="478"/>
      <c r="AV63" s="478"/>
      <c r="AW63" s="478"/>
      <c r="AX63" s="479"/>
    </row>
    <row r="64" spans="1:50" ht="52.5" customHeight="1">
      <c r="A64" s="434" t="s">
        <v>78</v>
      </c>
      <c r="B64" s="480"/>
      <c r="C64" s="483" t="s">
        <v>88</v>
      </c>
      <c r="D64" s="484"/>
      <c r="E64" s="484"/>
      <c r="F64" s="485"/>
      <c r="G64" s="398" t="s">
        <v>271</v>
      </c>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0"/>
    </row>
    <row r="65" spans="1:50" ht="73.5" customHeight="1" thickBot="1">
      <c r="A65" s="481"/>
      <c r="B65" s="482"/>
      <c r="C65" s="521" t="s">
        <v>93</v>
      </c>
      <c r="D65" s="522"/>
      <c r="E65" s="522"/>
      <c r="F65" s="523"/>
      <c r="G65" s="524" t="s">
        <v>145</v>
      </c>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6"/>
    </row>
    <row r="66" spans="1:50" ht="21" customHeight="1">
      <c r="A66" s="449" t="s">
        <v>47</v>
      </c>
      <c r="B66" s="450"/>
      <c r="C66" s="450"/>
      <c r="D66" s="450"/>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96.75" customHeight="1" thickBot="1">
      <c r="A67" s="65"/>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100"/>
    </row>
    <row r="68" spans="1:50" ht="21" customHeight="1">
      <c r="A68" s="436" t="s">
        <v>48</v>
      </c>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0" ht="97.5" customHeight="1" thickBot="1">
      <c r="A69" s="65"/>
      <c r="B69" s="99"/>
      <c r="C69" s="99"/>
      <c r="D69" s="99"/>
      <c r="E69" s="448"/>
      <c r="F69" s="76"/>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8"/>
    </row>
    <row r="70" spans="1:50" ht="21" customHeight="1">
      <c r="A70" s="436" t="s">
        <v>65</v>
      </c>
      <c r="B70" s="437"/>
      <c r="C70" s="437"/>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94.5" customHeight="1" thickBot="1">
      <c r="A71" s="65"/>
      <c r="B71" s="66"/>
      <c r="C71" s="66"/>
      <c r="D71" s="66"/>
      <c r="E71" s="67"/>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79"/>
    </row>
    <row r="72" spans="1:50" ht="21" customHeight="1">
      <c r="A72" s="455" t="s">
        <v>50</v>
      </c>
      <c r="B72" s="456"/>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7"/>
    </row>
    <row r="73" spans="1:50" ht="64.5" customHeight="1" thickBot="1">
      <c r="A73" s="391" t="s">
        <v>125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3"/>
    </row>
    <row r="74" spans="1:50" ht="19.5" customHeight="1">
      <c r="A74" s="388" t="s">
        <v>40</v>
      </c>
      <c r="B74" s="389"/>
      <c r="C74" s="389"/>
      <c r="D74" s="389"/>
      <c r="E74" s="389"/>
      <c r="F74" s="389"/>
      <c r="G74" s="389"/>
      <c r="H74" s="389"/>
      <c r="I74" s="389"/>
      <c r="J74" s="389"/>
      <c r="K74" s="389"/>
      <c r="L74" s="38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89"/>
      <c r="AR74" s="389"/>
      <c r="AS74" s="389"/>
      <c r="AT74" s="389"/>
      <c r="AU74" s="389"/>
      <c r="AV74" s="389"/>
      <c r="AW74" s="389"/>
      <c r="AX74" s="390"/>
    </row>
    <row r="75" spans="1:50" ht="19.5" customHeight="1" thickBot="1">
      <c r="A75" s="402"/>
      <c r="B75" s="403"/>
      <c r="C75" s="413" t="s">
        <v>79</v>
      </c>
      <c r="D75" s="102"/>
      <c r="E75" s="102"/>
      <c r="F75" s="102"/>
      <c r="G75" s="102"/>
      <c r="H75" s="102"/>
      <c r="I75" s="102"/>
      <c r="J75" s="414"/>
      <c r="K75" s="366" t="s">
        <v>283</v>
      </c>
      <c r="L75" s="367"/>
      <c r="M75" s="367"/>
      <c r="N75" s="367"/>
      <c r="O75" s="367"/>
      <c r="P75" s="367"/>
      <c r="Q75" s="367"/>
      <c r="R75" s="367"/>
      <c r="S75" s="413" t="s">
        <v>80</v>
      </c>
      <c r="T75" s="102"/>
      <c r="U75" s="102"/>
      <c r="V75" s="102"/>
      <c r="W75" s="102"/>
      <c r="X75" s="102"/>
      <c r="Y75" s="102"/>
      <c r="Z75" s="414"/>
      <c r="AA75" s="401" t="s">
        <v>284</v>
      </c>
      <c r="AB75" s="367"/>
      <c r="AC75" s="367"/>
      <c r="AD75" s="367"/>
      <c r="AE75" s="367"/>
      <c r="AF75" s="367"/>
      <c r="AG75" s="367"/>
      <c r="AH75" s="367"/>
      <c r="AI75" s="413" t="s">
        <v>81</v>
      </c>
      <c r="AJ75" s="417"/>
      <c r="AK75" s="417"/>
      <c r="AL75" s="417"/>
      <c r="AM75" s="417"/>
      <c r="AN75" s="417"/>
      <c r="AO75" s="417"/>
      <c r="AP75" s="418"/>
      <c r="AQ75" s="383" t="s">
        <v>281</v>
      </c>
      <c r="AR75" s="102"/>
      <c r="AS75" s="102"/>
      <c r="AT75" s="102"/>
      <c r="AU75" s="102"/>
      <c r="AV75" s="102"/>
      <c r="AW75" s="102"/>
      <c r="AX75" s="384"/>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thickBot="1">
      <c r="A77" s="489" t="s">
        <v>28</v>
      </c>
      <c r="B77" s="490"/>
      <c r="C77" s="490"/>
      <c r="D77" s="490"/>
      <c r="E77" s="490"/>
      <c r="F77" s="491"/>
      <c r="G77" s="5" t="s">
        <v>84</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thickBot="1">
      <c r="A78" s="489"/>
      <c r="B78" s="490"/>
      <c r="C78" s="490"/>
      <c r="D78" s="490"/>
      <c r="E78" s="490"/>
      <c r="F78" s="4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489"/>
      <c r="B79" s="490"/>
      <c r="C79" s="490"/>
      <c r="D79" s="490"/>
      <c r="E79" s="490"/>
      <c r="F79" s="4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489"/>
      <c r="B80" s="490"/>
      <c r="C80" s="490"/>
      <c r="D80" s="490"/>
      <c r="E80" s="490"/>
      <c r="F80" s="4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89"/>
      <c r="B81" s="490"/>
      <c r="C81" s="490"/>
      <c r="D81" s="490"/>
      <c r="E81" s="490"/>
      <c r="F81" s="4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89"/>
      <c r="B82" s="490"/>
      <c r="C82" s="490"/>
      <c r="D82" s="490"/>
      <c r="E82" s="490"/>
      <c r="F82" s="4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89"/>
      <c r="B83" s="490"/>
      <c r="C83" s="490"/>
      <c r="D83" s="490"/>
      <c r="E83" s="490"/>
      <c r="F83" s="4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89"/>
      <c r="B84" s="490"/>
      <c r="C84" s="490"/>
      <c r="D84" s="490"/>
      <c r="E84" s="490"/>
      <c r="F84" s="4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89"/>
      <c r="B85" s="490"/>
      <c r="C85" s="490"/>
      <c r="D85" s="490"/>
      <c r="E85" s="490"/>
      <c r="F85" s="4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thickBot="1">
      <c r="A86" s="489"/>
      <c r="B86" s="490"/>
      <c r="C86" s="490"/>
      <c r="D86" s="490"/>
      <c r="E86" s="490"/>
      <c r="F86" s="4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489"/>
      <c r="B87" s="490"/>
      <c r="C87" s="490"/>
      <c r="D87" s="490"/>
      <c r="E87" s="490"/>
      <c r="F87" s="4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489"/>
      <c r="B88" s="490"/>
      <c r="C88" s="490"/>
      <c r="D88" s="490"/>
      <c r="E88" s="490"/>
      <c r="F88" s="4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489"/>
      <c r="B89" s="490"/>
      <c r="C89" s="490"/>
      <c r="D89" s="490"/>
      <c r="E89" s="490"/>
      <c r="F89" s="4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489"/>
      <c r="B90" s="490"/>
      <c r="C90" s="490"/>
      <c r="D90" s="490"/>
      <c r="E90" s="490"/>
      <c r="F90" s="4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489"/>
      <c r="B91" s="490"/>
      <c r="C91" s="490"/>
      <c r="D91" s="490"/>
      <c r="E91" s="490"/>
      <c r="F91" s="4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thickBot="1">
      <c r="A92" s="489"/>
      <c r="B92" s="490"/>
      <c r="C92" s="490"/>
      <c r="D92" s="490"/>
      <c r="E92" s="490"/>
      <c r="F92" s="4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489"/>
      <c r="B93" s="490"/>
      <c r="C93" s="490"/>
      <c r="D93" s="490"/>
      <c r="E93" s="490"/>
      <c r="F93" s="4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489"/>
      <c r="B94" s="490"/>
      <c r="C94" s="490"/>
      <c r="D94" s="490"/>
      <c r="E94" s="490"/>
      <c r="F94" s="4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489"/>
      <c r="B95" s="490"/>
      <c r="C95" s="490"/>
      <c r="D95" s="490"/>
      <c r="E95" s="490"/>
      <c r="F95" s="4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thickBot="1">
      <c r="A96" s="489"/>
      <c r="B96" s="490"/>
      <c r="C96" s="490"/>
      <c r="D96" s="490"/>
      <c r="E96" s="490"/>
      <c r="F96" s="4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489"/>
      <c r="B97" s="490"/>
      <c r="C97" s="490"/>
      <c r="D97" s="490"/>
      <c r="E97" s="490"/>
      <c r="F97" s="4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489"/>
      <c r="B98" s="490"/>
      <c r="C98" s="490"/>
      <c r="D98" s="490"/>
      <c r="E98" s="490"/>
      <c r="F98" s="4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thickBot="1">
      <c r="A99" s="489"/>
      <c r="B99" s="490"/>
      <c r="C99" s="490"/>
      <c r="D99" s="490"/>
      <c r="E99" s="490"/>
      <c r="F99" s="4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489"/>
      <c r="B100" s="490"/>
      <c r="C100" s="490"/>
      <c r="D100" s="490"/>
      <c r="E100" s="490"/>
      <c r="F100" s="4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thickBot="1">
      <c r="A101" s="489"/>
      <c r="B101" s="490"/>
      <c r="C101" s="490"/>
      <c r="D101" s="490"/>
      <c r="E101" s="490"/>
      <c r="F101" s="4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thickBot="1">
      <c r="A102" s="489"/>
      <c r="B102" s="490"/>
      <c r="C102" s="490"/>
      <c r="D102" s="490"/>
      <c r="E102" s="490"/>
      <c r="F102" s="49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thickBot="1">
      <c r="A103" s="489"/>
      <c r="B103" s="490"/>
      <c r="C103" s="490"/>
      <c r="D103" s="490"/>
      <c r="E103" s="490"/>
      <c r="F103" s="49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thickBot="1">
      <c r="A104" s="489"/>
      <c r="B104" s="490"/>
      <c r="C104" s="490"/>
      <c r="D104" s="490"/>
      <c r="E104" s="490"/>
      <c r="F104" s="49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thickBot="1">
      <c r="A105" s="489"/>
      <c r="B105" s="490"/>
      <c r="C105" s="490"/>
      <c r="D105" s="490"/>
      <c r="E105" s="490"/>
      <c r="F105" s="49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thickBot="1">
      <c r="A106" s="489"/>
      <c r="B106" s="490"/>
      <c r="C106" s="490"/>
      <c r="D106" s="490"/>
      <c r="E106" s="490"/>
      <c r="F106" s="49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thickBot="1">
      <c r="A107" s="489"/>
      <c r="B107" s="490"/>
      <c r="C107" s="490"/>
      <c r="D107" s="490"/>
      <c r="E107" s="490"/>
      <c r="F107" s="49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4.25" thickBot="1">
      <c r="A108" s="492"/>
      <c r="B108" s="493"/>
      <c r="C108" s="493"/>
      <c r="D108" s="493"/>
      <c r="E108" s="493"/>
      <c r="F108" s="494"/>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30"/>
    </row>
    <row r="109" spans="1:50" ht="14.25" hidden="1" thickBot="1">
      <c r="A109" s="32"/>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33"/>
    </row>
    <row r="110" spans="1:50" ht="17.25">
      <c r="A110" s="404" t="s">
        <v>36</v>
      </c>
      <c r="B110" s="405"/>
      <c r="C110" s="405"/>
      <c r="D110" s="405"/>
      <c r="E110" s="405"/>
      <c r="F110" s="406"/>
      <c r="G110" s="379" t="s">
        <v>118</v>
      </c>
      <c r="H110" s="380"/>
      <c r="I110" s="380"/>
      <c r="J110" s="380"/>
      <c r="K110" s="380"/>
      <c r="L110" s="380"/>
      <c r="M110" s="380"/>
      <c r="N110" s="380"/>
      <c r="O110" s="380"/>
      <c r="P110" s="380"/>
      <c r="Q110" s="380"/>
      <c r="R110" s="380"/>
      <c r="S110" s="380"/>
      <c r="T110" s="380"/>
      <c r="U110" s="380"/>
      <c r="V110" s="380"/>
      <c r="W110" s="380"/>
      <c r="X110" s="380"/>
      <c r="Y110" s="380"/>
      <c r="Z110" s="380"/>
      <c r="AA110" s="380"/>
      <c r="AB110" s="381"/>
      <c r="AC110" s="379" t="s">
        <v>122</v>
      </c>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2"/>
    </row>
    <row r="111" spans="1:50" ht="24.75" customHeight="1">
      <c r="A111" s="407"/>
      <c r="B111" s="408"/>
      <c r="C111" s="408"/>
      <c r="D111" s="408"/>
      <c r="E111" s="408"/>
      <c r="F111" s="409"/>
      <c r="G111" s="160" t="s">
        <v>19</v>
      </c>
      <c r="H111" s="161"/>
      <c r="I111" s="161"/>
      <c r="J111" s="161"/>
      <c r="K111" s="161"/>
      <c r="L111" s="162" t="s">
        <v>20</v>
      </c>
      <c r="M111" s="163"/>
      <c r="N111" s="163"/>
      <c r="O111" s="163"/>
      <c r="P111" s="163"/>
      <c r="Q111" s="163"/>
      <c r="R111" s="163"/>
      <c r="S111" s="163"/>
      <c r="T111" s="163"/>
      <c r="U111" s="163"/>
      <c r="V111" s="163"/>
      <c r="W111" s="163"/>
      <c r="X111" s="164"/>
      <c r="Y111" s="165" t="s">
        <v>21</v>
      </c>
      <c r="Z111" s="166"/>
      <c r="AA111" s="166"/>
      <c r="AB111" s="167"/>
      <c r="AC111" s="160" t="s">
        <v>19</v>
      </c>
      <c r="AD111" s="161"/>
      <c r="AE111" s="161"/>
      <c r="AF111" s="161"/>
      <c r="AG111" s="161"/>
      <c r="AH111" s="162" t="s">
        <v>20</v>
      </c>
      <c r="AI111" s="163"/>
      <c r="AJ111" s="163"/>
      <c r="AK111" s="163"/>
      <c r="AL111" s="163"/>
      <c r="AM111" s="163"/>
      <c r="AN111" s="163"/>
      <c r="AO111" s="163"/>
      <c r="AP111" s="163"/>
      <c r="AQ111" s="163"/>
      <c r="AR111" s="163"/>
      <c r="AS111" s="163"/>
      <c r="AT111" s="164"/>
      <c r="AU111" s="165" t="s">
        <v>21</v>
      </c>
      <c r="AV111" s="166"/>
      <c r="AW111" s="166"/>
      <c r="AX111" s="168"/>
    </row>
    <row r="112" spans="1:50" ht="24.75" customHeight="1">
      <c r="A112" s="407"/>
      <c r="B112" s="408"/>
      <c r="C112" s="408"/>
      <c r="D112" s="408"/>
      <c r="E112" s="408"/>
      <c r="F112" s="409"/>
      <c r="G112" s="138" t="s">
        <v>127</v>
      </c>
      <c r="H112" s="139" t="s">
        <v>127</v>
      </c>
      <c r="I112" s="139" t="s">
        <v>127</v>
      </c>
      <c r="J112" s="139" t="s">
        <v>127</v>
      </c>
      <c r="K112" s="140" t="s">
        <v>127</v>
      </c>
      <c r="L112" s="141" t="s">
        <v>146</v>
      </c>
      <c r="M112" s="385"/>
      <c r="N112" s="385"/>
      <c r="O112" s="385"/>
      <c r="P112" s="385"/>
      <c r="Q112" s="385"/>
      <c r="R112" s="385"/>
      <c r="S112" s="385"/>
      <c r="T112" s="385"/>
      <c r="U112" s="385"/>
      <c r="V112" s="385"/>
      <c r="W112" s="385"/>
      <c r="X112" s="386"/>
      <c r="Y112" s="185">
        <v>27.577036</v>
      </c>
      <c r="Z112" s="186">
        <v>27577036</v>
      </c>
      <c r="AA112" s="186">
        <v>27577036</v>
      </c>
      <c r="AB112" s="452">
        <v>27577036</v>
      </c>
      <c r="AC112" s="138" t="s">
        <v>128</v>
      </c>
      <c r="AD112" s="139" t="s">
        <v>128</v>
      </c>
      <c r="AE112" s="139" t="s">
        <v>128</v>
      </c>
      <c r="AF112" s="139" t="s">
        <v>128</v>
      </c>
      <c r="AG112" s="140" t="s">
        <v>128</v>
      </c>
      <c r="AH112" s="141" t="s">
        <v>151</v>
      </c>
      <c r="AI112" s="453"/>
      <c r="AJ112" s="453"/>
      <c r="AK112" s="453"/>
      <c r="AL112" s="453"/>
      <c r="AM112" s="453"/>
      <c r="AN112" s="453"/>
      <c r="AO112" s="453"/>
      <c r="AP112" s="453"/>
      <c r="AQ112" s="453"/>
      <c r="AR112" s="453"/>
      <c r="AS112" s="453"/>
      <c r="AT112" s="454"/>
      <c r="AU112" s="144">
        <v>4.715</v>
      </c>
      <c r="AV112" s="145">
        <v>4715000</v>
      </c>
      <c r="AW112" s="145">
        <v>4715000</v>
      </c>
      <c r="AX112" s="387">
        <v>4715000</v>
      </c>
    </row>
    <row r="113" spans="1:50" ht="24.75" customHeight="1">
      <c r="A113" s="407"/>
      <c r="B113" s="408"/>
      <c r="C113" s="408"/>
      <c r="D113" s="408"/>
      <c r="E113" s="408"/>
      <c r="F113" s="409"/>
      <c r="G113" s="129" t="s">
        <v>128</v>
      </c>
      <c r="H113" s="130" t="s">
        <v>128</v>
      </c>
      <c r="I113" s="130" t="s">
        <v>128</v>
      </c>
      <c r="J113" s="130" t="s">
        <v>128</v>
      </c>
      <c r="K113" s="131" t="s">
        <v>128</v>
      </c>
      <c r="L113" s="134" t="s">
        <v>147</v>
      </c>
      <c r="M113" s="190"/>
      <c r="N113" s="190"/>
      <c r="O113" s="190"/>
      <c r="P113" s="190"/>
      <c r="Q113" s="190"/>
      <c r="R113" s="190"/>
      <c r="S113" s="190"/>
      <c r="T113" s="190"/>
      <c r="U113" s="190"/>
      <c r="V113" s="190"/>
      <c r="W113" s="190"/>
      <c r="X113" s="191"/>
      <c r="Y113" s="182">
        <v>0.95</v>
      </c>
      <c r="Z113" s="183">
        <v>950000</v>
      </c>
      <c r="AA113" s="183">
        <v>950000</v>
      </c>
      <c r="AB113" s="193">
        <v>950000</v>
      </c>
      <c r="AC113" s="129"/>
      <c r="AD113" s="130"/>
      <c r="AE113" s="130"/>
      <c r="AF113" s="130"/>
      <c r="AG113" s="131"/>
      <c r="AH113" s="134"/>
      <c r="AI113" s="135"/>
      <c r="AJ113" s="135"/>
      <c r="AK113" s="135"/>
      <c r="AL113" s="135"/>
      <c r="AM113" s="135"/>
      <c r="AN113" s="135"/>
      <c r="AO113" s="135"/>
      <c r="AP113" s="135"/>
      <c r="AQ113" s="135"/>
      <c r="AR113" s="135"/>
      <c r="AS113" s="135"/>
      <c r="AT113" s="136"/>
      <c r="AU113" s="132"/>
      <c r="AV113" s="133"/>
      <c r="AW113" s="133"/>
      <c r="AX113" s="192"/>
    </row>
    <row r="114" spans="1:50" ht="24.75" customHeight="1">
      <c r="A114" s="407"/>
      <c r="B114" s="408"/>
      <c r="C114" s="408"/>
      <c r="D114" s="408"/>
      <c r="E114" s="408"/>
      <c r="F114" s="409"/>
      <c r="G114" s="129" t="s">
        <v>129</v>
      </c>
      <c r="H114" s="130" t="s">
        <v>129</v>
      </c>
      <c r="I114" s="130" t="s">
        <v>129</v>
      </c>
      <c r="J114" s="130" t="s">
        <v>129</v>
      </c>
      <c r="K114" s="131" t="s">
        <v>129</v>
      </c>
      <c r="L114" s="134" t="s">
        <v>148</v>
      </c>
      <c r="M114" s="190"/>
      <c r="N114" s="190"/>
      <c r="O114" s="190"/>
      <c r="P114" s="190"/>
      <c r="Q114" s="190"/>
      <c r="R114" s="190"/>
      <c r="S114" s="190"/>
      <c r="T114" s="190"/>
      <c r="U114" s="190"/>
      <c r="V114" s="190"/>
      <c r="W114" s="190"/>
      <c r="X114" s="191"/>
      <c r="Y114" s="182">
        <v>0.394</v>
      </c>
      <c r="Z114" s="183">
        <v>394000</v>
      </c>
      <c r="AA114" s="183">
        <v>394000</v>
      </c>
      <c r="AB114" s="193">
        <v>394000</v>
      </c>
      <c r="AC114" s="129"/>
      <c r="AD114" s="130"/>
      <c r="AE114" s="130"/>
      <c r="AF114" s="130"/>
      <c r="AG114" s="131"/>
      <c r="AH114" s="134"/>
      <c r="AI114" s="135"/>
      <c r="AJ114" s="135"/>
      <c r="AK114" s="135"/>
      <c r="AL114" s="135"/>
      <c r="AM114" s="135"/>
      <c r="AN114" s="135"/>
      <c r="AO114" s="135"/>
      <c r="AP114" s="135"/>
      <c r="AQ114" s="135"/>
      <c r="AR114" s="135"/>
      <c r="AS114" s="135"/>
      <c r="AT114" s="136"/>
      <c r="AU114" s="132"/>
      <c r="AV114" s="133"/>
      <c r="AW114" s="133"/>
      <c r="AX114" s="192"/>
    </row>
    <row r="115" spans="1:50" ht="24.75" customHeight="1">
      <c r="A115" s="407"/>
      <c r="B115" s="408"/>
      <c r="C115" s="408"/>
      <c r="D115" s="408"/>
      <c r="E115" s="408"/>
      <c r="F115" s="409"/>
      <c r="G115" s="129" t="s">
        <v>130</v>
      </c>
      <c r="H115" s="130" t="s">
        <v>130</v>
      </c>
      <c r="I115" s="130" t="s">
        <v>130</v>
      </c>
      <c r="J115" s="130" t="s">
        <v>130</v>
      </c>
      <c r="K115" s="131" t="s">
        <v>130</v>
      </c>
      <c r="L115" s="134" t="s">
        <v>149</v>
      </c>
      <c r="M115" s="190"/>
      <c r="N115" s="190"/>
      <c r="O115" s="190"/>
      <c r="P115" s="190"/>
      <c r="Q115" s="190"/>
      <c r="R115" s="190"/>
      <c r="S115" s="190"/>
      <c r="T115" s="190"/>
      <c r="U115" s="190"/>
      <c r="V115" s="190"/>
      <c r="W115" s="190"/>
      <c r="X115" s="191"/>
      <c r="Y115" s="182">
        <v>20.778</v>
      </c>
      <c r="Z115" s="183">
        <v>20778000</v>
      </c>
      <c r="AA115" s="183">
        <v>20778000</v>
      </c>
      <c r="AB115" s="193">
        <v>20778000</v>
      </c>
      <c r="AC115" s="129"/>
      <c r="AD115" s="130"/>
      <c r="AE115" s="130"/>
      <c r="AF115" s="130"/>
      <c r="AG115" s="131"/>
      <c r="AH115" s="134"/>
      <c r="AI115" s="135"/>
      <c r="AJ115" s="135"/>
      <c r="AK115" s="135"/>
      <c r="AL115" s="135"/>
      <c r="AM115" s="135"/>
      <c r="AN115" s="135"/>
      <c r="AO115" s="135"/>
      <c r="AP115" s="135"/>
      <c r="AQ115" s="135"/>
      <c r="AR115" s="135"/>
      <c r="AS115" s="135"/>
      <c r="AT115" s="136"/>
      <c r="AU115" s="132"/>
      <c r="AV115" s="133"/>
      <c r="AW115" s="133"/>
      <c r="AX115" s="192"/>
    </row>
    <row r="116" spans="1:50" ht="24.75" customHeight="1">
      <c r="A116" s="407"/>
      <c r="B116" s="408"/>
      <c r="C116" s="408"/>
      <c r="D116" s="408"/>
      <c r="E116" s="408"/>
      <c r="F116" s="409"/>
      <c r="G116" s="129" t="s">
        <v>131</v>
      </c>
      <c r="H116" s="130" t="s">
        <v>131</v>
      </c>
      <c r="I116" s="130" t="s">
        <v>131</v>
      </c>
      <c r="J116" s="130" t="s">
        <v>131</v>
      </c>
      <c r="K116" s="131" t="s">
        <v>131</v>
      </c>
      <c r="L116" s="134" t="s">
        <v>150</v>
      </c>
      <c r="M116" s="190"/>
      <c r="N116" s="190"/>
      <c r="O116" s="190"/>
      <c r="P116" s="190"/>
      <c r="Q116" s="190"/>
      <c r="R116" s="190"/>
      <c r="S116" s="190"/>
      <c r="T116" s="190"/>
      <c r="U116" s="190"/>
      <c r="V116" s="190"/>
      <c r="W116" s="190"/>
      <c r="X116" s="191"/>
      <c r="Y116" s="182">
        <v>10.30616</v>
      </c>
      <c r="Z116" s="183">
        <v>10306160</v>
      </c>
      <c r="AA116" s="183">
        <v>10306160</v>
      </c>
      <c r="AB116" s="183">
        <v>10306160</v>
      </c>
      <c r="AC116" s="129"/>
      <c r="AD116" s="130"/>
      <c r="AE116" s="130"/>
      <c r="AF116" s="130"/>
      <c r="AG116" s="131"/>
      <c r="AH116" s="134"/>
      <c r="AI116" s="135"/>
      <c r="AJ116" s="135"/>
      <c r="AK116" s="135"/>
      <c r="AL116" s="135"/>
      <c r="AM116" s="135"/>
      <c r="AN116" s="135"/>
      <c r="AO116" s="135"/>
      <c r="AP116" s="135"/>
      <c r="AQ116" s="135"/>
      <c r="AR116" s="135"/>
      <c r="AS116" s="135"/>
      <c r="AT116" s="136"/>
      <c r="AU116" s="132"/>
      <c r="AV116" s="133"/>
      <c r="AW116" s="133"/>
      <c r="AX116" s="192"/>
    </row>
    <row r="117" spans="1:50" ht="24.75" customHeight="1">
      <c r="A117" s="407"/>
      <c r="B117" s="408"/>
      <c r="C117" s="408"/>
      <c r="D117" s="408"/>
      <c r="E117" s="408"/>
      <c r="F117" s="409"/>
      <c r="G117" s="121"/>
      <c r="H117" s="98"/>
      <c r="I117" s="98"/>
      <c r="J117" s="98"/>
      <c r="K117" s="122"/>
      <c r="L117" s="123"/>
      <c r="M117" s="124"/>
      <c r="N117" s="124"/>
      <c r="O117" s="124"/>
      <c r="P117" s="124"/>
      <c r="Q117" s="124"/>
      <c r="R117" s="124"/>
      <c r="S117" s="124"/>
      <c r="T117" s="124"/>
      <c r="U117" s="124"/>
      <c r="V117" s="124"/>
      <c r="W117" s="124"/>
      <c r="X117" s="125"/>
      <c r="Y117" s="182"/>
      <c r="Z117" s="183"/>
      <c r="AA117" s="183"/>
      <c r="AB117" s="183"/>
      <c r="AC117" s="121"/>
      <c r="AD117" s="98"/>
      <c r="AE117" s="98"/>
      <c r="AF117" s="98"/>
      <c r="AG117" s="122"/>
      <c r="AH117" s="123"/>
      <c r="AI117" s="124"/>
      <c r="AJ117" s="124"/>
      <c r="AK117" s="124"/>
      <c r="AL117" s="124"/>
      <c r="AM117" s="124"/>
      <c r="AN117" s="124"/>
      <c r="AO117" s="124"/>
      <c r="AP117" s="124"/>
      <c r="AQ117" s="124"/>
      <c r="AR117" s="124"/>
      <c r="AS117" s="124"/>
      <c r="AT117" s="125"/>
      <c r="AU117" s="126"/>
      <c r="AV117" s="127"/>
      <c r="AW117" s="127"/>
      <c r="AX117" s="128"/>
    </row>
    <row r="118" spans="1:50" ht="24.75" customHeight="1">
      <c r="A118" s="407"/>
      <c r="B118" s="408"/>
      <c r="C118" s="408"/>
      <c r="D118" s="408"/>
      <c r="E118" s="408"/>
      <c r="F118" s="409"/>
      <c r="G118" s="121"/>
      <c r="H118" s="98"/>
      <c r="I118" s="98"/>
      <c r="J118" s="98"/>
      <c r="K118" s="122"/>
      <c r="L118" s="123"/>
      <c r="M118" s="124"/>
      <c r="N118" s="124"/>
      <c r="O118" s="124"/>
      <c r="P118" s="124"/>
      <c r="Q118" s="124"/>
      <c r="R118" s="124"/>
      <c r="S118" s="124"/>
      <c r="T118" s="124"/>
      <c r="U118" s="124"/>
      <c r="V118" s="124"/>
      <c r="W118" s="124"/>
      <c r="X118" s="125"/>
      <c r="Y118" s="182"/>
      <c r="Z118" s="183"/>
      <c r="AA118" s="183"/>
      <c r="AB118" s="183"/>
      <c r="AC118" s="121"/>
      <c r="AD118" s="98"/>
      <c r="AE118" s="98"/>
      <c r="AF118" s="98"/>
      <c r="AG118" s="122"/>
      <c r="AH118" s="123"/>
      <c r="AI118" s="124"/>
      <c r="AJ118" s="124"/>
      <c r="AK118" s="124"/>
      <c r="AL118" s="124"/>
      <c r="AM118" s="124"/>
      <c r="AN118" s="124"/>
      <c r="AO118" s="124"/>
      <c r="AP118" s="124"/>
      <c r="AQ118" s="124"/>
      <c r="AR118" s="124"/>
      <c r="AS118" s="124"/>
      <c r="AT118" s="125"/>
      <c r="AU118" s="126"/>
      <c r="AV118" s="127"/>
      <c r="AW118" s="127"/>
      <c r="AX118" s="128"/>
    </row>
    <row r="119" spans="1:50" ht="24.75" customHeight="1">
      <c r="A119" s="407"/>
      <c r="B119" s="408"/>
      <c r="C119" s="408"/>
      <c r="D119" s="408"/>
      <c r="E119" s="408"/>
      <c r="F119" s="409"/>
      <c r="G119" s="112"/>
      <c r="H119" s="113"/>
      <c r="I119" s="113"/>
      <c r="J119" s="113"/>
      <c r="K119" s="114"/>
      <c r="L119" s="115"/>
      <c r="M119" s="116"/>
      <c r="N119" s="116"/>
      <c r="O119" s="116"/>
      <c r="P119" s="116"/>
      <c r="Q119" s="116"/>
      <c r="R119" s="116"/>
      <c r="S119" s="116"/>
      <c r="T119" s="116"/>
      <c r="U119" s="116"/>
      <c r="V119" s="116"/>
      <c r="W119" s="116"/>
      <c r="X119" s="117"/>
      <c r="Y119" s="179"/>
      <c r="Z119" s="180"/>
      <c r="AA119" s="180"/>
      <c r="AB119" s="180"/>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c r="A120" s="407"/>
      <c r="B120" s="408"/>
      <c r="C120" s="408"/>
      <c r="D120" s="408"/>
      <c r="E120" s="408"/>
      <c r="F120" s="409"/>
      <c r="G120" s="169" t="s">
        <v>22</v>
      </c>
      <c r="H120" s="163"/>
      <c r="I120" s="163"/>
      <c r="J120" s="163"/>
      <c r="K120" s="163"/>
      <c r="L120" s="170"/>
      <c r="M120" s="171"/>
      <c r="N120" s="171"/>
      <c r="O120" s="171"/>
      <c r="P120" s="171"/>
      <c r="Q120" s="171"/>
      <c r="R120" s="171"/>
      <c r="S120" s="171"/>
      <c r="T120" s="171"/>
      <c r="U120" s="171"/>
      <c r="V120" s="171"/>
      <c r="W120" s="171"/>
      <c r="X120" s="172"/>
      <c r="Y120" s="176">
        <f>SUM(Y112+Y113+Y114+Y115+Y116)</f>
        <v>60.00519599999999</v>
      </c>
      <c r="Z120" s="177"/>
      <c r="AA120" s="177"/>
      <c r="AB120" s="188"/>
      <c r="AC120" s="169" t="s">
        <v>22</v>
      </c>
      <c r="AD120" s="163"/>
      <c r="AE120" s="163"/>
      <c r="AF120" s="163"/>
      <c r="AG120" s="163"/>
      <c r="AH120" s="170"/>
      <c r="AI120" s="171"/>
      <c r="AJ120" s="171"/>
      <c r="AK120" s="171"/>
      <c r="AL120" s="171"/>
      <c r="AM120" s="171"/>
      <c r="AN120" s="171"/>
      <c r="AO120" s="171"/>
      <c r="AP120" s="171"/>
      <c r="AQ120" s="171"/>
      <c r="AR120" s="171"/>
      <c r="AS120" s="171"/>
      <c r="AT120" s="172"/>
      <c r="AU120" s="173">
        <f>SUM(AU112,AU113,AU114,AU115,AU116)</f>
        <v>4.715</v>
      </c>
      <c r="AV120" s="174"/>
      <c r="AW120" s="174"/>
      <c r="AX120" s="189"/>
    </row>
    <row r="121" spans="1:50" ht="30" customHeight="1">
      <c r="A121" s="407"/>
      <c r="B121" s="408"/>
      <c r="C121" s="408"/>
      <c r="D121" s="408"/>
      <c r="E121" s="408"/>
      <c r="F121" s="409"/>
      <c r="G121" s="156" t="s">
        <v>119</v>
      </c>
      <c r="H121" s="157"/>
      <c r="I121" s="157"/>
      <c r="J121" s="157"/>
      <c r="K121" s="157"/>
      <c r="L121" s="157"/>
      <c r="M121" s="157"/>
      <c r="N121" s="157"/>
      <c r="O121" s="157"/>
      <c r="P121" s="157"/>
      <c r="Q121" s="157"/>
      <c r="R121" s="157"/>
      <c r="S121" s="157"/>
      <c r="T121" s="157"/>
      <c r="U121" s="157"/>
      <c r="V121" s="157"/>
      <c r="W121" s="157"/>
      <c r="X121" s="157"/>
      <c r="Y121" s="157"/>
      <c r="Z121" s="157"/>
      <c r="AA121" s="157"/>
      <c r="AB121" s="158"/>
      <c r="AC121" s="156" t="s">
        <v>123</v>
      </c>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9"/>
    </row>
    <row r="122" spans="1:50" ht="25.5" customHeight="1">
      <c r="A122" s="407"/>
      <c r="B122" s="408"/>
      <c r="C122" s="408"/>
      <c r="D122" s="408"/>
      <c r="E122" s="408"/>
      <c r="F122" s="409"/>
      <c r="G122" s="160" t="s">
        <v>19</v>
      </c>
      <c r="H122" s="161"/>
      <c r="I122" s="161"/>
      <c r="J122" s="161"/>
      <c r="K122" s="161"/>
      <c r="L122" s="162" t="s">
        <v>20</v>
      </c>
      <c r="M122" s="163"/>
      <c r="N122" s="163"/>
      <c r="O122" s="163"/>
      <c r="P122" s="163"/>
      <c r="Q122" s="163"/>
      <c r="R122" s="163"/>
      <c r="S122" s="163"/>
      <c r="T122" s="163"/>
      <c r="U122" s="163"/>
      <c r="V122" s="163"/>
      <c r="W122" s="163"/>
      <c r="X122" s="164"/>
      <c r="Y122" s="165" t="s">
        <v>21</v>
      </c>
      <c r="Z122" s="166"/>
      <c r="AA122" s="166"/>
      <c r="AB122" s="167"/>
      <c r="AC122" s="160" t="s">
        <v>19</v>
      </c>
      <c r="AD122" s="161"/>
      <c r="AE122" s="161"/>
      <c r="AF122" s="161"/>
      <c r="AG122" s="161"/>
      <c r="AH122" s="162" t="s">
        <v>20</v>
      </c>
      <c r="AI122" s="163"/>
      <c r="AJ122" s="163"/>
      <c r="AK122" s="163"/>
      <c r="AL122" s="163"/>
      <c r="AM122" s="163"/>
      <c r="AN122" s="163"/>
      <c r="AO122" s="163"/>
      <c r="AP122" s="163"/>
      <c r="AQ122" s="163"/>
      <c r="AR122" s="163"/>
      <c r="AS122" s="163"/>
      <c r="AT122" s="164"/>
      <c r="AU122" s="165" t="s">
        <v>21</v>
      </c>
      <c r="AV122" s="166"/>
      <c r="AW122" s="166"/>
      <c r="AX122" s="168"/>
    </row>
    <row r="123" spans="1:50" ht="24.75" customHeight="1">
      <c r="A123" s="407"/>
      <c r="B123" s="408"/>
      <c r="C123" s="408"/>
      <c r="D123" s="408"/>
      <c r="E123" s="408"/>
      <c r="F123" s="409"/>
      <c r="G123" s="138" t="s">
        <v>127</v>
      </c>
      <c r="H123" s="139" t="s">
        <v>127</v>
      </c>
      <c r="I123" s="139" t="s">
        <v>127</v>
      </c>
      <c r="J123" s="139" t="s">
        <v>127</v>
      </c>
      <c r="K123" s="140" t="s">
        <v>127</v>
      </c>
      <c r="L123" s="141" t="s">
        <v>152</v>
      </c>
      <c r="M123" s="142"/>
      <c r="N123" s="142"/>
      <c r="O123" s="142"/>
      <c r="P123" s="142"/>
      <c r="Q123" s="142"/>
      <c r="R123" s="142"/>
      <c r="S123" s="142"/>
      <c r="T123" s="142"/>
      <c r="U123" s="142"/>
      <c r="V123" s="142"/>
      <c r="W123" s="142"/>
      <c r="X123" s="143"/>
      <c r="Y123" s="144">
        <v>6.3</v>
      </c>
      <c r="Z123" s="145">
        <v>6300000</v>
      </c>
      <c r="AA123" s="145">
        <v>6300000</v>
      </c>
      <c r="AB123" s="146">
        <v>6300000</v>
      </c>
      <c r="AC123" s="138" t="s">
        <v>127</v>
      </c>
      <c r="AD123" s="139" t="s">
        <v>127</v>
      </c>
      <c r="AE123" s="139" t="s">
        <v>127</v>
      </c>
      <c r="AF123" s="139" t="s">
        <v>127</v>
      </c>
      <c r="AG123" s="140" t="s">
        <v>127</v>
      </c>
      <c r="AH123" s="141" t="s">
        <v>157</v>
      </c>
      <c r="AI123" s="142"/>
      <c r="AJ123" s="142"/>
      <c r="AK123" s="142"/>
      <c r="AL123" s="142"/>
      <c r="AM123" s="142"/>
      <c r="AN123" s="142"/>
      <c r="AO123" s="142"/>
      <c r="AP123" s="142"/>
      <c r="AQ123" s="142"/>
      <c r="AR123" s="142"/>
      <c r="AS123" s="142"/>
      <c r="AT123" s="143"/>
      <c r="AU123" s="185">
        <v>15.948249</v>
      </c>
      <c r="AV123" s="186">
        <v>15948249</v>
      </c>
      <c r="AW123" s="186">
        <v>15948249</v>
      </c>
      <c r="AX123" s="187">
        <v>15948249</v>
      </c>
    </row>
    <row r="124" spans="1:50" ht="24.75" customHeight="1">
      <c r="A124" s="407"/>
      <c r="B124" s="408"/>
      <c r="C124" s="408"/>
      <c r="D124" s="408"/>
      <c r="E124" s="408"/>
      <c r="F124" s="409"/>
      <c r="G124" s="129" t="s">
        <v>128</v>
      </c>
      <c r="H124" s="130" t="s">
        <v>128</v>
      </c>
      <c r="I124" s="130" t="s">
        <v>128</v>
      </c>
      <c r="J124" s="130" t="s">
        <v>128</v>
      </c>
      <c r="K124" s="131" t="s">
        <v>128</v>
      </c>
      <c r="L124" s="134" t="s">
        <v>153</v>
      </c>
      <c r="M124" s="135"/>
      <c r="N124" s="135"/>
      <c r="O124" s="135"/>
      <c r="P124" s="135"/>
      <c r="Q124" s="135"/>
      <c r="R124" s="135"/>
      <c r="S124" s="135"/>
      <c r="T124" s="135"/>
      <c r="U124" s="135"/>
      <c r="V124" s="135"/>
      <c r="W124" s="135"/>
      <c r="X124" s="136"/>
      <c r="Y124" s="132">
        <v>7.175</v>
      </c>
      <c r="Z124" s="133">
        <v>7175000</v>
      </c>
      <c r="AA124" s="133">
        <v>7175000</v>
      </c>
      <c r="AB124" s="137">
        <v>7175000</v>
      </c>
      <c r="AC124" s="129" t="s">
        <v>128</v>
      </c>
      <c r="AD124" s="130" t="s">
        <v>128</v>
      </c>
      <c r="AE124" s="130" t="s">
        <v>128</v>
      </c>
      <c r="AF124" s="130" t="s">
        <v>128</v>
      </c>
      <c r="AG124" s="131" t="s">
        <v>128</v>
      </c>
      <c r="AH124" s="134" t="s">
        <v>158</v>
      </c>
      <c r="AI124" s="135"/>
      <c r="AJ124" s="135"/>
      <c r="AK124" s="135"/>
      <c r="AL124" s="135"/>
      <c r="AM124" s="135"/>
      <c r="AN124" s="135"/>
      <c r="AO124" s="135"/>
      <c r="AP124" s="135"/>
      <c r="AQ124" s="135"/>
      <c r="AR124" s="135"/>
      <c r="AS124" s="135"/>
      <c r="AT124" s="136"/>
      <c r="AU124" s="182">
        <v>28.55</v>
      </c>
      <c r="AV124" s="183">
        <v>28550000</v>
      </c>
      <c r="AW124" s="183">
        <v>28550000</v>
      </c>
      <c r="AX124" s="184">
        <v>28550000</v>
      </c>
    </row>
    <row r="125" spans="1:50" ht="24.75" customHeight="1">
      <c r="A125" s="407"/>
      <c r="B125" s="408"/>
      <c r="C125" s="408"/>
      <c r="D125" s="408"/>
      <c r="E125" s="408"/>
      <c r="F125" s="409"/>
      <c r="G125" s="129" t="s">
        <v>129</v>
      </c>
      <c r="H125" s="130" t="s">
        <v>129</v>
      </c>
      <c r="I125" s="130" t="s">
        <v>129</v>
      </c>
      <c r="J125" s="130" t="s">
        <v>129</v>
      </c>
      <c r="K125" s="131" t="s">
        <v>129</v>
      </c>
      <c r="L125" s="134" t="s">
        <v>154</v>
      </c>
      <c r="M125" s="135"/>
      <c r="N125" s="135"/>
      <c r="O125" s="135"/>
      <c r="P125" s="135"/>
      <c r="Q125" s="135"/>
      <c r="R125" s="135"/>
      <c r="S125" s="135"/>
      <c r="T125" s="135"/>
      <c r="U125" s="135"/>
      <c r="V125" s="135"/>
      <c r="W125" s="135"/>
      <c r="X125" s="136"/>
      <c r="Y125" s="132">
        <v>3.765</v>
      </c>
      <c r="Z125" s="133">
        <v>3765000</v>
      </c>
      <c r="AA125" s="133">
        <v>3765000</v>
      </c>
      <c r="AB125" s="137">
        <v>3765000</v>
      </c>
      <c r="AC125" s="129" t="s">
        <v>130</v>
      </c>
      <c r="AD125" s="130" t="s">
        <v>130</v>
      </c>
      <c r="AE125" s="130" t="s">
        <v>130</v>
      </c>
      <c r="AF125" s="130" t="s">
        <v>130</v>
      </c>
      <c r="AG125" s="131" t="s">
        <v>130</v>
      </c>
      <c r="AH125" s="134" t="s">
        <v>159</v>
      </c>
      <c r="AI125" s="135"/>
      <c r="AJ125" s="135"/>
      <c r="AK125" s="135"/>
      <c r="AL125" s="135"/>
      <c r="AM125" s="135"/>
      <c r="AN125" s="135"/>
      <c r="AO125" s="135"/>
      <c r="AP125" s="135"/>
      <c r="AQ125" s="135"/>
      <c r="AR125" s="135"/>
      <c r="AS125" s="135"/>
      <c r="AT125" s="136"/>
      <c r="AU125" s="182">
        <v>43.946555</v>
      </c>
      <c r="AV125" s="183">
        <v>43946555</v>
      </c>
      <c r="AW125" s="183">
        <v>43946555</v>
      </c>
      <c r="AX125" s="184">
        <v>43946555</v>
      </c>
    </row>
    <row r="126" spans="1:50" ht="24.75" customHeight="1">
      <c r="A126" s="407"/>
      <c r="B126" s="408"/>
      <c r="C126" s="408"/>
      <c r="D126" s="408"/>
      <c r="E126" s="408"/>
      <c r="F126" s="409"/>
      <c r="G126" s="129" t="s">
        <v>130</v>
      </c>
      <c r="H126" s="130" t="s">
        <v>130</v>
      </c>
      <c r="I126" s="130" t="s">
        <v>130</v>
      </c>
      <c r="J126" s="130" t="s">
        <v>130</v>
      </c>
      <c r="K126" s="131" t="s">
        <v>130</v>
      </c>
      <c r="L126" s="134" t="s">
        <v>155</v>
      </c>
      <c r="M126" s="135"/>
      <c r="N126" s="135"/>
      <c r="O126" s="135"/>
      <c r="P126" s="135"/>
      <c r="Q126" s="135"/>
      <c r="R126" s="135"/>
      <c r="S126" s="135"/>
      <c r="T126" s="135"/>
      <c r="U126" s="135"/>
      <c r="V126" s="135"/>
      <c r="W126" s="135"/>
      <c r="X126" s="136"/>
      <c r="Y126" s="132">
        <v>9.77</v>
      </c>
      <c r="Z126" s="133">
        <v>9770000</v>
      </c>
      <c r="AA126" s="133">
        <v>9770000</v>
      </c>
      <c r="AB126" s="137">
        <v>9770000</v>
      </c>
      <c r="AC126" s="129" t="s">
        <v>131</v>
      </c>
      <c r="AD126" s="130" t="s">
        <v>131</v>
      </c>
      <c r="AE126" s="130" t="s">
        <v>131</v>
      </c>
      <c r="AF126" s="130" t="s">
        <v>131</v>
      </c>
      <c r="AG126" s="131" t="s">
        <v>131</v>
      </c>
      <c r="AH126" s="134" t="s">
        <v>160</v>
      </c>
      <c r="AI126" s="135"/>
      <c r="AJ126" s="135"/>
      <c r="AK126" s="135"/>
      <c r="AL126" s="135"/>
      <c r="AM126" s="135"/>
      <c r="AN126" s="135"/>
      <c r="AO126" s="135"/>
      <c r="AP126" s="135"/>
      <c r="AQ126" s="135"/>
      <c r="AR126" s="135"/>
      <c r="AS126" s="135"/>
      <c r="AT126" s="136"/>
      <c r="AU126" s="182">
        <v>14.556</v>
      </c>
      <c r="AV126" s="183">
        <v>14556000</v>
      </c>
      <c r="AW126" s="183">
        <v>14556000</v>
      </c>
      <c r="AX126" s="184">
        <v>14556000</v>
      </c>
    </row>
    <row r="127" spans="1:50" ht="24.75" customHeight="1">
      <c r="A127" s="407"/>
      <c r="B127" s="408"/>
      <c r="C127" s="408"/>
      <c r="D127" s="408"/>
      <c r="E127" s="408"/>
      <c r="F127" s="409"/>
      <c r="G127" s="129" t="s">
        <v>131</v>
      </c>
      <c r="H127" s="130" t="s">
        <v>131</v>
      </c>
      <c r="I127" s="130" t="s">
        <v>131</v>
      </c>
      <c r="J127" s="130" t="s">
        <v>131</v>
      </c>
      <c r="K127" s="131" t="s">
        <v>131</v>
      </c>
      <c r="L127" s="134" t="s">
        <v>156</v>
      </c>
      <c r="M127" s="135"/>
      <c r="N127" s="135"/>
      <c r="O127" s="135"/>
      <c r="P127" s="135"/>
      <c r="Q127" s="135"/>
      <c r="R127" s="135"/>
      <c r="S127" s="135"/>
      <c r="T127" s="135"/>
      <c r="U127" s="135"/>
      <c r="V127" s="135"/>
      <c r="W127" s="135"/>
      <c r="X127" s="136"/>
      <c r="Y127" s="132">
        <v>8.857</v>
      </c>
      <c r="Z127" s="133">
        <v>8857000</v>
      </c>
      <c r="AA127" s="133">
        <v>8857000</v>
      </c>
      <c r="AB127" s="133">
        <v>8857000</v>
      </c>
      <c r="AC127" s="129"/>
      <c r="AD127" s="130"/>
      <c r="AE127" s="130"/>
      <c r="AF127" s="130"/>
      <c r="AG127" s="131"/>
      <c r="AH127" s="134"/>
      <c r="AI127" s="135"/>
      <c r="AJ127" s="135"/>
      <c r="AK127" s="135"/>
      <c r="AL127" s="135"/>
      <c r="AM127" s="135"/>
      <c r="AN127" s="135"/>
      <c r="AO127" s="135"/>
      <c r="AP127" s="135"/>
      <c r="AQ127" s="135"/>
      <c r="AR127" s="135"/>
      <c r="AS127" s="135"/>
      <c r="AT127" s="136"/>
      <c r="AU127" s="182"/>
      <c r="AV127" s="183"/>
      <c r="AW127" s="183"/>
      <c r="AX127" s="184"/>
    </row>
    <row r="128" spans="1:50" ht="24.75" customHeight="1">
      <c r="A128" s="407"/>
      <c r="B128" s="408"/>
      <c r="C128" s="408"/>
      <c r="D128" s="408"/>
      <c r="E128" s="408"/>
      <c r="F128" s="409"/>
      <c r="G128" s="121"/>
      <c r="H128" s="98"/>
      <c r="I128" s="98"/>
      <c r="J128" s="98"/>
      <c r="K128" s="122"/>
      <c r="L128" s="123"/>
      <c r="M128" s="124"/>
      <c r="N128" s="124"/>
      <c r="O128" s="124"/>
      <c r="P128" s="124"/>
      <c r="Q128" s="124"/>
      <c r="R128" s="124"/>
      <c r="S128" s="124"/>
      <c r="T128" s="124"/>
      <c r="U128" s="124"/>
      <c r="V128" s="124"/>
      <c r="W128" s="124"/>
      <c r="X128" s="125"/>
      <c r="Y128" s="126"/>
      <c r="Z128" s="127"/>
      <c r="AA128" s="127"/>
      <c r="AB128" s="127"/>
      <c r="AC128" s="121"/>
      <c r="AD128" s="98"/>
      <c r="AE128" s="98"/>
      <c r="AF128" s="98"/>
      <c r="AG128" s="122"/>
      <c r="AH128" s="123"/>
      <c r="AI128" s="124"/>
      <c r="AJ128" s="124"/>
      <c r="AK128" s="124"/>
      <c r="AL128" s="124"/>
      <c r="AM128" s="124"/>
      <c r="AN128" s="124"/>
      <c r="AO128" s="124"/>
      <c r="AP128" s="124"/>
      <c r="AQ128" s="124"/>
      <c r="AR128" s="124"/>
      <c r="AS128" s="124"/>
      <c r="AT128" s="125"/>
      <c r="AU128" s="182"/>
      <c r="AV128" s="183"/>
      <c r="AW128" s="183"/>
      <c r="AX128" s="184"/>
    </row>
    <row r="129" spans="1:50" ht="24.75" customHeight="1">
      <c r="A129" s="407"/>
      <c r="B129" s="408"/>
      <c r="C129" s="408"/>
      <c r="D129" s="408"/>
      <c r="E129" s="408"/>
      <c r="F129" s="409"/>
      <c r="G129" s="121"/>
      <c r="H129" s="98"/>
      <c r="I129" s="98"/>
      <c r="J129" s="98"/>
      <c r="K129" s="122"/>
      <c r="L129" s="123"/>
      <c r="M129" s="124"/>
      <c r="N129" s="124"/>
      <c r="O129" s="124"/>
      <c r="P129" s="124"/>
      <c r="Q129" s="124"/>
      <c r="R129" s="124"/>
      <c r="S129" s="124"/>
      <c r="T129" s="124"/>
      <c r="U129" s="124"/>
      <c r="V129" s="124"/>
      <c r="W129" s="124"/>
      <c r="X129" s="125"/>
      <c r="Y129" s="126"/>
      <c r="Z129" s="127"/>
      <c r="AA129" s="127"/>
      <c r="AB129" s="127"/>
      <c r="AC129" s="121"/>
      <c r="AD129" s="98"/>
      <c r="AE129" s="98"/>
      <c r="AF129" s="98"/>
      <c r="AG129" s="122"/>
      <c r="AH129" s="123"/>
      <c r="AI129" s="124"/>
      <c r="AJ129" s="124"/>
      <c r="AK129" s="124"/>
      <c r="AL129" s="124"/>
      <c r="AM129" s="124"/>
      <c r="AN129" s="124"/>
      <c r="AO129" s="124"/>
      <c r="AP129" s="124"/>
      <c r="AQ129" s="124"/>
      <c r="AR129" s="124"/>
      <c r="AS129" s="124"/>
      <c r="AT129" s="125"/>
      <c r="AU129" s="182"/>
      <c r="AV129" s="183"/>
      <c r="AW129" s="183"/>
      <c r="AX129" s="184"/>
    </row>
    <row r="130" spans="1:50" ht="24.75" customHeight="1">
      <c r="A130" s="407"/>
      <c r="B130" s="408"/>
      <c r="C130" s="408"/>
      <c r="D130" s="408"/>
      <c r="E130" s="408"/>
      <c r="F130" s="409"/>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119"/>
      <c r="AC130" s="112"/>
      <c r="AD130" s="113"/>
      <c r="AE130" s="113"/>
      <c r="AF130" s="113"/>
      <c r="AG130" s="114"/>
      <c r="AH130" s="115"/>
      <c r="AI130" s="116"/>
      <c r="AJ130" s="116"/>
      <c r="AK130" s="116"/>
      <c r="AL130" s="116"/>
      <c r="AM130" s="116"/>
      <c r="AN130" s="116"/>
      <c r="AO130" s="116"/>
      <c r="AP130" s="116"/>
      <c r="AQ130" s="116"/>
      <c r="AR130" s="116"/>
      <c r="AS130" s="116"/>
      <c r="AT130" s="117"/>
      <c r="AU130" s="179"/>
      <c r="AV130" s="180"/>
      <c r="AW130" s="180"/>
      <c r="AX130" s="181"/>
    </row>
    <row r="131" spans="1:50" ht="24.75" customHeight="1">
      <c r="A131" s="407"/>
      <c r="B131" s="408"/>
      <c r="C131" s="408"/>
      <c r="D131" s="408"/>
      <c r="E131" s="408"/>
      <c r="F131" s="409"/>
      <c r="G131" s="169" t="s">
        <v>22</v>
      </c>
      <c r="H131" s="163"/>
      <c r="I131" s="163"/>
      <c r="J131" s="163"/>
      <c r="K131" s="163"/>
      <c r="L131" s="170"/>
      <c r="M131" s="171"/>
      <c r="N131" s="171"/>
      <c r="O131" s="171"/>
      <c r="P131" s="171"/>
      <c r="Q131" s="171"/>
      <c r="R131" s="171"/>
      <c r="S131" s="171"/>
      <c r="T131" s="171"/>
      <c r="U131" s="171"/>
      <c r="V131" s="171"/>
      <c r="W131" s="171"/>
      <c r="X131" s="172"/>
      <c r="Y131" s="173">
        <f>SUM(Y123,Y124,Y125,Y126,Y127)</f>
        <v>35.867</v>
      </c>
      <c r="Z131" s="174"/>
      <c r="AA131" s="174"/>
      <c r="AB131" s="175"/>
      <c r="AC131" s="169" t="s">
        <v>22</v>
      </c>
      <c r="AD131" s="163"/>
      <c r="AE131" s="163"/>
      <c r="AF131" s="163"/>
      <c r="AG131" s="163"/>
      <c r="AH131" s="170"/>
      <c r="AI131" s="171"/>
      <c r="AJ131" s="171"/>
      <c r="AK131" s="171"/>
      <c r="AL131" s="171"/>
      <c r="AM131" s="171"/>
      <c r="AN131" s="171"/>
      <c r="AO131" s="171"/>
      <c r="AP131" s="171"/>
      <c r="AQ131" s="171"/>
      <c r="AR131" s="171"/>
      <c r="AS131" s="171"/>
      <c r="AT131" s="172"/>
      <c r="AU131" s="176">
        <f>SUM(AU123,AU124,AU125,AU126)</f>
        <v>103.000804</v>
      </c>
      <c r="AV131" s="177"/>
      <c r="AW131" s="177"/>
      <c r="AX131" s="178"/>
    </row>
    <row r="132" spans="1:50" ht="30" customHeight="1">
      <c r="A132" s="407"/>
      <c r="B132" s="408"/>
      <c r="C132" s="408"/>
      <c r="D132" s="408"/>
      <c r="E132" s="408"/>
      <c r="F132" s="409"/>
      <c r="G132" s="156" t="s">
        <v>121</v>
      </c>
      <c r="H132" s="157"/>
      <c r="I132" s="157"/>
      <c r="J132" s="157"/>
      <c r="K132" s="157"/>
      <c r="L132" s="157"/>
      <c r="M132" s="157"/>
      <c r="N132" s="157"/>
      <c r="O132" s="157"/>
      <c r="P132" s="157"/>
      <c r="Q132" s="157"/>
      <c r="R132" s="157"/>
      <c r="S132" s="157"/>
      <c r="T132" s="157"/>
      <c r="U132" s="157"/>
      <c r="V132" s="157"/>
      <c r="W132" s="157"/>
      <c r="X132" s="157"/>
      <c r="Y132" s="157"/>
      <c r="Z132" s="157"/>
      <c r="AA132" s="157"/>
      <c r="AB132" s="158"/>
      <c r="AC132" s="156" t="s">
        <v>124</v>
      </c>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9"/>
    </row>
    <row r="133" spans="1:50" ht="24.75" customHeight="1">
      <c r="A133" s="407"/>
      <c r="B133" s="408"/>
      <c r="C133" s="408"/>
      <c r="D133" s="408"/>
      <c r="E133" s="408"/>
      <c r="F133" s="409"/>
      <c r="G133" s="160" t="s">
        <v>19</v>
      </c>
      <c r="H133" s="161"/>
      <c r="I133" s="161"/>
      <c r="J133" s="161"/>
      <c r="K133" s="161"/>
      <c r="L133" s="162" t="s">
        <v>20</v>
      </c>
      <c r="M133" s="163"/>
      <c r="N133" s="163"/>
      <c r="O133" s="163"/>
      <c r="P133" s="163"/>
      <c r="Q133" s="163"/>
      <c r="R133" s="163"/>
      <c r="S133" s="163"/>
      <c r="T133" s="163"/>
      <c r="U133" s="163"/>
      <c r="V133" s="163"/>
      <c r="W133" s="163"/>
      <c r="X133" s="164"/>
      <c r="Y133" s="165" t="s">
        <v>21</v>
      </c>
      <c r="Z133" s="166"/>
      <c r="AA133" s="166"/>
      <c r="AB133" s="167"/>
      <c r="AC133" s="160" t="s">
        <v>19</v>
      </c>
      <c r="AD133" s="161"/>
      <c r="AE133" s="161"/>
      <c r="AF133" s="161"/>
      <c r="AG133" s="161"/>
      <c r="AH133" s="162" t="s">
        <v>20</v>
      </c>
      <c r="AI133" s="163"/>
      <c r="AJ133" s="163"/>
      <c r="AK133" s="163"/>
      <c r="AL133" s="163"/>
      <c r="AM133" s="163"/>
      <c r="AN133" s="163"/>
      <c r="AO133" s="163"/>
      <c r="AP133" s="163"/>
      <c r="AQ133" s="163"/>
      <c r="AR133" s="163"/>
      <c r="AS133" s="163"/>
      <c r="AT133" s="164"/>
      <c r="AU133" s="165" t="s">
        <v>21</v>
      </c>
      <c r="AV133" s="166"/>
      <c r="AW133" s="166"/>
      <c r="AX133" s="168"/>
    </row>
    <row r="134" spans="1:50" ht="24.75" customHeight="1">
      <c r="A134" s="407"/>
      <c r="B134" s="408"/>
      <c r="C134" s="408"/>
      <c r="D134" s="408"/>
      <c r="E134" s="408"/>
      <c r="F134" s="409"/>
      <c r="G134" s="138" t="s">
        <v>131</v>
      </c>
      <c r="H134" s="139" t="s">
        <v>131</v>
      </c>
      <c r="I134" s="139" t="s">
        <v>131</v>
      </c>
      <c r="J134" s="139" t="s">
        <v>131</v>
      </c>
      <c r="K134" s="140" t="s">
        <v>131</v>
      </c>
      <c r="L134" s="141" t="s">
        <v>161</v>
      </c>
      <c r="M134" s="142"/>
      <c r="N134" s="142"/>
      <c r="O134" s="142"/>
      <c r="P134" s="142"/>
      <c r="Q134" s="142"/>
      <c r="R134" s="142"/>
      <c r="S134" s="142"/>
      <c r="T134" s="142"/>
      <c r="U134" s="142"/>
      <c r="V134" s="142"/>
      <c r="W134" s="142"/>
      <c r="X134" s="143"/>
      <c r="Y134" s="144">
        <v>0.8</v>
      </c>
      <c r="Z134" s="145">
        <v>800000</v>
      </c>
      <c r="AA134" s="145">
        <v>800000</v>
      </c>
      <c r="AB134" s="146">
        <v>800000</v>
      </c>
      <c r="AC134" s="138" t="s">
        <v>127</v>
      </c>
      <c r="AD134" s="139" t="s">
        <v>127</v>
      </c>
      <c r="AE134" s="139" t="s">
        <v>127</v>
      </c>
      <c r="AF134" s="139" t="s">
        <v>127</v>
      </c>
      <c r="AG134" s="140" t="s">
        <v>127</v>
      </c>
      <c r="AH134" s="141" t="s">
        <v>162</v>
      </c>
      <c r="AI134" s="142"/>
      <c r="AJ134" s="142"/>
      <c r="AK134" s="142"/>
      <c r="AL134" s="142"/>
      <c r="AM134" s="142"/>
      <c r="AN134" s="142"/>
      <c r="AO134" s="142"/>
      <c r="AP134" s="142"/>
      <c r="AQ134" s="142"/>
      <c r="AR134" s="142"/>
      <c r="AS134" s="142"/>
      <c r="AT134" s="143"/>
      <c r="AU134" s="185">
        <v>7.927</v>
      </c>
      <c r="AV134" s="186">
        <v>7927000</v>
      </c>
      <c r="AW134" s="186">
        <v>7927000</v>
      </c>
      <c r="AX134" s="187">
        <v>7927000</v>
      </c>
    </row>
    <row r="135" spans="1:50" ht="24.75" customHeight="1">
      <c r="A135" s="407"/>
      <c r="B135" s="408"/>
      <c r="C135" s="408"/>
      <c r="D135" s="408"/>
      <c r="E135" s="408"/>
      <c r="F135" s="409"/>
      <c r="G135" s="129"/>
      <c r="H135" s="130"/>
      <c r="I135" s="130"/>
      <c r="J135" s="130"/>
      <c r="K135" s="131"/>
      <c r="L135" s="123"/>
      <c r="M135" s="124"/>
      <c r="N135" s="124"/>
      <c r="O135" s="124"/>
      <c r="P135" s="124"/>
      <c r="Q135" s="124"/>
      <c r="R135" s="124"/>
      <c r="S135" s="124"/>
      <c r="T135" s="124"/>
      <c r="U135" s="124"/>
      <c r="V135" s="124"/>
      <c r="W135" s="124"/>
      <c r="X135" s="125"/>
      <c r="Y135" s="132"/>
      <c r="Z135" s="133"/>
      <c r="AA135" s="133"/>
      <c r="AB135" s="137"/>
      <c r="AC135" s="129" t="s">
        <v>128</v>
      </c>
      <c r="AD135" s="130" t="s">
        <v>128</v>
      </c>
      <c r="AE135" s="130" t="s">
        <v>128</v>
      </c>
      <c r="AF135" s="130" t="s">
        <v>128</v>
      </c>
      <c r="AG135" s="131" t="s">
        <v>128</v>
      </c>
      <c r="AH135" s="134" t="s">
        <v>163</v>
      </c>
      <c r="AI135" s="135"/>
      <c r="AJ135" s="135"/>
      <c r="AK135" s="135"/>
      <c r="AL135" s="135"/>
      <c r="AM135" s="135"/>
      <c r="AN135" s="135"/>
      <c r="AO135" s="135"/>
      <c r="AP135" s="135"/>
      <c r="AQ135" s="135"/>
      <c r="AR135" s="135"/>
      <c r="AS135" s="135"/>
      <c r="AT135" s="136"/>
      <c r="AU135" s="182">
        <v>34.884</v>
      </c>
      <c r="AV135" s="183">
        <v>34884000</v>
      </c>
      <c r="AW135" s="183">
        <v>34884000</v>
      </c>
      <c r="AX135" s="184">
        <v>34884000</v>
      </c>
    </row>
    <row r="136" spans="1:50" ht="24.75" customHeight="1">
      <c r="A136" s="407"/>
      <c r="B136" s="408"/>
      <c r="C136" s="408"/>
      <c r="D136" s="408"/>
      <c r="E136" s="408"/>
      <c r="F136" s="409"/>
      <c r="G136" s="129"/>
      <c r="H136" s="130"/>
      <c r="I136" s="130"/>
      <c r="J136" s="130"/>
      <c r="K136" s="131"/>
      <c r="L136" s="123"/>
      <c r="M136" s="124"/>
      <c r="N136" s="124"/>
      <c r="O136" s="124"/>
      <c r="P136" s="124"/>
      <c r="Q136" s="124"/>
      <c r="R136" s="124"/>
      <c r="S136" s="124"/>
      <c r="T136" s="124"/>
      <c r="U136" s="124"/>
      <c r="V136" s="124"/>
      <c r="W136" s="124"/>
      <c r="X136" s="125"/>
      <c r="Y136" s="132"/>
      <c r="Z136" s="133"/>
      <c r="AA136" s="133"/>
      <c r="AB136" s="137"/>
      <c r="AC136" s="129" t="s">
        <v>129</v>
      </c>
      <c r="AD136" s="130" t="s">
        <v>129</v>
      </c>
      <c r="AE136" s="130" t="s">
        <v>129</v>
      </c>
      <c r="AF136" s="130" t="s">
        <v>129</v>
      </c>
      <c r="AG136" s="131" t="s">
        <v>129</v>
      </c>
      <c r="AH136" s="134" t="s">
        <v>164</v>
      </c>
      <c r="AI136" s="135"/>
      <c r="AJ136" s="135"/>
      <c r="AK136" s="135"/>
      <c r="AL136" s="135"/>
      <c r="AM136" s="135"/>
      <c r="AN136" s="135"/>
      <c r="AO136" s="135"/>
      <c r="AP136" s="135"/>
      <c r="AQ136" s="135"/>
      <c r="AR136" s="135"/>
      <c r="AS136" s="135"/>
      <c r="AT136" s="136"/>
      <c r="AU136" s="182">
        <v>5.794</v>
      </c>
      <c r="AV136" s="183">
        <v>5794000</v>
      </c>
      <c r="AW136" s="183">
        <v>5794000</v>
      </c>
      <c r="AX136" s="184">
        <v>5794000</v>
      </c>
    </row>
    <row r="137" spans="1:50" ht="24.75" customHeight="1">
      <c r="A137" s="407"/>
      <c r="B137" s="408"/>
      <c r="C137" s="408"/>
      <c r="D137" s="408"/>
      <c r="E137" s="408"/>
      <c r="F137" s="409"/>
      <c r="G137" s="129"/>
      <c r="H137" s="130"/>
      <c r="I137" s="130"/>
      <c r="J137" s="130"/>
      <c r="K137" s="131"/>
      <c r="L137" s="123"/>
      <c r="M137" s="124"/>
      <c r="N137" s="124"/>
      <c r="O137" s="124"/>
      <c r="P137" s="124"/>
      <c r="Q137" s="124"/>
      <c r="R137" s="124"/>
      <c r="S137" s="124"/>
      <c r="T137" s="124"/>
      <c r="U137" s="124"/>
      <c r="V137" s="124"/>
      <c r="W137" s="124"/>
      <c r="X137" s="125"/>
      <c r="Y137" s="132"/>
      <c r="Z137" s="133"/>
      <c r="AA137" s="133"/>
      <c r="AB137" s="137"/>
      <c r="AC137" s="129" t="s">
        <v>130</v>
      </c>
      <c r="AD137" s="130" t="s">
        <v>130</v>
      </c>
      <c r="AE137" s="130" t="s">
        <v>130</v>
      </c>
      <c r="AF137" s="130" t="s">
        <v>130</v>
      </c>
      <c r="AG137" s="131" t="s">
        <v>130</v>
      </c>
      <c r="AH137" s="134" t="s">
        <v>165</v>
      </c>
      <c r="AI137" s="135"/>
      <c r="AJ137" s="135"/>
      <c r="AK137" s="135"/>
      <c r="AL137" s="135"/>
      <c r="AM137" s="135"/>
      <c r="AN137" s="135"/>
      <c r="AO137" s="135"/>
      <c r="AP137" s="135"/>
      <c r="AQ137" s="135"/>
      <c r="AR137" s="135"/>
      <c r="AS137" s="135"/>
      <c r="AT137" s="136"/>
      <c r="AU137" s="182">
        <v>8.64</v>
      </c>
      <c r="AV137" s="183">
        <v>8640000</v>
      </c>
      <c r="AW137" s="183">
        <v>8640000</v>
      </c>
      <c r="AX137" s="184">
        <v>8640000</v>
      </c>
    </row>
    <row r="138" spans="1:50" ht="24.75" customHeight="1">
      <c r="A138" s="407"/>
      <c r="B138" s="408"/>
      <c r="C138" s="408"/>
      <c r="D138" s="408"/>
      <c r="E138" s="408"/>
      <c r="F138" s="409"/>
      <c r="G138" s="129"/>
      <c r="H138" s="130"/>
      <c r="I138" s="130"/>
      <c r="J138" s="130"/>
      <c r="K138" s="131"/>
      <c r="L138" s="123"/>
      <c r="M138" s="124"/>
      <c r="N138" s="124"/>
      <c r="O138" s="124"/>
      <c r="P138" s="124"/>
      <c r="Q138" s="124"/>
      <c r="R138" s="124"/>
      <c r="S138" s="124"/>
      <c r="T138" s="124"/>
      <c r="U138" s="124"/>
      <c r="V138" s="124"/>
      <c r="W138" s="124"/>
      <c r="X138" s="125"/>
      <c r="Y138" s="132"/>
      <c r="Z138" s="133"/>
      <c r="AA138" s="133"/>
      <c r="AB138" s="133"/>
      <c r="AC138" s="129" t="s">
        <v>131</v>
      </c>
      <c r="AD138" s="130" t="s">
        <v>131</v>
      </c>
      <c r="AE138" s="130" t="s">
        <v>131</v>
      </c>
      <c r="AF138" s="130" t="s">
        <v>131</v>
      </c>
      <c r="AG138" s="131" t="s">
        <v>131</v>
      </c>
      <c r="AH138" s="134" t="s">
        <v>166</v>
      </c>
      <c r="AI138" s="135"/>
      <c r="AJ138" s="135"/>
      <c r="AK138" s="135"/>
      <c r="AL138" s="135"/>
      <c r="AM138" s="135"/>
      <c r="AN138" s="135"/>
      <c r="AO138" s="135"/>
      <c r="AP138" s="135"/>
      <c r="AQ138" s="135"/>
      <c r="AR138" s="135"/>
      <c r="AS138" s="135"/>
      <c r="AT138" s="136"/>
      <c r="AU138" s="182">
        <v>8.4</v>
      </c>
      <c r="AV138" s="183">
        <v>8400000</v>
      </c>
      <c r="AW138" s="183">
        <v>8400000</v>
      </c>
      <c r="AX138" s="184">
        <v>8400000</v>
      </c>
    </row>
    <row r="139" spans="1:50" ht="24.75" customHeight="1">
      <c r="A139" s="407"/>
      <c r="B139" s="408"/>
      <c r="C139" s="408"/>
      <c r="D139" s="408"/>
      <c r="E139" s="408"/>
      <c r="F139" s="409"/>
      <c r="G139" s="121"/>
      <c r="H139" s="98"/>
      <c r="I139" s="98"/>
      <c r="J139" s="98"/>
      <c r="K139" s="122"/>
      <c r="L139" s="123"/>
      <c r="M139" s="124"/>
      <c r="N139" s="124"/>
      <c r="O139" s="124"/>
      <c r="P139" s="124"/>
      <c r="Q139" s="124"/>
      <c r="R139" s="124"/>
      <c r="S139" s="124"/>
      <c r="T139" s="124"/>
      <c r="U139" s="124"/>
      <c r="V139" s="124"/>
      <c r="W139" s="124"/>
      <c r="X139" s="125"/>
      <c r="Y139" s="126"/>
      <c r="Z139" s="127"/>
      <c r="AA139" s="127"/>
      <c r="AB139" s="127"/>
      <c r="AC139" s="121"/>
      <c r="AD139" s="98"/>
      <c r="AE139" s="98"/>
      <c r="AF139" s="98"/>
      <c r="AG139" s="122"/>
      <c r="AH139" s="123"/>
      <c r="AI139" s="124"/>
      <c r="AJ139" s="124"/>
      <c r="AK139" s="124"/>
      <c r="AL139" s="124"/>
      <c r="AM139" s="124"/>
      <c r="AN139" s="124"/>
      <c r="AO139" s="124"/>
      <c r="AP139" s="124"/>
      <c r="AQ139" s="124"/>
      <c r="AR139" s="124"/>
      <c r="AS139" s="124"/>
      <c r="AT139" s="125"/>
      <c r="AU139" s="182"/>
      <c r="AV139" s="183"/>
      <c r="AW139" s="183"/>
      <c r="AX139" s="184"/>
    </row>
    <row r="140" spans="1:50" ht="24.75" customHeight="1">
      <c r="A140" s="407"/>
      <c r="B140" s="408"/>
      <c r="C140" s="408"/>
      <c r="D140" s="408"/>
      <c r="E140" s="408"/>
      <c r="F140" s="409"/>
      <c r="G140" s="121"/>
      <c r="H140" s="98"/>
      <c r="I140" s="98"/>
      <c r="J140" s="98"/>
      <c r="K140" s="122"/>
      <c r="L140" s="123"/>
      <c r="M140" s="124"/>
      <c r="N140" s="124"/>
      <c r="O140" s="124"/>
      <c r="P140" s="124"/>
      <c r="Q140" s="124"/>
      <c r="R140" s="124"/>
      <c r="S140" s="124"/>
      <c r="T140" s="124"/>
      <c r="U140" s="124"/>
      <c r="V140" s="124"/>
      <c r="W140" s="124"/>
      <c r="X140" s="125"/>
      <c r="Y140" s="126"/>
      <c r="Z140" s="127"/>
      <c r="AA140" s="127"/>
      <c r="AB140" s="127"/>
      <c r="AC140" s="121"/>
      <c r="AD140" s="98"/>
      <c r="AE140" s="98"/>
      <c r="AF140" s="98"/>
      <c r="AG140" s="122"/>
      <c r="AH140" s="123"/>
      <c r="AI140" s="124"/>
      <c r="AJ140" s="124"/>
      <c r="AK140" s="124"/>
      <c r="AL140" s="124"/>
      <c r="AM140" s="124"/>
      <c r="AN140" s="124"/>
      <c r="AO140" s="124"/>
      <c r="AP140" s="124"/>
      <c r="AQ140" s="124"/>
      <c r="AR140" s="124"/>
      <c r="AS140" s="124"/>
      <c r="AT140" s="125"/>
      <c r="AU140" s="182"/>
      <c r="AV140" s="183"/>
      <c r="AW140" s="183"/>
      <c r="AX140" s="184"/>
    </row>
    <row r="141" spans="1:50" ht="24.75" customHeight="1">
      <c r="A141" s="407"/>
      <c r="B141" s="408"/>
      <c r="C141" s="408"/>
      <c r="D141" s="408"/>
      <c r="E141" s="408"/>
      <c r="F141" s="409"/>
      <c r="G141" s="112"/>
      <c r="H141" s="113"/>
      <c r="I141" s="113"/>
      <c r="J141" s="113"/>
      <c r="K141" s="114"/>
      <c r="L141" s="115"/>
      <c r="M141" s="116"/>
      <c r="N141" s="116"/>
      <c r="O141" s="116"/>
      <c r="P141" s="116"/>
      <c r="Q141" s="116"/>
      <c r="R141" s="116"/>
      <c r="S141" s="116"/>
      <c r="T141" s="116"/>
      <c r="U141" s="116"/>
      <c r="V141" s="116"/>
      <c r="W141" s="116"/>
      <c r="X141" s="117"/>
      <c r="Y141" s="118"/>
      <c r="Z141" s="119"/>
      <c r="AA141" s="119"/>
      <c r="AB141" s="119"/>
      <c r="AC141" s="112"/>
      <c r="AD141" s="113"/>
      <c r="AE141" s="113"/>
      <c r="AF141" s="113"/>
      <c r="AG141" s="114"/>
      <c r="AH141" s="115"/>
      <c r="AI141" s="116"/>
      <c r="AJ141" s="116"/>
      <c r="AK141" s="116"/>
      <c r="AL141" s="116"/>
      <c r="AM141" s="116"/>
      <c r="AN141" s="116"/>
      <c r="AO141" s="116"/>
      <c r="AP141" s="116"/>
      <c r="AQ141" s="116"/>
      <c r="AR141" s="116"/>
      <c r="AS141" s="116"/>
      <c r="AT141" s="117"/>
      <c r="AU141" s="179"/>
      <c r="AV141" s="180"/>
      <c r="AW141" s="180"/>
      <c r="AX141" s="181"/>
    </row>
    <row r="142" spans="1:50" ht="24.75" customHeight="1">
      <c r="A142" s="407"/>
      <c r="B142" s="408"/>
      <c r="C142" s="408"/>
      <c r="D142" s="408"/>
      <c r="E142" s="408"/>
      <c r="F142" s="409"/>
      <c r="G142" s="169" t="s">
        <v>22</v>
      </c>
      <c r="H142" s="163"/>
      <c r="I142" s="163"/>
      <c r="J142" s="163"/>
      <c r="K142" s="163"/>
      <c r="L142" s="170"/>
      <c r="M142" s="171"/>
      <c r="N142" s="171"/>
      <c r="O142" s="171"/>
      <c r="P142" s="171"/>
      <c r="Q142" s="171"/>
      <c r="R142" s="171"/>
      <c r="S142" s="171"/>
      <c r="T142" s="171"/>
      <c r="U142" s="171"/>
      <c r="V142" s="171"/>
      <c r="W142" s="171"/>
      <c r="X142" s="172"/>
      <c r="Y142" s="173">
        <f>SUM(Y134,Y135,Y136,Y137,Y138)</f>
        <v>0.8</v>
      </c>
      <c r="Z142" s="174"/>
      <c r="AA142" s="174"/>
      <c r="AB142" s="175"/>
      <c r="AC142" s="169" t="s">
        <v>22</v>
      </c>
      <c r="AD142" s="163"/>
      <c r="AE142" s="163"/>
      <c r="AF142" s="163"/>
      <c r="AG142" s="163"/>
      <c r="AH142" s="170"/>
      <c r="AI142" s="171"/>
      <c r="AJ142" s="171"/>
      <c r="AK142" s="171"/>
      <c r="AL142" s="171"/>
      <c r="AM142" s="171"/>
      <c r="AN142" s="171"/>
      <c r="AO142" s="171"/>
      <c r="AP142" s="171"/>
      <c r="AQ142" s="171"/>
      <c r="AR142" s="171"/>
      <c r="AS142" s="171"/>
      <c r="AT142" s="172"/>
      <c r="AU142" s="176">
        <f>SUM(AU134,AU135,AU136,AU137,AU138)</f>
        <v>65.645</v>
      </c>
      <c r="AV142" s="177"/>
      <c r="AW142" s="177"/>
      <c r="AX142" s="178"/>
    </row>
    <row r="143" spans="1:50" ht="30" customHeight="1">
      <c r="A143" s="407"/>
      <c r="B143" s="408"/>
      <c r="C143" s="408"/>
      <c r="D143" s="408"/>
      <c r="E143" s="408"/>
      <c r="F143" s="409"/>
      <c r="G143" s="156" t="s">
        <v>120</v>
      </c>
      <c r="H143" s="157"/>
      <c r="I143" s="157"/>
      <c r="J143" s="157"/>
      <c r="K143" s="157"/>
      <c r="L143" s="157"/>
      <c r="M143" s="157"/>
      <c r="N143" s="157"/>
      <c r="O143" s="157"/>
      <c r="P143" s="157"/>
      <c r="Q143" s="157"/>
      <c r="R143" s="157"/>
      <c r="S143" s="157"/>
      <c r="T143" s="157"/>
      <c r="U143" s="157"/>
      <c r="V143" s="157"/>
      <c r="W143" s="157"/>
      <c r="X143" s="157"/>
      <c r="Y143" s="157"/>
      <c r="Z143" s="157"/>
      <c r="AA143" s="157"/>
      <c r="AB143" s="158"/>
      <c r="AC143" s="156"/>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9"/>
    </row>
    <row r="144" spans="1:50" ht="24.75" customHeight="1">
      <c r="A144" s="407"/>
      <c r="B144" s="408"/>
      <c r="C144" s="408"/>
      <c r="D144" s="408"/>
      <c r="E144" s="408"/>
      <c r="F144" s="409"/>
      <c r="G144" s="160" t="s">
        <v>19</v>
      </c>
      <c r="H144" s="161"/>
      <c r="I144" s="161"/>
      <c r="J144" s="161"/>
      <c r="K144" s="161"/>
      <c r="L144" s="162" t="s">
        <v>20</v>
      </c>
      <c r="M144" s="163"/>
      <c r="N144" s="163"/>
      <c r="O144" s="163"/>
      <c r="P144" s="163"/>
      <c r="Q144" s="163"/>
      <c r="R144" s="163"/>
      <c r="S144" s="163"/>
      <c r="T144" s="163"/>
      <c r="U144" s="163"/>
      <c r="V144" s="163"/>
      <c r="W144" s="163"/>
      <c r="X144" s="164"/>
      <c r="Y144" s="165" t="s">
        <v>21</v>
      </c>
      <c r="Z144" s="166"/>
      <c r="AA144" s="166"/>
      <c r="AB144" s="167"/>
      <c r="AC144" s="160" t="s">
        <v>19</v>
      </c>
      <c r="AD144" s="161"/>
      <c r="AE144" s="161"/>
      <c r="AF144" s="161"/>
      <c r="AG144" s="161"/>
      <c r="AH144" s="162" t="s">
        <v>20</v>
      </c>
      <c r="AI144" s="163"/>
      <c r="AJ144" s="163"/>
      <c r="AK144" s="163"/>
      <c r="AL144" s="163"/>
      <c r="AM144" s="163"/>
      <c r="AN144" s="163"/>
      <c r="AO144" s="163"/>
      <c r="AP144" s="163"/>
      <c r="AQ144" s="163"/>
      <c r="AR144" s="163"/>
      <c r="AS144" s="163"/>
      <c r="AT144" s="164"/>
      <c r="AU144" s="165" t="s">
        <v>21</v>
      </c>
      <c r="AV144" s="166"/>
      <c r="AW144" s="166"/>
      <c r="AX144" s="168"/>
    </row>
    <row r="145" spans="1:50" ht="24.75" customHeight="1">
      <c r="A145" s="407"/>
      <c r="B145" s="408"/>
      <c r="C145" s="408"/>
      <c r="D145" s="408"/>
      <c r="E145" s="408"/>
      <c r="F145" s="409"/>
      <c r="G145" s="138" t="s">
        <v>128</v>
      </c>
      <c r="H145" s="139" t="s">
        <v>128</v>
      </c>
      <c r="I145" s="139" t="s">
        <v>128</v>
      </c>
      <c r="J145" s="139" t="s">
        <v>128</v>
      </c>
      <c r="K145" s="140" t="s">
        <v>128</v>
      </c>
      <c r="L145" s="141" t="s">
        <v>167</v>
      </c>
      <c r="M145" s="142"/>
      <c r="N145" s="142"/>
      <c r="O145" s="142"/>
      <c r="P145" s="142"/>
      <c r="Q145" s="142"/>
      <c r="R145" s="142"/>
      <c r="S145" s="142"/>
      <c r="T145" s="142"/>
      <c r="U145" s="142"/>
      <c r="V145" s="142"/>
      <c r="W145" s="142"/>
      <c r="X145" s="143"/>
      <c r="Y145" s="144">
        <v>9</v>
      </c>
      <c r="Z145" s="145">
        <v>9000000</v>
      </c>
      <c r="AA145" s="145">
        <v>9000000</v>
      </c>
      <c r="AB145" s="146">
        <v>9000000</v>
      </c>
      <c r="AC145" s="147"/>
      <c r="AD145" s="148"/>
      <c r="AE145" s="148"/>
      <c r="AF145" s="148"/>
      <c r="AG145" s="149"/>
      <c r="AH145" s="150"/>
      <c r="AI145" s="151"/>
      <c r="AJ145" s="151"/>
      <c r="AK145" s="151"/>
      <c r="AL145" s="151"/>
      <c r="AM145" s="151"/>
      <c r="AN145" s="151"/>
      <c r="AO145" s="151"/>
      <c r="AP145" s="151"/>
      <c r="AQ145" s="151"/>
      <c r="AR145" s="151"/>
      <c r="AS145" s="151"/>
      <c r="AT145" s="152"/>
      <c r="AU145" s="153"/>
      <c r="AV145" s="154"/>
      <c r="AW145" s="154"/>
      <c r="AX145" s="155"/>
    </row>
    <row r="146" spans="1:50" ht="24.75" customHeight="1">
      <c r="A146" s="407"/>
      <c r="B146" s="408"/>
      <c r="C146" s="408"/>
      <c r="D146" s="408"/>
      <c r="E146" s="408"/>
      <c r="F146" s="409"/>
      <c r="G146" s="129" t="s">
        <v>129</v>
      </c>
      <c r="H146" s="130" t="s">
        <v>129</v>
      </c>
      <c r="I146" s="130" t="s">
        <v>129</v>
      </c>
      <c r="J146" s="130" t="s">
        <v>129</v>
      </c>
      <c r="K146" s="131" t="s">
        <v>129</v>
      </c>
      <c r="L146" s="134" t="s">
        <v>168</v>
      </c>
      <c r="M146" s="135"/>
      <c r="N146" s="135"/>
      <c r="O146" s="135"/>
      <c r="P146" s="135"/>
      <c r="Q146" s="135"/>
      <c r="R146" s="135"/>
      <c r="S146" s="135"/>
      <c r="T146" s="135"/>
      <c r="U146" s="135"/>
      <c r="V146" s="135"/>
      <c r="W146" s="135"/>
      <c r="X146" s="136"/>
      <c r="Y146" s="132">
        <v>1</v>
      </c>
      <c r="Z146" s="133">
        <v>1000000</v>
      </c>
      <c r="AA146" s="133">
        <v>1000000</v>
      </c>
      <c r="AB146" s="137">
        <v>1000000</v>
      </c>
      <c r="AC146" s="121"/>
      <c r="AD146" s="98"/>
      <c r="AE146" s="98"/>
      <c r="AF146" s="98"/>
      <c r="AG146" s="122"/>
      <c r="AH146" s="123"/>
      <c r="AI146" s="124"/>
      <c r="AJ146" s="124"/>
      <c r="AK146" s="124"/>
      <c r="AL146" s="124"/>
      <c r="AM146" s="124"/>
      <c r="AN146" s="124"/>
      <c r="AO146" s="124"/>
      <c r="AP146" s="124"/>
      <c r="AQ146" s="124"/>
      <c r="AR146" s="124"/>
      <c r="AS146" s="124"/>
      <c r="AT146" s="125"/>
      <c r="AU146" s="126"/>
      <c r="AV146" s="127"/>
      <c r="AW146" s="127"/>
      <c r="AX146" s="128"/>
    </row>
    <row r="147" spans="1:50" ht="24.75" customHeight="1">
      <c r="A147" s="407"/>
      <c r="B147" s="408"/>
      <c r="C147" s="408"/>
      <c r="D147" s="408"/>
      <c r="E147" s="408"/>
      <c r="F147" s="409"/>
      <c r="G147" s="129" t="s">
        <v>131</v>
      </c>
      <c r="H147" s="130" t="s">
        <v>131</v>
      </c>
      <c r="I147" s="130" t="s">
        <v>131</v>
      </c>
      <c r="J147" s="130" t="s">
        <v>131</v>
      </c>
      <c r="K147" s="131" t="s">
        <v>131</v>
      </c>
      <c r="L147" s="134" t="s">
        <v>169</v>
      </c>
      <c r="M147" s="135"/>
      <c r="N147" s="135"/>
      <c r="O147" s="135"/>
      <c r="P147" s="135"/>
      <c r="Q147" s="135"/>
      <c r="R147" s="135"/>
      <c r="S147" s="135"/>
      <c r="T147" s="135"/>
      <c r="U147" s="135"/>
      <c r="V147" s="135"/>
      <c r="W147" s="135"/>
      <c r="X147" s="136"/>
      <c r="Y147" s="132">
        <v>4.554</v>
      </c>
      <c r="Z147" s="133">
        <v>4554000</v>
      </c>
      <c r="AA147" s="133">
        <v>4554000</v>
      </c>
      <c r="AB147" s="137">
        <v>4554000</v>
      </c>
      <c r="AC147" s="121"/>
      <c r="AD147" s="98"/>
      <c r="AE147" s="98"/>
      <c r="AF147" s="98"/>
      <c r="AG147" s="122"/>
      <c r="AH147" s="123"/>
      <c r="AI147" s="124"/>
      <c r="AJ147" s="124"/>
      <c r="AK147" s="124"/>
      <c r="AL147" s="124"/>
      <c r="AM147" s="124"/>
      <c r="AN147" s="124"/>
      <c r="AO147" s="124"/>
      <c r="AP147" s="124"/>
      <c r="AQ147" s="124"/>
      <c r="AR147" s="124"/>
      <c r="AS147" s="124"/>
      <c r="AT147" s="125"/>
      <c r="AU147" s="126"/>
      <c r="AV147" s="127"/>
      <c r="AW147" s="127"/>
      <c r="AX147" s="128"/>
    </row>
    <row r="148" spans="1:50" ht="24.75" customHeight="1">
      <c r="A148" s="407"/>
      <c r="B148" s="408"/>
      <c r="C148" s="408"/>
      <c r="D148" s="408"/>
      <c r="E148" s="408"/>
      <c r="F148" s="409"/>
      <c r="G148" s="129"/>
      <c r="H148" s="130"/>
      <c r="I148" s="130"/>
      <c r="J148" s="130"/>
      <c r="K148" s="131"/>
      <c r="L148" s="134"/>
      <c r="M148" s="135"/>
      <c r="N148" s="135"/>
      <c r="O148" s="135"/>
      <c r="P148" s="135"/>
      <c r="Q148" s="135"/>
      <c r="R148" s="135"/>
      <c r="S148" s="135"/>
      <c r="T148" s="135"/>
      <c r="U148" s="135"/>
      <c r="V148" s="135"/>
      <c r="W148" s="135"/>
      <c r="X148" s="136"/>
      <c r="Y148" s="132"/>
      <c r="Z148" s="133"/>
      <c r="AA148" s="133"/>
      <c r="AB148" s="137"/>
      <c r="AC148" s="121"/>
      <c r="AD148" s="98"/>
      <c r="AE148" s="98"/>
      <c r="AF148" s="98"/>
      <c r="AG148" s="122"/>
      <c r="AH148" s="123"/>
      <c r="AI148" s="124"/>
      <c r="AJ148" s="124"/>
      <c r="AK148" s="124"/>
      <c r="AL148" s="124"/>
      <c r="AM148" s="124"/>
      <c r="AN148" s="124"/>
      <c r="AO148" s="124"/>
      <c r="AP148" s="124"/>
      <c r="AQ148" s="124"/>
      <c r="AR148" s="124"/>
      <c r="AS148" s="124"/>
      <c r="AT148" s="125"/>
      <c r="AU148" s="126"/>
      <c r="AV148" s="127"/>
      <c r="AW148" s="127"/>
      <c r="AX148" s="128"/>
    </row>
    <row r="149" spans="1:50" ht="24.75" customHeight="1">
      <c r="A149" s="407"/>
      <c r="B149" s="408"/>
      <c r="C149" s="408"/>
      <c r="D149" s="408"/>
      <c r="E149" s="408"/>
      <c r="F149" s="409"/>
      <c r="G149" s="129"/>
      <c r="H149" s="130"/>
      <c r="I149" s="130"/>
      <c r="J149" s="130"/>
      <c r="K149" s="131"/>
      <c r="L149" s="123"/>
      <c r="M149" s="124"/>
      <c r="N149" s="124"/>
      <c r="O149" s="124"/>
      <c r="P149" s="124"/>
      <c r="Q149" s="124"/>
      <c r="R149" s="124"/>
      <c r="S149" s="124"/>
      <c r="T149" s="124"/>
      <c r="U149" s="124"/>
      <c r="V149" s="124"/>
      <c r="W149" s="124"/>
      <c r="X149" s="125"/>
      <c r="Y149" s="132"/>
      <c r="Z149" s="133"/>
      <c r="AA149" s="133"/>
      <c r="AB149" s="133"/>
      <c r="AC149" s="121"/>
      <c r="AD149" s="98"/>
      <c r="AE149" s="98"/>
      <c r="AF149" s="98"/>
      <c r="AG149" s="122"/>
      <c r="AH149" s="123"/>
      <c r="AI149" s="124"/>
      <c r="AJ149" s="124"/>
      <c r="AK149" s="124"/>
      <c r="AL149" s="124"/>
      <c r="AM149" s="124"/>
      <c r="AN149" s="124"/>
      <c r="AO149" s="124"/>
      <c r="AP149" s="124"/>
      <c r="AQ149" s="124"/>
      <c r="AR149" s="124"/>
      <c r="AS149" s="124"/>
      <c r="AT149" s="125"/>
      <c r="AU149" s="126"/>
      <c r="AV149" s="127"/>
      <c r="AW149" s="127"/>
      <c r="AX149" s="128"/>
    </row>
    <row r="150" spans="1:50" ht="24.75" customHeight="1">
      <c r="A150" s="407"/>
      <c r="B150" s="408"/>
      <c r="C150" s="408"/>
      <c r="D150" s="408"/>
      <c r="E150" s="408"/>
      <c r="F150" s="409"/>
      <c r="G150" s="121"/>
      <c r="H150" s="98"/>
      <c r="I150" s="98"/>
      <c r="J150" s="98"/>
      <c r="K150" s="122"/>
      <c r="L150" s="123"/>
      <c r="M150" s="124"/>
      <c r="N150" s="124"/>
      <c r="O150" s="124"/>
      <c r="P150" s="124"/>
      <c r="Q150" s="124"/>
      <c r="R150" s="124"/>
      <c r="S150" s="124"/>
      <c r="T150" s="124"/>
      <c r="U150" s="124"/>
      <c r="V150" s="124"/>
      <c r="W150" s="124"/>
      <c r="X150" s="125"/>
      <c r="Y150" s="126"/>
      <c r="Z150" s="127"/>
      <c r="AA150" s="127"/>
      <c r="AB150" s="127"/>
      <c r="AC150" s="121"/>
      <c r="AD150" s="98"/>
      <c r="AE150" s="98"/>
      <c r="AF150" s="98"/>
      <c r="AG150" s="122"/>
      <c r="AH150" s="123"/>
      <c r="AI150" s="124"/>
      <c r="AJ150" s="124"/>
      <c r="AK150" s="124"/>
      <c r="AL150" s="124"/>
      <c r="AM150" s="124"/>
      <c r="AN150" s="124"/>
      <c r="AO150" s="124"/>
      <c r="AP150" s="124"/>
      <c r="AQ150" s="124"/>
      <c r="AR150" s="124"/>
      <c r="AS150" s="124"/>
      <c r="AT150" s="125"/>
      <c r="AU150" s="126"/>
      <c r="AV150" s="127"/>
      <c r="AW150" s="127"/>
      <c r="AX150" s="128"/>
    </row>
    <row r="151" spans="1:50" ht="24.75" customHeight="1">
      <c r="A151" s="407"/>
      <c r="B151" s="408"/>
      <c r="C151" s="408"/>
      <c r="D151" s="408"/>
      <c r="E151" s="408"/>
      <c r="F151" s="409"/>
      <c r="G151" s="121"/>
      <c r="H151" s="98"/>
      <c r="I151" s="98"/>
      <c r="J151" s="98"/>
      <c r="K151" s="122"/>
      <c r="L151" s="123"/>
      <c r="M151" s="124"/>
      <c r="N151" s="124"/>
      <c r="O151" s="124"/>
      <c r="P151" s="124"/>
      <c r="Q151" s="124"/>
      <c r="R151" s="124"/>
      <c r="S151" s="124"/>
      <c r="T151" s="124"/>
      <c r="U151" s="124"/>
      <c r="V151" s="124"/>
      <c r="W151" s="124"/>
      <c r="X151" s="125"/>
      <c r="Y151" s="126"/>
      <c r="Z151" s="127"/>
      <c r="AA151" s="127"/>
      <c r="AB151" s="127"/>
      <c r="AC151" s="121"/>
      <c r="AD151" s="98"/>
      <c r="AE151" s="98"/>
      <c r="AF151" s="98"/>
      <c r="AG151" s="122"/>
      <c r="AH151" s="123"/>
      <c r="AI151" s="124"/>
      <c r="AJ151" s="124"/>
      <c r="AK151" s="124"/>
      <c r="AL151" s="124"/>
      <c r="AM151" s="124"/>
      <c r="AN151" s="124"/>
      <c r="AO151" s="124"/>
      <c r="AP151" s="124"/>
      <c r="AQ151" s="124"/>
      <c r="AR151" s="124"/>
      <c r="AS151" s="124"/>
      <c r="AT151" s="125"/>
      <c r="AU151" s="126"/>
      <c r="AV151" s="127"/>
      <c r="AW151" s="127"/>
      <c r="AX151" s="128"/>
    </row>
    <row r="152" spans="1:50" ht="24.75" customHeight="1">
      <c r="A152" s="407"/>
      <c r="B152" s="408"/>
      <c r="C152" s="408"/>
      <c r="D152" s="408"/>
      <c r="E152" s="408"/>
      <c r="F152" s="409"/>
      <c r="G152" s="112"/>
      <c r="H152" s="113"/>
      <c r="I152" s="113"/>
      <c r="J152" s="113"/>
      <c r="K152" s="114"/>
      <c r="L152" s="115"/>
      <c r="M152" s="116"/>
      <c r="N152" s="116"/>
      <c r="O152" s="116"/>
      <c r="P152" s="116"/>
      <c r="Q152" s="116"/>
      <c r="R152" s="116"/>
      <c r="S152" s="116"/>
      <c r="T152" s="116"/>
      <c r="U152" s="116"/>
      <c r="V152" s="116"/>
      <c r="W152" s="116"/>
      <c r="X152" s="117"/>
      <c r="Y152" s="118"/>
      <c r="Z152" s="119"/>
      <c r="AA152" s="119"/>
      <c r="AB152" s="119"/>
      <c r="AC152" s="112"/>
      <c r="AD152" s="113"/>
      <c r="AE152" s="113"/>
      <c r="AF152" s="113"/>
      <c r="AG152" s="114"/>
      <c r="AH152" s="115"/>
      <c r="AI152" s="116"/>
      <c r="AJ152" s="116"/>
      <c r="AK152" s="116"/>
      <c r="AL152" s="116"/>
      <c r="AM152" s="116"/>
      <c r="AN152" s="116"/>
      <c r="AO152" s="116"/>
      <c r="AP152" s="116"/>
      <c r="AQ152" s="116"/>
      <c r="AR152" s="116"/>
      <c r="AS152" s="116"/>
      <c r="AT152" s="117"/>
      <c r="AU152" s="118"/>
      <c r="AV152" s="119"/>
      <c r="AW152" s="119"/>
      <c r="AX152" s="120"/>
    </row>
    <row r="153" spans="1:50" ht="24.75" customHeight="1" thickBot="1">
      <c r="A153" s="410"/>
      <c r="B153" s="411"/>
      <c r="C153" s="411"/>
      <c r="D153" s="411"/>
      <c r="E153" s="411"/>
      <c r="F153" s="412"/>
      <c r="G153" s="101" t="s">
        <v>22</v>
      </c>
      <c r="H153" s="102"/>
      <c r="I153" s="102"/>
      <c r="J153" s="102"/>
      <c r="K153" s="102"/>
      <c r="L153" s="103"/>
      <c r="M153" s="104"/>
      <c r="N153" s="104"/>
      <c r="O153" s="104"/>
      <c r="P153" s="104"/>
      <c r="Q153" s="104"/>
      <c r="R153" s="104"/>
      <c r="S153" s="104"/>
      <c r="T153" s="104"/>
      <c r="U153" s="104"/>
      <c r="V153" s="104"/>
      <c r="W153" s="104"/>
      <c r="X153" s="105"/>
      <c r="Y153" s="106">
        <f>SUM(Y145,Y146,Y147,Y148,Y149)</f>
        <v>14.554</v>
      </c>
      <c r="Z153" s="107"/>
      <c r="AA153" s="107"/>
      <c r="AB153" s="108"/>
      <c r="AC153" s="101" t="s">
        <v>22</v>
      </c>
      <c r="AD153" s="102"/>
      <c r="AE153" s="102"/>
      <c r="AF153" s="102"/>
      <c r="AG153" s="102"/>
      <c r="AH153" s="103"/>
      <c r="AI153" s="104"/>
      <c r="AJ153" s="104"/>
      <c r="AK153" s="104"/>
      <c r="AL153" s="104"/>
      <c r="AM153" s="104"/>
      <c r="AN153" s="104"/>
      <c r="AO153" s="104"/>
      <c r="AP153" s="104"/>
      <c r="AQ153" s="104"/>
      <c r="AR153" s="104"/>
      <c r="AS153" s="104"/>
      <c r="AT153" s="105"/>
      <c r="AU153" s="109">
        <f>SUM(AU145:AX152)</f>
        <v>0</v>
      </c>
      <c r="AV153" s="110"/>
      <c r="AW153" s="110"/>
      <c r="AX153" s="111"/>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4.25">
      <c r="A157" s="26"/>
      <c r="B157" s="7" t="s">
        <v>37</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c r="A158" s="26"/>
      <c r="B158" s="34" t="s">
        <v>118</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37"/>
      <c r="B159" s="37"/>
      <c r="C159" s="49" t="s">
        <v>32</v>
      </c>
      <c r="D159" s="49"/>
      <c r="E159" s="49"/>
      <c r="F159" s="49"/>
      <c r="G159" s="49"/>
      <c r="H159" s="49"/>
      <c r="I159" s="49"/>
      <c r="J159" s="49"/>
      <c r="K159" s="49"/>
      <c r="L159" s="49"/>
      <c r="M159" s="49" t="s">
        <v>33</v>
      </c>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0" t="s">
        <v>34</v>
      </c>
      <c r="AL159" s="49"/>
      <c r="AM159" s="49"/>
      <c r="AN159" s="49"/>
      <c r="AO159" s="49"/>
      <c r="AP159" s="49"/>
      <c r="AQ159" s="49" t="s">
        <v>23</v>
      </c>
      <c r="AR159" s="49"/>
      <c r="AS159" s="49"/>
      <c r="AT159" s="49"/>
      <c r="AU159" s="51" t="s">
        <v>24</v>
      </c>
      <c r="AV159" s="52"/>
      <c r="AW159" s="52"/>
      <c r="AX159" s="53"/>
    </row>
    <row r="160" spans="1:50" ht="24" customHeight="1">
      <c r="A160" s="37">
        <v>1</v>
      </c>
      <c r="B160" s="37">
        <v>1</v>
      </c>
      <c r="C160" s="46" t="s">
        <v>170</v>
      </c>
      <c r="D160" s="45"/>
      <c r="E160" s="45"/>
      <c r="F160" s="45"/>
      <c r="G160" s="45"/>
      <c r="H160" s="45"/>
      <c r="I160" s="45"/>
      <c r="J160" s="45"/>
      <c r="K160" s="45"/>
      <c r="L160" s="45"/>
      <c r="M160" s="46" t="s">
        <v>171</v>
      </c>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7">
        <v>8.3</v>
      </c>
      <c r="AL160" s="45"/>
      <c r="AM160" s="45"/>
      <c r="AN160" s="45"/>
      <c r="AO160" s="45"/>
      <c r="AP160" s="45"/>
      <c r="AQ160" s="45">
        <v>1</v>
      </c>
      <c r="AR160" s="45"/>
      <c r="AS160" s="45"/>
      <c r="AT160" s="45"/>
      <c r="AU160" s="38">
        <v>91.2</v>
      </c>
      <c r="AV160" s="39"/>
      <c r="AW160" s="39"/>
      <c r="AX160" s="40"/>
    </row>
    <row r="161" spans="1:50" ht="24" customHeight="1">
      <c r="A161" s="37">
        <v>2</v>
      </c>
      <c r="B161" s="37">
        <v>1</v>
      </c>
      <c r="C161" s="46" t="s">
        <v>172</v>
      </c>
      <c r="D161" s="45"/>
      <c r="E161" s="45"/>
      <c r="F161" s="45"/>
      <c r="G161" s="45"/>
      <c r="H161" s="45"/>
      <c r="I161" s="45"/>
      <c r="J161" s="45"/>
      <c r="K161" s="45"/>
      <c r="L161" s="45"/>
      <c r="M161" s="46" t="s">
        <v>173</v>
      </c>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7">
        <v>2.9</v>
      </c>
      <c r="AL161" s="45"/>
      <c r="AM161" s="45"/>
      <c r="AN161" s="45"/>
      <c r="AO161" s="45"/>
      <c r="AP161" s="45"/>
      <c r="AQ161" s="48" t="s">
        <v>174</v>
      </c>
      <c r="AR161" s="45"/>
      <c r="AS161" s="45"/>
      <c r="AT161" s="45"/>
      <c r="AU161" s="38"/>
      <c r="AV161" s="39"/>
      <c r="AW161" s="39"/>
      <c r="AX161" s="40"/>
    </row>
    <row r="162" spans="1:50" ht="24" customHeight="1">
      <c r="A162" s="37">
        <v>3</v>
      </c>
      <c r="B162" s="37">
        <v>1</v>
      </c>
      <c r="C162" s="46" t="s">
        <v>175</v>
      </c>
      <c r="D162" s="45"/>
      <c r="E162" s="45"/>
      <c r="F162" s="45"/>
      <c r="G162" s="45"/>
      <c r="H162" s="45"/>
      <c r="I162" s="45"/>
      <c r="J162" s="45"/>
      <c r="K162" s="45"/>
      <c r="L162" s="45"/>
      <c r="M162" s="46" t="s">
        <v>176</v>
      </c>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7">
        <v>2.5</v>
      </c>
      <c r="AL162" s="45"/>
      <c r="AM162" s="45"/>
      <c r="AN162" s="45"/>
      <c r="AO162" s="45"/>
      <c r="AP162" s="45"/>
      <c r="AQ162" s="48" t="s">
        <v>174</v>
      </c>
      <c r="AR162" s="45"/>
      <c r="AS162" s="45"/>
      <c r="AT162" s="45"/>
      <c r="AU162" s="38"/>
      <c r="AV162" s="39"/>
      <c r="AW162" s="39"/>
      <c r="AX162" s="40"/>
    </row>
    <row r="163" spans="1:50" ht="24" customHeight="1">
      <c r="A163" s="37">
        <v>4</v>
      </c>
      <c r="B163" s="37">
        <v>1</v>
      </c>
      <c r="C163" s="46" t="s">
        <v>177</v>
      </c>
      <c r="D163" s="45"/>
      <c r="E163" s="45"/>
      <c r="F163" s="45"/>
      <c r="G163" s="45"/>
      <c r="H163" s="45"/>
      <c r="I163" s="45"/>
      <c r="J163" s="45"/>
      <c r="K163" s="45"/>
      <c r="L163" s="45"/>
      <c r="M163" s="46" t="s">
        <v>178</v>
      </c>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7">
        <v>2.5</v>
      </c>
      <c r="AL163" s="45"/>
      <c r="AM163" s="45"/>
      <c r="AN163" s="45"/>
      <c r="AO163" s="45"/>
      <c r="AP163" s="45"/>
      <c r="AQ163" s="48" t="s">
        <v>174</v>
      </c>
      <c r="AR163" s="45"/>
      <c r="AS163" s="45"/>
      <c r="AT163" s="45"/>
      <c r="AU163" s="38"/>
      <c r="AV163" s="39"/>
      <c r="AW163" s="39"/>
      <c r="AX163" s="40"/>
    </row>
    <row r="164" spans="1:50" ht="24" customHeight="1">
      <c r="A164" s="37">
        <v>5</v>
      </c>
      <c r="B164" s="37">
        <v>1</v>
      </c>
      <c r="C164" s="46" t="s">
        <v>170</v>
      </c>
      <c r="D164" s="45"/>
      <c r="E164" s="45"/>
      <c r="F164" s="45"/>
      <c r="G164" s="45"/>
      <c r="H164" s="45"/>
      <c r="I164" s="45"/>
      <c r="J164" s="45"/>
      <c r="K164" s="45"/>
      <c r="L164" s="45"/>
      <c r="M164" s="46" t="s">
        <v>179</v>
      </c>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7">
        <v>2.2</v>
      </c>
      <c r="AL164" s="45"/>
      <c r="AM164" s="45"/>
      <c r="AN164" s="45"/>
      <c r="AO164" s="45"/>
      <c r="AP164" s="45"/>
      <c r="AQ164" s="48" t="s">
        <v>174</v>
      </c>
      <c r="AR164" s="45"/>
      <c r="AS164" s="45"/>
      <c r="AT164" s="45"/>
      <c r="AU164" s="38"/>
      <c r="AV164" s="39"/>
      <c r="AW164" s="39"/>
      <c r="AX164" s="40"/>
    </row>
    <row r="165" spans="1:50" ht="24" customHeight="1">
      <c r="A165" s="37">
        <v>6</v>
      </c>
      <c r="B165" s="37">
        <v>1</v>
      </c>
      <c r="C165" s="46" t="s">
        <v>175</v>
      </c>
      <c r="D165" s="45"/>
      <c r="E165" s="45"/>
      <c r="F165" s="45"/>
      <c r="G165" s="45"/>
      <c r="H165" s="45"/>
      <c r="I165" s="45"/>
      <c r="J165" s="45"/>
      <c r="K165" s="45"/>
      <c r="L165" s="45"/>
      <c r="M165" s="41" t="s">
        <v>180</v>
      </c>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40"/>
      <c r="AK165" s="42">
        <v>1.9</v>
      </c>
      <c r="AL165" s="43"/>
      <c r="AM165" s="43"/>
      <c r="AN165" s="43"/>
      <c r="AO165" s="43"/>
      <c r="AP165" s="44"/>
      <c r="AQ165" s="48" t="s">
        <v>174</v>
      </c>
      <c r="AR165" s="45"/>
      <c r="AS165" s="45"/>
      <c r="AT165" s="45"/>
      <c r="AU165" s="38"/>
      <c r="AV165" s="39"/>
      <c r="AW165" s="39"/>
      <c r="AX165" s="40"/>
    </row>
    <row r="166" spans="1:50" ht="24" customHeight="1">
      <c r="A166" s="37">
        <v>7</v>
      </c>
      <c r="B166" s="37">
        <v>1</v>
      </c>
      <c r="C166" s="46" t="s">
        <v>181</v>
      </c>
      <c r="D166" s="45"/>
      <c r="E166" s="45"/>
      <c r="F166" s="45"/>
      <c r="G166" s="45"/>
      <c r="H166" s="45"/>
      <c r="I166" s="45"/>
      <c r="J166" s="45"/>
      <c r="K166" s="45"/>
      <c r="L166" s="45"/>
      <c r="M166" s="46" t="s">
        <v>182</v>
      </c>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7">
        <v>1.3</v>
      </c>
      <c r="AL166" s="45"/>
      <c r="AM166" s="45"/>
      <c r="AN166" s="45"/>
      <c r="AO166" s="45"/>
      <c r="AP166" s="45"/>
      <c r="AQ166" s="48" t="s">
        <v>174</v>
      </c>
      <c r="AR166" s="45"/>
      <c r="AS166" s="45"/>
      <c r="AT166" s="45"/>
      <c r="AU166" s="38"/>
      <c r="AV166" s="39"/>
      <c r="AW166" s="39"/>
      <c r="AX166" s="40"/>
    </row>
    <row r="167" spans="1:50" ht="24" customHeight="1">
      <c r="A167" s="37">
        <v>8</v>
      </c>
      <c r="B167" s="37">
        <v>1</v>
      </c>
      <c r="C167" s="46" t="s">
        <v>170</v>
      </c>
      <c r="D167" s="45"/>
      <c r="E167" s="45"/>
      <c r="F167" s="45"/>
      <c r="G167" s="45"/>
      <c r="H167" s="45"/>
      <c r="I167" s="45"/>
      <c r="J167" s="45"/>
      <c r="K167" s="45"/>
      <c r="L167" s="45"/>
      <c r="M167" s="46" t="s">
        <v>183</v>
      </c>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7">
        <v>1</v>
      </c>
      <c r="AL167" s="45"/>
      <c r="AM167" s="45"/>
      <c r="AN167" s="45"/>
      <c r="AO167" s="45"/>
      <c r="AP167" s="45"/>
      <c r="AQ167" s="48" t="s">
        <v>174</v>
      </c>
      <c r="AR167" s="45"/>
      <c r="AS167" s="45"/>
      <c r="AT167" s="45"/>
      <c r="AU167" s="38"/>
      <c r="AV167" s="39"/>
      <c r="AW167" s="39"/>
      <c r="AX167" s="40"/>
    </row>
    <row r="168" spans="1:50" ht="24" customHeight="1">
      <c r="A168" s="37">
        <v>9</v>
      </c>
      <c r="B168" s="37">
        <v>1</v>
      </c>
      <c r="C168" s="46" t="s">
        <v>181</v>
      </c>
      <c r="D168" s="45"/>
      <c r="E168" s="45"/>
      <c r="F168" s="45"/>
      <c r="G168" s="45"/>
      <c r="H168" s="45"/>
      <c r="I168" s="45"/>
      <c r="J168" s="45"/>
      <c r="K168" s="45"/>
      <c r="L168" s="45"/>
      <c r="M168" s="46" t="s">
        <v>184</v>
      </c>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7">
        <v>0.9</v>
      </c>
      <c r="AL168" s="45"/>
      <c r="AM168" s="45"/>
      <c r="AN168" s="45"/>
      <c r="AO168" s="45"/>
      <c r="AP168" s="45"/>
      <c r="AQ168" s="48" t="s">
        <v>174</v>
      </c>
      <c r="AR168" s="45"/>
      <c r="AS168" s="45"/>
      <c r="AT168" s="45"/>
      <c r="AU168" s="38"/>
      <c r="AV168" s="39"/>
      <c r="AW168" s="39"/>
      <c r="AX168" s="40"/>
    </row>
    <row r="169" spans="1:50" ht="24" customHeight="1">
      <c r="A169" s="37">
        <v>10</v>
      </c>
      <c r="B169" s="37">
        <v>1</v>
      </c>
      <c r="C169" s="46" t="s">
        <v>177</v>
      </c>
      <c r="D169" s="45"/>
      <c r="E169" s="45"/>
      <c r="F169" s="45"/>
      <c r="G169" s="45"/>
      <c r="H169" s="45"/>
      <c r="I169" s="45"/>
      <c r="J169" s="45"/>
      <c r="K169" s="45"/>
      <c r="L169" s="45"/>
      <c r="M169" s="46" t="s">
        <v>185</v>
      </c>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7">
        <v>0.9</v>
      </c>
      <c r="AL169" s="45"/>
      <c r="AM169" s="45"/>
      <c r="AN169" s="45"/>
      <c r="AO169" s="45"/>
      <c r="AP169" s="45"/>
      <c r="AQ169" s="48" t="s">
        <v>174</v>
      </c>
      <c r="AR169" s="45"/>
      <c r="AS169" s="45"/>
      <c r="AT169" s="45"/>
      <c r="AU169" s="38"/>
      <c r="AV169" s="39"/>
      <c r="AW169" s="39"/>
      <c r="AX169" s="40"/>
    </row>
    <row r="170" spans="1:50" ht="13.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c r="A171" s="26"/>
      <c r="B171" s="34" t="s">
        <v>119</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34.5" customHeight="1">
      <c r="A172" s="37"/>
      <c r="B172" s="37"/>
      <c r="C172" s="49" t="s">
        <v>32</v>
      </c>
      <c r="D172" s="49"/>
      <c r="E172" s="49"/>
      <c r="F172" s="49"/>
      <c r="G172" s="49"/>
      <c r="H172" s="49"/>
      <c r="I172" s="49"/>
      <c r="J172" s="49"/>
      <c r="K172" s="49"/>
      <c r="L172" s="49"/>
      <c r="M172" s="49" t="s">
        <v>33</v>
      </c>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50" t="s">
        <v>34</v>
      </c>
      <c r="AL172" s="49"/>
      <c r="AM172" s="49"/>
      <c r="AN172" s="49"/>
      <c r="AO172" s="49"/>
      <c r="AP172" s="49"/>
      <c r="AQ172" s="49" t="s">
        <v>23</v>
      </c>
      <c r="AR172" s="49"/>
      <c r="AS172" s="49"/>
      <c r="AT172" s="49"/>
      <c r="AU172" s="51" t="s">
        <v>24</v>
      </c>
      <c r="AV172" s="52"/>
      <c r="AW172" s="52"/>
      <c r="AX172" s="53"/>
    </row>
    <row r="173" spans="1:50" ht="24" customHeight="1">
      <c r="A173" s="37">
        <v>1</v>
      </c>
      <c r="B173" s="37">
        <v>1</v>
      </c>
      <c r="C173" s="46" t="s">
        <v>186</v>
      </c>
      <c r="D173" s="45"/>
      <c r="E173" s="45"/>
      <c r="F173" s="45"/>
      <c r="G173" s="45"/>
      <c r="H173" s="45"/>
      <c r="I173" s="45"/>
      <c r="J173" s="45"/>
      <c r="K173" s="45"/>
      <c r="L173" s="45"/>
      <c r="M173" s="46" t="s">
        <v>187</v>
      </c>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7">
        <v>5.9</v>
      </c>
      <c r="AL173" s="45"/>
      <c r="AM173" s="45"/>
      <c r="AN173" s="45"/>
      <c r="AO173" s="45"/>
      <c r="AP173" s="45"/>
      <c r="AQ173" s="48" t="s">
        <v>174</v>
      </c>
      <c r="AR173" s="45"/>
      <c r="AS173" s="45"/>
      <c r="AT173" s="45"/>
      <c r="AU173" s="38"/>
      <c r="AV173" s="39"/>
      <c r="AW173" s="39"/>
      <c r="AX173" s="40"/>
    </row>
    <row r="174" spans="1:50" ht="24" customHeight="1">
      <c r="A174" s="37">
        <v>2</v>
      </c>
      <c r="B174" s="37">
        <v>1</v>
      </c>
      <c r="C174" s="41" t="s">
        <v>188</v>
      </c>
      <c r="D174" s="56"/>
      <c r="E174" s="56"/>
      <c r="F174" s="56"/>
      <c r="G174" s="56"/>
      <c r="H174" s="56"/>
      <c r="I174" s="56"/>
      <c r="J174" s="56"/>
      <c r="K174" s="56"/>
      <c r="L174" s="57"/>
      <c r="M174" s="41" t="s">
        <v>189</v>
      </c>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7"/>
      <c r="AK174" s="42">
        <v>2.6</v>
      </c>
      <c r="AL174" s="43"/>
      <c r="AM174" s="43"/>
      <c r="AN174" s="43"/>
      <c r="AO174" s="43"/>
      <c r="AP174" s="44"/>
      <c r="AQ174" s="62" t="s">
        <v>174</v>
      </c>
      <c r="AR174" s="63"/>
      <c r="AS174" s="63"/>
      <c r="AT174" s="64"/>
      <c r="AU174" s="38"/>
      <c r="AV174" s="39"/>
      <c r="AW174" s="39"/>
      <c r="AX174" s="40"/>
    </row>
    <row r="175" spans="1:50" ht="24" customHeight="1">
      <c r="A175" s="37">
        <v>3</v>
      </c>
      <c r="B175" s="37">
        <v>1</v>
      </c>
      <c r="C175" s="41" t="s">
        <v>190</v>
      </c>
      <c r="D175" s="56"/>
      <c r="E175" s="56"/>
      <c r="F175" s="56"/>
      <c r="G175" s="56"/>
      <c r="H175" s="56"/>
      <c r="I175" s="56"/>
      <c r="J175" s="56"/>
      <c r="K175" s="56"/>
      <c r="L175" s="57"/>
      <c r="M175" s="41" t="s">
        <v>191</v>
      </c>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7"/>
      <c r="AK175" s="42">
        <v>2.1</v>
      </c>
      <c r="AL175" s="43"/>
      <c r="AM175" s="43"/>
      <c r="AN175" s="43"/>
      <c r="AO175" s="43"/>
      <c r="AP175" s="44"/>
      <c r="AQ175" s="62" t="s">
        <v>174</v>
      </c>
      <c r="AR175" s="63"/>
      <c r="AS175" s="63"/>
      <c r="AT175" s="64"/>
      <c r="AU175" s="38"/>
      <c r="AV175" s="39"/>
      <c r="AW175" s="39"/>
      <c r="AX175" s="40"/>
    </row>
    <row r="176" spans="1:50" ht="29.25" customHeight="1">
      <c r="A176" s="37">
        <v>4</v>
      </c>
      <c r="B176" s="37">
        <v>1</v>
      </c>
      <c r="C176" s="41" t="s">
        <v>192</v>
      </c>
      <c r="D176" s="56"/>
      <c r="E176" s="56"/>
      <c r="F176" s="56"/>
      <c r="G176" s="56"/>
      <c r="H176" s="56"/>
      <c r="I176" s="56"/>
      <c r="J176" s="56"/>
      <c r="K176" s="56"/>
      <c r="L176" s="57"/>
      <c r="M176" s="61" t="s">
        <v>288</v>
      </c>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2">
        <v>1.8</v>
      </c>
      <c r="AL176" s="43"/>
      <c r="AM176" s="43"/>
      <c r="AN176" s="43"/>
      <c r="AO176" s="43"/>
      <c r="AP176" s="44"/>
      <c r="AQ176" s="48" t="s">
        <v>174</v>
      </c>
      <c r="AR176" s="45"/>
      <c r="AS176" s="45"/>
      <c r="AT176" s="45"/>
      <c r="AU176" s="38"/>
      <c r="AV176" s="39"/>
      <c r="AW176" s="39"/>
      <c r="AX176" s="40"/>
    </row>
    <row r="177" spans="1:50" ht="38.25" customHeight="1">
      <c r="A177" s="37">
        <v>5</v>
      </c>
      <c r="B177" s="37">
        <v>1</v>
      </c>
      <c r="C177" s="58" t="s">
        <v>193</v>
      </c>
      <c r="D177" s="59"/>
      <c r="E177" s="59"/>
      <c r="F177" s="59"/>
      <c r="G177" s="59"/>
      <c r="H177" s="59"/>
      <c r="I177" s="59"/>
      <c r="J177" s="59"/>
      <c r="K177" s="59"/>
      <c r="L177" s="60"/>
      <c r="M177" s="46" t="s">
        <v>194</v>
      </c>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2">
        <v>2</v>
      </c>
      <c r="AL177" s="43"/>
      <c r="AM177" s="43"/>
      <c r="AN177" s="43"/>
      <c r="AO177" s="43"/>
      <c r="AP177" s="44"/>
      <c r="AQ177" s="48" t="s">
        <v>174</v>
      </c>
      <c r="AR177" s="45"/>
      <c r="AS177" s="45"/>
      <c r="AT177" s="45"/>
      <c r="AU177" s="38"/>
      <c r="AV177" s="39"/>
      <c r="AW177" s="39"/>
      <c r="AX177" s="40"/>
    </row>
    <row r="178" spans="1:50" ht="24" customHeight="1">
      <c r="A178" s="37">
        <v>6</v>
      </c>
      <c r="B178" s="37">
        <v>1</v>
      </c>
      <c r="C178" s="41" t="s">
        <v>195</v>
      </c>
      <c r="D178" s="56"/>
      <c r="E178" s="56"/>
      <c r="F178" s="56"/>
      <c r="G178" s="56"/>
      <c r="H178" s="56"/>
      <c r="I178" s="56"/>
      <c r="J178" s="56"/>
      <c r="K178" s="56"/>
      <c r="L178" s="57"/>
      <c r="M178" s="46" t="s">
        <v>196</v>
      </c>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2">
        <v>1.7</v>
      </c>
      <c r="AL178" s="43"/>
      <c r="AM178" s="43"/>
      <c r="AN178" s="43"/>
      <c r="AO178" s="43"/>
      <c r="AP178" s="44"/>
      <c r="AQ178" s="48" t="s">
        <v>174</v>
      </c>
      <c r="AR178" s="45"/>
      <c r="AS178" s="45"/>
      <c r="AT178" s="45"/>
      <c r="AU178" s="38"/>
      <c r="AV178" s="39"/>
      <c r="AW178" s="39"/>
      <c r="AX178" s="40"/>
    </row>
    <row r="179" spans="1:50" ht="24" customHeight="1">
      <c r="A179" s="37">
        <v>7</v>
      </c>
      <c r="B179" s="37">
        <v>1</v>
      </c>
      <c r="C179" s="46" t="s">
        <v>197</v>
      </c>
      <c r="D179" s="45"/>
      <c r="E179" s="45"/>
      <c r="F179" s="45"/>
      <c r="G179" s="45"/>
      <c r="H179" s="45"/>
      <c r="I179" s="45"/>
      <c r="J179" s="45"/>
      <c r="K179" s="45"/>
      <c r="L179" s="45"/>
      <c r="M179" s="46" t="s">
        <v>198</v>
      </c>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7">
        <v>0.6</v>
      </c>
      <c r="AL179" s="45"/>
      <c r="AM179" s="45"/>
      <c r="AN179" s="45"/>
      <c r="AO179" s="45"/>
      <c r="AP179" s="45"/>
      <c r="AQ179" s="48" t="s">
        <v>174</v>
      </c>
      <c r="AR179" s="45"/>
      <c r="AS179" s="45"/>
      <c r="AT179" s="45"/>
      <c r="AU179" s="38"/>
      <c r="AV179" s="39"/>
      <c r="AW179" s="39"/>
      <c r="AX179" s="40"/>
    </row>
    <row r="180" spans="1:50" ht="24" customHeight="1">
      <c r="A180" s="37">
        <v>8</v>
      </c>
      <c r="B180" s="37">
        <v>1</v>
      </c>
      <c r="C180" s="46" t="s">
        <v>199</v>
      </c>
      <c r="D180" s="45"/>
      <c r="E180" s="45"/>
      <c r="F180" s="45"/>
      <c r="G180" s="45"/>
      <c r="H180" s="45"/>
      <c r="I180" s="45"/>
      <c r="J180" s="45"/>
      <c r="K180" s="45"/>
      <c r="L180" s="45"/>
      <c r="M180" s="46" t="s">
        <v>200</v>
      </c>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7">
        <v>0.6</v>
      </c>
      <c r="AL180" s="45"/>
      <c r="AM180" s="45"/>
      <c r="AN180" s="45"/>
      <c r="AO180" s="45"/>
      <c r="AP180" s="45"/>
      <c r="AQ180" s="48" t="s">
        <v>174</v>
      </c>
      <c r="AR180" s="45"/>
      <c r="AS180" s="45"/>
      <c r="AT180" s="45"/>
      <c r="AU180" s="38"/>
      <c r="AV180" s="39"/>
      <c r="AW180" s="39"/>
      <c r="AX180" s="40"/>
    </row>
    <row r="181" spans="1:50" ht="24" customHeight="1">
      <c r="A181" s="37">
        <v>9</v>
      </c>
      <c r="B181" s="37">
        <v>1</v>
      </c>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7"/>
      <c r="AL181" s="45"/>
      <c r="AM181" s="45"/>
      <c r="AN181" s="45"/>
      <c r="AO181" s="45"/>
      <c r="AP181" s="45"/>
      <c r="AQ181" s="45"/>
      <c r="AR181" s="45"/>
      <c r="AS181" s="45"/>
      <c r="AT181" s="45"/>
      <c r="AU181" s="38"/>
      <c r="AV181" s="39"/>
      <c r="AW181" s="39"/>
      <c r="AX181" s="40"/>
    </row>
    <row r="182" spans="1:50" ht="24" customHeight="1">
      <c r="A182" s="37">
        <v>10</v>
      </c>
      <c r="B182" s="37">
        <v>1</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7"/>
      <c r="AL182" s="45"/>
      <c r="AM182" s="45"/>
      <c r="AN182" s="45"/>
      <c r="AO182" s="45"/>
      <c r="AP182" s="45"/>
      <c r="AQ182" s="45"/>
      <c r="AR182" s="45"/>
      <c r="AS182" s="45"/>
      <c r="AT182" s="45"/>
      <c r="AU182" s="38"/>
      <c r="AV182" s="39"/>
      <c r="AW182" s="39"/>
      <c r="AX182" s="40"/>
    </row>
    <row r="183" spans="1:50" ht="1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c r="A184" s="26"/>
      <c r="B184" s="34" t="s">
        <v>132</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34.5" customHeight="1">
      <c r="A185" s="37"/>
      <c r="B185" s="37"/>
      <c r="C185" s="49" t="s">
        <v>32</v>
      </c>
      <c r="D185" s="49"/>
      <c r="E185" s="49"/>
      <c r="F185" s="49"/>
      <c r="G185" s="49"/>
      <c r="H185" s="49"/>
      <c r="I185" s="49"/>
      <c r="J185" s="49"/>
      <c r="K185" s="49"/>
      <c r="L185" s="49"/>
      <c r="M185" s="49" t="s">
        <v>33</v>
      </c>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50" t="s">
        <v>34</v>
      </c>
      <c r="AL185" s="49"/>
      <c r="AM185" s="49"/>
      <c r="AN185" s="49"/>
      <c r="AO185" s="49"/>
      <c r="AP185" s="49"/>
      <c r="AQ185" s="49" t="s">
        <v>23</v>
      </c>
      <c r="AR185" s="49"/>
      <c r="AS185" s="49"/>
      <c r="AT185" s="49"/>
      <c r="AU185" s="51" t="s">
        <v>24</v>
      </c>
      <c r="AV185" s="52"/>
      <c r="AW185" s="52"/>
      <c r="AX185" s="53"/>
    </row>
    <row r="186" spans="1:50" ht="21.75" customHeight="1">
      <c r="A186" s="37">
        <v>1</v>
      </c>
      <c r="B186" s="37">
        <v>1</v>
      </c>
      <c r="C186" s="46" t="s">
        <v>201</v>
      </c>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7"/>
      <c r="AL186" s="45"/>
      <c r="AM186" s="45"/>
      <c r="AN186" s="45"/>
      <c r="AO186" s="45"/>
      <c r="AP186" s="45"/>
      <c r="AQ186" s="45"/>
      <c r="AR186" s="45"/>
      <c r="AS186" s="45"/>
      <c r="AT186" s="45"/>
      <c r="AU186" s="38"/>
      <c r="AV186" s="39"/>
      <c r="AW186" s="39"/>
      <c r="AX186" s="40"/>
    </row>
    <row r="187" spans="1:50" ht="21.75" customHeight="1">
      <c r="A187" s="37">
        <v>2</v>
      </c>
      <c r="B187" s="37">
        <v>1</v>
      </c>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7"/>
      <c r="AL187" s="45"/>
      <c r="AM187" s="45"/>
      <c r="AN187" s="45"/>
      <c r="AO187" s="45"/>
      <c r="AP187" s="45"/>
      <c r="AQ187" s="45"/>
      <c r="AR187" s="45"/>
      <c r="AS187" s="45"/>
      <c r="AT187" s="45"/>
      <c r="AU187" s="38"/>
      <c r="AV187" s="39"/>
      <c r="AW187" s="39"/>
      <c r="AX187" s="40"/>
    </row>
    <row r="188" spans="1:50" ht="21.75" customHeight="1">
      <c r="A188" s="37">
        <v>3</v>
      </c>
      <c r="B188" s="37">
        <v>1</v>
      </c>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7"/>
      <c r="AL188" s="45"/>
      <c r="AM188" s="45"/>
      <c r="AN188" s="45"/>
      <c r="AO188" s="45"/>
      <c r="AP188" s="45"/>
      <c r="AQ188" s="45"/>
      <c r="AR188" s="45"/>
      <c r="AS188" s="45"/>
      <c r="AT188" s="45"/>
      <c r="AU188" s="38"/>
      <c r="AV188" s="39"/>
      <c r="AW188" s="39"/>
      <c r="AX188" s="40"/>
    </row>
    <row r="189" spans="1:50" ht="21.75" customHeight="1">
      <c r="A189" s="37">
        <v>4</v>
      </c>
      <c r="B189" s="37">
        <v>1</v>
      </c>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7"/>
      <c r="AL189" s="45"/>
      <c r="AM189" s="45"/>
      <c r="AN189" s="45"/>
      <c r="AO189" s="45"/>
      <c r="AP189" s="45"/>
      <c r="AQ189" s="45"/>
      <c r="AR189" s="45"/>
      <c r="AS189" s="45"/>
      <c r="AT189" s="45"/>
      <c r="AU189" s="38"/>
      <c r="AV189" s="39"/>
      <c r="AW189" s="39"/>
      <c r="AX189" s="40"/>
    </row>
    <row r="190" spans="1:50" ht="21.75" customHeight="1">
      <c r="A190" s="37">
        <v>5</v>
      </c>
      <c r="B190" s="37">
        <v>1</v>
      </c>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7"/>
      <c r="AL190" s="45"/>
      <c r="AM190" s="45"/>
      <c r="AN190" s="45"/>
      <c r="AO190" s="45"/>
      <c r="AP190" s="45"/>
      <c r="AQ190" s="45"/>
      <c r="AR190" s="45"/>
      <c r="AS190" s="45"/>
      <c r="AT190" s="45"/>
      <c r="AU190" s="38"/>
      <c r="AV190" s="39"/>
      <c r="AW190" s="39"/>
      <c r="AX190" s="40"/>
    </row>
    <row r="191" spans="1:50" ht="21.75" customHeight="1">
      <c r="A191" s="37">
        <v>6</v>
      </c>
      <c r="B191" s="37">
        <v>1</v>
      </c>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7"/>
      <c r="AL191" s="45"/>
      <c r="AM191" s="45"/>
      <c r="AN191" s="45"/>
      <c r="AO191" s="45"/>
      <c r="AP191" s="45"/>
      <c r="AQ191" s="45"/>
      <c r="AR191" s="45"/>
      <c r="AS191" s="45"/>
      <c r="AT191" s="45"/>
      <c r="AU191" s="38"/>
      <c r="AV191" s="39"/>
      <c r="AW191" s="39"/>
      <c r="AX191" s="40"/>
    </row>
    <row r="192" spans="1:50" ht="21.75" customHeight="1">
      <c r="A192" s="37">
        <v>7</v>
      </c>
      <c r="B192" s="37">
        <v>1</v>
      </c>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7"/>
      <c r="AL192" s="45"/>
      <c r="AM192" s="45"/>
      <c r="AN192" s="45"/>
      <c r="AO192" s="45"/>
      <c r="AP192" s="45"/>
      <c r="AQ192" s="45"/>
      <c r="AR192" s="45"/>
      <c r="AS192" s="45"/>
      <c r="AT192" s="45"/>
      <c r="AU192" s="38"/>
      <c r="AV192" s="39"/>
      <c r="AW192" s="39"/>
      <c r="AX192" s="40"/>
    </row>
    <row r="193" spans="1:50" ht="21.75" customHeight="1">
      <c r="A193" s="37">
        <v>8</v>
      </c>
      <c r="B193" s="37">
        <v>1</v>
      </c>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7"/>
      <c r="AL193" s="45"/>
      <c r="AM193" s="45"/>
      <c r="AN193" s="45"/>
      <c r="AO193" s="45"/>
      <c r="AP193" s="45"/>
      <c r="AQ193" s="45"/>
      <c r="AR193" s="45"/>
      <c r="AS193" s="45"/>
      <c r="AT193" s="45"/>
      <c r="AU193" s="38"/>
      <c r="AV193" s="39"/>
      <c r="AW193" s="39"/>
      <c r="AX193" s="40"/>
    </row>
    <row r="194" spans="1:50" ht="21.75" customHeight="1">
      <c r="A194" s="37">
        <v>9</v>
      </c>
      <c r="B194" s="37">
        <v>1</v>
      </c>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7"/>
      <c r="AL194" s="45"/>
      <c r="AM194" s="45"/>
      <c r="AN194" s="45"/>
      <c r="AO194" s="45"/>
      <c r="AP194" s="45"/>
      <c r="AQ194" s="45"/>
      <c r="AR194" s="45"/>
      <c r="AS194" s="45"/>
      <c r="AT194" s="45"/>
      <c r="AU194" s="38"/>
      <c r="AV194" s="39"/>
      <c r="AW194" s="39"/>
      <c r="AX194" s="40"/>
    </row>
    <row r="195" spans="1:50" ht="21.75" customHeight="1">
      <c r="A195" s="37">
        <v>10</v>
      </c>
      <c r="B195" s="37">
        <v>1</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7"/>
      <c r="AL195" s="45"/>
      <c r="AM195" s="45"/>
      <c r="AN195" s="45"/>
      <c r="AO195" s="45"/>
      <c r="AP195" s="45"/>
      <c r="AQ195" s="45"/>
      <c r="AR195" s="45"/>
      <c r="AS195" s="45"/>
      <c r="AT195" s="45"/>
      <c r="AU195" s="38"/>
      <c r="AV195" s="39"/>
      <c r="AW195" s="39"/>
      <c r="AX195" s="40"/>
    </row>
    <row r="196" spans="1:50" ht="13.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c r="A197" s="26"/>
      <c r="B197" s="34" t="s">
        <v>120</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34.5" customHeight="1">
      <c r="A198" s="37"/>
      <c r="B198" s="37"/>
      <c r="C198" s="49" t="s">
        <v>32</v>
      </c>
      <c r="D198" s="49"/>
      <c r="E198" s="49"/>
      <c r="F198" s="49"/>
      <c r="G198" s="49"/>
      <c r="H198" s="49"/>
      <c r="I198" s="49"/>
      <c r="J198" s="49"/>
      <c r="K198" s="49"/>
      <c r="L198" s="49"/>
      <c r="M198" s="49" t="s">
        <v>33</v>
      </c>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50" t="s">
        <v>34</v>
      </c>
      <c r="AL198" s="49"/>
      <c r="AM198" s="49"/>
      <c r="AN198" s="49"/>
      <c r="AO198" s="49"/>
      <c r="AP198" s="49"/>
      <c r="AQ198" s="49" t="s">
        <v>23</v>
      </c>
      <c r="AR198" s="49"/>
      <c r="AS198" s="49"/>
      <c r="AT198" s="49"/>
      <c r="AU198" s="51" t="s">
        <v>24</v>
      </c>
      <c r="AV198" s="52"/>
      <c r="AW198" s="52"/>
      <c r="AX198" s="53"/>
    </row>
    <row r="199" spans="1:50" ht="24" customHeight="1">
      <c r="A199" s="37">
        <v>1</v>
      </c>
      <c r="B199" s="37">
        <v>1</v>
      </c>
      <c r="C199" s="48" t="s">
        <v>202</v>
      </c>
      <c r="D199" s="45"/>
      <c r="E199" s="45"/>
      <c r="F199" s="45"/>
      <c r="G199" s="45"/>
      <c r="H199" s="45"/>
      <c r="I199" s="45"/>
      <c r="J199" s="45"/>
      <c r="K199" s="45"/>
      <c r="L199" s="45"/>
      <c r="M199" s="48" t="s">
        <v>203</v>
      </c>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7">
        <v>0.6</v>
      </c>
      <c r="AL199" s="45"/>
      <c r="AM199" s="45"/>
      <c r="AN199" s="45"/>
      <c r="AO199" s="45"/>
      <c r="AP199" s="45"/>
      <c r="AQ199" s="48" t="s">
        <v>174</v>
      </c>
      <c r="AR199" s="45"/>
      <c r="AS199" s="45"/>
      <c r="AT199" s="45"/>
      <c r="AU199" s="38"/>
      <c r="AV199" s="39"/>
      <c r="AW199" s="39"/>
      <c r="AX199" s="40"/>
    </row>
    <row r="200" spans="1:50" ht="24" customHeight="1">
      <c r="A200" s="37">
        <v>2</v>
      </c>
      <c r="B200" s="37">
        <v>1</v>
      </c>
      <c r="C200" s="48" t="s">
        <v>204</v>
      </c>
      <c r="D200" s="45"/>
      <c r="E200" s="45"/>
      <c r="F200" s="45"/>
      <c r="G200" s="45"/>
      <c r="H200" s="45"/>
      <c r="I200" s="45"/>
      <c r="J200" s="45"/>
      <c r="K200" s="45"/>
      <c r="L200" s="45"/>
      <c r="M200" s="48" t="s">
        <v>205</v>
      </c>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7">
        <v>0.4</v>
      </c>
      <c r="AL200" s="45"/>
      <c r="AM200" s="45"/>
      <c r="AN200" s="45"/>
      <c r="AO200" s="45"/>
      <c r="AP200" s="45"/>
      <c r="AQ200" s="48" t="s">
        <v>174</v>
      </c>
      <c r="AR200" s="45"/>
      <c r="AS200" s="45"/>
      <c r="AT200" s="45"/>
      <c r="AU200" s="38"/>
      <c r="AV200" s="39"/>
      <c r="AW200" s="39"/>
      <c r="AX200" s="40"/>
    </row>
    <row r="201" spans="1:50" ht="24" customHeight="1">
      <c r="A201" s="37">
        <v>3</v>
      </c>
      <c r="B201" s="37">
        <v>1</v>
      </c>
      <c r="C201" s="48" t="s">
        <v>206</v>
      </c>
      <c r="D201" s="45"/>
      <c r="E201" s="45"/>
      <c r="F201" s="45"/>
      <c r="G201" s="45"/>
      <c r="H201" s="45"/>
      <c r="I201" s="45"/>
      <c r="J201" s="45"/>
      <c r="K201" s="45"/>
      <c r="L201" s="45"/>
      <c r="M201" s="48" t="s">
        <v>207</v>
      </c>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7">
        <v>0.4</v>
      </c>
      <c r="AL201" s="45"/>
      <c r="AM201" s="45"/>
      <c r="AN201" s="45"/>
      <c r="AO201" s="45"/>
      <c r="AP201" s="45"/>
      <c r="AQ201" s="48" t="s">
        <v>174</v>
      </c>
      <c r="AR201" s="45"/>
      <c r="AS201" s="45"/>
      <c r="AT201" s="45"/>
      <c r="AU201" s="38"/>
      <c r="AV201" s="39"/>
      <c r="AW201" s="39"/>
      <c r="AX201" s="40"/>
    </row>
    <row r="202" spans="1:50" ht="24" customHeight="1">
      <c r="A202" s="37">
        <v>4</v>
      </c>
      <c r="B202" s="37">
        <v>1</v>
      </c>
      <c r="C202" s="48" t="s">
        <v>204</v>
      </c>
      <c r="D202" s="45"/>
      <c r="E202" s="45"/>
      <c r="F202" s="45"/>
      <c r="G202" s="45"/>
      <c r="H202" s="45"/>
      <c r="I202" s="45"/>
      <c r="J202" s="45"/>
      <c r="K202" s="45"/>
      <c r="L202" s="45"/>
      <c r="M202" s="48" t="s">
        <v>208</v>
      </c>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7">
        <v>0.4</v>
      </c>
      <c r="AL202" s="45"/>
      <c r="AM202" s="45"/>
      <c r="AN202" s="45"/>
      <c r="AO202" s="45"/>
      <c r="AP202" s="45"/>
      <c r="AQ202" s="48" t="s">
        <v>174</v>
      </c>
      <c r="AR202" s="45"/>
      <c r="AS202" s="45"/>
      <c r="AT202" s="45"/>
      <c r="AU202" s="38"/>
      <c r="AV202" s="39"/>
      <c r="AW202" s="39"/>
      <c r="AX202" s="40"/>
    </row>
    <row r="203" spans="1:50" ht="24" customHeight="1">
      <c r="A203" s="37">
        <v>5</v>
      </c>
      <c r="B203" s="37">
        <v>1</v>
      </c>
      <c r="C203" s="48" t="s">
        <v>206</v>
      </c>
      <c r="D203" s="45"/>
      <c r="E203" s="45"/>
      <c r="F203" s="45"/>
      <c r="G203" s="45"/>
      <c r="H203" s="45"/>
      <c r="I203" s="45"/>
      <c r="J203" s="45"/>
      <c r="K203" s="45"/>
      <c r="L203" s="45"/>
      <c r="M203" s="48" t="s">
        <v>209</v>
      </c>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7">
        <v>0.4</v>
      </c>
      <c r="AL203" s="45"/>
      <c r="AM203" s="45"/>
      <c r="AN203" s="45"/>
      <c r="AO203" s="45"/>
      <c r="AP203" s="45"/>
      <c r="AQ203" s="48" t="s">
        <v>174</v>
      </c>
      <c r="AR203" s="45"/>
      <c r="AS203" s="45"/>
      <c r="AT203" s="45"/>
      <c r="AU203" s="38"/>
      <c r="AV203" s="39"/>
      <c r="AW203" s="39"/>
      <c r="AX203" s="40"/>
    </row>
    <row r="204" spans="1:50" ht="24" customHeight="1">
      <c r="A204" s="37">
        <v>6</v>
      </c>
      <c r="B204" s="37">
        <v>1</v>
      </c>
      <c r="C204" s="48" t="s">
        <v>206</v>
      </c>
      <c r="D204" s="45"/>
      <c r="E204" s="45"/>
      <c r="F204" s="45"/>
      <c r="G204" s="45"/>
      <c r="H204" s="45"/>
      <c r="I204" s="45"/>
      <c r="J204" s="45"/>
      <c r="K204" s="45"/>
      <c r="L204" s="45"/>
      <c r="M204" s="48" t="s">
        <v>275</v>
      </c>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7">
        <v>0.4</v>
      </c>
      <c r="AL204" s="45"/>
      <c r="AM204" s="45"/>
      <c r="AN204" s="45"/>
      <c r="AO204" s="45"/>
      <c r="AP204" s="45"/>
      <c r="AQ204" s="48" t="s">
        <v>174</v>
      </c>
      <c r="AR204" s="45"/>
      <c r="AS204" s="45"/>
      <c r="AT204" s="45"/>
      <c r="AU204" s="38"/>
      <c r="AV204" s="39"/>
      <c r="AW204" s="39"/>
      <c r="AX204" s="40"/>
    </row>
    <row r="205" spans="1:50" ht="24" customHeight="1">
      <c r="A205" s="37">
        <v>7</v>
      </c>
      <c r="B205" s="37">
        <v>1</v>
      </c>
      <c r="C205" s="48" t="s">
        <v>210</v>
      </c>
      <c r="D205" s="45"/>
      <c r="E205" s="45"/>
      <c r="F205" s="45"/>
      <c r="G205" s="45"/>
      <c r="H205" s="45"/>
      <c r="I205" s="45"/>
      <c r="J205" s="45"/>
      <c r="K205" s="45"/>
      <c r="L205" s="45"/>
      <c r="M205" s="48" t="s">
        <v>211</v>
      </c>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7">
        <v>0.4</v>
      </c>
      <c r="AL205" s="45"/>
      <c r="AM205" s="45"/>
      <c r="AN205" s="45"/>
      <c r="AO205" s="45"/>
      <c r="AP205" s="45"/>
      <c r="AQ205" s="48" t="s">
        <v>174</v>
      </c>
      <c r="AR205" s="45"/>
      <c r="AS205" s="45"/>
      <c r="AT205" s="45"/>
      <c r="AU205" s="38"/>
      <c r="AV205" s="39"/>
      <c r="AW205" s="39"/>
      <c r="AX205" s="40"/>
    </row>
    <row r="206" spans="1:50" ht="24" customHeight="1">
      <c r="A206" s="37">
        <v>8</v>
      </c>
      <c r="B206" s="37">
        <v>1</v>
      </c>
      <c r="C206" s="48" t="s">
        <v>212</v>
      </c>
      <c r="D206" s="45"/>
      <c r="E206" s="45"/>
      <c r="F206" s="45"/>
      <c r="G206" s="45"/>
      <c r="H206" s="45"/>
      <c r="I206" s="45"/>
      <c r="J206" s="45"/>
      <c r="K206" s="45"/>
      <c r="L206" s="45"/>
      <c r="M206" s="48" t="s">
        <v>213</v>
      </c>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7">
        <v>0.4</v>
      </c>
      <c r="AL206" s="45"/>
      <c r="AM206" s="45"/>
      <c r="AN206" s="45"/>
      <c r="AO206" s="45"/>
      <c r="AP206" s="45"/>
      <c r="AQ206" s="48" t="s">
        <v>174</v>
      </c>
      <c r="AR206" s="45"/>
      <c r="AS206" s="45"/>
      <c r="AT206" s="45"/>
      <c r="AU206" s="38"/>
      <c r="AV206" s="39"/>
      <c r="AW206" s="39"/>
      <c r="AX206" s="40"/>
    </row>
    <row r="207" spans="1:50" ht="24" customHeight="1">
      <c r="A207" s="37">
        <v>9</v>
      </c>
      <c r="B207" s="37">
        <v>1</v>
      </c>
      <c r="C207" s="48" t="s">
        <v>206</v>
      </c>
      <c r="D207" s="45"/>
      <c r="E207" s="45"/>
      <c r="F207" s="45"/>
      <c r="G207" s="45"/>
      <c r="H207" s="45"/>
      <c r="I207" s="45"/>
      <c r="J207" s="45"/>
      <c r="K207" s="45"/>
      <c r="L207" s="45"/>
      <c r="M207" s="48" t="s">
        <v>214</v>
      </c>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7">
        <v>0.4</v>
      </c>
      <c r="AL207" s="45"/>
      <c r="AM207" s="45"/>
      <c r="AN207" s="45"/>
      <c r="AO207" s="45"/>
      <c r="AP207" s="45"/>
      <c r="AQ207" s="48" t="s">
        <v>174</v>
      </c>
      <c r="AR207" s="45"/>
      <c r="AS207" s="45"/>
      <c r="AT207" s="45"/>
      <c r="AU207" s="38"/>
      <c r="AV207" s="39"/>
      <c r="AW207" s="39"/>
      <c r="AX207" s="40"/>
    </row>
    <row r="208" spans="1:50" ht="24" customHeight="1">
      <c r="A208" s="37">
        <v>10</v>
      </c>
      <c r="B208" s="37">
        <v>1</v>
      </c>
      <c r="C208" s="48" t="s">
        <v>215</v>
      </c>
      <c r="D208" s="45"/>
      <c r="E208" s="45"/>
      <c r="F208" s="45"/>
      <c r="G208" s="45"/>
      <c r="H208" s="45"/>
      <c r="I208" s="45"/>
      <c r="J208" s="45"/>
      <c r="K208" s="45"/>
      <c r="L208" s="45"/>
      <c r="M208" s="48" t="s">
        <v>216</v>
      </c>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7">
        <v>0.4</v>
      </c>
      <c r="AL208" s="45"/>
      <c r="AM208" s="45"/>
      <c r="AN208" s="45"/>
      <c r="AO208" s="45"/>
      <c r="AP208" s="45"/>
      <c r="AQ208" s="48" t="s">
        <v>174</v>
      </c>
      <c r="AR208" s="45"/>
      <c r="AS208" s="45"/>
      <c r="AT208" s="45"/>
      <c r="AU208" s="38"/>
      <c r="AV208" s="39"/>
      <c r="AW208" s="39"/>
      <c r="AX208" s="40"/>
    </row>
    <row r="209" spans="1:50" ht="13.5">
      <c r="A209" s="36"/>
      <c r="B209" s="36"/>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5"/>
      <c r="AL209" s="31"/>
      <c r="AM209" s="31"/>
      <c r="AN209" s="31"/>
      <c r="AO209" s="31"/>
      <c r="AP209" s="31"/>
      <c r="AQ209" s="31"/>
      <c r="AR209" s="31"/>
      <c r="AS209" s="31"/>
      <c r="AT209" s="31"/>
      <c r="AU209" s="31"/>
      <c r="AV209" s="31"/>
      <c r="AW209" s="31"/>
      <c r="AX209" s="31"/>
    </row>
    <row r="210" spans="1:50" ht="13.5">
      <c r="A210" s="26"/>
      <c r="B210" s="34" t="s">
        <v>122</v>
      </c>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34.5" customHeight="1">
      <c r="A211" s="37"/>
      <c r="B211" s="37"/>
      <c r="C211" s="49" t="s">
        <v>32</v>
      </c>
      <c r="D211" s="49"/>
      <c r="E211" s="49"/>
      <c r="F211" s="49"/>
      <c r="G211" s="49"/>
      <c r="H211" s="49"/>
      <c r="I211" s="49"/>
      <c r="J211" s="49"/>
      <c r="K211" s="49"/>
      <c r="L211" s="49"/>
      <c r="M211" s="49" t="s">
        <v>33</v>
      </c>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50" t="s">
        <v>34</v>
      </c>
      <c r="AL211" s="49"/>
      <c r="AM211" s="49"/>
      <c r="AN211" s="49"/>
      <c r="AO211" s="49"/>
      <c r="AP211" s="49"/>
      <c r="AQ211" s="49" t="s">
        <v>23</v>
      </c>
      <c r="AR211" s="49"/>
      <c r="AS211" s="49"/>
      <c r="AT211" s="49"/>
      <c r="AU211" s="51" t="s">
        <v>24</v>
      </c>
      <c r="AV211" s="52"/>
      <c r="AW211" s="52"/>
      <c r="AX211" s="53"/>
    </row>
    <row r="212" spans="1:50" ht="24" customHeight="1">
      <c r="A212" s="37">
        <v>1</v>
      </c>
      <c r="B212" s="37">
        <v>1</v>
      </c>
      <c r="C212" s="46" t="s">
        <v>217</v>
      </c>
      <c r="D212" s="45"/>
      <c r="E212" s="45"/>
      <c r="F212" s="45"/>
      <c r="G212" s="45"/>
      <c r="H212" s="45"/>
      <c r="I212" s="45"/>
      <c r="J212" s="45"/>
      <c r="K212" s="45"/>
      <c r="L212" s="45"/>
      <c r="M212" s="46" t="s">
        <v>218</v>
      </c>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7">
        <v>3.68</v>
      </c>
      <c r="AL212" s="45"/>
      <c r="AM212" s="45"/>
      <c r="AN212" s="45"/>
      <c r="AO212" s="45"/>
      <c r="AP212" s="45"/>
      <c r="AQ212" s="45">
        <v>1</v>
      </c>
      <c r="AR212" s="45"/>
      <c r="AS212" s="45"/>
      <c r="AT212" s="45"/>
      <c r="AU212" s="38">
        <v>97</v>
      </c>
      <c r="AV212" s="39"/>
      <c r="AW212" s="39"/>
      <c r="AX212" s="40"/>
    </row>
    <row r="213" spans="1:50" ht="24" customHeight="1">
      <c r="A213" s="37">
        <v>2</v>
      </c>
      <c r="B213" s="37">
        <v>1</v>
      </c>
      <c r="C213" s="46" t="s">
        <v>219</v>
      </c>
      <c r="D213" s="45"/>
      <c r="E213" s="45"/>
      <c r="F213" s="45"/>
      <c r="G213" s="45"/>
      <c r="H213" s="45"/>
      <c r="I213" s="45"/>
      <c r="J213" s="45"/>
      <c r="K213" s="45"/>
      <c r="L213" s="45"/>
      <c r="M213" s="46" t="s">
        <v>220</v>
      </c>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7">
        <v>0.21</v>
      </c>
      <c r="AL213" s="45"/>
      <c r="AM213" s="45"/>
      <c r="AN213" s="45"/>
      <c r="AO213" s="45"/>
      <c r="AP213" s="45"/>
      <c r="AQ213" s="48" t="s">
        <v>174</v>
      </c>
      <c r="AR213" s="45"/>
      <c r="AS213" s="45"/>
      <c r="AT213" s="45"/>
      <c r="AU213" s="38"/>
      <c r="AV213" s="39"/>
      <c r="AW213" s="39"/>
      <c r="AX213" s="40"/>
    </row>
    <row r="214" spans="1:50" ht="24" customHeight="1">
      <c r="A214" s="37">
        <v>3</v>
      </c>
      <c r="B214" s="37">
        <v>1</v>
      </c>
      <c r="C214" s="46" t="s">
        <v>221</v>
      </c>
      <c r="D214" s="45"/>
      <c r="E214" s="45"/>
      <c r="F214" s="45"/>
      <c r="G214" s="45"/>
      <c r="H214" s="45"/>
      <c r="I214" s="45"/>
      <c r="J214" s="45"/>
      <c r="K214" s="45"/>
      <c r="L214" s="45"/>
      <c r="M214" s="46" t="s">
        <v>222</v>
      </c>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7">
        <v>0.16</v>
      </c>
      <c r="AL214" s="45"/>
      <c r="AM214" s="45"/>
      <c r="AN214" s="45"/>
      <c r="AO214" s="45"/>
      <c r="AP214" s="45"/>
      <c r="AQ214" s="48" t="s">
        <v>174</v>
      </c>
      <c r="AR214" s="45"/>
      <c r="AS214" s="45"/>
      <c r="AT214" s="45"/>
      <c r="AU214" s="38"/>
      <c r="AV214" s="39"/>
      <c r="AW214" s="39"/>
      <c r="AX214" s="40"/>
    </row>
    <row r="215" spans="1:50" ht="24" customHeight="1">
      <c r="A215" s="37">
        <v>4</v>
      </c>
      <c r="B215" s="37">
        <v>1</v>
      </c>
      <c r="C215" s="46" t="s">
        <v>223</v>
      </c>
      <c r="D215" s="45"/>
      <c r="E215" s="45"/>
      <c r="F215" s="45"/>
      <c r="G215" s="45"/>
      <c r="H215" s="45"/>
      <c r="I215" s="45"/>
      <c r="J215" s="45"/>
      <c r="K215" s="45"/>
      <c r="L215" s="45"/>
      <c r="M215" s="46" t="s">
        <v>224</v>
      </c>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7">
        <v>0.14</v>
      </c>
      <c r="AL215" s="45"/>
      <c r="AM215" s="45"/>
      <c r="AN215" s="45"/>
      <c r="AO215" s="45"/>
      <c r="AP215" s="45"/>
      <c r="AQ215" s="48" t="s">
        <v>174</v>
      </c>
      <c r="AR215" s="45"/>
      <c r="AS215" s="45"/>
      <c r="AT215" s="45"/>
      <c r="AU215" s="38"/>
      <c r="AV215" s="39"/>
      <c r="AW215" s="39"/>
      <c r="AX215" s="40"/>
    </row>
    <row r="216" spans="1:50" ht="24" customHeight="1">
      <c r="A216" s="37">
        <v>5</v>
      </c>
      <c r="B216" s="37">
        <v>1</v>
      </c>
      <c r="C216" s="46" t="s">
        <v>225</v>
      </c>
      <c r="D216" s="45"/>
      <c r="E216" s="45"/>
      <c r="F216" s="45"/>
      <c r="G216" s="45"/>
      <c r="H216" s="45"/>
      <c r="I216" s="45"/>
      <c r="J216" s="45"/>
      <c r="K216" s="45"/>
      <c r="L216" s="45"/>
      <c r="M216" s="46" t="s">
        <v>226</v>
      </c>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7">
        <v>0.13</v>
      </c>
      <c r="AL216" s="45"/>
      <c r="AM216" s="45"/>
      <c r="AN216" s="45"/>
      <c r="AO216" s="45"/>
      <c r="AP216" s="45"/>
      <c r="AQ216" s="48" t="s">
        <v>174</v>
      </c>
      <c r="AR216" s="45"/>
      <c r="AS216" s="45"/>
      <c r="AT216" s="45"/>
      <c r="AU216" s="38"/>
      <c r="AV216" s="39"/>
      <c r="AW216" s="39"/>
      <c r="AX216" s="40"/>
    </row>
    <row r="217" spans="1:50" ht="24" customHeight="1">
      <c r="A217" s="37">
        <v>6</v>
      </c>
      <c r="B217" s="37">
        <v>1</v>
      </c>
      <c r="C217" s="46" t="s">
        <v>227</v>
      </c>
      <c r="D217" s="45"/>
      <c r="E217" s="45"/>
      <c r="F217" s="45"/>
      <c r="G217" s="45"/>
      <c r="H217" s="45"/>
      <c r="I217" s="45"/>
      <c r="J217" s="45"/>
      <c r="K217" s="45"/>
      <c r="L217" s="45"/>
      <c r="M217" s="46" t="s">
        <v>228</v>
      </c>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54">
        <v>0.1</v>
      </c>
      <c r="AL217" s="55"/>
      <c r="AM217" s="55"/>
      <c r="AN217" s="55"/>
      <c r="AO217" s="55"/>
      <c r="AP217" s="55"/>
      <c r="AQ217" s="48" t="s">
        <v>174</v>
      </c>
      <c r="AR217" s="45"/>
      <c r="AS217" s="45"/>
      <c r="AT217" s="45"/>
      <c r="AU217" s="38"/>
      <c r="AV217" s="39"/>
      <c r="AW217" s="39"/>
      <c r="AX217" s="40"/>
    </row>
    <row r="218" spans="1:50" ht="24" customHeight="1">
      <c r="A218" s="37">
        <v>7</v>
      </c>
      <c r="B218" s="37">
        <v>1</v>
      </c>
      <c r="C218" s="46" t="s">
        <v>229</v>
      </c>
      <c r="D218" s="45"/>
      <c r="E218" s="45"/>
      <c r="F218" s="45"/>
      <c r="G218" s="45"/>
      <c r="H218" s="45"/>
      <c r="I218" s="45"/>
      <c r="J218" s="45"/>
      <c r="K218" s="45"/>
      <c r="L218" s="45"/>
      <c r="M218" s="46" t="s">
        <v>230</v>
      </c>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7">
        <v>0.05</v>
      </c>
      <c r="AL218" s="45"/>
      <c r="AM218" s="45"/>
      <c r="AN218" s="45"/>
      <c r="AO218" s="45"/>
      <c r="AP218" s="45"/>
      <c r="AQ218" s="48" t="s">
        <v>174</v>
      </c>
      <c r="AR218" s="45"/>
      <c r="AS218" s="45"/>
      <c r="AT218" s="45"/>
      <c r="AU218" s="38"/>
      <c r="AV218" s="39"/>
      <c r="AW218" s="39"/>
      <c r="AX218" s="40"/>
    </row>
    <row r="219" spans="1:50" ht="24" customHeight="1">
      <c r="A219" s="37">
        <v>8</v>
      </c>
      <c r="B219" s="37">
        <v>1</v>
      </c>
      <c r="C219" s="46" t="s">
        <v>231</v>
      </c>
      <c r="D219" s="45"/>
      <c r="E219" s="45"/>
      <c r="F219" s="45"/>
      <c r="G219" s="45"/>
      <c r="H219" s="45"/>
      <c r="I219" s="45"/>
      <c r="J219" s="45"/>
      <c r="K219" s="45"/>
      <c r="L219" s="45"/>
      <c r="M219" s="46" t="s">
        <v>232</v>
      </c>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7">
        <v>0.05</v>
      </c>
      <c r="AL219" s="45"/>
      <c r="AM219" s="45"/>
      <c r="AN219" s="45"/>
      <c r="AO219" s="45"/>
      <c r="AP219" s="45"/>
      <c r="AQ219" s="48" t="s">
        <v>174</v>
      </c>
      <c r="AR219" s="45"/>
      <c r="AS219" s="45"/>
      <c r="AT219" s="45"/>
      <c r="AU219" s="38"/>
      <c r="AV219" s="39"/>
      <c r="AW219" s="39"/>
      <c r="AX219" s="40"/>
    </row>
    <row r="220" spans="1:50" ht="24" customHeight="1">
      <c r="A220" s="37">
        <v>9</v>
      </c>
      <c r="B220" s="37">
        <v>1</v>
      </c>
      <c r="C220" s="46" t="s">
        <v>233</v>
      </c>
      <c r="D220" s="45"/>
      <c r="E220" s="45"/>
      <c r="F220" s="45"/>
      <c r="G220" s="45"/>
      <c r="H220" s="45"/>
      <c r="I220" s="45"/>
      <c r="J220" s="45"/>
      <c r="K220" s="45"/>
      <c r="L220" s="45"/>
      <c r="M220" s="46" t="s">
        <v>234</v>
      </c>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7">
        <v>0.04</v>
      </c>
      <c r="AL220" s="45"/>
      <c r="AM220" s="45"/>
      <c r="AN220" s="45"/>
      <c r="AO220" s="45"/>
      <c r="AP220" s="45"/>
      <c r="AQ220" s="48" t="s">
        <v>174</v>
      </c>
      <c r="AR220" s="45"/>
      <c r="AS220" s="45"/>
      <c r="AT220" s="45"/>
      <c r="AU220" s="38"/>
      <c r="AV220" s="39"/>
      <c r="AW220" s="39"/>
      <c r="AX220" s="40"/>
    </row>
    <row r="221" spans="1:50" ht="24" customHeight="1">
      <c r="A221" s="37">
        <v>10</v>
      </c>
      <c r="B221" s="37">
        <v>1</v>
      </c>
      <c r="C221" s="46" t="s">
        <v>235</v>
      </c>
      <c r="D221" s="45"/>
      <c r="E221" s="45"/>
      <c r="F221" s="45"/>
      <c r="G221" s="45"/>
      <c r="H221" s="45"/>
      <c r="I221" s="45"/>
      <c r="J221" s="45"/>
      <c r="K221" s="45"/>
      <c r="L221" s="45"/>
      <c r="M221" s="46" t="s">
        <v>236</v>
      </c>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7">
        <v>0.04</v>
      </c>
      <c r="AL221" s="45"/>
      <c r="AM221" s="45"/>
      <c r="AN221" s="45"/>
      <c r="AO221" s="45"/>
      <c r="AP221" s="45"/>
      <c r="AQ221" s="48" t="s">
        <v>174</v>
      </c>
      <c r="AR221" s="45"/>
      <c r="AS221" s="45"/>
      <c r="AT221" s="45"/>
      <c r="AU221" s="38"/>
      <c r="AV221" s="39"/>
      <c r="AW221" s="39"/>
      <c r="AX221" s="40"/>
    </row>
    <row r="222" spans="1:50" ht="13.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c r="A223" s="26"/>
      <c r="B223" s="34" t="s">
        <v>133</v>
      </c>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34.5" customHeight="1">
      <c r="A224" s="37"/>
      <c r="B224" s="37"/>
      <c r="C224" s="49" t="s">
        <v>32</v>
      </c>
      <c r="D224" s="49"/>
      <c r="E224" s="49"/>
      <c r="F224" s="49"/>
      <c r="G224" s="49"/>
      <c r="H224" s="49"/>
      <c r="I224" s="49"/>
      <c r="J224" s="49"/>
      <c r="K224" s="49"/>
      <c r="L224" s="49"/>
      <c r="M224" s="49" t="s">
        <v>33</v>
      </c>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50" t="s">
        <v>34</v>
      </c>
      <c r="AL224" s="49"/>
      <c r="AM224" s="49"/>
      <c r="AN224" s="49"/>
      <c r="AO224" s="49"/>
      <c r="AP224" s="49"/>
      <c r="AQ224" s="49" t="s">
        <v>23</v>
      </c>
      <c r="AR224" s="49"/>
      <c r="AS224" s="49"/>
      <c r="AT224" s="49"/>
      <c r="AU224" s="51" t="s">
        <v>24</v>
      </c>
      <c r="AV224" s="52"/>
      <c r="AW224" s="52"/>
      <c r="AX224" s="53"/>
    </row>
    <row r="225" spans="1:50" ht="24" customHeight="1">
      <c r="A225" s="37">
        <v>1</v>
      </c>
      <c r="B225" s="37">
        <v>1</v>
      </c>
      <c r="C225" s="46" t="s">
        <v>237</v>
      </c>
      <c r="D225" s="45"/>
      <c r="E225" s="45"/>
      <c r="F225" s="45"/>
      <c r="G225" s="45"/>
      <c r="H225" s="45"/>
      <c r="I225" s="45"/>
      <c r="J225" s="45"/>
      <c r="K225" s="45"/>
      <c r="L225" s="45"/>
      <c r="M225" s="46" t="s">
        <v>238</v>
      </c>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7">
        <v>9.7</v>
      </c>
      <c r="AL225" s="45"/>
      <c r="AM225" s="45"/>
      <c r="AN225" s="45"/>
      <c r="AO225" s="45"/>
      <c r="AP225" s="45"/>
      <c r="AQ225" s="48" t="s">
        <v>174</v>
      </c>
      <c r="AR225" s="45"/>
      <c r="AS225" s="45"/>
      <c r="AT225" s="45"/>
      <c r="AU225" s="38"/>
      <c r="AV225" s="39"/>
      <c r="AW225" s="39"/>
      <c r="AX225" s="40"/>
    </row>
    <row r="226" spans="1:50" ht="24" customHeight="1">
      <c r="A226" s="37">
        <v>2</v>
      </c>
      <c r="B226" s="37">
        <v>1</v>
      </c>
      <c r="C226" s="46" t="s">
        <v>239</v>
      </c>
      <c r="D226" s="45"/>
      <c r="E226" s="45"/>
      <c r="F226" s="45"/>
      <c r="G226" s="45"/>
      <c r="H226" s="45"/>
      <c r="I226" s="45"/>
      <c r="J226" s="45"/>
      <c r="K226" s="45"/>
      <c r="L226" s="45"/>
      <c r="M226" s="46" t="s">
        <v>240</v>
      </c>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7">
        <v>8.9</v>
      </c>
      <c r="AL226" s="45"/>
      <c r="AM226" s="45"/>
      <c r="AN226" s="45"/>
      <c r="AO226" s="45"/>
      <c r="AP226" s="45"/>
      <c r="AQ226" s="48" t="s">
        <v>174</v>
      </c>
      <c r="AR226" s="45"/>
      <c r="AS226" s="45"/>
      <c r="AT226" s="45"/>
      <c r="AU226" s="38"/>
      <c r="AV226" s="39"/>
      <c r="AW226" s="39"/>
      <c r="AX226" s="40"/>
    </row>
    <row r="227" spans="1:50" ht="24" customHeight="1">
      <c r="A227" s="37">
        <v>3</v>
      </c>
      <c r="B227" s="37">
        <v>1</v>
      </c>
      <c r="C227" s="46" t="s">
        <v>241</v>
      </c>
      <c r="D227" s="45"/>
      <c r="E227" s="45"/>
      <c r="F227" s="45"/>
      <c r="G227" s="45"/>
      <c r="H227" s="45"/>
      <c r="I227" s="45"/>
      <c r="J227" s="45"/>
      <c r="K227" s="45"/>
      <c r="L227" s="45"/>
      <c r="M227" s="46" t="s">
        <v>242</v>
      </c>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7">
        <v>5</v>
      </c>
      <c r="AL227" s="45"/>
      <c r="AM227" s="45"/>
      <c r="AN227" s="45"/>
      <c r="AO227" s="45"/>
      <c r="AP227" s="45"/>
      <c r="AQ227" s="48" t="s">
        <v>174</v>
      </c>
      <c r="AR227" s="45"/>
      <c r="AS227" s="45"/>
      <c r="AT227" s="45"/>
      <c r="AU227" s="38"/>
      <c r="AV227" s="39"/>
      <c r="AW227" s="39"/>
      <c r="AX227" s="40"/>
    </row>
    <row r="228" spans="1:50" ht="24" customHeight="1">
      <c r="A228" s="37">
        <v>4</v>
      </c>
      <c r="B228" s="37">
        <v>1</v>
      </c>
      <c r="C228" s="46" t="s">
        <v>243</v>
      </c>
      <c r="D228" s="45"/>
      <c r="E228" s="45"/>
      <c r="F228" s="45"/>
      <c r="G228" s="45"/>
      <c r="H228" s="45"/>
      <c r="I228" s="45"/>
      <c r="J228" s="45"/>
      <c r="K228" s="45"/>
      <c r="L228" s="45"/>
      <c r="M228" s="46" t="s">
        <v>244</v>
      </c>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7">
        <v>2.9</v>
      </c>
      <c r="AL228" s="45"/>
      <c r="AM228" s="45"/>
      <c r="AN228" s="45"/>
      <c r="AO228" s="45"/>
      <c r="AP228" s="45"/>
      <c r="AQ228" s="48" t="s">
        <v>174</v>
      </c>
      <c r="AR228" s="45"/>
      <c r="AS228" s="45"/>
      <c r="AT228" s="45"/>
      <c r="AU228" s="38"/>
      <c r="AV228" s="39"/>
      <c r="AW228" s="39"/>
      <c r="AX228" s="40"/>
    </row>
    <row r="229" spans="1:50" ht="24" customHeight="1">
      <c r="A229" s="37">
        <v>5</v>
      </c>
      <c r="B229" s="37">
        <v>1</v>
      </c>
      <c r="C229" s="46" t="s">
        <v>239</v>
      </c>
      <c r="D229" s="45"/>
      <c r="E229" s="45"/>
      <c r="F229" s="45"/>
      <c r="G229" s="45"/>
      <c r="H229" s="45"/>
      <c r="I229" s="45"/>
      <c r="J229" s="45"/>
      <c r="K229" s="45"/>
      <c r="L229" s="45"/>
      <c r="M229" s="46" t="s">
        <v>245</v>
      </c>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7">
        <v>2.6</v>
      </c>
      <c r="AL229" s="45"/>
      <c r="AM229" s="45"/>
      <c r="AN229" s="45"/>
      <c r="AO229" s="45"/>
      <c r="AP229" s="45"/>
      <c r="AQ229" s="48" t="s">
        <v>174</v>
      </c>
      <c r="AR229" s="45"/>
      <c r="AS229" s="45"/>
      <c r="AT229" s="45"/>
      <c r="AU229" s="38"/>
      <c r="AV229" s="39"/>
      <c r="AW229" s="39"/>
      <c r="AX229" s="40"/>
    </row>
    <row r="230" spans="1:50" ht="24" customHeight="1">
      <c r="A230" s="37">
        <v>6</v>
      </c>
      <c r="B230" s="37">
        <v>1</v>
      </c>
      <c r="C230" s="46" t="s">
        <v>246</v>
      </c>
      <c r="D230" s="45"/>
      <c r="E230" s="45"/>
      <c r="F230" s="45"/>
      <c r="G230" s="45"/>
      <c r="H230" s="45"/>
      <c r="I230" s="45"/>
      <c r="J230" s="45"/>
      <c r="K230" s="45"/>
      <c r="L230" s="45"/>
      <c r="M230" s="46" t="s">
        <v>247</v>
      </c>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7">
        <v>1</v>
      </c>
      <c r="AL230" s="45"/>
      <c r="AM230" s="45"/>
      <c r="AN230" s="45"/>
      <c r="AO230" s="45"/>
      <c r="AP230" s="45"/>
      <c r="AQ230" s="48" t="s">
        <v>174</v>
      </c>
      <c r="AR230" s="45"/>
      <c r="AS230" s="45"/>
      <c r="AT230" s="45"/>
      <c r="AU230" s="38"/>
      <c r="AV230" s="39"/>
      <c r="AW230" s="39"/>
      <c r="AX230" s="40"/>
    </row>
    <row r="231" spans="1:50" ht="24" customHeight="1">
      <c r="A231" s="37">
        <v>7</v>
      </c>
      <c r="B231" s="37">
        <v>1</v>
      </c>
      <c r="C231" s="46" t="s">
        <v>248</v>
      </c>
      <c r="D231" s="45"/>
      <c r="E231" s="45"/>
      <c r="F231" s="45"/>
      <c r="G231" s="45"/>
      <c r="H231" s="45"/>
      <c r="I231" s="45"/>
      <c r="J231" s="45"/>
      <c r="K231" s="45"/>
      <c r="L231" s="45"/>
      <c r="M231" s="46" t="s">
        <v>249</v>
      </c>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7">
        <v>0.8</v>
      </c>
      <c r="AL231" s="45"/>
      <c r="AM231" s="45"/>
      <c r="AN231" s="45"/>
      <c r="AO231" s="45"/>
      <c r="AP231" s="45"/>
      <c r="AQ231" s="48" t="s">
        <v>174</v>
      </c>
      <c r="AR231" s="45"/>
      <c r="AS231" s="45"/>
      <c r="AT231" s="45"/>
      <c r="AU231" s="38"/>
      <c r="AV231" s="39"/>
      <c r="AW231" s="39"/>
      <c r="AX231" s="40"/>
    </row>
    <row r="232" spans="1:50" ht="24" customHeight="1">
      <c r="A232" s="37">
        <v>8</v>
      </c>
      <c r="B232" s="37">
        <v>1</v>
      </c>
      <c r="C232" s="46" t="s">
        <v>250</v>
      </c>
      <c r="D232" s="45"/>
      <c r="E232" s="45"/>
      <c r="F232" s="45"/>
      <c r="G232" s="45"/>
      <c r="H232" s="45"/>
      <c r="I232" s="45"/>
      <c r="J232" s="45"/>
      <c r="K232" s="45"/>
      <c r="L232" s="45"/>
      <c r="M232" s="46" t="s">
        <v>251</v>
      </c>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7">
        <v>0.8</v>
      </c>
      <c r="AL232" s="45"/>
      <c r="AM232" s="45"/>
      <c r="AN232" s="45"/>
      <c r="AO232" s="45"/>
      <c r="AP232" s="45"/>
      <c r="AQ232" s="48" t="s">
        <v>174</v>
      </c>
      <c r="AR232" s="45"/>
      <c r="AS232" s="45"/>
      <c r="AT232" s="45"/>
      <c r="AU232" s="38"/>
      <c r="AV232" s="39"/>
      <c r="AW232" s="39"/>
      <c r="AX232" s="40"/>
    </row>
    <row r="233" spans="1:50" ht="24" customHeight="1">
      <c r="A233" s="37">
        <v>9</v>
      </c>
      <c r="B233" s="37">
        <v>1</v>
      </c>
      <c r="C233" s="46" t="s">
        <v>252</v>
      </c>
      <c r="D233" s="45"/>
      <c r="E233" s="45"/>
      <c r="F233" s="45"/>
      <c r="G233" s="45"/>
      <c r="H233" s="45"/>
      <c r="I233" s="45"/>
      <c r="J233" s="45"/>
      <c r="K233" s="45"/>
      <c r="L233" s="45"/>
      <c r="M233" s="46" t="s">
        <v>253</v>
      </c>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7">
        <v>0.5</v>
      </c>
      <c r="AL233" s="45"/>
      <c r="AM233" s="45"/>
      <c r="AN233" s="45"/>
      <c r="AO233" s="45"/>
      <c r="AP233" s="45"/>
      <c r="AQ233" s="48" t="s">
        <v>174</v>
      </c>
      <c r="AR233" s="45"/>
      <c r="AS233" s="45"/>
      <c r="AT233" s="45"/>
      <c r="AU233" s="38"/>
      <c r="AV233" s="39"/>
      <c r="AW233" s="39"/>
      <c r="AX233" s="40"/>
    </row>
    <row r="234" spans="1:50" ht="24" customHeight="1">
      <c r="A234" s="37">
        <v>10</v>
      </c>
      <c r="B234" s="37">
        <v>1</v>
      </c>
      <c r="C234" s="46" t="s">
        <v>254</v>
      </c>
      <c r="D234" s="45"/>
      <c r="E234" s="45"/>
      <c r="F234" s="45"/>
      <c r="G234" s="45"/>
      <c r="H234" s="45"/>
      <c r="I234" s="45"/>
      <c r="J234" s="45"/>
      <c r="K234" s="45"/>
      <c r="L234" s="45"/>
      <c r="M234" s="46" t="s">
        <v>255</v>
      </c>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7">
        <v>0.4</v>
      </c>
      <c r="AL234" s="45"/>
      <c r="AM234" s="45"/>
      <c r="AN234" s="45"/>
      <c r="AO234" s="45"/>
      <c r="AP234" s="45"/>
      <c r="AQ234" s="48" t="s">
        <v>174</v>
      </c>
      <c r="AR234" s="45"/>
      <c r="AS234" s="45"/>
      <c r="AT234" s="45"/>
      <c r="AU234" s="38"/>
      <c r="AV234" s="39"/>
      <c r="AW234" s="39"/>
      <c r="AX234" s="40"/>
    </row>
    <row r="235" spans="1:50" ht="1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c r="A236" s="26"/>
      <c r="B236" s="34" t="s">
        <v>134</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34.5" customHeight="1">
      <c r="A237" s="37"/>
      <c r="B237" s="37"/>
      <c r="C237" s="49" t="s">
        <v>32</v>
      </c>
      <c r="D237" s="49"/>
      <c r="E237" s="49"/>
      <c r="F237" s="49"/>
      <c r="G237" s="49"/>
      <c r="H237" s="49"/>
      <c r="I237" s="49"/>
      <c r="J237" s="49"/>
      <c r="K237" s="49"/>
      <c r="L237" s="49"/>
      <c r="M237" s="49" t="s">
        <v>33</v>
      </c>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50" t="s">
        <v>34</v>
      </c>
      <c r="AL237" s="49"/>
      <c r="AM237" s="49"/>
      <c r="AN237" s="49"/>
      <c r="AO237" s="49"/>
      <c r="AP237" s="49"/>
      <c r="AQ237" s="49" t="s">
        <v>23</v>
      </c>
      <c r="AR237" s="49"/>
      <c r="AS237" s="49"/>
      <c r="AT237" s="49"/>
      <c r="AU237" s="51" t="s">
        <v>24</v>
      </c>
      <c r="AV237" s="52"/>
      <c r="AW237" s="52"/>
      <c r="AX237" s="53"/>
    </row>
    <row r="238" spans="1:50" ht="24" customHeight="1">
      <c r="A238" s="37">
        <v>1</v>
      </c>
      <c r="B238" s="37">
        <v>1</v>
      </c>
      <c r="C238" s="45" t="s">
        <v>256</v>
      </c>
      <c r="D238" s="45"/>
      <c r="E238" s="45"/>
      <c r="F238" s="45"/>
      <c r="G238" s="45"/>
      <c r="H238" s="45"/>
      <c r="I238" s="45"/>
      <c r="J238" s="45"/>
      <c r="K238" s="45"/>
      <c r="L238" s="45"/>
      <c r="M238" s="46" t="s">
        <v>257</v>
      </c>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7">
        <v>8.3</v>
      </c>
      <c r="AL238" s="45"/>
      <c r="AM238" s="45"/>
      <c r="AN238" s="45"/>
      <c r="AO238" s="45"/>
      <c r="AP238" s="45"/>
      <c r="AQ238" s="45">
        <v>1</v>
      </c>
      <c r="AR238" s="45"/>
      <c r="AS238" s="45"/>
      <c r="AT238" s="45"/>
      <c r="AU238" s="38">
        <v>100</v>
      </c>
      <c r="AV238" s="39"/>
      <c r="AW238" s="39"/>
      <c r="AX238" s="40"/>
    </row>
    <row r="239" spans="1:50" ht="24" customHeight="1">
      <c r="A239" s="37">
        <v>2</v>
      </c>
      <c r="B239" s="37">
        <v>1</v>
      </c>
      <c r="C239" s="45" t="s">
        <v>258</v>
      </c>
      <c r="D239" s="45"/>
      <c r="E239" s="45"/>
      <c r="F239" s="45"/>
      <c r="G239" s="45"/>
      <c r="H239" s="45"/>
      <c r="I239" s="45"/>
      <c r="J239" s="45"/>
      <c r="K239" s="45"/>
      <c r="L239" s="45"/>
      <c r="M239" s="46" t="s">
        <v>259</v>
      </c>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7">
        <v>7.2</v>
      </c>
      <c r="AL239" s="45"/>
      <c r="AM239" s="45"/>
      <c r="AN239" s="45"/>
      <c r="AO239" s="45"/>
      <c r="AP239" s="45"/>
      <c r="AQ239" s="45">
        <v>1</v>
      </c>
      <c r="AR239" s="45"/>
      <c r="AS239" s="45"/>
      <c r="AT239" s="45"/>
      <c r="AU239" s="38">
        <v>100</v>
      </c>
      <c r="AV239" s="39"/>
      <c r="AW239" s="39"/>
      <c r="AX239" s="40"/>
    </row>
    <row r="240" spans="1:50" ht="24" customHeight="1">
      <c r="A240" s="37">
        <v>3</v>
      </c>
      <c r="B240" s="37">
        <v>1</v>
      </c>
      <c r="C240" s="45" t="s">
        <v>258</v>
      </c>
      <c r="D240" s="45"/>
      <c r="E240" s="45"/>
      <c r="F240" s="45"/>
      <c r="G240" s="45"/>
      <c r="H240" s="45"/>
      <c r="I240" s="45"/>
      <c r="J240" s="45"/>
      <c r="K240" s="45"/>
      <c r="L240" s="45"/>
      <c r="M240" s="46" t="s">
        <v>260</v>
      </c>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7">
        <v>6.6</v>
      </c>
      <c r="AL240" s="45"/>
      <c r="AM240" s="45"/>
      <c r="AN240" s="45"/>
      <c r="AO240" s="45"/>
      <c r="AP240" s="45"/>
      <c r="AQ240" s="45">
        <v>1</v>
      </c>
      <c r="AR240" s="45"/>
      <c r="AS240" s="45"/>
      <c r="AT240" s="45"/>
      <c r="AU240" s="38">
        <v>100</v>
      </c>
      <c r="AV240" s="39"/>
      <c r="AW240" s="39"/>
      <c r="AX240" s="40"/>
    </row>
    <row r="241" spans="1:50" ht="24" customHeight="1">
      <c r="A241" s="37">
        <v>4</v>
      </c>
      <c r="B241" s="37">
        <v>1</v>
      </c>
      <c r="C241" s="45" t="s">
        <v>256</v>
      </c>
      <c r="D241" s="45"/>
      <c r="E241" s="45"/>
      <c r="F241" s="45"/>
      <c r="G241" s="45"/>
      <c r="H241" s="45"/>
      <c r="I241" s="45"/>
      <c r="J241" s="45"/>
      <c r="K241" s="45"/>
      <c r="L241" s="45"/>
      <c r="M241" s="46" t="s">
        <v>261</v>
      </c>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7">
        <v>6</v>
      </c>
      <c r="AL241" s="45"/>
      <c r="AM241" s="45"/>
      <c r="AN241" s="45"/>
      <c r="AO241" s="45"/>
      <c r="AP241" s="45"/>
      <c r="AQ241" s="45">
        <v>1</v>
      </c>
      <c r="AR241" s="45"/>
      <c r="AS241" s="45"/>
      <c r="AT241" s="45"/>
      <c r="AU241" s="38">
        <v>100</v>
      </c>
      <c r="AV241" s="39"/>
      <c r="AW241" s="39"/>
      <c r="AX241" s="40"/>
    </row>
    <row r="242" spans="1:50" ht="24" customHeight="1">
      <c r="A242" s="37">
        <v>5</v>
      </c>
      <c r="B242" s="37">
        <v>1</v>
      </c>
      <c r="C242" s="45" t="s">
        <v>262</v>
      </c>
      <c r="D242" s="45"/>
      <c r="E242" s="45"/>
      <c r="F242" s="45"/>
      <c r="G242" s="45"/>
      <c r="H242" s="45"/>
      <c r="I242" s="45"/>
      <c r="J242" s="45"/>
      <c r="K242" s="45"/>
      <c r="L242" s="45"/>
      <c r="M242" s="46" t="s">
        <v>263</v>
      </c>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7">
        <v>2.8</v>
      </c>
      <c r="AL242" s="45"/>
      <c r="AM242" s="45"/>
      <c r="AN242" s="45"/>
      <c r="AO242" s="45"/>
      <c r="AP242" s="45"/>
      <c r="AQ242" s="48" t="s">
        <v>174</v>
      </c>
      <c r="AR242" s="45"/>
      <c r="AS242" s="45"/>
      <c r="AT242" s="45"/>
      <c r="AU242" s="38"/>
      <c r="AV242" s="39"/>
      <c r="AW242" s="39"/>
      <c r="AX242" s="40"/>
    </row>
    <row r="243" spans="1:50" ht="24" customHeight="1">
      <c r="A243" s="37">
        <v>6</v>
      </c>
      <c r="B243" s="37">
        <v>1</v>
      </c>
      <c r="C243" s="45" t="s">
        <v>258</v>
      </c>
      <c r="D243" s="45"/>
      <c r="E243" s="45"/>
      <c r="F243" s="45"/>
      <c r="G243" s="45"/>
      <c r="H243" s="45"/>
      <c r="I243" s="45"/>
      <c r="J243" s="45"/>
      <c r="K243" s="45"/>
      <c r="L243" s="45"/>
      <c r="M243" s="45" t="s">
        <v>264</v>
      </c>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7">
        <v>2.6</v>
      </c>
      <c r="AL243" s="45"/>
      <c r="AM243" s="45"/>
      <c r="AN243" s="45"/>
      <c r="AO243" s="45"/>
      <c r="AP243" s="45"/>
      <c r="AQ243" s="48" t="s">
        <v>174</v>
      </c>
      <c r="AR243" s="45"/>
      <c r="AS243" s="45"/>
      <c r="AT243" s="45"/>
      <c r="AU243" s="38"/>
      <c r="AV243" s="39"/>
      <c r="AW243" s="39"/>
      <c r="AX243" s="40"/>
    </row>
    <row r="244" spans="1:50" ht="24" customHeight="1">
      <c r="A244" s="37">
        <v>7</v>
      </c>
      <c r="B244" s="37">
        <v>1</v>
      </c>
      <c r="C244" s="45" t="s">
        <v>258</v>
      </c>
      <c r="D244" s="45"/>
      <c r="E244" s="45"/>
      <c r="F244" s="45"/>
      <c r="G244" s="45"/>
      <c r="H244" s="45"/>
      <c r="I244" s="45"/>
      <c r="J244" s="45"/>
      <c r="K244" s="45"/>
      <c r="L244" s="45"/>
      <c r="M244" s="46" t="s">
        <v>265</v>
      </c>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7">
        <v>2.1</v>
      </c>
      <c r="AL244" s="45"/>
      <c r="AM244" s="45"/>
      <c r="AN244" s="45"/>
      <c r="AO244" s="45"/>
      <c r="AP244" s="45"/>
      <c r="AQ244" s="48" t="s">
        <v>174</v>
      </c>
      <c r="AR244" s="45"/>
      <c r="AS244" s="45"/>
      <c r="AT244" s="45"/>
      <c r="AU244" s="38"/>
      <c r="AV244" s="39"/>
      <c r="AW244" s="39"/>
      <c r="AX244" s="40"/>
    </row>
    <row r="245" spans="1:50" ht="24" customHeight="1">
      <c r="A245" s="37">
        <v>8</v>
      </c>
      <c r="B245" s="37">
        <v>1</v>
      </c>
      <c r="C245" s="45" t="s">
        <v>266</v>
      </c>
      <c r="D245" s="45"/>
      <c r="E245" s="45"/>
      <c r="F245" s="45"/>
      <c r="G245" s="45"/>
      <c r="H245" s="45"/>
      <c r="I245" s="45"/>
      <c r="J245" s="45"/>
      <c r="K245" s="45"/>
      <c r="L245" s="45"/>
      <c r="M245" s="46" t="s">
        <v>267</v>
      </c>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7">
        <v>2.1</v>
      </c>
      <c r="AL245" s="45"/>
      <c r="AM245" s="45"/>
      <c r="AN245" s="45"/>
      <c r="AO245" s="45"/>
      <c r="AP245" s="45"/>
      <c r="AQ245" s="41" t="s">
        <v>174</v>
      </c>
      <c r="AR245" s="39"/>
      <c r="AS245" s="39"/>
      <c r="AT245" s="40"/>
      <c r="AU245" s="38"/>
      <c r="AV245" s="39"/>
      <c r="AW245" s="39"/>
      <c r="AX245" s="40"/>
    </row>
    <row r="246" spans="1:50" ht="24" customHeight="1">
      <c r="A246" s="37">
        <v>9</v>
      </c>
      <c r="B246" s="37">
        <v>1</v>
      </c>
      <c r="C246" s="38" t="s">
        <v>266</v>
      </c>
      <c r="D246" s="39"/>
      <c r="E246" s="39"/>
      <c r="F246" s="39"/>
      <c r="G246" s="39"/>
      <c r="H246" s="39"/>
      <c r="I246" s="39"/>
      <c r="J246" s="39"/>
      <c r="K246" s="39"/>
      <c r="L246" s="40"/>
      <c r="M246" s="41" t="s">
        <v>268</v>
      </c>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40"/>
      <c r="AK246" s="42">
        <v>0.9</v>
      </c>
      <c r="AL246" s="43"/>
      <c r="AM246" s="43"/>
      <c r="AN246" s="43"/>
      <c r="AO246" s="43"/>
      <c r="AP246" s="44"/>
      <c r="AQ246" s="41" t="s">
        <v>174</v>
      </c>
      <c r="AR246" s="39"/>
      <c r="AS246" s="39"/>
      <c r="AT246" s="40"/>
      <c r="AU246" s="38"/>
      <c r="AV246" s="39"/>
      <c r="AW246" s="39"/>
      <c r="AX246" s="40"/>
    </row>
    <row r="247" spans="1:50" ht="24" customHeight="1">
      <c r="A247" s="37">
        <v>10</v>
      </c>
      <c r="B247" s="37">
        <v>1</v>
      </c>
      <c r="C247" s="38" t="s">
        <v>269</v>
      </c>
      <c r="D247" s="39"/>
      <c r="E247" s="39"/>
      <c r="F247" s="39"/>
      <c r="G247" s="39"/>
      <c r="H247" s="39"/>
      <c r="I247" s="39"/>
      <c r="J247" s="39"/>
      <c r="K247" s="39"/>
      <c r="L247" s="40"/>
      <c r="M247" s="41" t="s">
        <v>270</v>
      </c>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40"/>
      <c r="AK247" s="42">
        <v>0.9</v>
      </c>
      <c r="AL247" s="43"/>
      <c r="AM247" s="43"/>
      <c r="AN247" s="43"/>
      <c r="AO247" s="43"/>
      <c r="AP247" s="44"/>
      <c r="AQ247" s="41" t="s">
        <v>174</v>
      </c>
      <c r="AR247" s="39"/>
      <c r="AS247" s="39"/>
      <c r="AT247" s="40"/>
      <c r="AU247" s="38"/>
      <c r="AV247" s="39"/>
      <c r="AW247" s="39"/>
      <c r="AX247" s="40"/>
    </row>
    <row r="248" spans="1:50" ht="13.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sheetData>
  <sheetProtection/>
  <mergeCells count="1015">
    <mergeCell ref="AT26:AX26"/>
    <mergeCell ref="AB27:AD27"/>
    <mergeCell ref="AE27:AI27"/>
    <mergeCell ref="AJ27:AN27"/>
    <mergeCell ref="AO27:AS27"/>
    <mergeCell ref="AO24:AS24"/>
    <mergeCell ref="AT27:AX27"/>
    <mergeCell ref="AB26:AD26"/>
    <mergeCell ref="AE26:AI26"/>
    <mergeCell ref="AJ26:AN26"/>
    <mergeCell ref="AO26:AS26"/>
    <mergeCell ref="AT24:AX24"/>
    <mergeCell ref="G25:X27"/>
    <mergeCell ref="Y25:AA25"/>
    <mergeCell ref="AB25:AD25"/>
    <mergeCell ref="AE25:AI25"/>
    <mergeCell ref="AJ25:AN25"/>
    <mergeCell ref="AO25:AS25"/>
    <mergeCell ref="AT25:AX25"/>
    <mergeCell ref="Y26:AA26"/>
    <mergeCell ref="Y27:AA27"/>
    <mergeCell ref="AT31:AX31"/>
    <mergeCell ref="Y30:AA30"/>
    <mergeCell ref="AB30:AD30"/>
    <mergeCell ref="AE29:AX29"/>
    <mergeCell ref="AE30:AX30"/>
    <mergeCell ref="Y31:AA31"/>
    <mergeCell ref="AB31:AD31"/>
    <mergeCell ref="AE31:AI31"/>
    <mergeCell ref="A20:F31"/>
    <mergeCell ref="AJ31:AN31"/>
    <mergeCell ref="G24:X24"/>
    <mergeCell ref="Y24:AA24"/>
    <mergeCell ref="AB24:AD24"/>
    <mergeCell ref="AE24:AI24"/>
    <mergeCell ref="AJ28:AN28"/>
    <mergeCell ref="G20:X20"/>
    <mergeCell ref="Y20:AA20"/>
    <mergeCell ref="AJ24:AN24"/>
    <mergeCell ref="AT23:AX23"/>
    <mergeCell ref="AO22:AS22"/>
    <mergeCell ref="AT28:AX28"/>
    <mergeCell ref="G29:X31"/>
    <mergeCell ref="Y29:AA29"/>
    <mergeCell ref="AB29:AD29"/>
    <mergeCell ref="G28:X28"/>
    <mergeCell ref="Y28:AA28"/>
    <mergeCell ref="AB28:AD28"/>
    <mergeCell ref="AE28:AI28"/>
    <mergeCell ref="AO28:AS28"/>
    <mergeCell ref="AE35:AI35"/>
    <mergeCell ref="AJ35:AN35"/>
    <mergeCell ref="AO35:AS35"/>
    <mergeCell ref="AE20:AI20"/>
    <mergeCell ref="AJ20:AN20"/>
    <mergeCell ref="AO20:AS20"/>
    <mergeCell ref="AO23:AS23"/>
    <mergeCell ref="AE22:AI22"/>
    <mergeCell ref="AO31:AS31"/>
    <mergeCell ref="AT35:AX35"/>
    <mergeCell ref="AT32:AX32"/>
    <mergeCell ref="G33:X35"/>
    <mergeCell ref="Y33:AA33"/>
    <mergeCell ref="AB33:AD33"/>
    <mergeCell ref="Y34:AA34"/>
    <mergeCell ref="AB34:AD34"/>
    <mergeCell ref="G32:X32"/>
    <mergeCell ref="Y32:AA32"/>
    <mergeCell ref="AE34:AX34"/>
    <mergeCell ref="AJ23:AN23"/>
    <mergeCell ref="AJ22:AN22"/>
    <mergeCell ref="Y22:AA22"/>
    <mergeCell ref="Y23:AA23"/>
    <mergeCell ref="AB23:AD23"/>
    <mergeCell ref="AB22:AD22"/>
    <mergeCell ref="C65:F65"/>
    <mergeCell ref="G65:AX65"/>
    <mergeCell ref="Y37:AA37"/>
    <mergeCell ref="Y38:AA38"/>
    <mergeCell ref="AB37:AD37"/>
    <mergeCell ref="AB38:AD38"/>
    <mergeCell ref="A39:F41"/>
    <mergeCell ref="G39:X39"/>
    <mergeCell ref="AO39:AS39"/>
    <mergeCell ref="A32:F38"/>
    <mergeCell ref="AJ41:AN41"/>
    <mergeCell ref="AO41:AS41"/>
    <mergeCell ref="AE40:AI40"/>
    <mergeCell ref="Y40:AA40"/>
    <mergeCell ref="Y41:AA41"/>
    <mergeCell ref="AJ39:AN39"/>
    <mergeCell ref="I14:O14"/>
    <mergeCell ref="P14:V14"/>
    <mergeCell ref="W14:AC14"/>
    <mergeCell ref="AD14:AJ14"/>
    <mergeCell ref="AK14:AQ14"/>
    <mergeCell ref="AR14:AX14"/>
    <mergeCell ref="G19:O19"/>
    <mergeCell ref="P19:V19"/>
    <mergeCell ref="W19:AC19"/>
    <mergeCell ref="AD15:AJ15"/>
    <mergeCell ref="AK15:AQ15"/>
    <mergeCell ref="G21:X23"/>
    <mergeCell ref="Y21:AA21"/>
    <mergeCell ref="AB21:AD21"/>
    <mergeCell ref="AE21:AI21"/>
    <mergeCell ref="AJ21:AN21"/>
    <mergeCell ref="AG47:AX47"/>
    <mergeCell ref="AB41:AD41"/>
    <mergeCell ref="A77:F108"/>
    <mergeCell ref="T62:AF62"/>
    <mergeCell ref="G40:X41"/>
    <mergeCell ref="AB39:AD39"/>
    <mergeCell ref="AE39:AI39"/>
    <mergeCell ref="AE41:AI41"/>
    <mergeCell ref="AT41:AX41"/>
    <mergeCell ref="Y39:AA39"/>
    <mergeCell ref="AD50:AF50"/>
    <mergeCell ref="AD51:AF51"/>
    <mergeCell ref="A72:AX72"/>
    <mergeCell ref="A51:B56"/>
    <mergeCell ref="C61:F61"/>
    <mergeCell ref="G61:S61"/>
    <mergeCell ref="AG48:AX50"/>
    <mergeCell ref="AG60:AX63"/>
    <mergeCell ref="A64:B65"/>
    <mergeCell ref="C64:F64"/>
    <mergeCell ref="AK201:AP201"/>
    <mergeCell ref="AK199:AP199"/>
    <mergeCell ref="G111:K111"/>
    <mergeCell ref="L111:X111"/>
    <mergeCell ref="C201:L201"/>
    <mergeCell ref="AK200:AP200"/>
    <mergeCell ref="Y112:AB112"/>
    <mergeCell ref="AC112:AG112"/>
    <mergeCell ref="AH112:AT112"/>
    <mergeCell ref="G114:K114"/>
    <mergeCell ref="A66:AX66"/>
    <mergeCell ref="M201:AJ201"/>
    <mergeCell ref="AQ200:AT200"/>
    <mergeCell ref="AU203:AX203"/>
    <mergeCell ref="AK202:AP202"/>
    <mergeCell ref="AQ202:AT202"/>
    <mergeCell ref="AU202:AX202"/>
    <mergeCell ref="AU201:AX201"/>
    <mergeCell ref="AQ201:AT201"/>
    <mergeCell ref="AU200:AX200"/>
    <mergeCell ref="M204:AJ204"/>
    <mergeCell ref="AQ205:AT205"/>
    <mergeCell ref="AQ204:AT204"/>
    <mergeCell ref="C204:L204"/>
    <mergeCell ref="AK205:AP205"/>
    <mergeCell ref="AK204:AP204"/>
    <mergeCell ref="C205:L205"/>
    <mergeCell ref="M205:AJ205"/>
    <mergeCell ref="A204:B204"/>
    <mergeCell ref="A68:AX68"/>
    <mergeCell ref="A69:E69"/>
    <mergeCell ref="AQ206:AT206"/>
    <mergeCell ref="A206:B206"/>
    <mergeCell ref="C206:L206"/>
    <mergeCell ref="M206:AJ206"/>
    <mergeCell ref="AK206:AP206"/>
    <mergeCell ref="A203:B203"/>
    <mergeCell ref="C203:L203"/>
    <mergeCell ref="A208:B208"/>
    <mergeCell ref="C208:L208"/>
    <mergeCell ref="M208:AJ208"/>
    <mergeCell ref="AK208:AP208"/>
    <mergeCell ref="AQ208:AT208"/>
    <mergeCell ref="G62:S62"/>
    <mergeCell ref="A207:B207"/>
    <mergeCell ref="C207:L207"/>
    <mergeCell ref="M207:AJ207"/>
    <mergeCell ref="A205:B205"/>
    <mergeCell ref="A60:B63"/>
    <mergeCell ref="A70:AX70"/>
    <mergeCell ref="A57:B59"/>
    <mergeCell ref="AG57:AX59"/>
    <mergeCell ref="AD48:AF48"/>
    <mergeCell ref="AD49:AF49"/>
    <mergeCell ref="C62:F62"/>
    <mergeCell ref="AD54:AF54"/>
    <mergeCell ref="AD56:AF56"/>
    <mergeCell ref="T61:AF61"/>
    <mergeCell ref="AG51:AX56"/>
    <mergeCell ref="C63:F63"/>
    <mergeCell ref="T63:AF63"/>
    <mergeCell ref="G63:S63"/>
    <mergeCell ref="C53:AC53"/>
    <mergeCell ref="C52:AC52"/>
    <mergeCell ref="A201:B201"/>
    <mergeCell ref="AQ203:AT203"/>
    <mergeCell ref="C60:AC60"/>
    <mergeCell ref="AD59:AF59"/>
    <mergeCell ref="AD60:AF60"/>
    <mergeCell ref="AI75:AP75"/>
    <mergeCell ref="S75:Z75"/>
    <mergeCell ref="M199:AJ199"/>
    <mergeCell ref="M203:AJ203"/>
    <mergeCell ref="A202:B202"/>
    <mergeCell ref="C200:L200"/>
    <mergeCell ref="AA75:AH75"/>
    <mergeCell ref="G112:K112"/>
    <mergeCell ref="A75:B75"/>
    <mergeCell ref="A199:B199"/>
    <mergeCell ref="C199:L199"/>
    <mergeCell ref="A110:F153"/>
    <mergeCell ref="C75:J75"/>
    <mergeCell ref="A198:B198"/>
    <mergeCell ref="C198:L198"/>
    <mergeCell ref="A74:AX74"/>
    <mergeCell ref="A73:AX73"/>
    <mergeCell ref="AD57:AF57"/>
    <mergeCell ref="AD58:AF58"/>
    <mergeCell ref="AD52:AF52"/>
    <mergeCell ref="C57:AC57"/>
    <mergeCell ref="C58:AC58"/>
    <mergeCell ref="G64:AX64"/>
    <mergeCell ref="C59:AC59"/>
    <mergeCell ref="AD53:AF53"/>
    <mergeCell ref="M198:AJ198"/>
    <mergeCell ref="AK198:AP198"/>
    <mergeCell ref="AK169:AP169"/>
    <mergeCell ref="G110:AB110"/>
    <mergeCell ref="AC110:AX110"/>
    <mergeCell ref="AQ75:AX75"/>
    <mergeCell ref="L112:X112"/>
    <mergeCell ref="AU112:AX112"/>
    <mergeCell ref="G113:K113"/>
    <mergeCell ref="L113:X113"/>
    <mergeCell ref="AP1:AV1"/>
    <mergeCell ref="AJ2:AP2"/>
    <mergeCell ref="AQ2:AX2"/>
    <mergeCell ref="C54:AC54"/>
    <mergeCell ref="C56:AC56"/>
    <mergeCell ref="K75:R7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P17:V17"/>
    <mergeCell ref="W17:AC17"/>
    <mergeCell ref="AD17:AJ17"/>
    <mergeCell ref="AR12:AX12"/>
    <mergeCell ref="I13:O13"/>
    <mergeCell ref="P13:V13"/>
    <mergeCell ref="A11:F19"/>
    <mergeCell ref="G11:O11"/>
    <mergeCell ref="P11:V11"/>
    <mergeCell ref="W11:AC11"/>
    <mergeCell ref="AD11:AJ11"/>
    <mergeCell ref="AK11:AQ11"/>
    <mergeCell ref="W13:AC13"/>
    <mergeCell ref="I15:O15"/>
    <mergeCell ref="P15:V15"/>
    <mergeCell ref="W15:AC15"/>
    <mergeCell ref="AR11:AX11"/>
    <mergeCell ref="G12:H17"/>
    <mergeCell ref="I12:O12"/>
    <mergeCell ref="P12:V12"/>
    <mergeCell ref="W12:AC12"/>
    <mergeCell ref="AD12:AJ12"/>
    <mergeCell ref="AK12:AQ12"/>
    <mergeCell ref="I16:O16"/>
    <mergeCell ref="P16:V16"/>
    <mergeCell ref="W16:AC16"/>
    <mergeCell ref="AD16:AJ16"/>
    <mergeCell ref="AK16:AQ16"/>
    <mergeCell ref="AR16:AX16"/>
    <mergeCell ref="AR13:AX13"/>
    <mergeCell ref="AD13:AJ13"/>
    <mergeCell ref="AK13:AQ13"/>
    <mergeCell ref="AR19:AX19"/>
    <mergeCell ref="AR15:AX15"/>
    <mergeCell ref="AK17:AQ17"/>
    <mergeCell ref="AR17:AX17"/>
    <mergeCell ref="AD18:AJ18"/>
    <mergeCell ref="AR18:AX18"/>
    <mergeCell ref="AT22:AX22"/>
    <mergeCell ref="AT20:AX20"/>
    <mergeCell ref="AB32:AD32"/>
    <mergeCell ref="AE32:AI32"/>
    <mergeCell ref="AT38:AX38"/>
    <mergeCell ref="AE33:AX33"/>
    <mergeCell ref="AT21:AX21"/>
    <mergeCell ref="AE38:AI38"/>
    <mergeCell ref="AB20:AD20"/>
    <mergeCell ref="AE23:AI23"/>
    <mergeCell ref="G18:O18"/>
    <mergeCell ref="AK18:AQ18"/>
    <mergeCell ref="AO36:AS36"/>
    <mergeCell ref="AT37:AX37"/>
    <mergeCell ref="P18:V18"/>
    <mergeCell ref="AD19:AJ19"/>
    <mergeCell ref="AK19:AQ19"/>
    <mergeCell ref="W18:AC18"/>
    <mergeCell ref="AT36:AX36"/>
    <mergeCell ref="AO37:AS37"/>
    <mergeCell ref="G36:X36"/>
    <mergeCell ref="Y36:AA36"/>
    <mergeCell ref="AB36:AD36"/>
    <mergeCell ref="AE36:AI36"/>
    <mergeCell ref="AJ36:AN36"/>
    <mergeCell ref="AO21:AS21"/>
    <mergeCell ref="AO32:AS32"/>
    <mergeCell ref="AJ32:AN32"/>
    <mergeCell ref="Y35:AA35"/>
    <mergeCell ref="AB35:AD35"/>
    <mergeCell ref="AJ38:AN38"/>
    <mergeCell ref="AE37:AI37"/>
    <mergeCell ref="AJ37:AN37"/>
    <mergeCell ref="AT40:AX40"/>
    <mergeCell ref="AO38:AS38"/>
    <mergeCell ref="G37:X38"/>
    <mergeCell ref="AT39:AX39"/>
    <mergeCell ref="AB40:AD40"/>
    <mergeCell ref="AJ40:AN40"/>
    <mergeCell ref="AO40:AS40"/>
    <mergeCell ref="X44:AX44"/>
    <mergeCell ref="C42:K42"/>
    <mergeCell ref="L42:Q42"/>
    <mergeCell ref="R42:W42"/>
    <mergeCell ref="X42:AX42"/>
    <mergeCell ref="X43:AX43"/>
    <mergeCell ref="A42:B44"/>
    <mergeCell ref="A48:B50"/>
    <mergeCell ref="A46:AX46"/>
    <mergeCell ref="Y111:AB111"/>
    <mergeCell ref="AC111:AG111"/>
    <mergeCell ref="AH111:AT111"/>
    <mergeCell ref="AU111:AX111"/>
    <mergeCell ref="C43:K43"/>
    <mergeCell ref="L43:Q43"/>
    <mergeCell ref="R43:W43"/>
    <mergeCell ref="Y113:AB113"/>
    <mergeCell ref="AC113:AG113"/>
    <mergeCell ref="AH113:AT113"/>
    <mergeCell ref="AU113:AX113"/>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U168:AX168"/>
    <mergeCell ref="A167:B167"/>
    <mergeCell ref="C167:L167"/>
    <mergeCell ref="M167:AJ167"/>
    <mergeCell ref="AK167:AP167"/>
    <mergeCell ref="AQ167:AT167"/>
    <mergeCell ref="AU167:AX167"/>
    <mergeCell ref="AQ207:AT207"/>
    <mergeCell ref="AK203:AP203"/>
    <mergeCell ref="A168:B168"/>
    <mergeCell ref="C168:L168"/>
    <mergeCell ref="M168:AJ168"/>
    <mergeCell ref="AK168:AP168"/>
    <mergeCell ref="AQ168:AT168"/>
    <mergeCell ref="C202:L202"/>
    <mergeCell ref="M202:AJ202"/>
    <mergeCell ref="A200:B200"/>
    <mergeCell ref="A173:B173"/>
    <mergeCell ref="M200:AJ200"/>
    <mergeCell ref="AQ169:AT169"/>
    <mergeCell ref="AQ199:AT199"/>
    <mergeCell ref="AU208:AX208"/>
    <mergeCell ref="AU207:AX207"/>
    <mergeCell ref="AU206:AX206"/>
    <mergeCell ref="AU205:AX205"/>
    <mergeCell ref="AU204:AX204"/>
    <mergeCell ref="AK207:AP207"/>
    <mergeCell ref="AU198:AX198"/>
    <mergeCell ref="AU199:AX199"/>
    <mergeCell ref="AQ198:AT198"/>
    <mergeCell ref="AU169:AX169"/>
    <mergeCell ref="A3:AN3"/>
    <mergeCell ref="AO3:AX3"/>
    <mergeCell ref="C55:AC55"/>
    <mergeCell ref="AD55:AF55"/>
    <mergeCell ref="A67:AX67"/>
    <mergeCell ref="AD47:AF47"/>
    <mergeCell ref="C47:AC47"/>
    <mergeCell ref="C44:K44"/>
    <mergeCell ref="L44:Q44"/>
    <mergeCell ref="R44:W44"/>
    <mergeCell ref="F69:AX69"/>
    <mergeCell ref="F71:AX71"/>
    <mergeCell ref="C48:AC48"/>
    <mergeCell ref="C49:AC49"/>
    <mergeCell ref="C50:AC50"/>
    <mergeCell ref="C51:AC51"/>
    <mergeCell ref="AK172:AP172"/>
    <mergeCell ref="AQ172:AT172"/>
    <mergeCell ref="AU172:AX172"/>
    <mergeCell ref="A71:E71"/>
    <mergeCell ref="A169:B169"/>
    <mergeCell ref="C169:L169"/>
    <mergeCell ref="A172:B172"/>
    <mergeCell ref="C172:L172"/>
    <mergeCell ref="M172:AJ172"/>
    <mergeCell ref="M169:AJ169"/>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s>
  <printOptions horizontalCentered="1"/>
  <pageMargins left="0.6299212598425197" right="0.3937007874015748" top="0.5905511811023623" bottom="0.3937007874015748" header="0.1968503937007874" footer="0.5118110236220472"/>
  <pageSetup cellComments="asDisplayed" fitToHeight="0" fitToWidth="1" horizontalDpi="600" verticalDpi="600" orientation="portrait" paperSize="9" scale="70" r:id="rId2"/>
  <headerFooter differentFirst="1" alignWithMargins="0">
    <oddHeader>&amp;R事業番号4</oddHeader>
  </headerFooter>
  <rowBreaks count="4" manualBreakCount="4">
    <brk id="41" max="49" man="1"/>
    <brk id="75" max="49" man="1"/>
    <brk id="108" max="49" man="1"/>
    <brk id="1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平成26年行政事業レビュー_公開プロセス_超小型衛星研究開発事業</dc:title>
  <dc:subject/>
  <dc:creator>文部科学省</dc:creator>
  <cp:keywords/>
  <dc:description/>
  <cp:lastModifiedBy>文部科学省</cp:lastModifiedBy>
  <dcterms:created xsi:type="dcterms:W3CDTF">2012-03-13T00:50:25Z</dcterms:created>
  <dcterms:modified xsi:type="dcterms:W3CDTF">2014-06-06T12:19:09Z</dcterms:modified>
  <cp:category/>
  <cp:version/>
  <cp:contentType/>
  <cp:contentStatus/>
</cp:coreProperties>
</file>