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0年度\01_募集通知\"/>
    </mc:Choice>
  </mc:AlternateContent>
  <bookViews>
    <workbookView xWindow="480" yWindow="90" windowWidth="18315" windowHeight="7815"/>
  </bookViews>
  <sheets>
    <sheet name="申請予定一覧（施設整備費等補助金）" sheetId="1" r:id="rId1"/>
    <sheet name="Sheet4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'申請予定一覧（施設整備費等補助金）'!$A$6:$O$20</definedName>
    <definedName name="_xlnm.Print_Area" localSheetId="0">'申請予定一覧（施設整備費等補助金）'!$C$1:$O$18</definedName>
    <definedName name="_xlnm.Print_Titles" localSheetId="0">'申請予定一覧（施設整備費等補助金）'!$2:$6</definedName>
    <definedName name="月">[1]リスト!$N$3:$N$14</definedName>
    <definedName name="事業種" localSheetId="1">[2]様式4!#REF!</definedName>
    <definedName name="事業種">'申請予定一覧（施設整備費等補助金）'!#REF!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N8" i="1" l="1"/>
  <c r="N7" i="1"/>
  <c r="B7" i="1" l="1"/>
  <c r="M7" i="1"/>
  <c r="O7" i="1" s="1"/>
  <c r="B8" i="1"/>
  <c r="M8" i="1"/>
  <c r="O8" i="1" s="1"/>
  <c r="B9" i="1"/>
  <c r="M9" i="1"/>
  <c r="O9" i="1" s="1"/>
  <c r="B10" i="1"/>
  <c r="M10" i="1"/>
  <c r="O10" i="1" s="1"/>
  <c r="B11" i="1"/>
  <c r="M11" i="1"/>
  <c r="O11" i="1" s="1"/>
  <c r="B12" i="1"/>
  <c r="M12" i="1"/>
  <c r="O12" i="1" s="1"/>
  <c r="B13" i="1"/>
  <c r="M13" i="1"/>
  <c r="O13" i="1" s="1"/>
  <c r="B14" i="1"/>
  <c r="M14" i="1"/>
  <c r="O14" i="1" s="1"/>
  <c r="B15" i="1"/>
  <c r="M15" i="1"/>
  <c r="O15" i="1" s="1"/>
  <c r="B16" i="1"/>
  <c r="M16" i="1"/>
  <c r="O16" i="1" s="1"/>
  <c r="I20" i="1"/>
  <c r="E23" i="1"/>
  <c r="E24" i="1"/>
  <c r="E25" i="1"/>
  <c r="E26" i="1"/>
  <c r="E27" i="1"/>
  <c r="E28" i="1"/>
  <c r="E29" i="1"/>
  <c r="E30" i="1" l="1"/>
</calcChain>
</file>

<file path=xl/comments1.xml><?xml version="1.0" encoding="utf-8"?>
<comments xmlns="http://schemas.openxmlformats.org/spreadsheetml/2006/main">
  <authors>
    <author>文部科学省</author>
    <author>作成者</author>
    <author>m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G5" authorId="1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I5" authorId="1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J5" authorId="2" shapeId="0">
      <text>
        <r>
          <rPr>
            <b/>
            <sz val="12"/>
            <color indexed="10"/>
            <rFont val="MS P ゴシック"/>
            <family val="3"/>
            <charset val="128"/>
          </rPr>
          <t>〆切時点で事業経費が算出できない場合は、概算額を記載してください。</t>
        </r>
      </text>
    </comment>
    <comment ref="N5" authorId="1" shapeId="0">
      <text>
        <r>
          <rPr>
            <b/>
            <sz val="10"/>
            <color indexed="10"/>
            <rFont val="ＭＳ Ｐゴシック"/>
            <family val="3"/>
            <charset val="128"/>
          </rPr>
          <t>&lt;アスベスト対策工事以外&gt;
専門課程は1/2、高等課程は1/3を入力してください。ただし、高等課程のうち、耐震補強工事を実施する場合に、改修前のIs値が0.3未満、若しくはq値が0.5未満（またはCtusd値0.15未満）、Iw値が0.7未満の場合は1/2を入力してください。
＜アスベスト対策工事＞
専門課程は1/3、高等課程は2/9を入力してください。</t>
        </r>
      </text>
    </comment>
    <comment ref="O5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M6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<sst xmlns="http://schemas.openxmlformats.org/spreadsheetml/2006/main" count="121" uniqueCount="121">
  <si>
    <t>沖縄県</t>
    <phoneticPr fontId="4"/>
  </si>
  <si>
    <t>鹿児島県</t>
    <phoneticPr fontId="4"/>
  </si>
  <si>
    <t>宮崎県</t>
    <phoneticPr fontId="4"/>
  </si>
  <si>
    <t>大分県</t>
    <phoneticPr fontId="4"/>
  </si>
  <si>
    <t>熊本県</t>
    <phoneticPr fontId="4"/>
  </si>
  <si>
    <t>長崎県</t>
    <phoneticPr fontId="4"/>
  </si>
  <si>
    <t>佐賀県</t>
    <phoneticPr fontId="4"/>
  </si>
  <si>
    <t>福岡県</t>
    <phoneticPr fontId="4"/>
  </si>
  <si>
    <t>高知県</t>
    <phoneticPr fontId="4"/>
  </si>
  <si>
    <t>愛媛県</t>
    <phoneticPr fontId="4"/>
  </si>
  <si>
    <t>香川県</t>
    <phoneticPr fontId="4"/>
  </si>
  <si>
    <t>徳島県</t>
    <phoneticPr fontId="4"/>
  </si>
  <si>
    <t>山口県</t>
    <phoneticPr fontId="4"/>
  </si>
  <si>
    <t>広島県</t>
    <phoneticPr fontId="4"/>
  </si>
  <si>
    <t>岡山県</t>
    <phoneticPr fontId="4"/>
  </si>
  <si>
    <t>島根県</t>
    <phoneticPr fontId="4"/>
  </si>
  <si>
    <t>鳥取県</t>
    <phoneticPr fontId="4"/>
  </si>
  <si>
    <t>和歌山県</t>
    <phoneticPr fontId="4"/>
  </si>
  <si>
    <t>奈良県</t>
    <phoneticPr fontId="4"/>
  </si>
  <si>
    <t>兵庫県</t>
    <phoneticPr fontId="4"/>
  </si>
  <si>
    <t>大阪府</t>
    <phoneticPr fontId="4"/>
  </si>
  <si>
    <t>京都府</t>
    <phoneticPr fontId="4"/>
  </si>
  <si>
    <t>滋賀県</t>
    <phoneticPr fontId="4"/>
  </si>
  <si>
    <t>三重県</t>
    <phoneticPr fontId="4"/>
  </si>
  <si>
    <t>愛知県</t>
    <phoneticPr fontId="4"/>
  </si>
  <si>
    <t>静岡県</t>
    <phoneticPr fontId="4"/>
  </si>
  <si>
    <t>岐阜県</t>
    <phoneticPr fontId="4"/>
  </si>
  <si>
    <t>長野県</t>
    <phoneticPr fontId="4"/>
  </si>
  <si>
    <t>山梨県</t>
    <phoneticPr fontId="4"/>
  </si>
  <si>
    <t>福井県</t>
    <phoneticPr fontId="4"/>
  </si>
  <si>
    <t>石川県</t>
    <phoneticPr fontId="4"/>
  </si>
  <si>
    <t>富山県</t>
    <phoneticPr fontId="4"/>
  </si>
  <si>
    <t>新潟県</t>
    <phoneticPr fontId="4"/>
  </si>
  <si>
    <t>神奈川県</t>
    <phoneticPr fontId="4"/>
  </si>
  <si>
    <t>東京都</t>
    <phoneticPr fontId="4"/>
  </si>
  <si>
    <t>千葉県</t>
    <phoneticPr fontId="4"/>
  </si>
  <si>
    <t>埼玉県</t>
    <phoneticPr fontId="4"/>
  </si>
  <si>
    <t>群馬県</t>
    <phoneticPr fontId="4"/>
  </si>
  <si>
    <t>栃木県</t>
    <phoneticPr fontId="4"/>
  </si>
  <si>
    <t>茨城県</t>
    <phoneticPr fontId="4"/>
  </si>
  <si>
    <t>福島県</t>
    <phoneticPr fontId="4"/>
  </si>
  <si>
    <t>山形県</t>
    <phoneticPr fontId="4"/>
  </si>
  <si>
    <t>秋田県</t>
    <phoneticPr fontId="4"/>
  </si>
  <si>
    <t>宮城県</t>
    <phoneticPr fontId="4"/>
  </si>
  <si>
    <t>岩手県</t>
    <phoneticPr fontId="4"/>
  </si>
  <si>
    <t>青森県</t>
    <phoneticPr fontId="4"/>
  </si>
  <si>
    <t>北海道</t>
    <phoneticPr fontId="4"/>
  </si>
  <si>
    <t>計</t>
    <rPh sb="0" eb="1">
      <t>ケイ</t>
    </rPh>
    <phoneticPr fontId="4"/>
  </si>
  <si>
    <t>エコキャンパス</t>
    <phoneticPr fontId="4"/>
  </si>
  <si>
    <t>バリアフリー化</t>
    <rPh sb="6" eb="7">
      <t>バ</t>
    </rPh>
    <phoneticPr fontId="4"/>
  </si>
  <si>
    <t>防災機能強化</t>
    <rPh sb="0" eb="2">
      <t>ボウサイ</t>
    </rPh>
    <rPh sb="2" eb="4">
      <t>キノウ</t>
    </rPh>
    <rPh sb="4" eb="6">
      <t>キョウカ</t>
    </rPh>
    <phoneticPr fontId="4"/>
  </si>
  <si>
    <t>非構造部材の耐震対策</t>
    <rPh sb="0" eb="1">
      <t>ヒ</t>
    </rPh>
    <rPh sb="1" eb="3">
      <t>コウゾウ</t>
    </rPh>
    <rPh sb="3" eb="5">
      <t>ブザイ</t>
    </rPh>
    <rPh sb="6" eb="8">
      <t>タイシン</t>
    </rPh>
    <rPh sb="8" eb="10">
      <t>タイサク</t>
    </rPh>
    <phoneticPr fontId="4"/>
  </si>
  <si>
    <t>耐震補強</t>
    <rPh sb="0" eb="2">
      <t>タイシン</t>
    </rPh>
    <rPh sb="2" eb="4">
      <t>ホキョウ</t>
    </rPh>
    <phoneticPr fontId="4"/>
  </si>
  <si>
    <t>情報通信ネットワーク装置</t>
    <rPh sb="0" eb="2">
      <t>ジョウホウ</t>
    </rPh>
    <rPh sb="2" eb="4">
      <t>ツウシン</t>
    </rPh>
    <rPh sb="10" eb="12">
      <t>ソウチ</t>
    </rPh>
    <phoneticPr fontId="4"/>
  </si>
  <si>
    <t>教育装置</t>
    <rPh sb="0" eb="2">
      <t>キョウイク</t>
    </rPh>
    <rPh sb="2" eb="4">
      <t>ソウチ</t>
    </rPh>
    <phoneticPr fontId="4"/>
  </si>
  <si>
    <t>【内訳】</t>
    <rPh sb="1" eb="3">
      <t>ウチワケ</t>
    </rPh>
    <phoneticPr fontId="4"/>
  </si>
  <si>
    <t>※黄色で塗りつぶしたセルは計算式により自動入力されますので、記入不要です。</t>
    <rPh sb="1" eb="3">
      <t>キイロ</t>
    </rPh>
    <rPh sb="4" eb="5">
      <t>ヌ</t>
    </rPh>
    <rPh sb="13" eb="15">
      <t>ケイサン</t>
    </rPh>
    <rPh sb="15" eb="16">
      <t>シキ</t>
    </rPh>
    <rPh sb="19" eb="21">
      <t>ジドウ</t>
    </rPh>
    <rPh sb="21" eb="23">
      <t>ニュウリョク</t>
    </rPh>
    <rPh sb="30" eb="32">
      <t>キニュウ</t>
    </rPh>
    <rPh sb="32" eb="34">
      <t>フヨウ</t>
    </rPh>
    <phoneticPr fontId="4"/>
  </si>
  <si>
    <t>事業経費
（円）</t>
    <rPh sb="0" eb="2">
      <t>ジギョウ</t>
    </rPh>
    <rPh sb="2" eb="4">
      <t>ケイヒ</t>
    </rPh>
    <rPh sb="6" eb="7">
      <t>エン</t>
    </rPh>
    <phoneticPr fontId="4"/>
  </si>
  <si>
    <t>工事費（円）</t>
    <rPh sb="0" eb="3">
      <t>コウジヒ</t>
    </rPh>
    <rPh sb="4" eb="5">
      <t>エン</t>
    </rPh>
    <phoneticPr fontId="4"/>
  </si>
  <si>
    <t>実施設計費（円）</t>
    <rPh sb="0" eb="2">
      <t>ジッシ</t>
    </rPh>
    <rPh sb="2" eb="5">
      <t>セッケイヒ</t>
    </rPh>
    <rPh sb="6" eb="7">
      <t>エン</t>
    </rPh>
    <phoneticPr fontId="4"/>
  </si>
  <si>
    <t>設備購入経費
耐震診断経費
耐震点検経費
調査分析費
（円）</t>
    <rPh sb="0" eb="2">
      <t>セツビ</t>
    </rPh>
    <rPh sb="2" eb="4">
      <t>コウニュウ</t>
    </rPh>
    <rPh sb="4" eb="6">
      <t>ケイヒ</t>
    </rPh>
    <rPh sb="7" eb="9">
      <t>タイシン</t>
    </rPh>
    <rPh sb="9" eb="11">
      <t>シンダン</t>
    </rPh>
    <rPh sb="11" eb="13">
      <t>ケイヒ</t>
    </rPh>
    <rPh sb="14" eb="16">
      <t>タイシン</t>
    </rPh>
    <rPh sb="16" eb="18">
      <t>テンケン</t>
    </rPh>
    <rPh sb="18" eb="20">
      <t>ケイヒ</t>
    </rPh>
    <rPh sb="21" eb="23">
      <t>チョウサ</t>
    </rPh>
    <rPh sb="23" eb="25">
      <t>ブンセキ</t>
    </rPh>
    <rPh sb="25" eb="26">
      <t>ヒ</t>
    </rPh>
    <rPh sb="28" eb="29">
      <t>エン</t>
    </rPh>
    <phoneticPr fontId="4"/>
  </si>
  <si>
    <t>整理
番号</t>
    <rPh sb="0" eb="2">
      <t>セイリ</t>
    </rPh>
    <rPh sb="3" eb="5">
      <t>バンゴウ</t>
    </rPh>
    <phoneticPr fontId="4"/>
  </si>
  <si>
    <t>補助率</t>
    <rPh sb="0" eb="2">
      <t>ホジョ</t>
    </rPh>
    <rPh sb="2" eb="3">
      <t>リツ</t>
    </rPh>
    <phoneticPr fontId="4"/>
  </si>
  <si>
    <t>補助希望額
（千円）</t>
    <rPh sb="0" eb="2">
      <t>ホジョ</t>
    </rPh>
    <rPh sb="2" eb="4">
      <t>キボウ</t>
    </rPh>
    <rPh sb="4" eb="5">
      <t>ガク</t>
    </rPh>
    <rPh sb="7" eb="9">
      <t>センエン</t>
    </rPh>
    <phoneticPr fontId="4"/>
  </si>
  <si>
    <t>補助対象</t>
    <rPh sb="0" eb="2">
      <t>ホジョ</t>
    </rPh>
    <rPh sb="2" eb="4">
      <t>タイショウ</t>
    </rPh>
    <phoneticPr fontId="4"/>
  </si>
  <si>
    <t>事業区分</t>
    <rPh sb="0" eb="2">
      <t>ジギョウ</t>
    </rPh>
    <rPh sb="2" eb="4">
      <t>クブン</t>
    </rPh>
    <phoneticPr fontId="4"/>
  </si>
  <si>
    <t>課程</t>
    <rPh sb="0" eb="2">
      <t>カテイ</t>
    </rPh>
    <phoneticPr fontId="4"/>
  </si>
  <si>
    <t>学校名</t>
    <rPh sb="0" eb="2">
      <t>ガッコウ</t>
    </rPh>
    <rPh sb="2" eb="3">
      <t>メイ</t>
    </rPh>
    <phoneticPr fontId="4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</si>
  <si>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4"/>
  </si>
  <si>
    <t>都道府県名</t>
    <rPh sb="0" eb="4">
      <t>トドウフケン</t>
    </rPh>
    <rPh sb="4" eb="5">
      <t>メイ</t>
    </rPh>
    <phoneticPr fontId="4"/>
  </si>
  <si>
    <t>事業名</t>
    <rPh sb="0" eb="2">
      <t>ジギョウ</t>
    </rPh>
    <rPh sb="2" eb="3">
      <t>メイ</t>
    </rPh>
    <phoneticPr fontId="4"/>
  </si>
  <si>
    <t>都道府県</t>
    <rPh sb="0" eb="4">
      <t>トドウフケン</t>
    </rPh>
    <phoneticPr fontId="4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</si>
  <si>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</si>
  <si>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</si>
  <si>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</si>
  <si>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</si>
  <si>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</si>
  <si>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</si>
  <si>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</si>
  <si>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</si>
  <si>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</si>
  <si>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</si>
  <si>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</si>
  <si>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</si>
  <si>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</si>
  <si>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</si>
  <si>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</si>
  <si>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</si>
  <si>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</si>
  <si>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</si>
  <si>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</si>
  <si>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</si>
  <si>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</si>
  <si>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</si>
  <si>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</si>
  <si>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</si>
  <si>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</si>
  <si>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</si>
  <si>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</si>
  <si>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</si>
  <si>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</si>
  <si>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</si>
  <si>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</si>
  <si>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</si>
  <si>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</si>
  <si>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</si>
  <si>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</si>
  <si>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</si>
  <si>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</si>
  <si>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</si>
  <si>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</si>
  <si>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</si>
  <si>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</si>
  <si>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</si>
  <si>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</si>
  <si>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</si>
  <si>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</si>
  <si>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</si>
  <si>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</si>
  <si>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法人番号</t>
    <rPh sb="0" eb="2">
      <t>ホウジン</t>
    </rPh>
    <rPh sb="2" eb="4">
      <t>バンゴウ</t>
    </rPh>
    <phoneticPr fontId="4"/>
  </si>
  <si>
    <t>平成30年度　私立学校施設整備費補助金＜専修学校関係＞申請予定一覧</t>
    <rPh sb="0" eb="2">
      <t>ヘイセイ</t>
    </rPh>
    <rPh sb="4" eb="5">
      <t>ネン</t>
    </rPh>
    <rPh sb="5" eb="6">
      <t>ド</t>
    </rPh>
    <rPh sb="7" eb="9">
      <t>シリツ</t>
    </rPh>
    <rPh sb="9" eb="11">
      <t>ガッコウ</t>
    </rPh>
    <rPh sb="11" eb="13">
      <t>シセツ</t>
    </rPh>
    <rPh sb="13" eb="16">
      <t>セイビヒ</t>
    </rPh>
    <rPh sb="16" eb="19">
      <t>ホジョキン</t>
    </rPh>
    <rPh sb="20" eb="24">
      <t>センシュウ</t>
    </rPh>
    <rPh sb="24" eb="26">
      <t>カンケイ</t>
    </rPh>
    <rPh sb="27" eb="29">
      <t>シンセイ</t>
    </rPh>
    <rPh sb="29" eb="31">
      <t>ヨテイ</t>
    </rPh>
    <rPh sb="31" eb="33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</si>
</sst>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);[Red]\(0.000\)"/>
    <numFmt numFmtId="177" formatCode="#,###&quot;件&quot;"/>
    <numFmt numFmtId="178" formatCode="#,###&quot;事&quot;&quot;業&quot;"/>
    <numFmt numFmtId="179" formatCode="0&quot;学&quot;&quot;校&quot;&quot;法&quot;&quot;人&quot;"/>
    <numFmt numFmtId="180" formatCode="#,###&quot;都&quot;&quot;府&quot;&quot;県&quot;"/>
    <numFmt numFmtId="181" formatCode="#,##0_ 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2"/>
      <color theme="0" tint="-4.9989318521683403E-2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177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center" wrapText="1"/>
    </xf>
    <xf numFmtId="178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left" vertical="center" wrapText="1"/>
    </xf>
    <xf numFmtId="179" fontId="3" fillId="0" borderId="0" xfId="0" applyNumberFormat="1" applyFont="1" applyFill="1" applyAlignment="1">
      <alignment horizontal="left" vertical="center" wrapText="1"/>
    </xf>
    <xf numFmtId="180" fontId="3" fillId="0" borderId="0" xfId="0" applyNumberFormat="1" applyFont="1" applyFill="1" applyAlignment="1">
      <alignment horizontal="center" vertical="center"/>
    </xf>
    <xf numFmtId="12" fontId="13" fillId="0" borderId="0" xfId="0" applyNumberFormat="1" applyFont="1" applyBorder="1" applyAlignment="1">
      <alignment horizontal="right" vertical="center" shrinkToFit="1"/>
    </xf>
    <xf numFmtId="0" fontId="5" fillId="0" borderId="0" xfId="0" applyNumberFormat="1" applyFont="1" applyFill="1" applyAlignment="1">
      <alignment horizontal="center" vertical="center" wrapText="1"/>
    </xf>
    <xf numFmtId="12" fontId="14" fillId="0" borderId="0" xfId="0" applyNumberFormat="1" applyFont="1" applyBorder="1" applyAlignment="1">
      <alignment horizontal="right" vertical="center" shrinkToFit="1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2" fontId="14" fillId="0" borderId="2" xfId="0" applyNumberFormat="1" applyFont="1" applyBorder="1" applyAlignment="1">
      <alignment horizontal="right" vertical="center" shrinkToFit="1"/>
    </xf>
    <xf numFmtId="181" fontId="3" fillId="2" borderId="3" xfId="0" applyNumberFormat="1" applyFont="1" applyFill="1" applyBorder="1">
      <alignment vertical="center"/>
    </xf>
    <xf numFmtId="181" fontId="3" fillId="0" borderId="3" xfId="0" applyNumberFormat="1" applyFont="1" applyFill="1" applyBorder="1">
      <alignment vertical="center"/>
    </xf>
    <xf numFmtId="181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3" fontId="3" fillId="3" borderId="7" xfId="1" applyNumberFormat="1" applyFont="1" applyFill="1" applyBorder="1" applyAlignment="1">
      <alignment horizontal="center" vertical="center" wrapText="1"/>
    </xf>
    <xf numFmtId="3" fontId="3" fillId="3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16" fillId="0" borderId="0" xfId="0" applyFont="1" applyFill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181" fontId="16" fillId="0" borderId="0" xfId="0" applyNumberFormat="1" applyFont="1" applyFill="1" applyBorder="1">
      <alignment vertical="center"/>
    </xf>
    <xf numFmtId="181" fontId="16" fillId="0" borderId="0" xfId="0" applyNumberFormat="1" applyFont="1" applyFill="1" applyBorder="1" applyProtection="1">
      <alignment vertical="center"/>
      <protection locked="0"/>
    </xf>
    <xf numFmtId="0" fontId="17" fillId="0" borderId="0" xfId="0" applyNumberFormat="1" applyFont="1" applyFill="1" applyAlignment="1">
      <alignment horizontal="center" vertical="center" wrapText="1"/>
    </xf>
    <xf numFmtId="0" fontId="16" fillId="0" borderId="0" xfId="0" applyFont="1">
      <alignment vertical="center"/>
    </xf>
    <xf numFmtId="0" fontId="3" fillId="0" borderId="13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" fillId="0" borderId="0" xfId="3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2" fontId="14" fillId="0" borderId="3" xfId="0" applyNumberFormat="1" applyFont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 justifyLastLine="1"/>
    </xf>
    <xf numFmtId="0" fontId="8" fillId="0" borderId="0" xfId="0" applyFont="1" applyAlignment="1">
      <alignment horizontal="center" vertical="center" wrapText="1" shrinkToFi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181" fontId="3" fillId="2" borderId="5" xfId="0" applyNumberFormat="1" applyFont="1" applyFill="1" applyBorder="1" applyProtection="1">
      <alignment vertical="center"/>
      <protection locked="0"/>
    </xf>
    <xf numFmtId="0" fontId="3" fillId="0" borderId="2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181" fontId="3" fillId="0" borderId="8" xfId="0" applyNumberFormat="1" applyFont="1" applyFill="1" applyBorder="1">
      <alignment vertical="center"/>
    </xf>
    <xf numFmtId="181" fontId="3" fillId="0" borderId="7" xfId="0" applyNumberFormat="1" applyFont="1" applyFill="1" applyBorder="1">
      <alignment vertical="center"/>
    </xf>
    <xf numFmtId="181" fontId="3" fillId="2" borderId="7" xfId="0" applyNumberFormat="1" applyFont="1" applyFill="1" applyBorder="1">
      <alignment vertical="center"/>
    </xf>
    <xf numFmtId="12" fontId="14" fillId="0" borderId="8" xfId="0" applyNumberFormat="1" applyFont="1" applyBorder="1" applyAlignment="1">
      <alignment horizontal="right" vertical="center" shrinkToFit="1"/>
    </xf>
    <xf numFmtId="181" fontId="3" fillId="2" borderId="20" xfId="0" applyNumberFormat="1" applyFont="1" applyFill="1" applyBorder="1" applyProtection="1">
      <alignment vertical="center"/>
      <protection locked="0"/>
    </xf>
  </cellXfs>
  <cellStyles count="8">
    <cellStyle name="パーセント 2" xfId="4"/>
    <cellStyle name="桁区切り" xfId="1" builtinId="6"/>
    <cellStyle name="桁区切り 2" xfId="5"/>
    <cellStyle name="標準" xfId="0" builtinId="0"/>
    <cellStyle name="標準 2" xfId="3"/>
    <cellStyle name="標準 2 2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tabSelected="1" view="pageBreakPreview" zoomScale="85" zoomScaleNormal="70" zoomScaleSheetLayoutView="85" workbookViewId="0">
      <pane xSplit="2" ySplit="6" topLeftCell="C7" activePane="bottomRight" state="frozen"/>
      <selection activeCell="M8" sqref="M8"/>
      <selection pane="topRight" activeCell="M8" sqref="M8"/>
      <selection pane="bottomLeft" activeCell="M8" sqref="M8"/>
      <selection pane="bottomRight" activeCell="H12" sqref="H12"/>
    </sheetView>
  </sheetViews>
  <sheetFormatPr defaultRowHeight="12"/>
  <cols>
    <col min="1" max="1" width="2.625" style="1" customWidth="1"/>
    <col min="2" max="2" width="5.625" style="1" bestFit="1" customWidth="1"/>
    <col min="3" max="3" width="10.125" style="3" bestFit="1" customWidth="1"/>
    <col min="4" max="4" width="10.125" style="3" customWidth="1"/>
    <col min="5" max="5" width="16.25" style="4" customWidth="1"/>
    <col min="6" max="6" width="18.5" style="4" customWidth="1"/>
    <col min="7" max="7" width="8.25" style="4" customWidth="1"/>
    <col min="8" max="8" width="25.25" style="4" customWidth="1"/>
    <col min="9" max="9" width="17.625" style="3" customWidth="1"/>
    <col min="10" max="13" width="12" style="2" customWidth="1"/>
    <col min="14" max="14" width="6.625" style="2" customWidth="1"/>
    <col min="15" max="15" width="12" style="2" customWidth="1"/>
    <col min="16" max="16384" width="9" style="1"/>
  </cols>
  <sheetData>
    <row r="1" spans="1:15" ht="17.25">
      <c r="M1" s="65"/>
      <c r="N1" s="65"/>
      <c r="O1" s="65"/>
    </row>
    <row r="2" spans="1:15" ht="45" customHeight="1">
      <c r="C2" s="77" t="s">
        <v>120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45" customHeight="1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6"/>
      <c r="O3" s="66"/>
    </row>
    <row r="4" spans="1:15" ht="18.75" customHeight="1" thickBot="1">
      <c r="C4" s="45"/>
      <c r="D4" s="45"/>
      <c r="E4" s="45"/>
      <c r="F4" s="45"/>
      <c r="G4" s="45"/>
      <c r="H4" s="45"/>
      <c r="I4" s="45"/>
    </row>
    <row r="5" spans="1:15" ht="13.5" customHeight="1">
      <c r="B5" s="79"/>
      <c r="C5" s="69" t="s">
        <v>69</v>
      </c>
      <c r="D5" s="67" t="s">
        <v>119</v>
      </c>
      <c r="E5" s="67" t="s">
        <v>68</v>
      </c>
      <c r="F5" s="67" t="s">
        <v>67</v>
      </c>
      <c r="G5" s="71" t="s">
        <v>66</v>
      </c>
      <c r="H5" s="67" t="s">
        <v>70</v>
      </c>
      <c r="I5" s="71" t="s">
        <v>65</v>
      </c>
      <c r="J5" s="74" t="s">
        <v>64</v>
      </c>
      <c r="K5" s="75"/>
      <c r="L5" s="75"/>
      <c r="M5" s="76"/>
      <c r="N5" s="73" t="s">
        <v>62</v>
      </c>
      <c r="O5" s="80" t="s">
        <v>63</v>
      </c>
    </row>
    <row r="6" spans="1:15" s="3" customFormat="1" ht="60.75" thickBot="1">
      <c r="A6" s="44" t="s">
        <v>61</v>
      </c>
      <c r="B6" s="81"/>
      <c r="C6" s="70"/>
      <c r="D6" s="68"/>
      <c r="E6" s="68"/>
      <c r="F6" s="68"/>
      <c r="G6" s="72"/>
      <c r="H6" s="68"/>
      <c r="I6" s="72"/>
      <c r="J6" s="43" t="s">
        <v>60</v>
      </c>
      <c r="K6" s="43" t="s">
        <v>59</v>
      </c>
      <c r="L6" s="43" t="s">
        <v>58</v>
      </c>
      <c r="M6" s="42" t="s">
        <v>57</v>
      </c>
      <c r="N6" s="78"/>
      <c r="O6" s="82"/>
    </row>
    <row r="7" spans="1:15" s="2" customFormat="1" ht="34.5" customHeight="1">
      <c r="A7" s="2">
        <v>1</v>
      </c>
      <c r="B7" s="39" t="e">
        <f t="shared" ref="B7:B16" si="0">VLOOKUP(C7,$C$33:$E$79,2,FALSE)</f>
        <v>#N/A</v>
      </c>
      <c r="C7" s="41"/>
      <c r="D7" s="61"/>
      <c r="E7" s="40"/>
      <c r="F7" s="40"/>
      <c r="G7" s="40"/>
      <c r="H7" s="54"/>
      <c r="I7" s="56"/>
      <c r="J7" s="34"/>
      <c r="K7" s="34"/>
      <c r="L7" s="34"/>
      <c r="M7" s="33">
        <f t="shared" ref="M7:M16" si="1">SUM(J7:L7)</f>
        <v>0</v>
      </c>
      <c r="N7" s="63">
        <f>1/3</f>
        <v>0.33333333333333331</v>
      </c>
      <c r="O7" s="83">
        <f>ROUNDDOWN(M7*N7,-3)</f>
        <v>0</v>
      </c>
    </row>
    <row r="8" spans="1:15" s="2" customFormat="1" ht="34.5" customHeight="1">
      <c r="A8" s="2">
        <v>2</v>
      </c>
      <c r="B8" s="39" t="e">
        <f t="shared" si="0"/>
        <v>#N/A</v>
      </c>
      <c r="C8" s="41"/>
      <c r="D8" s="62"/>
      <c r="E8" s="37"/>
      <c r="F8" s="37"/>
      <c r="G8" s="37"/>
      <c r="H8" s="55"/>
      <c r="I8" s="36"/>
      <c r="J8" s="35"/>
      <c r="K8" s="35"/>
      <c r="L8" s="34"/>
      <c r="M8" s="33">
        <f t="shared" si="1"/>
        <v>0</v>
      </c>
      <c r="N8" s="32">
        <f>2/9</f>
        <v>0.22222222222222221</v>
      </c>
      <c r="O8" s="83">
        <f>ROUNDDOWN(M8*N8,-3)</f>
        <v>0</v>
      </c>
    </row>
    <row r="9" spans="1:15" s="2" customFormat="1" ht="34.5" customHeight="1">
      <c r="A9" s="2">
        <v>3</v>
      </c>
      <c r="B9" s="39" t="e">
        <f t="shared" si="0"/>
        <v>#N/A</v>
      </c>
      <c r="C9" s="41"/>
      <c r="D9" s="62"/>
      <c r="E9" s="37"/>
      <c r="F9" s="37"/>
      <c r="G9" s="37"/>
      <c r="H9" s="55"/>
      <c r="I9" s="36"/>
      <c r="J9" s="35"/>
      <c r="K9" s="35"/>
      <c r="L9" s="34"/>
      <c r="M9" s="33">
        <f t="shared" si="1"/>
        <v>0</v>
      </c>
      <c r="N9" s="32"/>
      <c r="O9" s="83">
        <f>ROUNDDOWN(M9*N9,-3)</f>
        <v>0</v>
      </c>
    </row>
    <row r="10" spans="1:15" s="2" customFormat="1" ht="34.5" customHeight="1">
      <c r="A10" s="2">
        <v>4</v>
      </c>
      <c r="B10" s="39" t="e">
        <f t="shared" si="0"/>
        <v>#N/A</v>
      </c>
      <c r="C10" s="41"/>
      <c r="D10" s="62"/>
      <c r="E10" s="38"/>
      <c r="F10" s="37"/>
      <c r="G10" s="37"/>
      <c r="H10" s="55"/>
      <c r="I10" s="36"/>
      <c r="J10" s="35"/>
      <c r="K10" s="35"/>
      <c r="L10" s="34"/>
      <c r="M10" s="33">
        <f t="shared" si="1"/>
        <v>0</v>
      </c>
      <c r="N10" s="32"/>
      <c r="O10" s="83">
        <f>ROUNDDOWN(M10*N10,-3)</f>
        <v>0</v>
      </c>
    </row>
    <row r="11" spans="1:15" s="2" customFormat="1" ht="34.5" customHeight="1">
      <c r="A11" s="2">
        <v>5</v>
      </c>
      <c r="B11" s="39" t="e">
        <f t="shared" si="0"/>
        <v>#N/A</v>
      </c>
      <c r="C11" s="41"/>
      <c r="D11" s="62"/>
      <c r="E11" s="38"/>
      <c r="F11" s="37"/>
      <c r="G11" s="37"/>
      <c r="H11" s="55"/>
      <c r="I11" s="36"/>
      <c r="J11" s="35"/>
      <c r="K11" s="35"/>
      <c r="L11" s="34"/>
      <c r="M11" s="33">
        <f t="shared" si="1"/>
        <v>0</v>
      </c>
      <c r="N11" s="32"/>
      <c r="O11" s="83">
        <f>ROUNDDOWN(M11*N11,-3)</f>
        <v>0</v>
      </c>
    </row>
    <row r="12" spans="1:15" s="2" customFormat="1" ht="34.5" customHeight="1">
      <c r="A12" s="2">
        <v>6</v>
      </c>
      <c r="B12" s="39" t="e">
        <f t="shared" si="0"/>
        <v>#N/A</v>
      </c>
      <c r="C12" s="41"/>
      <c r="D12" s="62"/>
      <c r="E12" s="38"/>
      <c r="F12" s="37"/>
      <c r="G12" s="37"/>
      <c r="H12" s="55"/>
      <c r="I12" s="36"/>
      <c r="J12" s="35"/>
      <c r="K12" s="35"/>
      <c r="L12" s="34"/>
      <c r="M12" s="33">
        <f t="shared" si="1"/>
        <v>0</v>
      </c>
      <c r="N12" s="32"/>
      <c r="O12" s="83">
        <f>ROUNDDOWN(M12*N12,-3)</f>
        <v>0</v>
      </c>
    </row>
    <row r="13" spans="1:15" s="2" customFormat="1" ht="34.5" customHeight="1">
      <c r="A13" s="2">
        <v>7</v>
      </c>
      <c r="B13" s="39" t="e">
        <f t="shared" si="0"/>
        <v>#N/A</v>
      </c>
      <c r="C13" s="41"/>
      <c r="D13" s="62"/>
      <c r="E13" s="38"/>
      <c r="F13" s="37"/>
      <c r="G13" s="37"/>
      <c r="H13" s="55"/>
      <c r="I13" s="36"/>
      <c r="J13" s="35"/>
      <c r="K13" s="35"/>
      <c r="L13" s="34"/>
      <c r="M13" s="33">
        <f t="shared" si="1"/>
        <v>0</v>
      </c>
      <c r="N13" s="32"/>
      <c r="O13" s="83">
        <f>ROUNDDOWN(M13*N13,-3)</f>
        <v>0</v>
      </c>
    </row>
    <row r="14" spans="1:15" s="2" customFormat="1" ht="34.5" customHeight="1">
      <c r="A14" s="2">
        <v>8</v>
      </c>
      <c r="B14" s="39" t="e">
        <f t="shared" si="0"/>
        <v>#N/A</v>
      </c>
      <c r="C14" s="41"/>
      <c r="D14" s="62"/>
      <c r="E14" s="37"/>
      <c r="F14" s="37"/>
      <c r="G14" s="37"/>
      <c r="H14" s="55"/>
      <c r="I14" s="36"/>
      <c r="J14" s="35"/>
      <c r="K14" s="35"/>
      <c r="L14" s="34"/>
      <c r="M14" s="33">
        <f t="shared" si="1"/>
        <v>0</v>
      </c>
      <c r="N14" s="32"/>
      <c r="O14" s="83">
        <f>ROUNDDOWN(M14*N14,-3)</f>
        <v>0</v>
      </c>
    </row>
    <row r="15" spans="1:15" s="2" customFormat="1" ht="34.5" customHeight="1">
      <c r="A15" s="2">
        <v>9</v>
      </c>
      <c r="B15" s="39" t="e">
        <f t="shared" si="0"/>
        <v>#N/A</v>
      </c>
      <c r="C15" s="41"/>
      <c r="D15" s="62"/>
      <c r="E15" s="38"/>
      <c r="F15" s="37"/>
      <c r="G15" s="37"/>
      <c r="H15" s="55"/>
      <c r="I15" s="36"/>
      <c r="J15" s="35"/>
      <c r="K15" s="35"/>
      <c r="L15" s="34"/>
      <c r="M15" s="33">
        <f t="shared" si="1"/>
        <v>0</v>
      </c>
      <c r="N15" s="32"/>
      <c r="O15" s="83">
        <f>ROUNDDOWN(M15*N15,-3)</f>
        <v>0</v>
      </c>
    </row>
    <row r="16" spans="1:15" s="2" customFormat="1" ht="34.5" customHeight="1" thickBot="1">
      <c r="A16" s="2">
        <v>10</v>
      </c>
      <c r="B16" s="84" t="e">
        <f t="shared" si="0"/>
        <v>#N/A</v>
      </c>
      <c r="C16" s="85"/>
      <c r="D16" s="86"/>
      <c r="E16" s="87"/>
      <c r="F16" s="88"/>
      <c r="G16" s="88"/>
      <c r="H16" s="89"/>
      <c r="I16" s="90"/>
      <c r="J16" s="91"/>
      <c r="K16" s="91"/>
      <c r="L16" s="92"/>
      <c r="M16" s="93">
        <f t="shared" si="1"/>
        <v>0</v>
      </c>
      <c r="N16" s="94"/>
      <c r="O16" s="95">
        <f>ROUNDDOWN(M16*N16,-3)</f>
        <v>0</v>
      </c>
    </row>
    <row r="17" spans="1:15" ht="28.5" customHeight="1">
      <c r="A17" s="2"/>
      <c r="B17" s="25"/>
      <c r="C17" s="64" t="s">
        <v>56</v>
      </c>
      <c r="D17" s="31"/>
      <c r="E17" s="29"/>
      <c r="F17" s="29"/>
      <c r="G17" s="30"/>
      <c r="H17" s="29"/>
      <c r="I17" s="24"/>
      <c r="J17" s="24"/>
      <c r="K17" s="23"/>
      <c r="L17" s="22"/>
      <c r="M17" s="21"/>
      <c r="N17" s="1"/>
      <c r="O17" s="20"/>
    </row>
    <row r="18" spans="1:15" s="53" customFormat="1" ht="28.5" customHeight="1">
      <c r="A18" s="47"/>
      <c r="B18" s="48"/>
      <c r="C18" s="64"/>
      <c r="D18" s="28"/>
      <c r="E18" s="26"/>
      <c r="F18" s="26"/>
      <c r="G18" s="27"/>
      <c r="H18" s="26"/>
      <c r="I18" s="49"/>
      <c r="J18" s="49"/>
      <c r="K18" s="50"/>
      <c r="L18" s="51"/>
      <c r="M18" s="52"/>
      <c r="N18" s="19"/>
      <c r="O18" s="19"/>
    </row>
    <row r="19" spans="1:15" s="53" customFormat="1" ht="28.5" customHeight="1">
      <c r="A19" s="47"/>
      <c r="B19" s="48"/>
      <c r="C19" s="64"/>
      <c r="D19" s="28"/>
      <c r="E19" s="26"/>
      <c r="F19" s="26"/>
      <c r="G19" s="27"/>
      <c r="H19" s="26"/>
      <c r="I19" s="49"/>
      <c r="J19" s="49"/>
      <c r="K19" s="50"/>
      <c r="L19" s="51"/>
      <c r="M19" s="52"/>
      <c r="N19" s="19"/>
      <c r="O19" s="19"/>
    </row>
    <row r="20" spans="1:15" ht="16.5" customHeight="1">
      <c r="A20" s="2"/>
      <c r="B20" s="2"/>
      <c r="C20" s="18"/>
      <c r="D20" s="18"/>
      <c r="E20" s="17"/>
      <c r="F20" s="16"/>
      <c r="G20" s="16"/>
      <c r="H20" s="16"/>
      <c r="I20" s="15">
        <f>COUNTA(F7:F16)</f>
        <v>0</v>
      </c>
    </row>
    <row r="21" spans="1:15">
      <c r="A21" s="2"/>
      <c r="B21" s="2"/>
      <c r="C21" s="6"/>
      <c r="D21" s="6"/>
      <c r="E21" s="5"/>
      <c r="F21" s="14"/>
      <c r="G21" s="14"/>
      <c r="H21" s="14"/>
      <c r="I21" s="6"/>
    </row>
    <row r="22" spans="1:15">
      <c r="A22" s="2"/>
      <c r="B22" s="2"/>
      <c r="C22" s="6" t="s">
        <v>55</v>
      </c>
      <c r="D22" s="6"/>
      <c r="E22" s="13"/>
      <c r="F22" s="12"/>
      <c r="G22" s="12"/>
      <c r="H22" s="12"/>
      <c r="I22" s="6"/>
    </row>
    <row r="23" spans="1:15" ht="13.5">
      <c r="A23" s="2"/>
      <c r="B23" s="2"/>
      <c r="C23" s="11" t="s">
        <v>54</v>
      </c>
      <c r="D23" s="11"/>
      <c r="E23" s="9">
        <f>COUNTIF($I$7:I16,C23)</f>
        <v>0</v>
      </c>
      <c r="F23" s="12"/>
      <c r="G23" s="12"/>
      <c r="H23" s="12"/>
      <c r="I23" s="6"/>
    </row>
    <row r="24" spans="1:15" ht="13.5">
      <c r="A24" s="2"/>
      <c r="B24" s="2"/>
      <c r="C24" s="11" t="s">
        <v>53</v>
      </c>
      <c r="D24" s="11"/>
      <c r="E24" s="9">
        <f>COUNTIF($I$7:I16,C24)</f>
        <v>0</v>
      </c>
      <c r="F24" s="12"/>
      <c r="G24" s="12"/>
      <c r="H24" s="12"/>
      <c r="I24" s="6"/>
    </row>
    <row r="25" spans="1:15" ht="13.5">
      <c r="A25" s="2"/>
      <c r="B25" s="2"/>
      <c r="C25" s="11" t="s">
        <v>52</v>
      </c>
      <c r="D25" s="11"/>
      <c r="E25" s="9">
        <f>COUNTIF($I$7:I16,C25)</f>
        <v>0</v>
      </c>
      <c r="F25" s="12"/>
      <c r="G25" s="12"/>
      <c r="H25" s="12"/>
      <c r="I25" s="6"/>
    </row>
    <row r="26" spans="1:15" ht="13.5">
      <c r="A26" s="2"/>
      <c r="B26" s="2"/>
      <c r="C26" s="11" t="s">
        <v>51</v>
      </c>
      <c r="D26" s="11"/>
      <c r="E26" s="9">
        <f>COUNTIF($I$7:I16,C26)</f>
        <v>0</v>
      </c>
      <c r="F26" s="12"/>
      <c r="G26" s="12"/>
      <c r="H26" s="12"/>
      <c r="I26" s="6"/>
    </row>
    <row r="27" spans="1:15" ht="13.5">
      <c r="A27" s="2"/>
      <c r="B27" s="2"/>
      <c r="C27" s="11" t="s">
        <v>50</v>
      </c>
      <c r="D27" s="11"/>
      <c r="E27" s="9">
        <f>COUNTIF($I$7:I16,C27)</f>
        <v>0</v>
      </c>
      <c r="F27" s="12"/>
      <c r="G27" s="12"/>
      <c r="H27" s="12"/>
      <c r="I27" s="6"/>
    </row>
    <row r="28" spans="1:15" ht="13.5">
      <c r="A28" s="2"/>
      <c r="B28" s="2"/>
      <c r="C28" s="11" t="s">
        <v>49</v>
      </c>
      <c r="D28" s="11"/>
      <c r="E28" s="9">
        <f>COUNTIF($I$7:I16,C28)</f>
        <v>0</v>
      </c>
      <c r="F28" s="5"/>
      <c r="G28" s="5"/>
      <c r="H28" s="5"/>
      <c r="I28" s="6"/>
    </row>
    <row r="29" spans="1:15" ht="13.5">
      <c r="A29" s="2"/>
      <c r="B29" s="2"/>
      <c r="C29" s="11" t="s">
        <v>48</v>
      </c>
      <c r="D29" s="11"/>
      <c r="E29" s="9">
        <f>COUNTIF($I$7:I16,C29)</f>
        <v>0</v>
      </c>
      <c r="F29" s="5"/>
      <c r="G29" s="5"/>
      <c r="H29" s="5"/>
      <c r="I29" s="6"/>
    </row>
    <row r="30" spans="1:15">
      <c r="A30" s="2"/>
      <c r="B30" s="2"/>
      <c r="C30" s="10" t="s">
        <v>47</v>
      </c>
      <c r="D30" s="10"/>
      <c r="E30" s="9">
        <f>SUM(E23:E29)</f>
        <v>0</v>
      </c>
      <c r="F30" s="5"/>
      <c r="G30" s="5"/>
      <c r="H30" s="5"/>
      <c r="I30" s="6"/>
    </row>
    <row r="31" spans="1:15">
      <c r="A31" s="2"/>
      <c r="B31" s="2"/>
      <c r="C31" s="6"/>
      <c r="D31" s="6"/>
      <c r="E31" s="5"/>
      <c r="F31" s="5"/>
      <c r="G31" s="5"/>
      <c r="H31" s="5"/>
      <c r="I31" s="6"/>
    </row>
    <row r="32" spans="1:15">
      <c r="A32" s="2"/>
      <c r="B32" s="2"/>
      <c r="C32" s="6"/>
      <c r="D32" s="6"/>
      <c r="E32" s="5"/>
      <c r="F32" s="5"/>
      <c r="G32" s="5"/>
      <c r="H32" s="5"/>
      <c r="I32" s="6"/>
    </row>
    <row r="33" spans="1:9" ht="14.25">
      <c r="A33" s="2"/>
      <c r="B33" s="2"/>
      <c r="C33" s="8" t="s">
        <v>46</v>
      </c>
      <c r="D33" s="8"/>
      <c r="E33" s="7">
        <v>1</v>
      </c>
      <c r="F33" s="5"/>
      <c r="G33" s="5"/>
      <c r="H33" s="5"/>
      <c r="I33" s="6"/>
    </row>
    <row r="34" spans="1:9" ht="14.25">
      <c r="A34" s="2"/>
      <c r="B34" s="2"/>
      <c r="C34" s="8" t="s">
        <v>45</v>
      </c>
      <c r="D34" s="8"/>
      <c r="E34" s="7">
        <v>2</v>
      </c>
      <c r="F34" s="5"/>
      <c r="G34" s="5"/>
      <c r="H34" s="5"/>
      <c r="I34" s="6"/>
    </row>
    <row r="35" spans="1:9" ht="14.25">
      <c r="A35" s="2"/>
      <c r="B35" s="2"/>
      <c r="C35" s="8" t="s">
        <v>44</v>
      </c>
      <c r="D35" s="8"/>
      <c r="E35" s="7">
        <v>3</v>
      </c>
      <c r="F35" s="5"/>
      <c r="G35" s="5"/>
      <c r="H35" s="5"/>
      <c r="I35" s="6"/>
    </row>
    <row r="36" spans="1:9" ht="14.25">
      <c r="A36" s="2"/>
      <c r="B36" s="2"/>
      <c r="C36" s="8" t="s">
        <v>43</v>
      </c>
      <c r="D36" s="8"/>
      <c r="E36" s="7">
        <v>4</v>
      </c>
      <c r="F36" s="5"/>
      <c r="G36" s="5"/>
      <c r="H36" s="5"/>
      <c r="I36" s="6"/>
    </row>
    <row r="37" spans="1:9" ht="14.25">
      <c r="A37" s="2"/>
      <c r="B37" s="2"/>
      <c r="C37" s="8" t="s">
        <v>42</v>
      </c>
      <c r="D37" s="8"/>
      <c r="E37" s="7">
        <v>5</v>
      </c>
      <c r="F37" s="5"/>
      <c r="G37" s="5"/>
      <c r="H37" s="5"/>
      <c r="I37" s="6"/>
    </row>
    <row r="38" spans="1:9" ht="14.25">
      <c r="A38" s="2"/>
      <c r="B38" s="2"/>
      <c r="C38" s="8" t="s">
        <v>41</v>
      </c>
      <c r="D38" s="8"/>
      <c r="E38" s="7">
        <v>6</v>
      </c>
      <c r="F38" s="5"/>
      <c r="G38" s="5"/>
      <c r="H38" s="5"/>
      <c r="I38" s="6"/>
    </row>
    <row r="39" spans="1:9" ht="14.25">
      <c r="A39" s="2"/>
      <c r="B39" s="2"/>
      <c r="C39" s="8" t="s">
        <v>40</v>
      </c>
      <c r="D39" s="8"/>
      <c r="E39" s="7">
        <v>7</v>
      </c>
      <c r="F39" s="5"/>
      <c r="G39" s="5"/>
      <c r="H39" s="5"/>
      <c r="I39" s="6"/>
    </row>
    <row r="40" spans="1:9" ht="14.25">
      <c r="A40" s="2"/>
      <c r="B40" s="2"/>
      <c r="C40" s="8" t="s">
        <v>39</v>
      </c>
      <c r="D40" s="8"/>
      <c r="E40" s="7">
        <v>8</v>
      </c>
      <c r="F40" s="5"/>
      <c r="G40" s="5"/>
      <c r="H40" s="5"/>
      <c r="I40" s="6"/>
    </row>
    <row r="41" spans="1:9" ht="14.25">
      <c r="A41" s="2"/>
      <c r="B41" s="2"/>
      <c r="C41" s="8" t="s">
        <v>38</v>
      </c>
      <c r="D41" s="8"/>
      <c r="E41" s="7">
        <v>9</v>
      </c>
      <c r="F41" s="5"/>
      <c r="G41" s="5"/>
      <c r="H41" s="5"/>
      <c r="I41" s="6"/>
    </row>
    <row r="42" spans="1:9" ht="14.25">
      <c r="A42" s="2"/>
      <c r="B42" s="2"/>
      <c r="C42" s="8" t="s">
        <v>37</v>
      </c>
      <c r="D42" s="8"/>
      <c r="E42" s="7">
        <v>10</v>
      </c>
      <c r="F42" s="5"/>
      <c r="G42" s="5"/>
      <c r="H42" s="5"/>
      <c r="I42" s="6"/>
    </row>
    <row r="43" spans="1:9" ht="14.25">
      <c r="A43" s="2"/>
      <c r="B43" s="2"/>
      <c r="C43" s="8" t="s">
        <v>36</v>
      </c>
      <c r="D43" s="8"/>
      <c r="E43" s="7">
        <v>11</v>
      </c>
      <c r="F43" s="5"/>
      <c r="G43" s="5"/>
      <c r="H43" s="5"/>
      <c r="I43" s="6"/>
    </row>
    <row r="44" spans="1:9" ht="14.25">
      <c r="A44" s="2"/>
      <c r="B44" s="2"/>
      <c r="C44" s="8" t="s">
        <v>35</v>
      </c>
      <c r="D44" s="8"/>
      <c r="E44" s="7">
        <v>12</v>
      </c>
      <c r="F44" s="5"/>
      <c r="G44" s="5"/>
      <c r="H44" s="5"/>
      <c r="I44" s="6"/>
    </row>
    <row r="45" spans="1:9" ht="14.25">
      <c r="A45" s="2"/>
      <c r="B45" s="2"/>
      <c r="C45" s="8" t="s">
        <v>34</v>
      </c>
      <c r="D45" s="8"/>
      <c r="E45" s="7">
        <v>13</v>
      </c>
      <c r="F45" s="5"/>
      <c r="G45" s="5"/>
      <c r="H45" s="5"/>
      <c r="I45" s="6"/>
    </row>
    <row r="46" spans="1:9" ht="14.25">
      <c r="A46" s="2"/>
      <c r="B46" s="2"/>
      <c r="C46" s="8" t="s">
        <v>33</v>
      </c>
      <c r="D46" s="8"/>
      <c r="E46" s="7">
        <v>14</v>
      </c>
      <c r="F46" s="5"/>
      <c r="G46" s="5"/>
      <c r="H46" s="5"/>
      <c r="I46" s="6"/>
    </row>
    <row r="47" spans="1:9" ht="14.25">
      <c r="A47" s="2"/>
      <c r="B47" s="2"/>
      <c r="C47" s="8" t="s">
        <v>32</v>
      </c>
      <c r="D47" s="8"/>
      <c r="E47" s="7">
        <v>15</v>
      </c>
      <c r="F47" s="5"/>
      <c r="G47" s="5"/>
      <c r="H47" s="5"/>
      <c r="I47" s="6"/>
    </row>
    <row r="48" spans="1:9" ht="14.25">
      <c r="A48" s="2"/>
      <c r="B48" s="2"/>
      <c r="C48" s="8" t="s">
        <v>31</v>
      </c>
      <c r="D48" s="8"/>
      <c r="E48" s="7">
        <v>16</v>
      </c>
      <c r="F48" s="5"/>
      <c r="G48" s="5"/>
      <c r="H48" s="5"/>
      <c r="I48" s="6"/>
    </row>
    <row r="49" spans="1:9" ht="14.25">
      <c r="A49" s="2"/>
      <c r="B49" s="2"/>
      <c r="C49" s="8" t="s">
        <v>30</v>
      </c>
      <c r="D49" s="8"/>
      <c r="E49" s="7">
        <v>17</v>
      </c>
      <c r="F49" s="5"/>
      <c r="G49" s="5"/>
      <c r="H49" s="5"/>
      <c r="I49" s="6"/>
    </row>
    <row r="50" spans="1:9" ht="14.25">
      <c r="A50" s="2"/>
      <c r="B50" s="2"/>
      <c r="C50" s="8" t="s">
        <v>29</v>
      </c>
      <c r="D50" s="8"/>
      <c r="E50" s="7">
        <v>18</v>
      </c>
      <c r="F50" s="5"/>
      <c r="G50" s="5"/>
      <c r="H50" s="5"/>
      <c r="I50" s="6"/>
    </row>
    <row r="51" spans="1:9" ht="14.25">
      <c r="A51" s="2"/>
      <c r="B51" s="2"/>
      <c r="C51" s="8" t="s">
        <v>28</v>
      </c>
      <c r="D51" s="8"/>
      <c r="E51" s="7">
        <v>19</v>
      </c>
      <c r="F51" s="5"/>
      <c r="G51" s="5"/>
      <c r="H51" s="5"/>
      <c r="I51" s="6"/>
    </row>
    <row r="52" spans="1:9" ht="14.25">
      <c r="A52" s="2"/>
      <c r="B52" s="2"/>
      <c r="C52" s="8" t="s">
        <v>27</v>
      </c>
      <c r="D52" s="8"/>
      <c r="E52" s="7">
        <v>20</v>
      </c>
      <c r="F52" s="5"/>
      <c r="G52" s="5"/>
      <c r="H52" s="5"/>
      <c r="I52" s="6"/>
    </row>
    <row r="53" spans="1:9" ht="14.25">
      <c r="A53" s="2"/>
      <c r="B53" s="2"/>
      <c r="C53" s="8" t="s">
        <v>26</v>
      </c>
      <c r="D53" s="8"/>
      <c r="E53" s="7">
        <v>21</v>
      </c>
      <c r="F53" s="5"/>
      <c r="G53" s="5"/>
      <c r="H53" s="5"/>
      <c r="I53" s="6"/>
    </row>
    <row r="54" spans="1:9" ht="14.25">
      <c r="A54" s="2"/>
      <c r="B54" s="2"/>
      <c r="C54" s="8" t="s">
        <v>25</v>
      </c>
      <c r="D54" s="8"/>
      <c r="E54" s="7">
        <v>22</v>
      </c>
      <c r="F54" s="5"/>
      <c r="G54" s="5"/>
      <c r="H54" s="5"/>
      <c r="I54" s="6"/>
    </row>
    <row r="55" spans="1:9" ht="14.25">
      <c r="A55" s="2"/>
      <c r="B55" s="2"/>
      <c r="C55" s="8" t="s">
        <v>24</v>
      </c>
      <c r="D55" s="8"/>
      <c r="E55" s="7">
        <v>23</v>
      </c>
      <c r="F55" s="5"/>
      <c r="G55" s="5"/>
      <c r="H55" s="5"/>
      <c r="I55" s="6"/>
    </row>
    <row r="56" spans="1:9" ht="14.25">
      <c r="A56" s="2"/>
      <c r="B56" s="2"/>
      <c r="C56" s="8" t="s">
        <v>23</v>
      </c>
      <c r="D56" s="8"/>
      <c r="E56" s="7">
        <v>24</v>
      </c>
      <c r="F56" s="5"/>
      <c r="G56" s="5"/>
      <c r="H56" s="5"/>
      <c r="I56" s="6"/>
    </row>
    <row r="57" spans="1:9" ht="14.25">
      <c r="A57" s="2"/>
      <c r="B57" s="2"/>
      <c r="C57" s="8" t="s">
        <v>22</v>
      </c>
      <c r="D57" s="8"/>
      <c r="E57" s="7">
        <v>25</v>
      </c>
      <c r="F57" s="5"/>
      <c r="G57" s="5"/>
      <c r="H57" s="5"/>
      <c r="I57" s="6"/>
    </row>
    <row r="58" spans="1:9" ht="14.25">
      <c r="A58" s="2"/>
      <c r="B58" s="2"/>
      <c r="C58" s="8" t="s">
        <v>21</v>
      </c>
      <c r="D58" s="8"/>
      <c r="E58" s="7">
        <v>26</v>
      </c>
      <c r="F58" s="5"/>
      <c r="G58" s="5"/>
      <c r="H58" s="5"/>
      <c r="I58" s="6"/>
    </row>
    <row r="59" spans="1:9" ht="14.25">
      <c r="A59" s="2"/>
      <c r="B59" s="2"/>
      <c r="C59" s="8" t="s">
        <v>20</v>
      </c>
      <c r="D59" s="8"/>
      <c r="E59" s="7">
        <v>27</v>
      </c>
      <c r="F59" s="5"/>
      <c r="G59" s="5"/>
      <c r="H59" s="5"/>
      <c r="I59" s="6"/>
    </row>
    <row r="60" spans="1:9" ht="14.25">
      <c r="A60" s="2"/>
      <c r="B60" s="2"/>
      <c r="C60" s="8" t="s">
        <v>19</v>
      </c>
      <c r="D60" s="8"/>
      <c r="E60" s="7">
        <v>28</v>
      </c>
      <c r="F60" s="5"/>
      <c r="G60" s="5"/>
      <c r="H60" s="5"/>
      <c r="I60" s="6"/>
    </row>
    <row r="61" spans="1:9" ht="14.25">
      <c r="A61" s="2"/>
      <c r="B61" s="2"/>
      <c r="C61" s="8" t="s">
        <v>18</v>
      </c>
      <c r="D61" s="8"/>
      <c r="E61" s="7">
        <v>29</v>
      </c>
      <c r="F61" s="5"/>
      <c r="G61" s="5"/>
      <c r="H61" s="5"/>
      <c r="I61" s="6"/>
    </row>
    <row r="62" spans="1:9" ht="14.25">
      <c r="A62" s="2"/>
      <c r="B62" s="2"/>
      <c r="C62" s="8" t="s">
        <v>17</v>
      </c>
      <c r="D62" s="8"/>
      <c r="E62" s="7">
        <v>30</v>
      </c>
      <c r="F62" s="5"/>
      <c r="G62" s="5"/>
      <c r="H62" s="5"/>
      <c r="I62" s="6"/>
    </row>
    <row r="63" spans="1:9" ht="14.25">
      <c r="A63" s="2"/>
      <c r="B63" s="2"/>
      <c r="C63" s="8" t="s">
        <v>16</v>
      </c>
      <c r="D63" s="8"/>
      <c r="E63" s="7">
        <v>31</v>
      </c>
      <c r="F63" s="5"/>
      <c r="G63" s="5"/>
      <c r="H63" s="5"/>
      <c r="I63" s="6"/>
    </row>
    <row r="64" spans="1:9" ht="14.25">
      <c r="A64" s="2"/>
      <c r="B64" s="2"/>
      <c r="C64" s="8" t="s">
        <v>15</v>
      </c>
      <c r="D64" s="8"/>
      <c r="E64" s="7">
        <v>32</v>
      </c>
      <c r="F64" s="5"/>
      <c r="G64" s="5"/>
      <c r="H64" s="5"/>
      <c r="I64" s="6"/>
    </row>
    <row r="65" spans="1:9" ht="14.25">
      <c r="A65" s="2"/>
      <c r="B65" s="2"/>
      <c r="C65" s="8" t="s">
        <v>14</v>
      </c>
      <c r="D65" s="8"/>
      <c r="E65" s="7">
        <v>33</v>
      </c>
      <c r="F65" s="5"/>
      <c r="G65" s="5"/>
      <c r="H65" s="5"/>
      <c r="I65" s="6"/>
    </row>
    <row r="66" spans="1:9" ht="14.25">
      <c r="A66" s="2"/>
      <c r="B66" s="2"/>
      <c r="C66" s="8" t="s">
        <v>13</v>
      </c>
      <c r="D66" s="8"/>
      <c r="E66" s="7">
        <v>34</v>
      </c>
      <c r="F66" s="5"/>
      <c r="G66" s="5"/>
      <c r="H66" s="5"/>
      <c r="I66" s="6"/>
    </row>
    <row r="67" spans="1:9" ht="14.25">
      <c r="A67" s="2"/>
      <c r="B67" s="2"/>
      <c r="C67" s="8" t="s">
        <v>12</v>
      </c>
      <c r="D67" s="8"/>
      <c r="E67" s="7">
        <v>35</v>
      </c>
      <c r="F67" s="5"/>
      <c r="G67" s="5"/>
      <c r="H67" s="5"/>
      <c r="I67" s="6"/>
    </row>
    <row r="68" spans="1:9" ht="14.25">
      <c r="A68" s="2"/>
      <c r="B68" s="2"/>
      <c r="C68" s="8" t="s">
        <v>11</v>
      </c>
      <c r="D68" s="8"/>
      <c r="E68" s="7">
        <v>36</v>
      </c>
      <c r="F68" s="5"/>
      <c r="G68" s="5"/>
      <c r="H68" s="5"/>
      <c r="I68" s="6"/>
    </row>
    <row r="69" spans="1:9" ht="14.25">
      <c r="A69" s="2"/>
      <c r="B69" s="2"/>
      <c r="C69" s="8" t="s">
        <v>10</v>
      </c>
      <c r="D69" s="8"/>
      <c r="E69" s="7">
        <v>37</v>
      </c>
      <c r="F69" s="5"/>
      <c r="G69" s="5"/>
      <c r="H69" s="5"/>
      <c r="I69" s="6"/>
    </row>
    <row r="70" spans="1:9" ht="14.25">
      <c r="A70" s="2"/>
      <c r="B70" s="2"/>
      <c r="C70" s="8" t="s">
        <v>9</v>
      </c>
      <c r="D70" s="8"/>
      <c r="E70" s="7">
        <v>38</v>
      </c>
      <c r="F70" s="5"/>
      <c r="G70" s="5"/>
      <c r="H70" s="5"/>
      <c r="I70" s="6"/>
    </row>
    <row r="71" spans="1:9" ht="14.25">
      <c r="A71" s="2"/>
      <c r="B71" s="2"/>
      <c r="C71" s="8" t="s">
        <v>8</v>
      </c>
      <c r="D71" s="8"/>
      <c r="E71" s="7">
        <v>39</v>
      </c>
      <c r="F71" s="5"/>
      <c r="G71" s="5"/>
      <c r="H71" s="5"/>
      <c r="I71" s="6"/>
    </row>
    <row r="72" spans="1:9" ht="14.25">
      <c r="A72" s="2"/>
      <c r="B72" s="2"/>
      <c r="C72" s="8" t="s">
        <v>7</v>
      </c>
      <c r="D72" s="8"/>
      <c r="E72" s="7">
        <v>40</v>
      </c>
      <c r="F72" s="5"/>
      <c r="G72" s="5"/>
      <c r="H72" s="5"/>
      <c r="I72" s="6"/>
    </row>
    <row r="73" spans="1:9" ht="14.25">
      <c r="A73" s="2"/>
      <c r="B73" s="2"/>
      <c r="C73" s="8" t="s">
        <v>6</v>
      </c>
      <c r="D73" s="8"/>
      <c r="E73" s="7">
        <v>41</v>
      </c>
      <c r="F73" s="5"/>
      <c r="G73" s="5"/>
      <c r="H73" s="5"/>
      <c r="I73" s="6"/>
    </row>
    <row r="74" spans="1:9" ht="14.25">
      <c r="A74" s="2"/>
      <c r="B74" s="2"/>
      <c r="C74" s="8" t="s">
        <v>5</v>
      </c>
      <c r="D74" s="8"/>
      <c r="E74" s="7">
        <v>42</v>
      </c>
      <c r="F74" s="5"/>
      <c r="G74" s="5"/>
      <c r="H74" s="5"/>
      <c r="I74" s="6"/>
    </row>
    <row r="75" spans="1:9" ht="14.25">
      <c r="A75" s="2"/>
      <c r="B75" s="2"/>
      <c r="C75" s="8" t="s">
        <v>4</v>
      </c>
      <c r="D75" s="8"/>
      <c r="E75" s="7">
        <v>43</v>
      </c>
      <c r="F75" s="5"/>
      <c r="G75" s="5"/>
      <c r="H75" s="5"/>
      <c r="I75" s="6"/>
    </row>
    <row r="76" spans="1:9" ht="14.25">
      <c r="A76" s="2"/>
      <c r="B76" s="2"/>
      <c r="C76" s="8" t="s">
        <v>3</v>
      </c>
      <c r="D76" s="8"/>
      <c r="E76" s="7">
        <v>44</v>
      </c>
      <c r="F76" s="5"/>
      <c r="G76" s="5"/>
      <c r="H76" s="5"/>
      <c r="I76" s="6"/>
    </row>
    <row r="77" spans="1:9" ht="14.25">
      <c r="A77" s="2"/>
      <c r="B77" s="2"/>
      <c r="C77" s="8" t="s">
        <v>2</v>
      </c>
      <c r="D77" s="8"/>
      <c r="E77" s="7">
        <v>45</v>
      </c>
      <c r="F77" s="5"/>
      <c r="G77" s="5"/>
      <c r="H77" s="5"/>
      <c r="I77" s="6"/>
    </row>
    <row r="78" spans="1:9" ht="14.25">
      <c r="A78" s="2"/>
      <c r="B78" s="2"/>
      <c r="C78" s="8" t="s">
        <v>1</v>
      </c>
      <c r="D78" s="8"/>
      <c r="E78" s="7">
        <v>46</v>
      </c>
      <c r="F78" s="5"/>
      <c r="G78" s="5"/>
      <c r="H78" s="5"/>
      <c r="I78" s="6"/>
    </row>
    <row r="79" spans="1:9" ht="14.25">
      <c r="A79" s="2"/>
      <c r="B79" s="2"/>
      <c r="C79" s="8" t="s">
        <v>0</v>
      </c>
      <c r="D79" s="8"/>
      <c r="E79" s="7">
        <v>47</v>
      </c>
      <c r="F79" s="5"/>
      <c r="G79" s="5"/>
      <c r="H79" s="5"/>
      <c r="I79" s="6"/>
    </row>
    <row r="80" spans="1:9" s="2" customFormat="1">
      <c r="C80" s="6"/>
      <c r="D80" s="6"/>
      <c r="E80" s="5"/>
      <c r="F80" s="5"/>
      <c r="G80" s="5"/>
      <c r="H80" s="5"/>
      <c r="I80" s="6"/>
    </row>
    <row r="81" spans="3:9" s="2" customFormat="1">
      <c r="C81" s="6"/>
      <c r="D81" s="6"/>
      <c r="E81" s="5"/>
      <c r="F81" s="5"/>
      <c r="G81" s="5"/>
      <c r="H81" s="5"/>
      <c r="I81" s="6"/>
    </row>
    <row r="82" spans="3:9" s="2" customFormat="1">
      <c r="C82" s="6"/>
      <c r="D82" s="6"/>
      <c r="E82" s="5"/>
      <c r="F82" s="5"/>
      <c r="G82" s="5"/>
      <c r="H82" s="5"/>
      <c r="I82" s="6"/>
    </row>
    <row r="83" spans="3:9" s="2" customFormat="1">
      <c r="C83" s="6"/>
      <c r="D83" s="6"/>
      <c r="E83" s="5"/>
      <c r="F83" s="5"/>
      <c r="G83" s="5"/>
      <c r="H83" s="5"/>
      <c r="I83" s="6"/>
    </row>
    <row r="84" spans="3:9" s="2" customFormat="1">
      <c r="C84" s="6"/>
      <c r="D84" s="6"/>
      <c r="E84" s="5"/>
      <c r="F84" s="5"/>
      <c r="G84" s="5"/>
      <c r="H84" s="5"/>
      <c r="I84" s="6"/>
    </row>
    <row r="85" spans="3:9" s="2" customFormat="1">
      <c r="C85" s="6"/>
      <c r="D85" s="6"/>
      <c r="E85" s="5"/>
      <c r="F85" s="5"/>
      <c r="G85" s="5"/>
      <c r="H85" s="5"/>
      <c r="I85" s="6"/>
    </row>
    <row r="86" spans="3:9" s="2" customFormat="1">
      <c r="C86" s="6"/>
      <c r="D86" s="6"/>
      <c r="E86" s="5"/>
      <c r="F86" s="5"/>
      <c r="G86" s="5"/>
      <c r="H86" s="5"/>
      <c r="I86" s="6"/>
    </row>
    <row r="87" spans="3:9" s="2" customFormat="1">
      <c r="C87" s="6"/>
      <c r="D87" s="6"/>
      <c r="E87" s="5"/>
      <c r="F87" s="5"/>
      <c r="G87" s="5"/>
      <c r="H87" s="5"/>
      <c r="I87" s="6"/>
    </row>
    <row r="88" spans="3:9">
      <c r="C88" s="6"/>
      <c r="D88" s="6"/>
      <c r="E88" s="5"/>
    </row>
    <row r="89" spans="3:9">
      <c r="C89" s="6"/>
      <c r="D89" s="6"/>
      <c r="E89" s="5"/>
    </row>
  </sheetData>
  <mergeCells count="11">
    <mergeCell ref="C2:O2"/>
    <mergeCell ref="I5:I6"/>
    <mergeCell ref="H5:H6"/>
    <mergeCell ref="J5:M5"/>
    <mergeCell ref="O5:O6"/>
    <mergeCell ref="G5:G6"/>
    <mergeCell ref="N5:N6"/>
    <mergeCell ref="F5:F6"/>
    <mergeCell ref="E5:E6"/>
    <mergeCell ref="C5:C6"/>
    <mergeCell ref="D5:D6"/>
  </mergeCells>
  <phoneticPr fontId="4"/>
  <dataValidations count="3">
    <dataValidation type="list" allowBlank="1" showInputMessage="1" showErrorMessage="1" sqref="G17">
      <formula1>"専門課程,高等課程,専門課程・高等課程"</formula1>
    </dataValidation>
    <dataValidation type="list" allowBlank="1" showInputMessage="1" showErrorMessage="1" sqref="I7:I16">
      <formula1>"教育装置,情報通信ネットワーク装置,耐震補強,非構造部材の耐震対策,防災機能強化,バリアフリー化,アスベスト対策,エコキャンパス"</formula1>
    </dataValidation>
    <dataValidation type="list" allowBlank="1" showInputMessage="1" showErrorMessage="1" sqref="G7:G16">
      <formula1>"専門課程,高等課程"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9" orientation="landscape" cellComments="asDisplayed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C7:C16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16" zoomScaleNormal="100" workbookViewId="0">
      <selection activeCell="H20" sqref="H20"/>
    </sheetView>
  </sheetViews>
  <sheetFormatPr defaultRowHeight="13.5"/>
  <cols>
    <col min="1" max="1" width="10.5" style="60" bestFit="1" customWidth="1"/>
    <col min="2" max="16384" width="9" style="58"/>
  </cols>
  <sheetData>
    <row r="2" spans="1:1" ht="14.25">
      <c r="A2" s="57" t="s">
        <v>71</v>
      </c>
    </row>
    <row r="3" spans="1:1">
      <c r="A3" s="59" t="s">
        <v>72</v>
      </c>
    </row>
    <row r="4" spans="1:1">
      <c r="A4" s="59" t="s">
        <v>73</v>
      </c>
    </row>
    <row r="5" spans="1:1">
      <c r="A5" s="59" t="s">
        <v>74</v>
      </c>
    </row>
    <row r="6" spans="1:1">
      <c r="A6" s="59" t="s">
        <v>75</v>
      </c>
    </row>
    <row r="7" spans="1:1">
      <c r="A7" s="59" t="s">
        <v>76</v>
      </c>
    </row>
    <row r="8" spans="1:1">
      <c r="A8" s="59" t="s">
        <v>77</v>
      </c>
    </row>
    <row r="9" spans="1:1">
      <c r="A9" s="59" t="s">
        <v>78</v>
      </c>
    </row>
    <row r="10" spans="1:1">
      <c r="A10" s="59" t="s">
        <v>79</v>
      </c>
    </row>
    <row r="11" spans="1:1">
      <c r="A11" s="59" t="s">
        <v>80</v>
      </c>
    </row>
    <row r="12" spans="1:1">
      <c r="A12" s="59" t="s">
        <v>81</v>
      </c>
    </row>
    <row r="13" spans="1:1">
      <c r="A13" s="59" t="s">
        <v>82</v>
      </c>
    </row>
    <row r="14" spans="1:1">
      <c r="A14" s="59" t="s">
        <v>83</v>
      </c>
    </row>
    <row r="15" spans="1:1">
      <c r="A15" s="59" t="s">
        <v>84</v>
      </c>
    </row>
    <row r="16" spans="1:1">
      <c r="A16" s="59" t="s">
        <v>85</v>
      </c>
    </row>
    <row r="17" spans="1:1">
      <c r="A17" s="59" t="s">
        <v>86</v>
      </c>
    </row>
    <row r="18" spans="1:1">
      <c r="A18" s="59" t="s">
        <v>87</v>
      </c>
    </row>
    <row r="19" spans="1:1">
      <c r="A19" s="59" t="s">
        <v>88</v>
      </c>
    </row>
    <row r="20" spans="1:1">
      <c r="A20" s="59" t="s">
        <v>89</v>
      </c>
    </row>
    <row r="21" spans="1:1">
      <c r="A21" s="59" t="s">
        <v>90</v>
      </c>
    </row>
    <row r="22" spans="1:1">
      <c r="A22" s="59" t="s">
        <v>91</v>
      </c>
    </row>
    <row r="23" spans="1:1">
      <c r="A23" s="59" t="s">
        <v>92</v>
      </c>
    </row>
    <row r="24" spans="1:1">
      <c r="A24" s="59" t="s">
        <v>93</v>
      </c>
    </row>
    <row r="25" spans="1:1">
      <c r="A25" s="59" t="s">
        <v>94</v>
      </c>
    </row>
    <row r="26" spans="1:1">
      <c r="A26" s="59" t="s">
        <v>95</v>
      </c>
    </row>
    <row r="27" spans="1:1">
      <c r="A27" s="59" t="s">
        <v>96</v>
      </c>
    </row>
    <row r="28" spans="1:1">
      <c r="A28" s="59" t="s">
        <v>97</v>
      </c>
    </row>
    <row r="29" spans="1:1">
      <c r="A29" s="59" t="s">
        <v>98</v>
      </c>
    </row>
    <row r="30" spans="1:1">
      <c r="A30" s="59" t="s">
        <v>99</v>
      </c>
    </row>
    <row r="31" spans="1:1">
      <c r="A31" s="59" t="s">
        <v>100</v>
      </c>
    </row>
    <row r="32" spans="1:1">
      <c r="A32" s="59" t="s">
        <v>101</v>
      </c>
    </row>
    <row r="33" spans="1:1">
      <c r="A33" s="59" t="s">
        <v>102</v>
      </c>
    </row>
    <row r="34" spans="1:1">
      <c r="A34" s="59" t="s">
        <v>103</v>
      </c>
    </row>
    <row r="35" spans="1:1">
      <c r="A35" s="59" t="s">
        <v>104</v>
      </c>
    </row>
    <row r="36" spans="1:1">
      <c r="A36" s="59" t="s">
        <v>105</v>
      </c>
    </row>
    <row r="37" spans="1:1">
      <c r="A37" s="59" t="s">
        <v>106</v>
      </c>
    </row>
    <row r="38" spans="1:1">
      <c r="A38" s="59" t="s">
        <v>107</v>
      </c>
    </row>
    <row r="39" spans="1:1">
      <c r="A39" s="59" t="s">
        <v>108</v>
      </c>
    </row>
    <row r="40" spans="1:1">
      <c r="A40" s="59" t="s">
        <v>109</v>
      </c>
    </row>
    <row r="41" spans="1:1">
      <c r="A41" s="59" t="s">
        <v>110</v>
      </c>
    </row>
    <row r="42" spans="1:1">
      <c r="A42" s="59" t="s">
        <v>111</v>
      </c>
    </row>
    <row r="43" spans="1:1">
      <c r="A43" s="59" t="s">
        <v>112</v>
      </c>
    </row>
    <row r="44" spans="1:1">
      <c r="A44" s="59" t="s">
        <v>113</v>
      </c>
    </row>
    <row r="45" spans="1:1">
      <c r="A45" s="59" t="s">
        <v>114</v>
      </c>
    </row>
    <row r="46" spans="1:1">
      <c r="A46" s="59" t="s">
        <v>115</v>
      </c>
    </row>
    <row r="47" spans="1:1">
      <c r="A47" s="59" t="s">
        <v>116</v>
      </c>
    </row>
    <row r="48" spans="1:1">
      <c r="A48" s="59" t="s">
        <v>117</v>
      </c>
    </row>
    <row r="49" spans="1:1">
      <c r="A49" s="59" t="s">
        <v>118</v>
      </c>
    </row>
  </sheetData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申請予定一覧（施設整備費等補助金）</vt:lpstr>
      <vt:lpstr>Sheet4</vt:lpstr>
      <vt:lpstr>'申請予定一覧（施設整備費等補助金）'!Print_Area</vt:lpstr>
      <vt:lpstr>'申請予定一覧（施設整備費等補助金）'!Print_Titles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2018-03-15T06:45:07Z</cp:lastPrinted>
  <dcterms:created xsi:type="dcterms:W3CDTF">2013-06-17T15:09:07Z</dcterms:created>
  <dcterms:modified xsi:type="dcterms:W3CDTF">2018-03-15T06:46:50Z</dcterms:modified>
</cp:coreProperties>
</file>