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7520" windowHeight="11730" activeTab="3"/>
  </bookViews>
  <sheets>
    <sheet name="01" sheetId="16" r:id="rId1"/>
    <sheet name="推薦者一覧" sheetId="11" r:id="rId2"/>
    <sheet name="（必ずお読みください）推薦調書作成要領" sheetId="5" r:id="rId3"/>
    <sheet name="推薦調書作成例" sheetId="20" r:id="rId4"/>
    <sheet name="データ（大学番号・国籍コード等）" sheetId="3" r:id="rId5"/>
  </sheets>
  <definedNames>
    <definedName name="_xlnm._FilterDatabase" localSheetId="4" hidden="1">'データ（大学番号・国籍コード等）'!$A$1:$J$781</definedName>
    <definedName name="_xlnm.Print_Area" localSheetId="2">'（必ずお読みください）推薦調書作成要領'!$A$1:$A$51</definedName>
    <definedName name="_xlnm.Print_Area" localSheetId="0">'01'!$A$1:$AO$29</definedName>
    <definedName name="_xlnm.Print_Area" localSheetId="1">推薦者一覧!$B$1:$AG$20</definedName>
    <definedName name="_xlnm.Print_Area" localSheetId="3">推薦調書作成例!$A$1:$AO$29</definedName>
  </definedNames>
  <calcPr calcId="145621"/>
</workbook>
</file>

<file path=xl/calcChain.xml><?xml version="1.0" encoding="utf-8"?>
<calcChain xmlns="http://schemas.openxmlformats.org/spreadsheetml/2006/main">
  <c r="AG13" i="16" l="1"/>
  <c r="AG12" i="16"/>
  <c r="AJ13" i="20"/>
  <c r="AG13" i="20"/>
  <c r="AJ12" i="20"/>
  <c r="AG12" i="20"/>
  <c r="AJ13" i="16" l="1"/>
  <c r="AJ12" i="16"/>
  <c r="H6" i="20" l="1"/>
  <c r="AQ19" i="20"/>
  <c r="AP19" i="20"/>
  <c r="AQ17" i="20"/>
  <c r="AP17" i="20"/>
  <c r="AF17" i="20"/>
  <c r="AK16" i="20"/>
  <c r="AJ16" i="20"/>
  <c r="AH16" i="20"/>
  <c r="AG16" i="20"/>
  <c r="AP14" i="20"/>
  <c r="AK13" i="20"/>
  <c r="AH13" i="20"/>
  <c r="AK12" i="20"/>
  <c r="AH12" i="20"/>
  <c r="AP5" i="20"/>
  <c r="X5" i="20"/>
  <c r="AD20" i="11"/>
  <c r="T20" i="11"/>
  <c r="AA17" i="11"/>
  <c r="AA20" i="11"/>
  <c r="AE19" i="11"/>
  <c r="V20" i="11"/>
  <c r="M18" i="11"/>
  <c r="S20" i="11"/>
  <c r="Y19" i="11"/>
  <c r="R20" i="11"/>
  <c r="J17" i="11"/>
  <c r="O17" i="11"/>
  <c r="AE17" i="11"/>
  <c r="T18" i="11"/>
  <c r="AC20" i="11"/>
  <c r="D17" i="11"/>
  <c r="V17" i="11"/>
  <c r="E17" i="11"/>
  <c r="S18" i="11"/>
  <c r="Q18" i="11"/>
  <c r="X20" i="11"/>
  <c r="M20" i="11"/>
  <c r="R18" i="11"/>
  <c r="E18" i="11"/>
  <c r="I18" i="11"/>
  <c r="B19" i="11"/>
  <c r="I20" i="11"/>
  <c r="H18" i="11"/>
  <c r="AC17" i="11"/>
  <c r="K19" i="11"/>
  <c r="E20" i="11"/>
  <c r="T17" i="11"/>
  <c r="P19" i="11"/>
  <c r="AB18" i="11"/>
  <c r="Q20" i="11"/>
  <c r="AG19" i="11"/>
  <c r="AA18" i="11"/>
  <c r="W19" i="11"/>
  <c r="Y17" i="11"/>
  <c r="AA19" i="11"/>
  <c r="H19" i="11"/>
  <c r="X17" i="11"/>
  <c r="B17" i="11"/>
  <c r="H17" i="11"/>
  <c r="V19" i="11"/>
  <c r="Z19" i="11"/>
  <c r="U17" i="11"/>
  <c r="C18" i="11"/>
  <c r="R17" i="11"/>
  <c r="X19" i="11"/>
  <c r="Y20" i="11"/>
  <c r="G18" i="11"/>
  <c r="AE18" i="11"/>
  <c r="Z20" i="11"/>
  <c r="O20" i="11"/>
  <c r="J19" i="11"/>
  <c r="L18" i="11"/>
  <c r="D18" i="11"/>
  <c r="AG18" i="11"/>
  <c r="C20" i="11"/>
  <c r="H20" i="11"/>
  <c r="U19" i="11"/>
  <c r="U18" i="11"/>
  <c r="AD17" i="11"/>
  <c r="J18" i="11"/>
  <c r="AC18" i="11"/>
  <c r="AB20" i="11"/>
  <c r="P20" i="11"/>
  <c r="M17" i="11"/>
  <c r="E19" i="11"/>
  <c r="AG20" i="11"/>
  <c r="AF19" i="11"/>
  <c r="AB17" i="11"/>
  <c r="W17" i="11"/>
  <c r="K18" i="11"/>
  <c r="L20" i="11"/>
  <c r="Q19" i="11"/>
  <c r="R19" i="11"/>
  <c r="L17" i="11"/>
  <c r="G19" i="11"/>
  <c r="AB19" i="11"/>
  <c r="D19" i="11"/>
  <c r="Y18" i="11"/>
  <c r="AD18" i="11"/>
  <c r="N19" i="11"/>
  <c r="P17" i="11"/>
  <c r="AC19" i="11"/>
  <c r="F19" i="11"/>
  <c r="F18" i="11"/>
  <c r="Q17" i="11"/>
  <c r="I17" i="11"/>
  <c r="N18" i="11"/>
  <c r="Z17" i="11"/>
  <c r="O18" i="11"/>
  <c r="W18" i="11"/>
  <c r="AF20" i="11"/>
  <c r="C19" i="11"/>
  <c r="AD19" i="11"/>
  <c r="N20" i="11"/>
  <c r="G20" i="11"/>
  <c r="M19" i="11"/>
  <c r="N17" i="11"/>
  <c r="W20" i="11"/>
  <c r="AE20" i="11"/>
  <c r="B20" i="11"/>
  <c r="X18" i="11"/>
  <c r="I19" i="11"/>
  <c r="B18" i="11"/>
  <c r="AF18" i="11"/>
  <c r="D20" i="11"/>
  <c r="Z18" i="11"/>
  <c r="S17" i="11"/>
  <c r="K17" i="11"/>
  <c r="U20" i="11"/>
  <c r="T19" i="11"/>
  <c r="K20" i="11"/>
  <c r="C17" i="11"/>
  <c r="P18" i="11"/>
  <c r="G17" i="11"/>
  <c r="F20" i="11"/>
  <c r="L19" i="11"/>
  <c r="AF17" i="11"/>
  <c r="S19" i="11"/>
  <c r="F17" i="11"/>
  <c r="J20" i="11"/>
  <c r="O19" i="11"/>
  <c r="AG17" i="11"/>
  <c r="V18" i="11"/>
  <c r="AJ16" i="16" l="1"/>
  <c r="AE16" i="11"/>
  <c r="AG16" i="11"/>
  <c r="B16" i="11"/>
  <c r="AB16" i="11"/>
  <c r="AF16" i="11"/>
  <c r="X16" i="11"/>
  <c r="AA16" i="11"/>
  <c r="W16" i="11"/>
  <c r="AK16" i="16" l="1"/>
  <c r="AG16" i="16"/>
  <c r="AF17" i="16"/>
  <c r="AH16" i="16"/>
  <c r="AP14" i="16"/>
  <c r="AK13" i="16"/>
  <c r="AH13" i="16"/>
  <c r="AK12" i="16"/>
  <c r="AH12" i="16"/>
  <c r="T16" i="11"/>
  <c r="N16" i="11"/>
  <c r="P16" i="11"/>
  <c r="U16" i="11"/>
  <c r="R16" i="11"/>
  <c r="Q16" i="11"/>
  <c r="O16" i="11"/>
  <c r="V16" i="11"/>
  <c r="S16" i="11"/>
  <c r="AP17" i="16" l="1"/>
  <c r="G16" i="11"/>
  <c r="D16" i="11"/>
  <c r="J16" i="11"/>
  <c r="H16" i="11"/>
  <c r="K16" i="11"/>
  <c r="E16" i="11"/>
  <c r="L16" i="11"/>
  <c r="M16" i="11"/>
  <c r="Y16" i="11"/>
  <c r="H3" i="16" l="1"/>
  <c r="X5" i="16"/>
  <c r="C16" i="11"/>
  <c r="AQ19" i="16" l="1"/>
  <c r="AP19" i="16"/>
  <c r="AQ17" i="16"/>
  <c r="Z16" i="11"/>
  <c r="AD16" i="11"/>
  <c r="AC16" i="11"/>
  <c r="H6" i="16" l="1"/>
  <c r="F16" i="11"/>
  <c r="AP5" i="16" l="1"/>
  <c r="I16" i="11"/>
</calcChain>
</file>

<file path=xl/comments1.xml><?xml version="1.0" encoding="utf-8"?>
<comments xmlns="http://schemas.openxmlformats.org/spreadsheetml/2006/main">
  <authors>
    <author>JASSO審査室</author>
    <author>松島</author>
  </authors>
  <commentList>
    <comment ref="Y5" authorId="0">
      <text>
        <r>
          <rPr>
            <sz val="14"/>
            <color indexed="81"/>
            <rFont val="ＭＳ Ｐゴシック"/>
            <family val="3"/>
            <charset val="128"/>
          </rPr>
          <t>「大学名」欄から「問合わせ先Ｅ-mail」欄まで、誤りのないように入力してください。</t>
        </r>
      </text>
    </comment>
    <comment ref="C10" authorId="1">
      <text>
        <r>
          <rPr>
            <sz val="14"/>
            <color indexed="81"/>
            <rFont val="ＭＳ Ｐゴシック"/>
            <family val="3"/>
            <charset val="128"/>
          </rPr>
          <t>推薦者数の合計を入力してください</t>
        </r>
      </text>
    </comment>
  </commentList>
</comments>
</file>

<file path=xl/comments2.xml><?xml version="1.0" encoding="utf-8"?>
<comments xmlns="http://schemas.openxmlformats.org/spreadsheetml/2006/main">
  <authors>
    <author>文部科学省</author>
  </authors>
  <commentList>
    <comment ref="A1" authorId="0">
      <text>
        <r>
          <rPr>
            <sz val="8"/>
            <color indexed="81"/>
            <rFont val="ＭＳ Ｐゴシック"/>
            <family val="3"/>
            <charset val="128"/>
          </rPr>
          <t>大学番号を入力すること</t>
        </r>
      </text>
    </comment>
    <comment ref="D1" authorId="0">
      <text>
        <r>
          <rPr>
            <sz val="8"/>
            <color indexed="81"/>
            <rFont val="ＭＳ Ｐゴシック"/>
            <family val="3"/>
            <charset val="128"/>
          </rPr>
          <t>国番号を入力すること</t>
        </r>
      </text>
    </comment>
  </commentList>
</comments>
</file>

<file path=xl/sharedStrings.xml><?xml version="1.0" encoding="utf-8"?>
<sst xmlns="http://schemas.openxmlformats.org/spreadsheetml/2006/main" count="1356" uniqueCount="1237">
  <si>
    <t>大学名</t>
    <rPh sb="0" eb="3">
      <t>ダイガクメイ</t>
    </rPh>
    <phoneticPr fontId="4"/>
  </si>
  <si>
    <t>大学番号</t>
  </si>
  <si>
    <t>第</t>
    <rPh sb="0" eb="1">
      <t>ダイ</t>
    </rPh>
    <phoneticPr fontId="4"/>
  </si>
  <si>
    <t>位/</t>
    <rPh sb="0" eb="1">
      <t>イ</t>
    </rPh>
    <phoneticPr fontId="4"/>
  </si>
  <si>
    <t>人中</t>
    <rPh sb="0" eb="1">
      <t>ニン</t>
    </rPh>
    <rPh sb="1" eb="2">
      <t>チュウ</t>
    </rPh>
    <phoneticPr fontId="4"/>
  </si>
  <si>
    <t>生年月日</t>
    <rPh sb="0" eb="4">
      <t>セイネンガッピ</t>
    </rPh>
    <phoneticPr fontId="4"/>
  </si>
  <si>
    <t>年</t>
    <rPh sb="0" eb="1">
      <t>ネン</t>
    </rPh>
    <phoneticPr fontId="1"/>
  </si>
  <si>
    <t>月</t>
    <rPh sb="0" eb="1">
      <t>ツキ</t>
    </rPh>
    <phoneticPr fontId="1"/>
  </si>
  <si>
    <t>日</t>
    <rPh sb="0" eb="1">
      <t>ヒ</t>
    </rPh>
    <phoneticPr fontId="1"/>
  </si>
  <si>
    <t>（</t>
    <phoneticPr fontId="1"/>
  </si>
  <si>
    <t>才）</t>
    <rPh sb="0" eb="1">
      <t>サイ</t>
    </rPh>
    <phoneticPr fontId="1"/>
  </si>
  <si>
    <t>性別</t>
    <rPh sb="0" eb="2">
      <t>セイベツ</t>
    </rPh>
    <phoneticPr fontId="4"/>
  </si>
  <si>
    <t>国籍</t>
    <rPh sb="0" eb="2">
      <t>コクセキ</t>
    </rPh>
    <phoneticPr fontId="4"/>
  </si>
  <si>
    <t>国籍コード</t>
    <rPh sb="0" eb="2">
      <t>コクセキ</t>
    </rPh>
    <phoneticPr fontId="4"/>
  </si>
  <si>
    <t>現住所</t>
    <rPh sb="0" eb="3">
      <t>ゲンジュウショ</t>
    </rPh>
    <phoneticPr fontId="4"/>
  </si>
  <si>
    <t>電話番号</t>
    <rPh sb="0" eb="2">
      <t>デンワ</t>
    </rPh>
    <rPh sb="2" eb="4">
      <t>バンゴウ</t>
    </rPh>
    <phoneticPr fontId="4"/>
  </si>
  <si>
    <t>推薦理由</t>
    <rPh sb="0" eb="2">
      <t>スイセン</t>
    </rPh>
    <rPh sb="2" eb="4">
      <t>リユウ</t>
    </rPh>
    <phoneticPr fontId="4"/>
  </si>
  <si>
    <t>大学番号</t>
    <rPh sb="0" eb="2">
      <t>ダイガク</t>
    </rPh>
    <rPh sb="2" eb="4">
      <t>バンゴウ</t>
    </rPh>
    <phoneticPr fontId="4"/>
  </si>
  <si>
    <t>国名</t>
  </si>
  <si>
    <t>年（下２桁）</t>
    <rPh sb="0" eb="1">
      <t>ネン</t>
    </rPh>
    <rPh sb="2" eb="3">
      <t>シタ</t>
    </rPh>
    <rPh sb="4" eb="5">
      <t>ケタ</t>
    </rPh>
    <phoneticPr fontId="4"/>
  </si>
  <si>
    <t>月</t>
    <rPh sb="0" eb="1">
      <t>ツキ</t>
    </rPh>
    <phoneticPr fontId="4"/>
  </si>
  <si>
    <t>日</t>
    <rPh sb="0" eb="1">
      <t>ヒ</t>
    </rPh>
    <phoneticPr fontId="4"/>
  </si>
  <si>
    <t>パキスタン</t>
  </si>
  <si>
    <t>00</t>
  </si>
  <si>
    <t>インド</t>
  </si>
  <si>
    <t>01</t>
  </si>
  <si>
    <t>北海道大学</t>
  </si>
  <si>
    <t>ネパール</t>
  </si>
  <si>
    <t>02</t>
  </si>
  <si>
    <t>バングラデシュ</t>
  </si>
  <si>
    <t>03</t>
  </si>
  <si>
    <t>スリランカ</t>
  </si>
  <si>
    <t>04</t>
  </si>
  <si>
    <t>ミャンマー</t>
  </si>
  <si>
    <t>05</t>
  </si>
  <si>
    <t>タイ</t>
  </si>
  <si>
    <t>06</t>
  </si>
  <si>
    <t>マレーシア</t>
  </si>
  <si>
    <t>07</t>
  </si>
  <si>
    <t>シンガポール</t>
  </si>
  <si>
    <t>08</t>
  </si>
  <si>
    <t>東北大学</t>
  </si>
  <si>
    <t>インドネシア</t>
  </si>
  <si>
    <t>09</t>
  </si>
  <si>
    <t>フィリピン</t>
  </si>
  <si>
    <t>10</t>
  </si>
  <si>
    <t>香港</t>
    <rPh sb="0" eb="2">
      <t>ホンコン</t>
    </rPh>
    <phoneticPr fontId="4"/>
  </si>
  <si>
    <t>11</t>
  </si>
  <si>
    <t>韓国</t>
    <rPh sb="0" eb="2">
      <t>カンコク</t>
    </rPh>
    <phoneticPr fontId="4"/>
  </si>
  <si>
    <t>12</t>
  </si>
  <si>
    <t>モンゴル</t>
  </si>
  <si>
    <t>13</t>
  </si>
  <si>
    <t>ベトナム</t>
  </si>
  <si>
    <t>14</t>
  </si>
  <si>
    <t>中国</t>
    <rPh sb="0" eb="2">
      <t>チュウゴク</t>
    </rPh>
    <phoneticPr fontId="4"/>
  </si>
  <si>
    <t>15</t>
  </si>
  <si>
    <t>カンボジア</t>
  </si>
  <si>
    <t>16</t>
  </si>
  <si>
    <t>ブータン</t>
  </si>
  <si>
    <t>17</t>
  </si>
  <si>
    <t>千葉大学</t>
  </si>
  <si>
    <t>ラオス</t>
  </si>
  <si>
    <t>18</t>
  </si>
  <si>
    <t>ブルネイ</t>
  </si>
  <si>
    <t>19</t>
  </si>
  <si>
    <t>マカオ</t>
  </si>
  <si>
    <t>20</t>
  </si>
  <si>
    <t>モルディブ</t>
  </si>
  <si>
    <t>21</t>
  </si>
  <si>
    <t>東ティモール</t>
    <rPh sb="0" eb="1">
      <t>ヒガシ</t>
    </rPh>
    <phoneticPr fontId="4"/>
  </si>
  <si>
    <t>22</t>
  </si>
  <si>
    <t>筑波大学</t>
  </si>
  <si>
    <t>その他（アジア地域）</t>
    <rPh sb="2" eb="3">
      <t>タ</t>
    </rPh>
    <rPh sb="7" eb="9">
      <t>チイキ</t>
    </rPh>
    <phoneticPr fontId="4"/>
  </si>
  <si>
    <t>23</t>
  </si>
  <si>
    <t>長岡技術科学大学</t>
  </si>
  <si>
    <t>イラン</t>
  </si>
  <si>
    <t>24</t>
  </si>
  <si>
    <t>トルコ</t>
  </si>
  <si>
    <t>25</t>
  </si>
  <si>
    <t>シリア</t>
  </si>
  <si>
    <t>26</t>
  </si>
  <si>
    <t>レバノン</t>
  </si>
  <si>
    <t>27</t>
  </si>
  <si>
    <t>イスラエル</t>
  </si>
  <si>
    <t>28</t>
  </si>
  <si>
    <t>ヨルダン</t>
  </si>
  <si>
    <t>29</t>
  </si>
  <si>
    <t>東京大学</t>
  </si>
  <si>
    <t>イラク</t>
  </si>
  <si>
    <t>30</t>
  </si>
  <si>
    <t>東京医科歯科大学</t>
  </si>
  <si>
    <t>クウェート</t>
  </si>
  <si>
    <t>31</t>
  </si>
  <si>
    <t>東京外国語大学</t>
  </si>
  <si>
    <t>サウジアラビア</t>
  </si>
  <si>
    <t>32</t>
  </si>
  <si>
    <t>アフガニスタン</t>
  </si>
  <si>
    <t>33</t>
  </si>
  <si>
    <t>東京芸術大学</t>
  </si>
  <si>
    <t>パレスチナ</t>
  </si>
  <si>
    <t>34</t>
  </si>
  <si>
    <t>東京工業大学</t>
  </si>
  <si>
    <t>イエメン</t>
  </si>
  <si>
    <t>35</t>
  </si>
  <si>
    <t>アラブ首長国連邦</t>
    <rPh sb="3" eb="6">
      <t>シュチョウコク</t>
    </rPh>
    <rPh sb="6" eb="8">
      <t>レンポウ</t>
    </rPh>
    <phoneticPr fontId="4"/>
  </si>
  <si>
    <t>36</t>
  </si>
  <si>
    <t>バーレーン</t>
  </si>
  <si>
    <t>37</t>
  </si>
  <si>
    <t>オマーン</t>
  </si>
  <si>
    <t>38</t>
  </si>
  <si>
    <t>カタール</t>
  </si>
  <si>
    <t>39</t>
  </si>
  <si>
    <t>その他（中近東地域）</t>
    <rPh sb="2" eb="3">
      <t>タ</t>
    </rPh>
    <rPh sb="4" eb="7">
      <t>チュウキントウ</t>
    </rPh>
    <rPh sb="7" eb="9">
      <t>チイキ</t>
    </rPh>
    <phoneticPr fontId="4"/>
  </si>
  <si>
    <t>40</t>
  </si>
  <si>
    <t>金沢大学</t>
  </si>
  <si>
    <t>エジプト</t>
  </si>
  <si>
    <t>41</t>
  </si>
  <si>
    <t>スーダン</t>
  </si>
  <si>
    <t>42</t>
  </si>
  <si>
    <t>リビア</t>
  </si>
  <si>
    <t>43</t>
  </si>
  <si>
    <t>チュニジア</t>
  </si>
  <si>
    <t>44</t>
  </si>
  <si>
    <t>アルジェリア</t>
  </si>
  <si>
    <t>45</t>
  </si>
  <si>
    <t>名古屋大学</t>
  </si>
  <si>
    <t>マダガスカル</t>
  </si>
  <si>
    <t>46</t>
  </si>
  <si>
    <t>ケニア</t>
  </si>
  <si>
    <t>47</t>
  </si>
  <si>
    <t>タンザニア</t>
  </si>
  <si>
    <t>48</t>
  </si>
  <si>
    <t>コンゴ民主共和国</t>
    <rPh sb="3" eb="5">
      <t>ミンシュ</t>
    </rPh>
    <rPh sb="5" eb="8">
      <t>キョウワコク</t>
    </rPh>
    <phoneticPr fontId="4"/>
  </si>
  <si>
    <t>49</t>
  </si>
  <si>
    <t>豊橋技術科学大学</t>
  </si>
  <si>
    <t>ナイジェリア</t>
  </si>
  <si>
    <t>50</t>
  </si>
  <si>
    <t>ガーナ</t>
  </si>
  <si>
    <t>51</t>
  </si>
  <si>
    <t>リベリア</t>
  </si>
  <si>
    <t>52</t>
  </si>
  <si>
    <t>京都大学</t>
  </si>
  <si>
    <t>ガボン</t>
  </si>
  <si>
    <t>53</t>
  </si>
  <si>
    <t>コンゴ共和国</t>
    <rPh sb="3" eb="6">
      <t>キョウワコク</t>
    </rPh>
    <phoneticPr fontId="4"/>
  </si>
  <si>
    <t>54</t>
  </si>
  <si>
    <t>京都工芸繊維大学</t>
  </si>
  <si>
    <t>カメルーン</t>
  </si>
  <si>
    <t>55</t>
  </si>
  <si>
    <t>大阪大学</t>
  </si>
  <si>
    <t>ザンビア</t>
  </si>
  <si>
    <t>56</t>
  </si>
  <si>
    <t>コートジボワール</t>
  </si>
  <si>
    <t>57</t>
  </si>
  <si>
    <t>モロッコ</t>
  </si>
  <si>
    <t>58</t>
  </si>
  <si>
    <t>セネガル</t>
  </si>
  <si>
    <t>59</t>
  </si>
  <si>
    <t>エチオピア</t>
  </si>
  <si>
    <t>60</t>
  </si>
  <si>
    <t>ギニア</t>
  </si>
  <si>
    <t>61</t>
  </si>
  <si>
    <t>ウガンダ</t>
  </si>
  <si>
    <t>62</t>
  </si>
  <si>
    <t>ジンバブエ</t>
  </si>
  <si>
    <t>63</t>
  </si>
  <si>
    <t>奈良先端科学技術大学院大学</t>
  </si>
  <si>
    <t>南アフリカ</t>
    <rPh sb="0" eb="1">
      <t>ミナミ</t>
    </rPh>
    <phoneticPr fontId="4"/>
  </si>
  <si>
    <t>64</t>
  </si>
  <si>
    <t>モーリタニア</t>
  </si>
  <si>
    <t>65</t>
  </si>
  <si>
    <t>トーゴ</t>
  </si>
  <si>
    <t>66</t>
  </si>
  <si>
    <t>岡山大学</t>
  </si>
  <si>
    <t>中央アフリカ</t>
    <rPh sb="0" eb="2">
      <t>チュウオウ</t>
    </rPh>
    <phoneticPr fontId="4"/>
  </si>
  <si>
    <t>67</t>
  </si>
  <si>
    <t>広島大学</t>
  </si>
  <si>
    <t>ベナン</t>
  </si>
  <si>
    <t>68</t>
  </si>
  <si>
    <t>マラウイ</t>
  </si>
  <si>
    <t>69</t>
  </si>
  <si>
    <t>ギニアビサウ</t>
  </si>
  <si>
    <t>70</t>
  </si>
  <si>
    <t>スワジランド</t>
  </si>
  <si>
    <t>71</t>
  </si>
  <si>
    <t>エリトリア</t>
  </si>
  <si>
    <t>72</t>
  </si>
  <si>
    <t>コモロ</t>
  </si>
  <si>
    <t>73</t>
  </si>
  <si>
    <t>ナミビア</t>
  </si>
  <si>
    <t>74</t>
  </si>
  <si>
    <t>九州大学</t>
  </si>
  <si>
    <t>ボツワナ</t>
  </si>
  <si>
    <t>75</t>
  </si>
  <si>
    <t>マリ</t>
  </si>
  <si>
    <t>76</t>
  </si>
  <si>
    <t>ニジェール</t>
  </si>
  <si>
    <t>77</t>
  </si>
  <si>
    <t>モーリシャス</t>
  </si>
  <si>
    <t>78</t>
  </si>
  <si>
    <t>レソト</t>
  </si>
  <si>
    <t>79</t>
  </si>
  <si>
    <t>熊本大学</t>
  </si>
  <si>
    <t>セーシェル</t>
  </si>
  <si>
    <t>80</t>
  </si>
  <si>
    <t>ソマリア</t>
  </si>
  <si>
    <t>81</t>
  </si>
  <si>
    <t>モザンビーク</t>
  </si>
  <si>
    <t>82</t>
  </si>
  <si>
    <t>ルワンダ</t>
  </si>
  <si>
    <t>83</t>
  </si>
  <si>
    <t>シエラレオネ</t>
  </si>
  <si>
    <t>84</t>
  </si>
  <si>
    <t>ブルンジ</t>
  </si>
  <si>
    <t>85</t>
  </si>
  <si>
    <t>ジブチ</t>
  </si>
  <si>
    <t>86</t>
  </si>
  <si>
    <t>ガンビア</t>
  </si>
  <si>
    <t>87</t>
  </si>
  <si>
    <t>チャド</t>
  </si>
  <si>
    <t>88</t>
  </si>
  <si>
    <t>アンゴラ</t>
  </si>
  <si>
    <t>89</t>
  </si>
  <si>
    <t>カーボヴェルデ</t>
  </si>
  <si>
    <t>90</t>
  </si>
  <si>
    <t>サントメ・プリンシペ</t>
  </si>
  <si>
    <t>91</t>
  </si>
  <si>
    <t>赤道ギニア</t>
    <rPh sb="0" eb="2">
      <t>セキドウ</t>
    </rPh>
    <phoneticPr fontId="4"/>
  </si>
  <si>
    <t>92</t>
  </si>
  <si>
    <t>会津大学</t>
  </si>
  <si>
    <t>ブルキナファソ</t>
  </si>
  <si>
    <t>93</t>
  </si>
  <si>
    <t>南スーダン</t>
    <rPh sb="0" eb="1">
      <t>ミナミ</t>
    </rPh>
    <phoneticPr fontId="4"/>
  </si>
  <si>
    <t>94</t>
  </si>
  <si>
    <t>その他（アフリカ地域）</t>
    <rPh sb="2" eb="3">
      <t>タ</t>
    </rPh>
    <rPh sb="8" eb="10">
      <t>チイキ</t>
    </rPh>
    <phoneticPr fontId="4"/>
  </si>
  <si>
    <t>95</t>
  </si>
  <si>
    <t>オーストラリア</t>
  </si>
  <si>
    <t>96</t>
  </si>
  <si>
    <t>ニュージーランド</t>
  </si>
  <si>
    <t>97</t>
  </si>
  <si>
    <t>パプアニューギニア</t>
  </si>
  <si>
    <t>98</t>
  </si>
  <si>
    <t>国際教養大学</t>
  </si>
  <si>
    <t>フィジー</t>
  </si>
  <si>
    <t>99</t>
  </si>
  <si>
    <t>パラオ</t>
  </si>
  <si>
    <t>マーシャル</t>
  </si>
  <si>
    <t>ミクロネシア</t>
  </si>
  <si>
    <t>サモア</t>
  </si>
  <si>
    <t>トンガ</t>
  </si>
  <si>
    <t>キリバス</t>
  </si>
  <si>
    <t>ナウル</t>
  </si>
  <si>
    <t>ソロモン諸島</t>
    <rPh sb="4" eb="6">
      <t>ショトウ</t>
    </rPh>
    <phoneticPr fontId="4"/>
  </si>
  <si>
    <t>ツバル</t>
  </si>
  <si>
    <t>バヌアツ</t>
  </si>
  <si>
    <t>クック諸島</t>
    <rPh sb="3" eb="5">
      <t>ショトウ</t>
    </rPh>
    <phoneticPr fontId="4"/>
  </si>
  <si>
    <t>ニウエ</t>
  </si>
  <si>
    <t>その他（大洋州地域）</t>
    <rPh sb="2" eb="3">
      <t>タ</t>
    </rPh>
    <rPh sb="4" eb="7">
      <t>タイヨウシュウ</t>
    </rPh>
    <rPh sb="7" eb="9">
      <t>チイキ</t>
    </rPh>
    <phoneticPr fontId="4"/>
  </si>
  <si>
    <t>カナダ</t>
  </si>
  <si>
    <t>アメリカ合衆国</t>
    <rPh sb="4" eb="7">
      <t>ガッシュウコク</t>
    </rPh>
    <phoneticPr fontId="4"/>
  </si>
  <si>
    <t>その他（北米地域）</t>
    <rPh sb="2" eb="3">
      <t>タ</t>
    </rPh>
    <rPh sb="4" eb="6">
      <t>ホクベイ</t>
    </rPh>
    <rPh sb="6" eb="8">
      <t>チイキ</t>
    </rPh>
    <phoneticPr fontId="4"/>
  </si>
  <si>
    <t>メキシコ</t>
  </si>
  <si>
    <t>グアテマラ</t>
  </si>
  <si>
    <t>エルサルバドル</t>
  </si>
  <si>
    <t>ニカラグア</t>
  </si>
  <si>
    <t>コスタリカ</t>
  </si>
  <si>
    <t>キューバ</t>
  </si>
  <si>
    <t>ドミニカ共和国</t>
    <rPh sb="4" eb="7">
      <t>キョウワコク</t>
    </rPh>
    <phoneticPr fontId="4"/>
  </si>
  <si>
    <t>ブラジル</t>
  </si>
  <si>
    <t>パラグアイ</t>
  </si>
  <si>
    <t>ウルグアイ</t>
  </si>
  <si>
    <t>アルゼンチン</t>
  </si>
  <si>
    <t>チリ</t>
  </si>
  <si>
    <t>ボリビア</t>
  </si>
  <si>
    <t>ペルー</t>
  </si>
  <si>
    <t>エクアドル</t>
  </si>
  <si>
    <t>コロンビア</t>
  </si>
  <si>
    <t>ベネズエラ</t>
  </si>
  <si>
    <t>ホンジュラス</t>
  </si>
  <si>
    <t>パナマ</t>
  </si>
  <si>
    <t>ジャマイカ</t>
  </si>
  <si>
    <t>トリニダード・トバゴ</t>
  </si>
  <si>
    <t>バハマ</t>
  </si>
  <si>
    <t>アンティグア・バーブーダ</t>
  </si>
  <si>
    <t>バルバドス</t>
  </si>
  <si>
    <t>ドミニカ国</t>
    <rPh sb="4" eb="5">
      <t>コク</t>
    </rPh>
    <phoneticPr fontId="4"/>
  </si>
  <si>
    <t>グレナダ</t>
  </si>
  <si>
    <t>セントクリストファー・ネーヴィス</t>
  </si>
  <si>
    <t>セントルシア</t>
  </si>
  <si>
    <t>セントビンセント</t>
  </si>
  <si>
    <t>スリナム</t>
  </si>
  <si>
    <t>ガイアナ</t>
  </si>
  <si>
    <t>ベリーズ</t>
  </si>
  <si>
    <t>ハイチ</t>
  </si>
  <si>
    <t>その他（中南米地域）</t>
    <rPh sb="2" eb="3">
      <t>タ</t>
    </rPh>
    <rPh sb="4" eb="7">
      <t>チュウナンベイ</t>
    </rPh>
    <rPh sb="7" eb="9">
      <t>チイキ</t>
    </rPh>
    <phoneticPr fontId="4"/>
  </si>
  <si>
    <t>アイスランド</t>
  </si>
  <si>
    <t>フィンランド</t>
  </si>
  <si>
    <t>スウェーデン</t>
  </si>
  <si>
    <t>ノルウェー</t>
  </si>
  <si>
    <t>デンマーク</t>
  </si>
  <si>
    <t>アイルランド</t>
  </si>
  <si>
    <t>英国</t>
    <rPh sb="0" eb="2">
      <t>エイコク</t>
    </rPh>
    <phoneticPr fontId="4"/>
  </si>
  <si>
    <t>ベルギー</t>
  </si>
  <si>
    <t>ルクセンブルク</t>
  </si>
  <si>
    <t>オランダ</t>
  </si>
  <si>
    <t>ドイツ</t>
  </si>
  <si>
    <t>フランス</t>
  </si>
  <si>
    <t>スペイン</t>
  </si>
  <si>
    <t>ポルトガル</t>
  </si>
  <si>
    <t>イタリア</t>
  </si>
  <si>
    <t>マルタ</t>
  </si>
  <si>
    <t>ギリシャ</t>
  </si>
  <si>
    <t>オーストリア</t>
  </si>
  <si>
    <t>スイス</t>
  </si>
  <si>
    <t>ポーランド</t>
  </si>
  <si>
    <t>チェコ</t>
  </si>
  <si>
    <t>ハンガリー</t>
  </si>
  <si>
    <t>ルーマニア</t>
  </si>
  <si>
    <t>ブルガリア</t>
  </si>
  <si>
    <t>アルバニア</t>
  </si>
  <si>
    <t>ロシア</t>
  </si>
  <si>
    <t>エストニア</t>
  </si>
  <si>
    <t>ラトビア</t>
  </si>
  <si>
    <t>リトアニア</t>
  </si>
  <si>
    <t>スロバキア</t>
  </si>
  <si>
    <t>ウクライナ</t>
  </si>
  <si>
    <t>ウズベキスタン</t>
  </si>
  <si>
    <t>カザフスタン</t>
  </si>
  <si>
    <t>ベラルーシ</t>
  </si>
  <si>
    <t>クロアチア</t>
  </si>
  <si>
    <t>スロベニア</t>
  </si>
  <si>
    <t>マケドニア旧ユーゴスラビア共和国</t>
    <rPh sb="5" eb="6">
      <t>キュウ</t>
    </rPh>
    <rPh sb="13" eb="16">
      <t>キョウワコク</t>
    </rPh>
    <phoneticPr fontId="4"/>
  </si>
  <si>
    <t>ボスニア・ヘルツェゴビナ</t>
  </si>
  <si>
    <t>アンドラ</t>
  </si>
  <si>
    <t>セルビア</t>
  </si>
  <si>
    <t>モンテネグロ</t>
  </si>
  <si>
    <t>コソボ</t>
  </si>
  <si>
    <t>バチカン</t>
  </si>
  <si>
    <t>キルギス</t>
  </si>
  <si>
    <t>アゼルバイジャン</t>
  </si>
  <si>
    <t>グルジア</t>
  </si>
  <si>
    <t>タジキスタン</t>
  </si>
  <si>
    <t>トルクメニスタン</t>
  </si>
  <si>
    <t>アルメニア</t>
  </si>
  <si>
    <t>モルドバ</t>
  </si>
  <si>
    <t>キプロス</t>
  </si>
  <si>
    <t>サンマリノ</t>
  </si>
  <si>
    <t>モナコ</t>
  </si>
  <si>
    <t>リヒテンシュタイン</t>
  </si>
  <si>
    <t>その他（ヨーロッパ地域）</t>
    <rPh sb="2" eb="3">
      <t>タ</t>
    </rPh>
    <rPh sb="9" eb="11">
      <t>チイキ</t>
    </rPh>
    <phoneticPr fontId="4"/>
  </si>
  <si>
    <t>その他</t>
    <rPh sb="2" eb="3">
      <t>タ</t>
    </rPh>
    <phoneticPr fontId="4"/>
  </si>
  <si>
    <t>国際大学</t>
  </si>
  <si>
    <t>慶應義塾大学</t>
  </si>
  <si>
    <t>国際基督教大学</t>
  </si>
  <si>
    <t>芝浦工業大学</t>
  </si>
  <si>
    <t>上智大学</t>
  </si>
  <si>
    <t>東洋大学</t>
  </si>
  <si>
    <t>法政大学</t>
  </si>
  <si>
    <t>明治大学</t>
  </si>
  <si>
    <t>立教大学</t>
  </si>
  <si>
    <t>早稲田大学</t>
  </si>
  <si>
    <t>創価大学</t>
  </si>
  <si>
    <t>立命館大学</t>
  </si>
  <si>
    <t>関西学院大学</t>
  </si>
  <si>
    <t>立命館アジア太平洋大学</t>
  </si>
  <si>
    <t>推薦調書(別紙様式1）作成要領</t>
    <rPh sb="0" eb="2">
      <t>スイセン</t>
    </rPh>
    <rPh sb="2" eb="4">
      <t>チョウショ</t>
    </rPh>
    <rPh sb="5" eb="7">
      <t>ベッシ</t>
    </rPh>
    <rPh sb="7" eb="9">
      <t>ヨウシキ</t>
    </rPh>
    <rPh sb="11" eb="13">
      <t>サクセイ</t>
    </rPh>
    <rPh sb="13" eb="15">
      <t>ヨウリョウ</t>
    </rPh>
    <phoneticPr fontId="4"/>
  </si>
  <si>
    <t>大学名</t>
    <rPh sb="0" eb="2">
      <t>ダイガク</t>
    </rPh>
    <rPh sb="2" eb="3">
      <t>メイ</t>
    </rPh>
    <phoneticPr fontId="4"/>
  </si>
  <si>
    <t>～</t>
    <phoneticPr fontId="1"/>
  </si>
  <si>
    <t>国籍コード</t>
    <rPh sb="0" eb="2">
      <t>コクセキ</t>
    </rPh>
    <phoneticPr fontId="1"/>
  </si>
  <si>
    <t>在籍期間</t>
    <rPh sb="0" eb="2">
      <t>ザイセキ</t>
    </rPh>
    <rPh sb="2" eb="4">
      <t>キカン</t>
    </rPh>
    <phoneticPr fontId="4"/>
  </si>
  <si>
    <t>氏　　　　　名</t>
    <rPh sb="0" eb="1">
      <t>シ</t>
    </rPh>
    <rPh sb="6" eb="7">
      <t>メイ</t>
    </rPh>
    <phoneticPr fontId="1"/>
  </si>
  <si>
    <t>推薦順位</t>
    <rPh sb="0" eb="2">
      <t>スイセン</t>
    </rPh>
    <rPh sb="2" eb="4">
      <t>ジュンイ</t>
    </rPh>
    <phoneticPr fontId="1"/>
  </si>
  <si>
    <t>○○大学</t>
    <rPh sb="2" eb="4">
      <t>ダイガク</t>
    </rPh>
    <phoneticPr fontId="1"/>
  </si>
  <si>
    <t>担当課・担当者名</t>
    <rPh sb="0" eb="2">
      <t>タントウ</t>
    </rPh>
    <rPh sb="2" eb="3">
      <t>カ</t>
    </rPh>
    <rPh sb="4" eb="8">
      <t>タントウシャメイ</t>
    </rPh>
    <phoneticPr fontId="4"/>
  </si>
  <si>
    <t>他の奨学金の
応募・受給状況</t>
    <rPh sb="0" eb="1">
      <t>タ</t>
    </rPh>
    <rPh sb="2" eb="5">
      <t>ショウガクキン</t>
    </rPh>
    <rPh sb="7" eb="9">
      <t>オウボ</t>
    </rPh>
    <rPh sb="10" eb="12">
      <t>ジュキュウ</t>
    </rPh>
    <rPh sb="12" eb="14">
      <t>ジョウキョウ</t>
    </rPh>
    <phoneticPr fontId="1"/>
  </si>
  <si>
    <t>奨学金名</t>
    <rPh sb="0" eb="3">
      <t>ショウガクキン</t>
    </rPh>
    <rPh sb="3" eb="4">
      <t>メイ</t>
    </rPh>
    <phoneticPr fontId="1"/>
  </si>
  <si>
    <t>受給期間</t>
    <rPh sb="0" eb="2">
      <t>ジュキュウ</t>
    </rPh>
    <rPh sb="2" eb="4">
      <t>キカン</t>
    </rPh>
    <phoneticPr fontId="1"/>
  </si>
  <si>
    <t>月</t>
    <rPh sb="0" eb="1">
      <t>ガツ</t>
    </rPh>
    <phoneticPr fontId="1"/>
  </si>
  <si>
    <t>備考</t>
    <rPh sb="0" eb="2">
      <t>ビコウ</t>
    </rPh>
    <phoneticPr fontId="1"/>
  </si>
  <si>
    <t>M</t>
    <phoneticPr fontId="4"/>
  </si>
  <si>
    <t>F</t>
    <phoneticPr fontId="4"/>
  </si>
  <si>
    <t>01</t>
    <phoneticPr fontId="1"/>
  </si>
  <si>
    <t>02</t>
    <phoneticPr fontId="1"/>
  </si>
  <si>
    <t>03</t>
    <phoneticPr fontId="1"/>
  </si>
  <si>
    <t>04</t>
    <phoneticPr fontId="1"/>
  </si>
  <si>
    <t>05</t>
    <phoneticPr fontId="1"/>
  </si>
  <si>
    <t>希望奨学金支給期間</t>
    <rPh sb="0" eb="2">
      <t>キボウ</t>
    </rPh>
    <rPh sb="2" eb="5">
      <t>ショウガクキン</t>
    </rPh>
    <rPh sb="5" eb="7">
      <t>シキュウ</t>
    </rPh>
    <rPh sb="7" eb="9">
      <t>キカン</t>
    </rPh>
    <phoneticPr fontId="1"/>
  </si>
  <si>
    <t>ヶ月間</t>
    <rPh sb="1" eb="2">
      <t>ゲツ</t>
    </rPh>
    <rPh sb="2" eb="3">
      <t>カン</t>
    </rPh>
    <phoneticPr fontId="4"/>
  </si>
  <si>
    <t>（</t>
    <phoneticPr fontId="1"/>
  </si>
  <si>
    <t>E-mail</t>
    <phoneticPr fontId="1"/>
  </si>
  <si>
    <t/>
  </si>
  <si>
    <t>推薦者一覧（別紙様式２）</t>
    <rPh sb="0" eb="3">
      <t>スイセンシャ</t>
    </rPh>
    <rPh sb="3" eb="5">
      <t>イチラン</t>
    </rPh>
    <rPh sb="6" eb="8">
      <t>ベッシ</t>
    </rPh>
    <rPh sb="8" eb="10">
      <t>ヨウシキ</t>
    </rPh>
    <phoneticPr fontId="1"/>
  </si>
  <si>
    <t>※　本シートのコメントが付された欄以外は、別紙様式１「推薦調書」シートから必要な事項がリンクされますので、入力不要です。</t>
    <rPh sb="2" eb="3">
      <t>ホン</t>
    </rPh>
    <rPh sb="12" eb="13">
      <t>フ</t>
    </rPh>
    <rPh sb="16" eb="17">
      <t>ラン</t>
    </rPh>
    <rPh sb="17" eb="19">
      <t>イガイ</t>
    </rPh>
    <rPh sb="21" eb="23">
      <t>ベッシ</t>
    </rPh>
    <rPh sb="23" eb="25">
      <t>ヨウシキ</t>
    </rPh>
    <rPh sb="27" eb="29">
      <t>スイセン</t>
    </rPh>
    <rPh sb="29" eb="31">
      <t>チョウショ</t>
    </rPh>
    <rPh sb="37" eb="39">
      <t>ヒツヨウ</t>
    </rPh>
    <rPh sb="40" eb="42">
      <t>ジコウ</t>
    </rPh>
    <rPh sb="53" eb="55">
      <t>ニュウリョク</t>
    </rPh>
    <rPh sb="55" eb="57">
      <t>フヨウ</t>
    </rPh>
    <phoneticPr fontId="4"/>
  </si>
  <si>
    <t>※　本シートにて入力漏れや誤りを発見した場合は、必ずリンク元の別紙様式１「推薦調書」シートを修正してください（本シートを修正しないでください）。</t>
    <rPh sb="2" eb="3">
      <t>ホン</t>
    </rPh>
    <rPh sb="8" eb="10">
      <t>ニュウリョク</t>
    </rPh>
    <rPh sb="10" eb="11">
      <t>モ</t>
    </rPh>
    <rPh sb="13" eb="14">
      <t>アヤマ</t>
    </rPh>
    <rPh sb="16" eb="18">
      <t>ハッケン</t>
    </rPh>
    <rPh sb="20" eb="22">
      <t>バアイ</t>
    </rPh>
    <rPh sb="24" eb="25">
      <t>カナラ</t>
    </rPh>
    <rPh sb="29" eb="30">
      <t>モト</t>
    </rPh>
    <rPh sb="31" eb="33">
      <t>ベッシ</t>
    </rPh>
    <rPh sb="33" eb="35">
      <t>ヨウシキ</t>
    </rPh>
    <rPh sb="37" eb="39">
      <t>スイセン</t>
    </rPh>
    <rPh sb="39" eb="41">
      <t>チョウショ</t>
    </rPh>
    <rPh sb="46" eb="48">
      <t>シュウセイ</t>
    </rPh>
    <rPh sb="55" eb="56">
      <t>ホン</t>
    </rPh>
    <rPh sb="60" eb="62">
      <t>シュウセイ</t>
    </rPh>
    <phoneticPr fontId="4"/>
  </si>
  <si>
    <t>MONBU KAGAKU</t>
    <phoneticPr fontId="1"/>
  </si>
  <si>
    <t>M</t>
  </si>
  <si>
    <t>03-0000-0000</t>
    <phoneticPr fontId="1"/>
  </si>
  <si>
    <t>XX@XX.XX.XX</t>
    <phoneticPr fontId="1"/>
  </si>
  <si>
    <t>○○財団奨学金（応募中）</t>
    <rPh sb="2" eb="4">
      <t>ザイダン</t>
    </rPh>
    <rPh sb="4" eb="7">
      <t>ショウガクキン</t>
    </rPh>
    <rPh sb="8" eb="10">
      <t>オウボ</t>
    </rPh>
    <rPh sb="10" eb="11">
      <t>チュウ</t>
    </rPh>
    <phoneticPr fontId="1"/>
  </si>
  <si>
    <t>2017年度大学推薦による国費外国人留学生（日本語・日本文化研修留学生）推薦者一覧</t>
    <rPh sb="38" eb="39">
      <t>シャ</t>
    </rPh>
    <phoneticPr fontId="4"/>
  </si>
  <si>
    <t>9　「性別」欄は、男性の場合は「M」を、女性の場合は「F」を入力すること。</t>
    <rPh sb="3" eb="5">
      <t>セイベツ</t>
    </rPh>
    <rPh sb="9" eb="11">
      <t>ダンセイ</t>
    </rPh>
    <rPh sb="12" eb="14">
      <t>バアイ</t>
    </rPh>
    <rPh sb="20" eb="22">
      <t>ジョセイ</t>
    </rPh>
    <rPh sb="23" eb="25">
      <t>バアイ</t>
    </rPh>
    <rPh sb="30" eb="32">
      <t>ニュウリョク</t>
    </rPh>
    <phoneticPr fontId="4"/>
  </si>
  <si>
    <t>小樽商科大学</t>
  </si>
  <si>
    <t>帯広畜産大学</t>
  </si>
  <si>
    <t>北海道教育大学</t>
  </si>
  <si>
    <t>室蘭工業大学</t>
  </si>
  <si>
    <t>北見工業大学</t>
  </si>
  <si>
    <t>旭川医科大学</t>
  </si>
  <si>
    <t>弘前大学</t>
  </si>
  <si>
    <t>岩手大学</t>
  </si>
  <si>
    <t>秋田大学</t>
  </si>
  <si>
    <t>山形大学</t>
  </si>
  <si>
    <t>福島大学</t>
  </si>
  <si>
    <t>宮城教育大学</t>
  </si>
  <si>
    <t>茨城大学</t>
  </si>
  <si>
    <t>宇都宮大学</t>
  </si>
  <si>
    <t>群馬大学</t>
  </si>
  <si>
    <t>埼玉大学</t>
  </si>
  <si>
    <t>横浜国立大学</t>
  </si>
  <si>
    <t>山梨大学</t>
  </si>
  <si>
    <t>信州大学</t>
  </si>
  <si>
    <t>新潟大学</t>
  </si>
  <si>
    <t>上越教育大学</t>
  </si>
  <si>
    <t>総合研究大学院大学</t>
  </si>
  <si>
    <t>筑波技術大学</t>
  </si>
  <si>
    <t>お茶の水女子大学</t>
  </si>
  <si>
    <t>電気通信大学</t>
  </si>
  <si>
    <t>東京学芸大学</t>
  </si>
  <si>
    <t>東京農工大学</t>
  </si>
  <si>
    <t>一橋大学</t>
  </si>
  <si>
    <t>政策研究大学院大学</t>
  </si>
  <si>
    <t>東京海洋大学</t>
  </si>
  <si>
    <t>富山大学</t>
  </si>
  <si>
    <t>福井大学</t>
  </si>
  <si>
    <t>岐阜大学</t>
  </si>
  <si>
    <t>静岡大学</t>
  </si>
  <si>
    <t>愛知教育大学</t>
  </si>
  <si>
    <t>名古屋工業大学</t>
  </si>
  <si>
    <t>三重大学</t>
  </si>
  <si>
    <t>浜松医科大学</t>
  </si>
  <si>
    <t>北陸先端科学技術大学院大学</t>
  </si>
  <si>
    <t>滋賀大学</t>
  </si>
  <si>
    <t>京都教育大学</t>
  </si>
  <si>
    <t>大阪教育大学</t>
  </si>
  <si>
    <t>神戸大学</t>
  </si>
  <si>
    <t>奈良教育大学</t>
  </si>
  <si>
    <t>奈良女子大学</t>
  </si>
  <si>
    <t>和歌山大学</t>
  </si>
  <si>
    <t>滋賀医科大学</t>
  </si>
  <si>
    <t>兵庫教育大学</t>
  </si>
  <si>
    <t>鳥取大学</t>
  </si>
  <si>
    <t>島根大学</t>
  </si>
  <si>
    <t>山口大学</t>
  </si>
  <si>
    <t>徳島大学</t>
  </si>
  <si>
    <t>香川大学</t>
  </si>
  <si>
    <t>愛媛大学</t>
  </si>
  <si>
    <t>高知大学</t>
  </si>
  <si>
    <t>鳴門教育大学</t>
  </si>
  <si>
    <t>九州工業大学</t>
  </si>
  <si>
    <t>福岡教育大学</t>
  </si>
  <si>
    <t>佐賀大学</t>
  </si>
  <si>
    <t>長崎大学</t>
  </si>
  <si>
    <t>大分大学</t>
  </si>
  <si>
    <t>宮崎大学</t>
  </si>
  <si>
    <t>鹿児島大学</t>
  </si>
  <si>
    <t>琉球大学</t>
  </si>
  <si>
    <t>鹿屋体育大学</t>
  </si>
  <si>
    <t>札幌医科大学</t>
  </si>
  <si>
    <t>釧路公立大学</t>
  </si>
  <si>
    <t>公立はこだて未来大学</t>
  </si>
  <si>
    <t>名寄市立大学</t>
  </si>
  <si>
    <t>札幌市立大学</t>
  </si>
  <si>
    <t>福島県立医科大学</t>
  </si>
  <si>
    <t>青森公立大学</t>
  </si>
  <si>
    <t>宮城大学</t>
  </si>
  <si>
    <t>岩手県立大学</t>
  </si>
  <si>
    <t>青森県立保健大学</t>
  </si>
  <si>
    <t>秋田県立大学</t>
  </si>
  <si>
    <t>山形県立保健医療大学</t>
  </si>
  <si>
    <t>高崎経済大学</t>
  </si>
  <si>
    <t>横浜市立大学</t>
  </si>
  <si>
    <t>都留文科大学</t>
  </si>
  <si>
    <t>群馬県立女子大学</t>
  </si>
  <si>
    <t>茨城県立医療大学</t>
  </si>
  <si>
    <t>長野県看護大学</t>
  </si>
  <si>
    <t>前橋工科大学</t>
  </si>
  <si>
    <t>埼玉県立大学</t>
  </si>
  <si>
    <t>新潟県立看護大学</t>
  </si>
  <si>
    <t>神奈川県立保健福祉大学</t>
  </si>
  <si>
    <t>群馬県立県民健康科学大学</t>
  </si>
  <si>
    <t>山梨県立大学</t>
  </si>
  <si>
    <t>千葉県立保健医療大学</t>
  </si>
  <si>
    <t>新潟県立大学</t>
  </si>
  <si>
    <t>首都大学東京</t>
  </si>
  <si>
    <t>産業技術大学院大学</t>
  </si>
  <si>
    <t>金沢美術工芸大学</t>
  </si>
  <si>
    <t>岐阜薬科大学</t>
  </si>
  <si>
    <t>名古屋市立大学</t>
  </si>
  <si>
    <t>愛知県立大学</t>
  </si>
  <si>
    <t>愛知県立芸術大学</t>
  </si>
  <si>
    <t>静岡県立大学</t>
  </si>
  <si>
    <t>富山県立大学</t>
  </si>
  <si>
    <t>福井県立大学</t>
  </si>
  <si>
    <t>三重県立看護大学</t>
  </si>
  <si>
    <t>石川県立看護大学</t>
  </si>
  <si>
    <t>岐阜県立看護大学</t>
  </si>
  <si>
    <t>情報科学芸術大学院大学</t>
  </si>
  <si>
    <t>石川県立大学</t>
  </si>
  <si>
    <t>静岡文化芸術大学</t>
  </si>
  <si>
    <t>京都市立芸術大学</t>
  </si>
  <si>
    <t>京都府立大学</t>
  </si>
  <si>
    <t>京都府立医科大学</t>
  </si>
  <si>
    <t>大阪市立大学</t>
  </si>
  <si>
    <t>大阪府立大学</t>
  </si>
  <si>
    <t>神戸市外国語大学</t>
  </si>
  <si>
    <t>奈良県立医科大学</t>
  </si>
  <si>
    <t>和歌山県立医科大学</t>
  </si>
  <si>
    <t>奈良県立大学</t>
  </si>
  <si>
    <t>滋賀県立大学</t>
  </si>
  <si>
    <t>神戸市看護大学</t>
  </si>
  <si>
    <t>兵庫県立大学</t>
  </si>
  <si>
    <t>下関市立大学</t>
  </si>
  <si>
    <t>山口県立大学</t>
  </si>
  <si>
    <t>岡山県立大学</t>
  </si>
  <si>
    <t>広島市立大学</t>
  </si>
  <si>
    <t>島根県立大学</t>
  </si>
  <si>
    <t>尾道市立大学</t>
    <rPh sb="0" eb="2">
      <t>オノミチ</t>
    </rPh>
    <rPh sb="2" eb="4">
      <t>イチリツ</t>
    </rPh>
    <rPh sb="4" eb="6">
      <t>ダイガク</t>
    </rPh>
    <phoneticPr fontId="4"/>
  </si>
  <si>
    <t>県立広島大学</t>
  </si>
  <si>
    <t>新見公立大学</t>
  </si>
  <si>
    <t>香川県立保健医療大学</t>
  </si>
  <si>
    <t>愛媛県立医療技術大学</t>
  </si>
  <si>
    <t>高知工科大学</t>
  </si>
  <si>
    <t>北九州市立大学</t>
  </si>
  <si>
    <t>九州歯科大学</t>
  </si>
  <si>
    <t>福岡女子大学</t>
  </si>
  <si>
    <t>熊本県立大学</t>
  </si>
  <si>
    <t>長崎県立大学</t>
  </si>
  <si>
    <t>沖縄県立芸術大学</t>
  </si>
  <si>
    <t>福岡県立大学</t>
  </si>
  <si>
    <t>宮崎公立大学</t>
  </si>
  <si>
    <t>宮崎県立看護大学</t>
  </si>
  <si>
    <t>大分県立看護科学大学</t>
  </si>
  <si>
    <t>沖縄県立看護大学</t>
  </si>
  <si>
    <t>名桜大学</t>
  </si>
  <si>
    <t>高知県立大学</t>
    <rPh sb="0" eb="2">
      <t>コウチ</t>
    </rPh>
    <rPh sb="2" eb="4">
      <t>ケンリツ</t>
    </rPh>
    <rPh sb="4" eb="6">
      <t>ダイガク</t>
    </rPh>
    <phoneticPr fontId="4"/>
  </si>
  <si>
    <t>福山市立大学</t>
    <rPh sb="0" eb="2">
      <t>フクヤマ</t>
    </rPh>
    <rPh sb="2" eb="4">
      <t>シリツ</t>
    </rPh>
    <rPh sb="4" eb="6">
      <t>ダイガク</t>
    </rPh>
    <phoneticPr fontId="4"/>
  </si>
  <si>
    <t>鳥取環境大学</t>
    <rPh sb="0" eb="2">
      <t>トットリ</t>
    </rPh>
    <rPh sb="2" eb="4">
      <t>カンキョウ</t>
    </rPh>
    <rPh sb="4" eb="6">
      <t>ダイガク</t>
    </rPh>
    <phoneticPr fontId="4"/>
  </si>
  <si>
    <t>藤女子大学</t>
  </si>
  <si>
    <t>北星学園大学</t>
  </si>
  <si>
    <t>北海学園大学</t>
  </si>
  <si>
    <t>酪農学園大学</t>
  </si>
  <si>
    <t>函館大学</t>
  </si>
  <si>
    <t>札幌大学</t>
  </si>
  <si>
    <t>北海道工業大学</t>
  </si>
  <si>
    <t>札幌学院大学</t>
  </si>
  <si>
    <t>旭川大学</t>
  </si>
  <si>
    <t>北海道医療大学</t>
  </si>
  <si>
    <t>北海道薬科大学</t>
  </si>
  <si>
    <t>北海商科大学</t>
  </si>
  <si>
    <t>道都大学</t>
  </si>
  <si>
    <t>北海道情報大学</t>
  </si>
  <si>
    <t>札幌国際大学</t>
  </si>
  <si>
    <t>北翔大学</t>
  </si>
  <si>
    <t>千歳科学技術大学</t>
  </si>
  <si>
    <t>苫小牧駒澤大学</t>
  </si>
  <si>
    <t>日本赤十字北海道看護大学</t>
  </si>
  <si>
    <t>北海道文教大学</t>
  </si>
  <si>
    <t>天使大学</t>
  </si>
  <si>
    <t>稚内北星学園大学</t>
  </si>
  <si>
    <t>星槎大学</t>
  </si>
  <si>
    <t>札幌大谷大学</t>
  </si>
  <si>
    <t>岩手医科大学</t>
  </si>
  <si>
    <t>東北学院大学</t>
  </si>
  <si>
    <t>東北福祉大学</t>
  </si>
  <si>
    <t>東北薬科大学</t>
  </si>
  <si>
    <t>東北生活文化大学</t>
  </si>
  <si>
    <t>宮城学院女子大学</t>
  </si>
  <si>
    <t>富士大学</t>
  </si>
  <si>
    <t>東北工業大学</t>
  </si>
  <si>
    <t>ノースアジア大学</t>
  </si>
  <si>
    <t>郡山女子大学</t>
  </si>
  <si>
    <t>仙台大学</t>
  </si>
  <si>
    <t>青森大学</t>
  </si>
  <si>
    <t>東北女子大学</t>
  </si>
  <si>
    <t>弘前学院大学</t>
  </si>
  <si>
    <t>奥羽大学</t>
  </si>
  <si>
    <t>八戸工業大学</t>
  </si>
  <si>
    <t>八戸大学</t>
  </si>
  <si>
    <t>盛岡大学</t>
  </si>
  <si>
    <t>いわき明星大学</t>
  </si>
  <si>
    <t>石巻専修大学</t>
  </si>
  <si>
    <t>東北芸術工科大学</t>
  </si>
  <si>
    <t>東日本国際大学</t>
  </si>
  <si>
    <t>仙台白百合女子大学</t>
  </si>
  <si>
    <t>青森中央学院大学</t>
  </si>
  <si>
    <t>東北文化学園大学</t>
  </si>
  <si>
    <t>東北公益文科大学</t>
  </si>
  <si>
    <t>尚絅学院大学</t>
  </si>
  <si>
    <t>福島学院大学</t>
  </si>
  <si>
    <t>秋田看護福祉大学</t>
  </si>
  <si>
    <t>弘前医療福祉大学</t>
  </si>
  <si>
    <t>日本赤十字秋田看護大学</t>
  </si>
  <si>
    <t>東北文教大学</t>
  </si>
  <si>
    <t>千葉工業大学</t>
  </si>
  <si>
    <t>千葉商科大学</t>
  </si>
  <si>
    <t>麗澤大学</t>
  </si>
  <si>
    <t>和洋女子大学</t>
  </si>
  <si>
    <t>麻布大学</t>
  </si>
  <si>
    <t>神奈川大学</t>
  </si>
  <si>
    <t>関東学院大学</t>
  </si>
  <si>
    <t>鎌倉女子大学</t>
  </si>
  <si>
    <t>湘南工科大学</t>
  </si>
  <si>
    <t>相模女子大学</t>
  </si>
  <si>
    <t>鶴見大学</t>
  </si>
  <si>
    <t>山梨学院大学</t>
  </si>
  <si>
    <t>流通経済大学</t>
  </si>
  <si>
    <t>獨協大学</t>
  </si>
  <si>
    <t>跡見学園女子大学</t>
  </si>
  <si>
    <t>東京国際大学</t>
  </si>
  <si>
    <t>城西大学</t>
  </si>
  <si>
    <t>東邦音楽大学</t>
  </si>
  <si>
    <t>淑徳大学</t>
  </si>
  <si>
    <t>神奈川歯科大学</t>
  </si>
  <si>
    <t>フェリス女学院大学</t>
  </si>
  <si>
    <t>文教大学</t>
  </si>
  <si>
    <t>敬愛大学</t>
  </si>
  <si>
    <t>中央学院大学</t>
  </si>
  <si>
    <t>東京工芸大学</t>
  </si>
  <si>
    <t>長野大学</t>
  </si>
  <si>
    <t>茨城キリスト教大学</t>
  </si>
  <si>
    <t>足利工業大学</t>
  </si>
  <si>
    <t>日本工業大学</t>
  </si>
  <si>
    <t>洗足学園音楽大学</t>
  </si>
  <si>
    <t>上武大学</t>
  </si>
  <si>
    <t>横浜商科大学</t>
  </si>
  <si>
    <t>明海大学</t>
  </si>
  <si>
    <t>聖マリアンナ医科大学</t>
  </si>
  <si>
    <t>埼玉医科大学</t>
  </si>
  <si>
    <t>自治医科大学</t>
  </si>
  <si>
    <t>松本歯科大学</t>
  </si>
  <si>
    <t>独協医科大学</t>
  </si>
  <si>
    <t>神奈川工科大学</t>
  </si>
  <si>
    <t>関東学園大学</t>
  </si>
  <si>
    <t>埼玉工業大学</t>
  </si>
  <si>
    <t>新潟薬科大学</t>
  </si>
  <si>
    <t>産業能率大学</t>
  </si>
  <si>
    <t>常磐大学</t>
  </si>
  <si>
    <t>国際武道大学</t>
  </si>
  <si>
    <t>昭和音楽大学</t>
  </si>
  <si>
    <t>白鴎大学</t>
  </si>
  <si>
    <t>駿河台大学</t>
  </si>
  <si>
    <t>神田外語大学</t>
  </si>
  <si>
    <t>帝京平成大学</t>
  </si>
  <si>
    <t>聖学院大学</t>
  </si>
  <si>
    <t>千葉経済大学</t>
  </si>
  <si>
    <t>東京情報大学</t>
  </si>
  <si>
    <t>秀明大学</t>
  </si>
  <si>
    <t>桐蔭横浜大学</t>
  </si>
  <si>
    <t>新潟産業大学</t>
  </si>
  <si>
    <t>作新学院大学</t>
  </si>
  <si>
    <t>江戸川大学</t>
  </si>
  <si>
    <t>聖徳大学</t>
  </si>
  <si>
    <t>帝京科学大学</t>
  </si>
  <si>
    <t>文京学院大学</t>
  </si>
  <si>
    <t>敬和学園大学</t>
  </si>
  <si>
    <t>城西国際大学</t>
  </si>
  <si>
    <t>東洋学園大学</t>
  </si>
  <si>
    <t>東京成徳大学</t>
  </si>
  <si>
    <t>つくば国際大学</t>
  </si>
  <si>
    <t>目白大学</t>
  </si>
  <si>
    <t>清和大学</t>
  </si>
  <si>
    <t>長岡造形大学</t>
  </si>
  <si>
    <t>新潟経営大学</t>
  </si>
  <si>
    <t>新潟国際情報大学</t>
  </si>
  <si>
    <t>国際医療福祉大学</t>
  </si>
  <si>
    <t>新潟工科大学</t>
  </si>
  <si>
    <t>身延山大学</t>
  </si>
  <si>
    <t>筑波学院大学</t>
  </si>
  <si>
    <t>十文字学園女子大学</t>
  </si>
  <si>
    <t>平成国際大学</t>
  </si>
  <si>
    <t>愛国学園大学</t>
  </si>
  <si>
    <t>宇都宮共和大学</t>
  </si>
  <si>
    <t>文星芸術大学</t>
  </si>
  <si>
    <t>共愛学園前橋国際大学</t>
  </si>
  <si>
    <t>西武文理大学</t>
  </si>
  <si>
    <t>東京福祉大学</t>
  </si>
  <si>
    <t>尚美学園大学</t>
  </si>
  <si>
    <t>人間総合科学大学</t>
  </si>
  <si>
    <t>日本橋学館大学</t>
  </si>
  <si>
    <t>松蔭大学</t>
  </si>
  <si>
    <t>新潟青陵大学</t>
  </si>
  <si>
    <t>高崎健康福祉大学</t>
  </si>
  <si>
    <t>高崎商科大学</t>
  </si>
  <si>
    <t>共栄大学</t>
  </si>
  <si>
    <t>埼玉学園大学</t>
  </si>
  <si>
    <t>ものつくり大学</t>
  </si>
  <si>
    <t>長岡大学</t>
  </si>
  <si>
    <t>新潟医療福祉大学</t>
  </si>
  <si>
    <t>群馬医療福祉大学</t>
    <rPh sb="0" eb="2">
      <t>グンマ</t>
    </rPh>
    <rPh sb="2" eb="4">
      <t>イリョウ</t>
    </rPh>
    <rPh sb="4" eb="6">
      <t>フクシ</t>
    </rPh>
    <rPh sb="6" eb="8">
      <t>ダイガク</t>
    </rPh>
    <phoneticPr fontId="25"/>
  </si>
  <si>
    <t>田園調布学園大学</t>
  </si>
  <si>
    <t>山梨英和大学</t>
  </si>
  <si>
    <t>諏訪東京理科大学</t>
  </si>
  <si>
    <t>松本大学</t>
  </si>
  <si>
    <t>浦和大学</t>
  </si>
  <si>
    <t>清泉女学院大学</t>
  </si>
  <si>
    <t>健康科学大学</t>
  </si>
  <si>
    <t>創造学園大学</t>
  </si>
  <si>
    <t>日本薬科大学</t>
  </si>
  <si>
    <t>武蔵野学院大学</t>
  </si>
  <si>
    <t>千葉科学大学</t>
  </si>
  <si>
    <t>大宮法科大学院大学</t>
  </si>
  <si>
    <t>情報セキュリティ大学院大学</t>
  </si>
  <si>
    <t>群馬パース大学</t>
  </si>
  <si>
    <t>了徳寺大学</t>
    <rPh sb="1" eb="2">
      <t>トク</t>
    </rPh>
    <phoneticPr fontId="4"/>
  </si>
  <si>
    <t>横浜薬科大学</t>
  </si>
  <si>
    <t>事業創造大学院大学</t>
  </si>
  <si>
    <t>日本医療科学大学</t>
  </si>
  <si>
    <t>新潟リハビリテーション大学</t>
    <rPh sb="0" eb="2">
      <t>ニイガタ</t>
    </rPh>
    <rPh sb="11" eb="13">
      <t>ダイガク</t>
    </rPh>
    <phoneticPr fontId="25"/>
  </si>
  <si>
    <t>桐生大学</t>
  </si>
  <si>
    <t>植草学園大学</t>
  </si>
  <si>
    <t>三育学院大学</t>
  </si>
  <si>
    <t>佐久大学</t>
  </si>
  <si>
    <t>東都医療大学</t>
  </si>
  <si>
    <t>日本保健医療大学</t>
  </si>
  <si>
    <t>横浜美術大学</t>
  </si>
  <si>
    <t>青山学院大学</t>
  </si>
  <si>
    <t>亜細亜大学</t>
  </si>
  <si>
    <t>上野学園大学</t>
  </si>
  <si>
    <t>大妻女子大学</t>
  </si>
  <si>
    <t>学習院大学</t>
  </si>
  <si>
    <t>北里大学</t>
  </si>
  <si>
    <t>共立女子大学</t>
  </si>
  <si>
    <t>国立音楽大学</t>
  </si>
  <si>
    <t>工学院大学</t>
  </si>
  <si>
    <t>國學院大學</t>
  </si>
  <si>
    <t>国士舘大学</t>
  </si>
  <si>
    <t>駒澤大学</t>
  </si>
  <si>
    <t>実践女子大学</t>
  </si>
  <si>
    <t>順天堂大学</t>
  </si>
  <si>
    <t>昭和大学</t>
  </si>
  <si>
    <t>昭和女子大学</t>
  </si>
  <si>
    <t>昭和薬科大学</t>
  </si>
  <si>
    <t>女子栄養大学</t>
  </si>
  <si>
    <t>女子美術大学</t>
  </si>
  <si>
    <t>成蹊大学</t>
  </si>
  <si>
    <t>成城大学</t>
  </si>
  <si>
    <t>聖心女子大学</t>
  </si>
  <si>
    <t>清泉女子大学</t>
  </si>
  <si>
    <t>専修大学</t>
  </si>
  <si>
    <t>大正大学</t>
  </si>
  <si>
    <t>大東文化大学</t>
  </si>
  <si>
    <t>高千穂大学</t>
  </si>
  <si>
    <t>拓殖大学</t>
  </si>
  <si>
    <t>玉川大学</t>
  </si>
  <si>
    <t>多摩美術大学</t>
  </si>
  <si>
    <t>中央大学</t>
  </si>
  <si>
    <t>津田塾大学</t>
  </si>
  <si>
    <t>東海大学</t>
  </si>
  <si>
    <t>東京医科大学</t>
  </si>
  <si>
    <t>東京家政大学</t>
  </si>
  <si>
    <t>東京家政学院大学</t>
  </si>
  <si>
    <t>東京経済大学</t>
  </si>
  <si>
    <t>東京歯科大学</t>
  </si>
  <si>
    <t>東京慈恵会医科大学</t>
  </si>
  <si>
    <t>東京女子大学</t>
  </si>
  <si>
    <t>東京女子医科大学</t>
  </si>
  <si>
    <t>東京女子体育大学</t>
  </si>
  <si>
    <t>東京神学大学</t>
  </si>
  <si>
    <t>東京電機大学</t>
  </si>
  <si>
    <t>東京農業大学</t>
  </si>
  <si>
    <t>東京薬科大学</t>
  </si>
  <si>
    <t>東京理科大学</t>
  </si>
  <si>
    <t>東邦大学</t>
  </si>
  <si>
    <t>桐朋学園大学</t>
  </si>
  <si>
    <t>東京音楽大学</t>
  </si>
  <si>
    <t>二松学舎大学</t>
  </si>
  <si>
    <t>日本大学</t>
  </si>
  <si>
    <t>日本医科大学</t>
  </si>
  <si>
    <t>日本歯科大学</t>
  </si>
  <si>
    <t>日本社会事業大学</t>
  </si>
  <si>
    <t>日本獣医生命科学大学</t>
  </si>
  <si>
    <t>日本女子大学</t>
  </si>
  <si>
    <t>日本体育大学</t>
  </si>
  <si>
    <t>星薬科大学</t>
  </si>
  <si>
    <t>武蔵大学</t>
  </si>
  <si>
    <t>東京都市大学</t>
  </si>
  <si>
    <t>武蔵野音楽大学</t>
  </si>
  <si>
    <t>武蔵野美術大学</t>
  </si>
  <si>
    <t>明治学院大学</t>
  </si>
  <si>
    <t>明治薬科大学</t>
  </si>
  <si>
    <t>立正大学</t>
  </si>
  <si>
    <t>杉野服飾大学</t>
  </si>
  <si>
    <t>聖路加看護大学</t>
  </si>
  <si>
    <t>ルーテル学院大学</t>
  </si>
  <si>
    <t>文化学園大学</t>
    <rPh sb="2" eb="4">
      <t>ガクエン</t>
    </rPh>
    <phoneticPr fontId="4"/>
  </si>
  <si>
    <t>明星大学</t>
  </si>
  <si>
    <t>白百合女子大学</t>
  </si>
  <si>
    <t>日本女子体育大学</t>
  </si>
  <si>
    <t>武蔵野大学</t>
  </si>
  <si>
    <t>桜美林大学</t>
  </si>
  <si>
    <t>帝京大学</t>
  </si>
  <si>
    <t>東京造形大学</t>
  </si>
  <si>
    <t>和光大学</t>
  </si>
  <si>
    <t>杏林大学</t>
  </si>
  <si>
    <t>東京工科大学</t>
  </si>
  <si>
    <t>日本赤十字看護大学</t>
  </si>
  <si>
    <t>日本文化大学</t>
  </si>
  <si>
    <t>川村学園女子大学</t>
  </si>
  <si>
    <t>恵泉女学園大学</t>
  </si>
  <si>
    <t>多摩大学</t>
  </si>
  <si>
    <t>東洋英和女学院大学</t>
  </si>
  <si>
    <t>東京基督教大学</t>
  </si>
  <si>
    <t>駒沢女子大学</t>
  </si>
  <si>
    <t>国際仏教学大学院大学</t>
  </si>
  <si>
    <t>東京純心女子大学</t>
  </si>
  <si>
    <t>学習院女子大学</t>
  </si>
  <si>
    <t>嘉悦大学</t>
  </si>
  <si>
    <t>東京女学館大学</t>
  </si>
  <si>
    <t>東京富士大学</t>
  </si>
  <si>
    <t>聖母大学</t>
  </si>
  <si>
    <t>LEC東京リーガルマインド大学</t>
  </si>
  <si>
    <t>デジタルハリウッド大学</t>
  </si>
  <si>
    <t>白梅学園大学</t>
  </si>
  <si>
    <t>東京医療保健大学</t>
  </si>
  <si>
    <t>東京聖栄大学</t>
  </si>
  <si>
    <t>ビジネス・ブレークスルー大学</t>
    <rPh sb="12" eb="14">
      <t>ダイガク</t>
    </rPh>
    <phoneticPr fontId="4"/>
  </si>
  <si>
    <t>映画専門大学院大学</t>
  </si>
  <si>
    <t>グロービス経営大学院大学</t>
  </si>
  <si>
    <t>日本教育大学院大学</t>
  </si>
  <si>
    <t>文化ファッション大学院大学</t>
  </si>
  <si>
    <t>大原大学院大学</t>
  </si>
  <si>
    <t>東京未来大学</t>
  </si>
  <si>
    <t>ハリウッド大学院大学</t>
  </si>
  <si>
    <t>こども教育宝仙大学</t>
  </si>
  <si>
    <t>東京有明医療大学</t>
  </si>
  <si>
    <t>ヤマザキ学園大学</t>
  </si>
  <si>
    <t>愛知大学</t>
  </si>
  <si>
    <t>愛知学院大学</t>
  </si>
  <si>
    <t>愛知工業大学</t>
  </si>
  <si>
    <t>金城学院大学</t>
  </si>
  <si>
    <t>椙山女学園大学</t>
  </si>
  <si>
    <t>中京大学</t>
  </si>
  <si>
    <t>至学館大学</t>
  </si>
  <si>
    <t>同朋大学</t>
  </si>
  <si>
    <t>名古屋商科大学</t>
  </si>
  <si>
    <t>南山大学</t>
  </si>
  <si>
    <t>日本福祉大学</t>
  </si>
  <si>
    <t>名城大学</t>
  </si>
  <si>
    <t>皇学館大学</t>
  </si>
  <si>
    <t>金沢工業大学</t>
  </si>
  <si>
    <t>福井工業大学</t>
  </si>
  <si>
    <t>大同大学</t>
  </si>
  <si>
    <t>中部大学</t>
  </si>
  <si>
    <t>名古屋学院大学</t>
  </si>
  <si>
    <t>名古屋女子大学</t>
  </si>
  <si>
    <t>愛知学泉大学</t>
  </si>
  <si>
    <t>金沢星稜大学</t>
  </si>
  <si>
    <t>岐阜経済大学</t>
  </si>
  <si>
    <t>岐阜女子大学</t>
  </si>
  <si>
    <t>藤田保健衛生大学</t>
  </si>
  <si>
    <t>名古屋芸術大学</t>
  </si>
  <si>
    <t>朝日大学</t>
  </si>
  <si>
    <t>愛知医科大学</t>
  </si>
  <si>
    <t>金沢医科大学</t>
  </si>
  <si>
    <t>岐阜聖徳学園大学</t>
  </si>
  <si>
    <t>北陸大学</t>
  </si>
  <si>
    <t>愛知淑徳大学</t>
  </si>
  <si>
    <t>名古屋音楽大学</t>
  </si>
  <si>
    <t>名古屋経済大学</t>
  </si>
  <si>
    <t>常葉学園大学</t>
  </si>
  <si>
    <t>東海学院大学</t>
  </si>
  <si>
    <t>豊田工業大学</t>
  </si>
  <si>
    <t>三重中京大学</t>
  </si>
  <si>
    <t>金沢学院大学</t>
  </si>
  <si>
    <t>浜松大学</t>
  </si>
  <si>
    <t>名古屋外国語大学</t>
  </si>
  <si>
    <t>四日市大学</t>
  </si>
  <si>
    <t>高岡法科大学</t>
  </si>
  <si>
    <t>富山国際大学</t>
  </si>
  <si>
    <t>名古屋造形大学</t>
  </si>
  <si>
    <t>静岡理工科大学</t>
  </si>
  <si>
    <t>鈴鹿医療科学大学</t>
  </si>
  <si>
    <t>聖隷クリストファー大学</t>
  </si>
  <si>
    <t>愛知産業大学</t>
  </si>
  <si>
    <t>中京学院大学</t>
  </si>
  <si>
    <t>愛知みずほ大学</t>
  </si>
  <si>
    <t>静岡産業大学</t>
  </si>
  <si>
    <t>鈴鹿国際大学</t>
  </si>
  <si>
    <t>東海学園大学</t>
  </si>
  <si>
    <t>豊橋創造大学</t>
  </si>
  <si>
    <t>中部学院大学</t>
  </si>
  <si>
    <t>愛知文教大学</t>
  </si>
  <si>
    <t>桜花学園大学</t>
  </si>
  <si>
    <t>桐朋学園大学院大学</t>
  </si>
  <si>
    <t>名古屋文理大学</t>
  </si>
  <si>
    <t>金城大学</t>
  </si>
  <si>
    <t>富士常葉大学</t>
  </si>
  <si>
    <t>愛知工科大学</t>
  </si>
  <si>
    <t>名古屋産業大学</t>
  </si>
  <si>
    <t>人間環境大学</t>
  </si>
  <si>
    <t>仁愛大学</t>
  </si>
  <si>
    <t>愛知東邦大学</t>
  </si>
  <si>
    <t>静岡英和学院大学</t>
  </si>
  <si>
    <t>星城大学</t>
  </si>
  <si>
    <t>名古屋学芸大学</t>
  </si>
  <si>
    <t>静岡福祉大学</t>
  </si>
  <si>
    <t>浜松学院大学</t>
  </si>
  <si>
    <t>愛知新城大谷大学</t>
  </si>
  <si>
    <t>日本赤十字豊田看護大学</t>
  </si>
  <si>
    <t>光産業創成大学院大学</t>
  </si>
  <si>
    <t>岐阜医療科学大学</t>
  </si>
  <si>
    <t>四日市看護医療大学</t>
  </si>
  <si>
    <t>北陸学院大学</t>
  </si>
  <si>
    <t>修文大学</t>
  </si>
  <si>
    <t>大谷大学</t>
  </si>
  <si>
    <t>京都外国語大学</t>
  </si>
  <si>
    <t>京都女子大学</t>
  </si>
  <si>
    <t>京都薬科大学</t>
  </si>
  <si>
    <t>種智院大学</t>
  </si>
  <si>
    <t>同志社大学</t>
  </si>
  <si>
    <t>同志社女子大学</t>
  </si>
  <si>
    <t>京都ノートルダム女子大学</t>
  </si>
  <si>
    <t>花園大学</t>
  </si>
  <si>
    <t>佛教大学</t>
  </si>
  <si>
    <t>龍谷大学</t>
  </si>
  <si>
    <t>大阪医科大学</t>
  </si>
  <si>
    <t>大阪音楽大学</t>
  </si>
  <si>
    <t>大阪学院大学</t>
  </si>
  <si>
    <t>大阪経済大学</t>
  </si>
  <si>
    <t>大阪工業大学</t>
  </si>
  <si>
    <t>大阪歯科大学</t>
  </si>
  <si>
    <t>大阪樟蔭女子大学</t>
  </si>
  <si>
    <t>大阪商業大学</t>
  </si>
  <si>
    <t>大阪電気通信大学</t>
  </si>
  <si>
    <t>大阪薬科大学</t>
  </si>
  <si>
    <t>関西大学</t>
  </si>
  <si>
    <t>関西医科大学</t>
  </si>
  <si>
    <t>近畿大学</t>
  </si>
  <si>
    <t>相愛大学</t>
  </si>
  <si>
    <t>桃山学院大学</t>
  </si>
  <si>
    <t>聖トマス大学</t>
  </si>
  <si>
    <t>甲南大学</t>
  </si>
  <si>
    <t>神戸女学院大学</t>
  </si>
  <si>
    <t>神戸薬科大学</t>
  </si>
  <si>
    <t>武庫川女子大学</t>
  </si>
  <si>
    <t>天理大学</t>
  </si>
  <si>
    <t>高野山大学</t>
  </si>
  <si>
    <t>京都光華女子大学</t>
  </si>
  <si>
    <t>京都産業大学</t>
  </si>
  <si>
    <t>大阪芸術大学</t>
  </si>
  <si>
    <t>梅花女子大学</t>
  </si>
  <si>
    <t>大阪産業大学</t>
  </si>
  <si>
    <t>大阪体育大学</t>
  </si>
  <si>
    <t>阪南大学</t>
  </si>
  <si>
    <t>芦屋大学</t>
  </si>
  <si>
    <t>甲南女子大学</t>
  </si>
  <si>
    <t>聖和大学</t>
  </si>
  <si>
    <t>神戸海星女子学院大学</t>
  </si>
  <si>
    <t>帝塚山大学</t>
  </si>
  <si>
    <t>追手門学院大学</t>
  </si>
  <si>
    <t>大阪大谷大学</t>
  </si>
  <si>
    <t>関西外国語大学</t>
  </si>
  <si>
    <t>帝塚山学院大学</t>
  </si>
  <si>
    <t>大手前大学</t>
  </si>
  <si>
    <t>神戸女子大学</t>
  </si>
  <si>
    <t>神戸学院大学</t>
  </si>
  <si>
    <t>神戸松蔭女子学院大学</t>
  </si>
  <si>
    <t>神戸親和女子大学</t>
  </si>
  <si>
    <t>園田学園女子大学</t>
  </si>
  <si>
    <t>京都橘大学</t>
  </si>
  <si>
    <t>四天王寺大学</t>
  </si>
  <si>
    <t>甲子園大学</t>
  </si>
  <si>
    <t>神戸国際大学</t>
  </si>
  <si>
    <t>京都学園大学</t>
  </si>
  <si>
    <t>奈良大学</t>
  </si>
  <si>
    <t>大阪経済法科大学</t>
  </si>
  <si>
    <t>兵庫医科大学</t>
  </si>
  <si>
    <t>摂南大学</t>
  </si>
  <si>
    <t>京都精華大学</t>
  </si>
  <si>
    <t>明治国際医療大学</t>
  </si>
  <si>
    <t>奈良産業大学</t>
  </si>
  <si>
    <t>宝塚大学</t>
    <rPh sb="0" eb="2">
      <t>タカラヅカ</t>
    </rPh>
    <rPh sb="2" eb="4">
      <t>ダイガク</t>
    </rPh>
    <phoneticPr fontId="25"/>
  </si>
  <si>
    <t>姫路獨協大学</t>
  </si>
  <si>
    <t>大阪国際大学</t>
  </si>
  <si>
    <t>流通科学大学</t>
  </si>
  <si>
    <t>神戸芸術工科大学</t>
  </si>
  <si>
    <t>京都造形芸術大学</t>
  </si>
  <si>
    <t>成安造形大学</t>
  </si>
  <si>
    <t>兵庫大学</t>
  </si>
  <si>
    <t>京都文教大学</t>
  </si>
  <si>
    <t>プール学院大学</t>
  </si>
  <si>
    <t>関西福祉科学大学</t>
  </si>
  <si>
    <t>関西福祉大学</t>
  </si>
  <si>
    <t>太成学院大学</t>
  </si>
  <si>
    <t>関西国際大学</t>
  </si>
  <si>
    <t>常磐会学園大学</t>
  </si>
  <si>
    <t>神戸山手大学</t>
  </si>
  <si>
    <t>平安女学院大学</t>
  </si>
  <si>
    <t>成美大学</t>
    <rPh sb="0" eb="1">
      <t>ナ</t>
    </rPh>
    <rPh sb="1" eb="2">
      <t>ビ</t>
    </rPh>
    <rPh sb="2" eb="4">
      <t>ダイガク</t>
    </rPh>
    <phoneticPr fontId="25"/>
  </si>
  <si>
    <t>大阪観光大学</t>
  </si>
  <si>
    <t>近畿医療福祉大学</t>
  </si>
  <si>
    <t>京都嵯峨芸術大学</t>
  </si>
  <si>
    <t>大阪人間科学大学</t>
  </si>
  <si>
    <t>羽衣国際大学</t>
  </si>
  <si>
    <t>聖泉大学</t>
  </si>
  <si>
    <t>長浜バイオ大学</t>
  </si>
  <si>
    <t>びわこ成蹊スポーツ大学</t>
  </si>
  <si>
    <t>大阪成蹊大学</t>
  </si>
  <si>
    <t>関西医療大学</t>
  </si>
  <si>
    <t>千里金蘭大学</t>
  </si>
  <si>
    <t>東大阪大学</t>
  </si>
  <si>
    <t>畿央大学</t>
  </si>
  <si>
    <t>大阪女学院大学</t>
  </si>
  <si>
    <t>藍野大学</t>
  </si>
  <si>
    <t>京都情報大学院大学</t>
  </si>
  <si>
    <t>大阪青山大学</t>
  </si>
  <si>
    <t>四條畷学園大学</t>
  </si>
  <si>
    <t>神戸ファッション造形大学</t>
  </si>
  <si>
    <t>神戸情報大学院大学</t>
  </si>
  <si>
    <t>大阪河崎リハビリテーション大学</t>
    <rPh sb="3" eb="4">
      <t>サキ</t>
    </rPh>
    <phoneticPr fontId="4"/>
  </si>
  <si>
    <t>大阪総合保育大学</t>
  </si>
  <si>
    <t>関西看護医療大学</t>
  </si>
  <si>
    <t>京都医療科学大学</t>
  </si>
  <si>
    <t>森ノ宮医療大学</t>
  </si>
  <si>
    <t>神戸夙川学院大学</t>
  </si>
  <si>
    <t>兵庫医療大学</t>
  </si>
  <si>
    <t>近大姫路大学</t>
  </si>
  <si>
    <t>神戸常盤大学</t>
  </si>
  <si>
    <t>びわこ学院大学</t>
  </si>
  <si>
    <t>大阪保健医療大学</t>
  </si>
  <si>
    <t>ノートルダム清心女子大学</t>
  </si>
  <si>
    <t>エリザベト音楽大学</t>
  </si>
  <si>
    <t>広島工業大学</t>
  </si>
  <si>
    <t>広島修道大学</t>
  </si>
  <si>
    <t>広島女学院大学</t>
  </si>
  <si>
    <t>岡山理科大学</t>
  </si>
  <si>
    <t>岡山商科大学</t>
  </si>
  <si>
    <t>くらしき作陽大学</t>
  </si>
  <si>
    <t>広島文教女子大学</t>
  </si>
  <si>
    <t>安田女子大学</t>
  </si>
  <si>
    <t>美作大学</t>
  </si>
  <si>
    <t>広島経済大学</t>
  </si>
  <si>
    <t>広島国際学院大学</t>
  </si>
  <si>
    <t>梅光学院大学</t>
  </si>
  <si>
    <t>川崎医科大学</t>
  </si>
  <si>
    <t>徳山大学</t>
  </si>
  <si>
    <t>東亜大学</t>
  </si>
  <si>
    <t>福山大学</t>
  </si>
  <si>
    <t>就実大学</t>
  </si>
  <si>
    <t>吉備国際大学</t>
  </si>
  <si>
    <t>川崎医療福祉大学</t>
  </si>
  <si>
    <t>山陽学園大学</t>
  </si>
  <si>
    <t>比治山大学</t>
  </si>
  <si>
    <t>福山平成大学</t>
  </si>
  <si>
    <t>倉敷芸術科学大学</t>
  </si>
  <si>
    <t>広島文化学園大学</t>
  </si>
  <si>
    <t>山口東京理科大学</t>
  </si>
  <si>
    <t>広島国際大学</t>
  </si>
  <si>
    <t>山口福祉文化大学</t>
  </si>
  <si>
    <t>日本赤十字広島看護大学</t>
  </si>
  <si>
    <t>岡山学院大学</t>
  </si>
  <si>
    <t>中国学園大学</t>
  </si>
  <si>
    <t>宇部フロンティア大学</t>
  </si>
  <si>
    <t>環太平洋大学</t>
  </si>
  <si>
    <t>山口学芸大学</t>
  </si>
  <si>
    <t>広島都市学園大学</t>
  </si>
  <si>
    <t>四国学院大学</t>
  </si>
  <si>
    <t>松山大学</t>
  </si>
  <si>
    <t>四国大学</t>
  </si>
  <si>
    <t>徳島文理大学</t>
  </si>
  <si>
    <t>聖カタリナ大学</t>
  </si>
  <si>
    <t>松山東雲女子大学</t>
  </si>
  <si>
    <t>高松大学</t>
  </si>
  <si>
    <t>九州産業大学</t>
  </si>
  <si>
    <t>九州女子大学</t>
  </si>
  <si>
    <t>久留米大学</t>
  </si>
  <si>
    <t>西南学院大学</t>
  </si>
  <si>
    <t>第一薬科大学</t>
  </si>
  <si>
    <t>福岡大学</t>
  </si>
  <si>
    <t>福岡工業大学</t>
  </si>
  <si>
    <t>九州国際大学</t>
  </si>
  <si>
    <t>熊本学園大学</t>
  </si>
  <si>
    <t>別府大学</t>
  </si>
  <si>
    <t>鹿児島国際大学</t>
  </si>
  <si>
    <t>九州共立大学</t>
  </si>
  <si>
    <t>中村学園大学</t>
  </si>
  <si>
    <t>長崎総合科学大学</t>
  </si>
  <si>
    <t>西日本工業大学</t>
  </si>
  <si>
    <t>崇城大学</t>
  </si>
  <si>
    <t>日本文理大学</t>
  </si>
  <si>
    <t>南九州大学</t>
  </si>
  <si>
    <t>日本経済大学</t>
    <rPh sb="0" eb="2">
      <t>ニホン</t>
    </rPh>
    <rPh sb="2" eb="4">
      <t>ケイザイ</t>
    </rPh>
    <rPh sb="4" eb="6">
      <t>ダイガク</t>
    </rPh>
    <phoneticPr fontId="25"/>
  </si>
  <si>
    <t>西九州大学</t>
  </si>
  <si>
    <t>第一工業大学</t>
  </si>
  <si>
    <t>沖縄大学</t>
  </si>
  <si>
    <t>沖縄国際大学</t>
  </si>
  <si>
    <t>福岡歯科大学</t>
  </si>
  <si>
    <t>尚絅大学</t>
  </si>
  <si>
    <t>久留米工業大学</t>
  </si>
  <si>
    <t>産業医科大学</t>
  </si>
  <si>
    <t>志學館大学</t>
  </si>
  <si>
    <t>活水女子大学</t>
  </si>
  <si>
    <t>宮崎産業経営大学</t>
  </si>
  <si>
    <t>筑紫女学園大学</t>
  </si>
  <si>
    <t>福岡女学院大学</t>
  </si>
  <si>
    <t>西南女学院大学</t>
  </si>
  <si>
    <t>長崎純心大学</t>
  </si>
  <si>
    <t>宮崎国際大学</t>
  </si>
  <si>
    <t>鹿児島純心女子大学</t>
  </si>
  <si>
    <t>九州ルーテル学院大学</t>
  </si>
  <si>
    <t>九州情報大学</t>
  </si>
  <si>
    <t>福岡国際大学</t>
  </si>
  <si>
    <t>九州看護福祉大学</t>
  </si>
  <si>
    <t>九州保健福祉大学</t>
  </si>
  <si>
    <t>長崎国際大学</t>
  </si>
  <si>
    <t>九州栄養福祉大学</t>
  </si>
  <si>
    <t>日本赤十字九州国際看護大学</t>
  </si>
  <si>
    <t>長崎外国語大学</t>
  </si>
  <si>
    <t>平成音楽大学</t>
  </si>
  <si>
    <t>福岡医療福祉大学</t>
  </si>
  <si>
    <t>長崎ウエスレヤン大学</t>
  </si>
  <si>
    <t>熊本保健科学大学</t>
  </si>
  <si>
    <t>沖縄キリスト教学院大学</t>
  </si>
  <si>
    <t>聖マリア学院大学</t>
  </si>
  <si>
    <t>福岡女学院看護大学</t>
  </si>
  <si>
    <t>保健医療経営大学</t>
  </si>
  <si>
    <t>八洲学園大学</t>
    <rPh sb="0" eb="1">
      <t>ハチ</t>
    </rPh>
    <rPh sb="1" eb="2">
      <t>シュウ</t>
    </rPh>
    <rPh sb="2" eb="4">
      <t>ガクエン</t>
    </rPh>
    <rPh sb="4" eb="6">
      <t>ダイガク</t>
    </rPh>
    <phoneticPr fontId="4"/>
  </si>
  <si>
    <t>SBI大学院大学</t>
    <rPh sb="3" eb="6">
      <t>ダイガクイン</t>
    </rPh>
    <phoneticPr fontId="4"/>
  </si>
  <si>
    <t>日本映画大学</t>
    <rPh sb="0" eb="2">
      <t>ニホン</t>
    </rPh>
    <rPh sb="2" eb="4">
      <t>エイガ</t>
    </rPh>
    <rPh sb="4" eb="6">
      <t>ダイガク</t>
    </rPh>
    <phoneticPr fontId="4"/>
  </si>
  <si>
    <t>京都華頂大学</t>
    <rPh sb="0" eb="2">
      <t>キョウト</t>
    </rPh>
    <rPh sb="2" eb="3">
      <t>カ</t>
    </rPh>
    <rPh sb="3" eb="4">
      <t>チョウ</t>
    </rPh>
    <rPh sb="4" eb="6">
      <t>ダイガク</t>
    </rPh>
    <phoneticPr fontId="4"/>
  </si>
  <si>
    <t>大阪物療大学</t>
    <rPh sb="0" eb="2">
      <t>オオサカ</t>
    </rPh>
    <rPh sb="2" eb="3">
      <t>ブツ</t>
    </rPh>
    <rPh sb="3" eb="4">
      <t>リョウ</t>
    </rPh>
    <rPh sb="4" eb="6">
      <t>ダイガク</t>
    </rPh>
    <phoneticPr fontId="4"/>
  </si>
  <si>
    <t>宝塚医療大学</t>
    <rPh sb="0" eb="2">
      <t>タカラヅカ</t>
    </rPh>
    <rPh sb="2" eb="4">
      <t>イリョウ</t>
    </rPh>
    <rPh sb="4" eb="6">
      <t>ダイガク</t>
    </rPh>
    <phoneticPr fontId="4"/>
  </si>
  <si>
    <t>純真学園大学</t>
    <rPh sb="0" eb="2">
      <t>ジュンシン</t>
    </rPh>
    <rPh sb="2" eb="4">
      <t>ガクエン</t>
    </rPh>
    <rPh sb="4" eb="6">
      <t>ダイガク</t>
    </rPh>
    <phoneticPr fontId="4"/>
  </si>
  <si>
    <t>滋慶医療科学大学院大学</t>
    <rPh sb="0" eb="1">
      <t>ジ</t>
    </rPh>
    <rPh sb="1" eb="2">
      <t>ケイ</t>
    </rPh>
    <rPh sb="2" eb="4">
      <t>イリョウ</t>
    </rPh>
    <rPh sb="4" eb="6">
      <t>カガク</t>
    </rPh>
    <rPh sb="6" eb="9">
      <t>ダイガクイン</t>
    </rPh>
    <rPh sb="9" eb="11">
      <t>ダイガク</t>
    </rPh>
    <phoneticPr fontId="4"/>
  </si>
  <si>
    <t>日本ウェルネススポーツ大学</t>
  </si>
  <si>
    <t>亀田医療大学</t>
  </si>
  <si>
    <t>東京医療学院大学</t>
    <rPh sb="0" eb="2">
      <t>トウキョウ</t>
    </rPh>
    <rPh sb="2" eb="4">
      <t>イリョウ</t>
    </rPh>
    <rPh sb="4" eb="6">
      <t>ガクイン</t>
    </rPh>
    <rPh sb="6" eb="8">
      <t>ダイガク</t>
    </rPh>
    <phoneticPr fontId="5"/>
  </si>
  <si>
    <t>横浜創英大学</t>
    <rPh sb="0" eb="2">
      <t>ヨコハマ</t>
    </rPh>
    <rPh sb="2" eb="4">
      <t>ソウエイ</t>
    </rPh>
    <rPh sb="4" eb="6">
      <t>ダイガク</t>
    </rPh>
    <phoneticPr fontId="5"/>
  </si>
  <si>
    <t>京都美術工芸大学</t>
    <rPh sb="0" eb="2">
      <t>キョウト</t>
    </rPh>
    <rPh sb="2" eb="4">
      <t>ビジュツ</t>
    </rPh>
    <rPh sb="4" eb="6">
      <t>コウゲイ</t>
    </rPh>
    <rPh sb="6" eb="8">
      <t>ダイガク</t>
    </rPh>
    <phoneticPr fontId="5"/>
  </si>
  <si>
    <t>大阪行岡医療大学</t>
  </si>
  <si>
    <t>天理医療大学</t>
    <rPh sb="0" eb="2">
      <t>テンリ</t>
    </rPh>
    <rPh sb="2" eb="4">
      <t>イリョウ</t>
    </rPh>
    <rPh sb="4" eb="6">
      <t>ダイガク</t>
    </rPh>
    <phoneticPr fontId="5"/>
  </si>
  <si>
    <t>事業構想大学院大学</t>
    <rPh sb="0" eb="2">
      <t>ジギョウ</t>
    </rPh>
    <rPh sb="2" eb="4">
      <t>コウソウ</t>
    </rPh>
    <phoneticPr fontId="5"/>
  </si>
  <si>
    <t>沖縄科学技術大学院大学</t>
    <rPh sb="0" eb="2">
      <t>オキナワ</t>
    </rPh>
    <rPh sb="2" eb="4">
      <t>カガク</t>
    </rPh>
    <rPh sb="4" eb="6">
      <t>ギジュツ</t>
    </rPh>
    <phoneticPr fontId="5"/>
  </si>
  <si>
    <t>放送大学</t>
    <rPh sb="0" eb="2">
      <t>ホウソウ</t>
    </rPh>
    <rPh sb="2" eb="4">
      <t>ダイガク</t>
    </rPh>
    <phoneticPr fontId="4"/>
  </si>
  <si>
    <t>サイバー大学</t>
    <rPh sb="4" eb="6">
      <t>ダイガク</t>
    </rPh>
    <phoneticPr fontId="4"/>
  </si>
  <si>
    <t>渡日前住所</t>
    <rPh sb="0" eb="2">
      <t>トニチ</t>
    </rPh>
    <rPh sb="2" eb="3">
      <t>マエ</t>
    </rPh>
    <rPh sb="3" eb="5">
      <t>ジュウショ</t>
    </rPh>
    <phoneticPr fontId="1"/>
  </si>
  <si>
    <t>学部・学科名</t>
  </si>
  <si>
    <t>学部・学科名</t>
    <rPh sb="0" eb="1">
      <t>ガク</t>
    </rPh>
    <rPh sb="1" eb="2">
      <t>ブ</t>
    </rPh>
    <rPh sb="3" eb="5">
      <t>ガッカ</t>
    </rPh>
    <rPh sb="5" eb="6">
      <t>メイ</t>
    </rPh>
    <phoneticPr fontId="1"/>
  </si>
  <si>
    <t>主専攻</t>
    <rPh sb="0" eb="1">
      <t>シュ</t>
    </rPh>
    <rPh sb="1" eb="3">
      <t>センコウ</t>
    </rPh>
    <phoneticPr fontId="1"/>
  </si>
  <si>
    <t>推薦者数合計</t>
    <rPh sb="0" eb="3">
      <t>スイセンシャ</t>
    </rPh>
    <rPh sb="3" eb="4">
      <t>スウ</t>
    </rPh>
    <rPh sb="4" eb="6">
      <t>ゴウケイ</t>
    </rPh>
    <phoneticPr fontId="1"/>
  </si>
  <si>
    <t>人</t>
    <rPh sb="0" eb="1">
      <t>ニン</t>
    </rPh>
    <phoneticPr fontId="1"/>
  </si>
  <si>
    <t>大学
番号</t>
    <rPh sb="3" eb="5">
      <t>バンゴウ</t>
    </rPh>
    <phoneticPr fontId="26"/>
  </si>
  <si>
    <t>大学名</t>
    <rPh sb="0" eb="3">
      <t>ダイガクメイ</t>
    </rPh>
    <phoneticPr fontId="26"/>
  </si>
  <si>
    <t>推薦
順位</t>
    <rPh sb="3" eb="5">
      <t>ジュンイ</t>
    </rPh>
    <phoneticPr fontId="26"/>
  </si>
  <si>
    <t>氏　　　　　名
（綴りはパスポートの表記と揃える）</t>
    <rPh sb="9" eb="10">
      <t>ツヅ</t>
    </rPh>
    <rPh sb="18" eb="20">
      <t>ヒョウキ</t>
    </rPh>
    <rPh sb="21" eb="22">
      <t>ソロ</t>
    </rPh>
    <phoneticPr fontId="26"/>
  </si>
  <si>
    <t>生年月日</t>
    <rPh sb="0" eb="2">
      <t>セイネン</t>
    </rPh>
    <rPh sb="2" eb="4">
      <t>ガッピ</t>
    </rPh>
    <phoneticPr fontId="26"/>
  </si>
  <si>
    <t>現住所</t>
    <rPh sb="0" eb="1">
      <t>ゲン</t>
    </rPh>
    <rPh sb="1" eb="3">
      <t>ジュウショ</t>
    </rPh>
    <phoneticPr fontId="26"/>
  </si>
  <si>
    <t>在籍大学</t>
    <rPh sb="1" eb="2">
      <t>セキ</t>
    </rPh>
    <phoneticPr fontId="26"/>
  </si>
  <si>
    <t>国費
経験</t>
    <rPh sb="0" eb="2">
      <t>コクヒ</t>
    </rPh>
    <rPh sb="3" eb="5">
      <t>ケイケン</t>
    </rPh>
    <phoneticPr fontId="26"/>
  </si>
  <si>
    <t>奨学金支給
開始時期</t>
    <rPh sb="0" eb="3">
      <t>ショウガクキン</t>
    </rPh>
    <rPh sb="3" eb="5">
      <t>シキュウ</t>
    </rPh>
    <rPh sb="6" eb="8">
      <t>カイシ</t>
    </rPh>
    <rPh sb="8" eb="10">
      <t>ジキ</t>
    </rPh>
    <phoneticPr fontId="26"/>
  </si>
  <si>
    <t>奨学金支給
終了時期</t>
    <rPh sb="0" eb="3">
      <t>ショウガクキン</t>
    </rPh>
    <rPh sb="3" eb="5">
      <t>シキュウ</t>
    </rPh>
    <rPh sb="6" eb="8">
      <t>シュウリョウ</t>
    </rPh>
    <rPh sb="8" eb="10">
      <t>ジキ</t>
    </rPh>
    <phoneticPr fontId="26"/>
  </si>
  <si>
    <t>備　　　考</t>
    <rPh sb="0" eb="1">
      <t>ソナエ</t>
    </rPh>
    <rPh sb="4" eb="5">
      <t>コウ</t>
    </rPh>
    <phoneticPr fontId="26"/>
  </si>
  <si>
    <t>在籍大学名</t>
    <rPh sb="0" eb="2">
      <t>ザイセキ</t>
    </rPh>
    <phoneticPr fontId="26"/>
  </si>
  <si>
    <t>主専攻</t>
    <rPh sb="0" eb="3">
      <t>シュセンコウ</t>
    </rPh>
    <phoneticPr fontId="26"/>
  </si>
  <si>
    <t>大学在籍期間</t>
    <rPh sb="0" eb="2">
      <t>ダイガク</t>
    </rPh>
    <rPh sb="2" eb="4">
      <t>ザイセキ</t>
    </rPh>
    <rPh sb="4" eb="6">
      <t>キカン</t>
    </rPh>
    <phoneticPr fontId="26"/>
  </si>
  <si>
    <t>在籍大学での
日本語・日本文化学習歴</t>
    <rPh sb="0" eb="2">
      <t>ザイセキ</t>
    </rPh>
    <rPh sb="2" eb="4">
      <t>ダイガク</t>
    </rPh>
    <rPh sb="7" eb="10">
      <t>ニホンゴ</t>
    </rPh>
    <rPh sb="11" eb="13">
      <t>ニホン</t>
    </rPh>
    <rPh sb="13" eb="15">
      <t>ブンカ</t>
    </rPh>
    <rPh sb="15" eb="17">
      <t>ガクシュウ</t>
    </rPh>
    <rPh sb="17" eb="18">
      <t>レキ</t>
    </rPh>
    <phoneticPr fontId="26"/>
  </si>
  <si>
    <t>年</t>
    <rPh sb="0" eb="1">
      <t>ネン</t>
    </rPh>
    <phoneticPr fontId="26"/>
  </si>
  <si>
    <t>月</t>
    <rPh sb="0" eb="1">
      <t>ゲツ</t>
    </rPh>
    <phoneticPr fontId="26"/>
  </si>
  <si>
    <t>国籍
ｺｰﾄﾞ</t>
    <phoneticPr fontId="26"/>
  </si>
  <si>
    <t>国籍</t>
    <phoneticPr fontId="26"/>
  </si>
  <si>
    <t>性別</t>
    <phoneticPr fontId="26"/>
  </si>
  <si>
    <t>電話番号</t>
    <rPh sb="0" eb="2">
      <t>デンワ</t>
    </rPh>
    <rPh sb="2" eb="4">
      <t>バンゴウ</t>
    </rPh>
    <phoneticPr fontId="1"/>
  </si>
  <si>
    <t>E-mail</t>
    <phoneticPr fontId="26"/>
  </si>
  <si>
    <t>在籍大学以外の大学での
日本語・日本文化学習歴</t>
    <rPh sb="0" eb="2">
      <t>ザイセキ</t>
    </rPh>
    <rPh sb="2" eb="4">
      <t>ダイガク</t>
    </rPh>
    <rPh sb="4" eb="6">
      <t>イガイ</t>
    </rPh>
    <rPh sb="7" eb="9">
      <t>ダイガク</t>
    </rPh>
    <rPh sb="12" eb="15">
      <t>ニホンゴ</t>
    </rPh>
    <rPh sb="16" eb="18">
      <t>ニホン</t>
    </rPh>
    <rPh sb="18" eb="20">
      <t>ブンカ</t>
    </rPh>
    <rPh sb="20" eb="22">
      <t>ガクシュウ</t>
    </rPh>
    <rPh sb="22" eb="23">
      <t>レキ</t>
    </rPh>
    <phoneticPr fontId="26"/>
  </si>
  <si>
    <t>他の奨学金の応募・受給状況</t>
    <rPh sb="0" eb="1">
      <t>タ</t>
    </rPh>
    <rPh sb="2" eb="5">
      <t>ショウガクキン</t>
    </rPh>
    <rPh sb="6" eb="8">
      <t>オウボ</t>
    </rPh>
    <rPh sb="9" eb="11">
      <t>ジュキュウ</t>
    </rPh>
    <rPh sb="11" eb="13">
      <t>ジョウキョウ</t>
    </rPh>
    <phoneticPr fontId="1"/>
  </si>
  <si>
    <t>在籍大学</t>
    <rPh sb="0" eb="2">
      <t>ザイセキ</t>
    </rPh>
    <rPh sb="2" eb="4">
      <t>ダイガク</t>
    </rPh>
    <phoneticPr fontId="1"/>
  </si>
  <si>
    <t>主専攻</t>
    <rPh sb="0" eb="1">
      <t>シュ</t>
    </rPh>
    <rPh sb="1" eb="3">
      <t>センコウ</t>
    </rPh>
    <phoneticPr fontId="4"/>
  </si>
  <si>
    <t>日本語</t>
    <rPh sb="0" eb="3">
      <t>ニホンゴ</t>
    </rPh>
    <phoneticPr fontId="1"/>
  </si>
  <si>
    <t>日本文化</t>
    <rPh sb="0" eb="2">
      <t>ニホン</t>
    </rPh>
    <rPh sb="2" eb="4">
      <t>ブンカ</t>
    </rPh>
    <phoneticPr fontId="1"/>
  </si>
  <si>
    <t>日本語・日本文化</t>
    <rPh sb="0" eb="3">
      <t>ニホンゴ</t>
    </rPh>
    <rPh sb="4" eb="6">
      <t>ニホン</t>
    </rPh>
    <rPh sb="6" eb="8">
      <t>ブンカ</t>
    </rPh>
    <phoneticPr fontId="1"/>
  </si>
  <si>
    <t>年</t>
    <rPh sb="0" eb="1">
      <t>ネン</t>
    </rPh>
    <phoneticPr fontId="1"/>
  </si>
  <si>
    <t>月</t>
    <rPh sb="0" eb="1">
      <t>ガツ</t>
    </rPh>
    <phoneticPr fontId="1"/>
  </si>
  <si>
    <t>査証申請在外公館名</t>
    <rPh sb="0" eb="2">
      <t>サショウ</t>
    </rPh>
    <rPh sb="2" eb="4">
      <t>シンセイ</t>
    </rPh>
    <rPh sb="4" eb="6">
      <t>ザイガイ</t>
    </rPh>
    <rPh sb="6" eb="8">
      <t>コウカン</t>
    </rPh>
    <rPh sb="8" eb="9">
      <t>メイ</t>
    </rPh>
    <phoneticPr fontId="1"/>
  </si>
  <si>
    <t>推薦調書（別紙様式１）</t>
    <rPh sb="0" eb="2">
      <t>スイセン</t>
    </rPh>
    <rPh sb="2" eb="4">
      <t>チョウショ</t>
    </rPh>
    <rPh sb="5" eb="7">
      <t>ベッシ</t>
    </rPh>
    <rPh sb="7" eb="9">
      <t>ヨウシキ</t>
    </rPh>
    <phoneticPr fontId="4"/>
  </si>
  <si>
    <t>ヶ月間</t>
    <rPh sb="1" eb="2">
      <t>ゲツ</t>
    </rPh>
    <rPh sb="2" eb="3">
      <t>カン</t>
    </rPh>
    <phoneticPr fontId="1"/>
  </si>
  <si>
    <t>日本語・日本文化
学習歴</t>
    <rPh sb="0" eb="3">
      <t>ニホンゴ</t>
    </rPh>
    <rPh sb="4" eb="6">
      <t>ニホン</t>
    </rPh>
    <rPh sb="6" eb="8">
      <t>ブンカ</t>
    </rPh>
    <rPh sb="9" eb="11">
      <t>ガクシュウ</t>
    </rPh>
    <rPh sb="11" eb="12">
      <t>レキ</t>
    </rPh>
    <phoneticPr fontId="1"/>
  </si>
  <si>
    <t>卒業
見込
年月</t>
    <rPh sb="0" eb="2">
      <t>ソツギョウ</t>
    </rPh>
    <rPh sb="3" eb="5">
      <t>ミコ</t>
    </rPh>
    <rPh sb="6" eb="8">
      <t>ネンゲツ</t>
    </rPh>
    <phoneticPr fontId="26"/>
  </si>
  <si>
    <t>国費留学の経験</t>
    <rPh sb="0" eb="2">
      <t>コクヒ</t>
    </rPh>
    <rPh sb="2" eb="4">
      <t>リュウガク</t>
    </rPh>
    <rPh sb="5" eb="7">
      <t>ケイケン</t>
    </rPh>
    <phoneticPr fontId="1"/>
  </si>
  <si>
    <t>無</t>
    <rPh sb="0" eb="1">
      <t>ナ</t>
    </rPh>
    <phoneticPr fontId="1"/>
  </si>
  <si>
    <t>有</t>
    <rPh sb="0" eb="1">
      <t>アリ</t>
    </rPh>
    <phoneticPr fontId="1"/>
  </si>
  <si>
    <t>大学名</t>
    <rPh sb="0" eb="3">
      <t>ダイガクメイ</t>
    </rPh>
    <phoneticPr fontId="1"/>
  </si>
  <si>
    <t>奨学金名</t>
    <rPh sb="0" eb="3">
      <t>ショウガクキン</t>
    </rPh>
    <rPh sb="3" eb="4">
      <t>メイ</t>
    </rPh>
    <phoneticPr fontId="1"/>
  </si>
  <si>
    <t>受給開始
（予定）
年月</t>
    <rPh sb="0" eb="2">
      <t>ジュキュウ</t>
    </rPh>
    <rPh sb="2" eb="4">
      <t>カイシ</t>
    </rPh>
    <rPh sb="6" eb="8">
      <t>ヨテイ</t>
    </rPh>
    <rPh sb="10" eb="12">
      <t>ネンゲツ</t>
    </rPh>
    <phoneticPr fontId="1"/>
  </si>
  <si>
    <t>受給終了
（予定）
年月</t>
    <rPh sb="0" eb="2">
      <t>ジュキュウ</t>
    </rPh>
    <rPh sb="2" eb="4">
      <t>シュウリョウ</t>
    </rPh>
    <rPh sb="6" eb="8">
      <t>ヨテイ</t>
    </rPh>
    <rPh sb="10" eb="12">
      <t>ネンゲツ</t>
    </rPh>
    <phoneticPr fontId="1"/>
  </si>
  <si>
    <t>査証申請
在外公館</t>
    <rPh sb="0" eb="2">
      <t>サショウ</t>
    </rPh>
    <rPh sb="2" eb="4">
      <t>シンセイ</t>
    </rPh>
    <rPh sb="5" eb="7">
      <t>ザイガイ</t>
    </rPh>
    <rPh sb="7" eb="9">
      <t>コウカン</t>
    </rPh>
    <phoneticPr fontId="26"/>
  </si>
  <si>
    <r>
      <t xml:space="preserve">在籍大学以外の大学
</t>
    </r>
    <r>
      <rPr>
        <sz val="9"/>
        <color theme="1"/>
        <rFont val="ＭＳ 明朝"/>
        <family val="1"/>
        <charset val="128"/>
      </rPr>
      <t>※該当者のみ</t>
    </r>
    <rPh sb="0" eb="2">
      <t>ザイセキ</t>
    </rPh>
    <rPh sb="2" eb="4">
      <t>ダイガク</t>
    </rPh>
    <rPh sb="4" eb="6">
      <t>イガイ</t>
    </rPh>
    <rPh sb="7" eb="9">
      <t>ダイガク</t>
    </rPh>
    <rPh sb="11" eb="14">
      <t>ガイトウシャ</t>
    </rPh>
    <phoneticPr fontId="1"/>
  </si>
  <si>
    <r>
      <t xml:space="preserve">卒業見込年月
</t>
    </r>
    <r>
      <rPr>
        <sz val="8"/>
        <color theme="1"/>
        <rFont val="ＭＳ 明朝"/>
        <family val="1"/>
        <charset val="128"/>
      </rPr>
      <t>※本奨学金に採用された場合の卒業見込年月</t>
    </r>
    <rPh sb="0" eb="2">
      <t>ソツギョウ</t>
    </rPh>
    <rPh sb="2" eb="4">
      <t>ミコミ</t>
    </rPh>
    <rPh sb="4" eb="6">
      <t>ネンゲツ</t>
    </rPh>
    <rPh sb="8" eb="9">
      <t>ホン</t>
    </rPh>
    <rPh sb="9" eb="12">
      <t>ショウガクキン</t>
    </rPh>
    <rPh sb="13" eb="15">
      <t>サイヨウ</t>
    </rPh>
    <rPh sb="18" eb="20">
      <t>バアイ</t>
    </rPh>
    <rPh sb="21" eb="23">
      <t>ソツギョウ</t>
    </rPh>
    <rPh sb="23" eb="25">
      <t>ミコミ</t>
    </rPh>
    <rPh sb="25" eb="27">
      <t>ネンゲツ</t>
    </rPh>
    <phoneticPr fontId="1"/>
  </si>
  <si>
    <t>▲▲大学</t>
    <rPh sb="2" eb="4">
      <t>ダイガク</t>
    </rPh>
    <phoneticPr fontId="1"/>
  </si>
  <si>
    <t>○○財団奨学金に応募しているが、本プログラムに採用された場合は辞退予定。</t>
    <phoneticPr fontId="1"/>
  </si>
  <si>
    <t>○○○○○･･･</t>
    <phoneticPr fontId="1"/>
  </si>
  <si>
    <t>在○○日本国大使館</t>
    <rPh sb="0" eb="1">
      <t>ザイ</t>
    </rPh>
    <rPh sb="3" eb="5">
      <t>ニホン</t>
    </rPh>
    <rPh sb="5" eb="6">
      <t>コク</t>
    </rPh>
    <rPh sb="6" eb="9">
      <t>タイシカン</t>
    </rPh>
    <phoneticPr fontId="1"/>
  </si>
  <si>
    <t>■■大学</t>
    <rPh sb="2" eb="4">
      <t>ダイガク</t>
    </rPh>
    <phoneticPr fontId="1"/>
  </si>
  <si>
    <t>外国語学部日本語学科</t>
    <rPh sb="0" eb="3">
      <t>ガイコクゴ</t>
    </rPh>
    <rPh sb="3" eb="4">
      <t>ガク</t>
    </rPh>
    <rPh sb="4" eb="5">
      <t>ブ</t>
    </rPh>
    <rPh sb="5" eb="8">
      <t>ニホンゴ</t>
    </rPh>
    <rPh sb="8" eb="10">
      <t>ガッカ</t>
    </rPh>
    <phoneticPr fontId="1"/>
  </si>
  <si>
    <t>15 「主専攻」欄は、原則として、「日本語」、「日本文化」もしくはその双方で無い場合は対象外となる。</t>
    <rPh sb="4" eb="5">
      <t>シュ</t>
    </rPh>
    <rPh sb="5" eb="7">
      <t>センコウ</t>
    </rPh>
    <rPh sb="8" eb="9">
      <t>ラン</t>
    </rPh>
    <rPh sb="11" eb="13">
      <t>ゲンソク</t>
    </rPh>
    <rPh sb="18" eb="21">
      <t>ニホンゴ</t>
    </rPh>
    <rPh sb="24" eb="26">
      <t>ニホン</t>
    </rPh>
    <rPh sb="26" eb="28">
      <t>ブンカ</t>
    </rPh>
    <rPh sb="35" eb="37">
      <t>ソウホウ</t>
    </rPh>
    <rPh sb="38" eb="39">
      <t>ナ</t>
    </rPh>
    <rPh sb="40" eb="42">
      <t>バアイ</t>
    </rPh>
    <rPh sb="43" eb="46">
      <t>タイショウガイ</t>
    </rPh>
    <phoneticPr fontId="1"/>
  </si>
  <si>
    <r>
      <t xml:space="preserve">卒業見込年月
</t>
    </r>
    <r>
      <rPr>
        <sz val="8"/>
        <color theme="1"/>
        <rFont val="ＭＳ 明朝"/>
        <family val="1"/>
        <charset val="128"/>
      </rPr>
      <t>※本プログラムに採用された場合の卒業見込年月</t>
    </r>
    <rPh sb="0" eb="2">
      <t>ソツギョウ</t>
    </rPh>
    <rPh sb="2" eb="4">
      <t>ミコミ</t>
    </rPh>
    <rPh sb="4" eb="6">
      <t>ネンゲツ</t>
    </rPh>
    <rPh sb="8" eb="9">
      <t>ホン</t>
    </rPh>
    <rPh sb="15" eb="17">
      <t>サイヨウ</t>
    </rPh>
    <rPh sb="20" eb="22">
      <t>バアイ</t>
    </rPh>
    <rPh sb="23" eb="25">
      <t>ソツギョウ</t>
    </rPh>
    <rPh sb="25" eb="27">
      <t>ミコミ</t>
    </rPh>
    <rPh sb="27" eb="29">
      <t>ネンゲツ</t>
    </rPh>
    <phoneticPr fontId="1"/>
  </si>
  <si>
    <t>17 「卒業見込年月」欄は、本プログラムに採用された場合の在籍大学における卒業見込年月を入力すること。</t>
    <rPh sb="4" eb="6">
      <t>ソツギョウ</t>
    </rPh>
    <rPh sb="6" eb="8">
      <t>ミコミ</t>
    </rPh>
    <rPh sb="8" eb="10">
      <t>ネンゲツ</t>
    </rPh>
    <rPh sb="11" eb="12">
      <t>ラン</t>
    </rPh>
    <rPh sb="14" eb="15">
      <t>ホン</t>
    </rPh>
    <rPh sb="21" eb="23">
      <t>サイヨウ</t>
    </rPh>
    <rPh sb="26" eb="28">
      <t>バアイ</t>
    </rPh>
    <rPh sb="29" eb="31">
      <t>ザイセキ</t>
    </rPh>
    <rPh sb="31" eb="33">
      <t>ダイガク</t>
    </rPh>
    <rPh sb="37" eb="39">
      <t>ソツギョウ</t>
    </rPh>
    <rPh sb="39" eb="41">
      <t>ミコミ</t>
    </rPh>
    <rPh sb="41" eb="43">
      <t>ネンゲツ</t>
    </rPh>
    <rPh sb="44" eb="46">
      <t>ニュウリョク</t>
    </rPh>
    <phoneticPr fontId="1"/>
  </si>
  <si>
    <t>11 「現住所」欄は、英文で作成すること。また合格通知時に確実に連絡がとれる住所とすること。住所を大学、研究所等の機関に気付け扱いとするときは、氏名・所属部署・所在地等を、また私書箱等がある場合は併記すること。</t>
    <rPh sb="4" eb="7">
      <t>ゲンジュウショ</t>
    </rPh>
    <rPh sb="8" eb="9">
      <t>ラン</t>
    </rPh>
    <rPh sb="11" eb="13">
      <t>エイブン</t>
    </rPh>
    <rPh sb="14" eb="16">
      <t>サクセイ</t>
    </rPh>
    <rPh sb="23" eb="25">
      <t>ゴウカク</t>
    </rPh>
    <rPh sb="25" eb="27">
      <t>ツウチ</t>
    </rPh>
    <rPh sb="27" eb="28">
      <t>ジ</t>
    </rPh>
    <rPh sb="29" eb="31">
      <t>カクジツ</t>
    </rPh>
    <rPh sb="32" eb="34">
      <t>レンラク</t>
    </rPh>
    <rPh sb="38" eb="40">
      <t>ジュウショ</t>
    </rPh>
    <rPh sb="46" eb="48">
      <t>ジュウショ</t>
    </rPh>
    <rPh sb="49" eb="51">
      <t>ダイガク</t>
    </rPh>
    <rPh sb="52" eb="55">
      <t>ケンキュウジョ</t>
    </rPh>
    <rPh sb="55" eb="56">
      <t>トウ</t>
    </rPh>
    <rPh sb="57" eb="59">
      <t>キカン</t>
    </rPh>
    <rPh sb="60" eb="62">
      <t>キヅ</t>
    </rPh>
    <rPh sb="63" eb="64">
      <t>アツカ</t>
    </rPh>
    <rPh sb="72" eb="74">
      <t>シメイ</t>
    </rPh>
    <rPh sb="75" eb="77">
      <t>ショゾク</t>
    </rPh>
    <rPh sb="77" eb="79">
      <t>ブショ</t>
    </rPh>
    <rPh sb="80" eb="84">
      <t>ショザイチトウ</t>
    </rPh>
    <rPh sb="88" eb="92">
      <t>シショバコトウ</t>
    </rPh>
    <rPh sb="95" eb="97">
      <t>バアイ</t>
    </rPh>
    <rPh sb="98" eb="100">
      <t>ヘイキ</t>
    </rPh>
    <phoneticPr fontId="4"/>
  </si>
  <si>
    <r>
      <t>3　本様式は推薦者１名に対し１シート作成すること。推薦者が複数名いる場合は、シートをコピーし、シート名を</t>
    </r>
    <r>
      <rPr>
        <u/>
        <sz val="11"/>
        <color theme="1"/>
        <rFont val="ＭＳ ゴシック"/>
        <family val="3"/>
        <charset val="128"/>
      </rPr>
      <t>推薦順位順に</t>
    </r>
    <r>
      <rPr>
        <sz val="11"/>
        <color theme="1"/>
        <rFont val="ＭＳ ゴシック"/>
        <family val="3"/>
        <charset val="128"/>
      </rPr>
      <t>「01」、「02」、「03」、「04」…とすること。また紙媒体を郵送する際は、個人の封筒には封入せず、公文書の後、当該大学の推薦者一覧（別紙様式２）を添付し、その後に推薦順位順に全員分を添付すること。</t>
    </r>
    <rPh sb="25" eb="28">
      <t>スイセンシャ</t>
    </rPh>
    <rPh sb="29" eb="31">
      <t>フクスウ</t>
    </rPh>
    <rPh sb="31" eb="32">
      <t>メイ</t>
    </rPh>
    <rPh sb="34" eb="36">
      <t>バアイ</t>
    </rPh>
    <rPh sb="50" eb="51">
      <t>メイ</t>
    </rPh>
    <rPh sb="52" eb="54">
      <t>スイセン</t>
    </rPh>
    <rPh sb="54" eb="56">
      <t>ジュンイ</t>
    </rPh>
    <rPh sb="56" eb="57">
      <t>ジュン</t>
    </rPh>
    <rPh sb="86" eb="87">
      <t>カミ</t>
    </rPh>
    <rPh sb="87" eb="89">
      <t>バイタイ</t>
    </rPh>
    <rPh sb="90" eb="92">
      <t>ユウソウ</t>
    </rPh>
    <rPh sb="94" eb="95">
      <t>サイ</t>
    </rPh>
    <phoneticPr fontId="1"/>
  </si>
  <si>
    <t>4　推薦者一覧（別紙様式２）に入力されるデータは全て本様式に入力されたデータが転記される。推薦者全員分のデータが間違いなく推薦者一覧に反映されているか確認すること。</t>
    <rPh sb="2" eb="5">
      <t>スイセンシャ</t>
    </rPh>
    <rPh sb="5" eb="7">
      <t>イチラン</t>
    </rPh>
    <rPh sb="8" eb="10">
      <t>ベッシ</t>
    </rPh>
    <rPh sb="10" eb="12">
      <t>ヨウシキ</t>
    </rPh>
    <rPh sb="15" eb="17">
      <t>ニュウリョク</t>
    </rPh>
    <rPh sb="24" eb="25">
      <t>スベ</t>
    </rPh>
    <rPh sb="26" eb="27">
      <t>ホン</t>
    </rPh>
    <rPh sb="27" eb="29">
      <t>ヨウシキ</t>
    </rPh>
    <rPh sb="30" eb="32">
      <t>ニュウリョク</t>
    </rPh>
    <rPh sb="39" eb="41">
      <t>テンキ</t>
    </rPh>
    <rPh sb="45" eb="48">
      <t>スイセンシャ</t>
    </rPh>
    <rPh sb="48" eb="50">
      <t>ゼンイン</t>
    </rPh>
    <rPh sb="50" eb="51">
      <t>ブン</t>
    </rPh>
    <rPh sb="56" eb="58">
      <t>マチガ</t>
    </rPh>
    <rPh sb="61" eb="64">
      <t>スイセンシャ</t>
    </rPh>
    <rPh sb="64" eb="66">
      <t>イチラン</t>
    </rPh>
    <rPh sb="67" eb="69">
      <t>ハンエイ</t>
    </rPh>
    <rPh sb="75" eb="77">
      <t>カクニン</t>
    </rPh>
    <phoneticPr fontId="4"/>
  </si>
  <si>
    <t>5　推薦者一覧（別紙様式２）に入力漏れや誤りを発見した場合は、必ず本様式を修正し、推薦者一覧に反映させること。</t>
    <rPh sb="2" eb="5">
      <t>スイセンシャ</t>
    </rPh>
    <rPh sb="5" eb="7">
      <t>イチラン</t>
    </rPh>
    <rPh sb="8" eb="10">
      <t>ベッシ</t>
    </rPh>
    <rPh sb="10" eb="12">
      <t>ヨウシキ</t>
    </rPh>
    <rPh sb="15" eb="17">
      <t>ニュウリョク</t>
    </rPh>
    <rPh sb="17" eb="18">
      <t>モ</t>
    </rPh>
    <rPh sb="20" eb="21">
      <t>アヤマ</t>
    </rPh>
    <rPh sb="23" eb="25">
      <t>ハッケン</t>
    </rPh>
    <rPh sb="27" eb="29">
      <t>バアイ</t>
    </rPh>
    <rPh sb="31" eb="32">
      <t>カナラ</t>
    </rPh>
    <rPh sb="33" eb="34">
      <t>ホン</t>
    </rPh>
    <rPh sb="34" eb="36">
      <t>ヨウシキ</t>
    </rPh>
    <rPh sb="37" eb="39">
      <t>シュウセイ</t>
    </rPh>
    <rPh sb="41" eb="44">
      <t>スイセンシャ</t>
    </rPh>
    <rPh sb="44" eb="46">
      <t>イチラン</t>
    </rPh>
    <rPh sb="47" eb="49">
      <t>ハンエイ</t>
    </rPh>
    <phoneticPr fontId="4"/>
  </si>
  <si>
    <t>6　「大学番号」欄は、「データ（大学番号・国籍コード等）」シートから数値を入力すること。</t>
    <phoneticPr fontId="4"/>
  </si>
  <si>
    <t>8　「推薦順位」欄は、必ず第1位の者から順に入力し、同じ順位は付さないこと。</t>
    <rPh sb="3" eb="5">
      <t>スイセン</t>
    </rPh>
    <rPh sb="5" eb="7">
      <t>ジュンイ</t>
    </rPh>
    <rPh sb="11" eb="12">
      <t>カナラ</t>
    </rPh>
    <rPh sb="13" eb="14">
      <t>ダイ</t>
    </rPh>
    <rPh sb="15" eb="16">
      <t>イ</t>
    </rPh>
    <rPh sb="17" eb="18">
      <t>モノ</t>
    </rPh>
    <rPh sb="20" eb="21">
      <t>ジュン</t>
    </rPh>
    <rPh sb="22" eb="24">
      <t>ニュウリョク</t>
    </rPh>
    <rPh sb="26" eb="27">
      <t>オナ</t>
    </rPh>
    <rPh sb="28" eb="30">
      <t>ジュンイ</t>
    </rPh>
    <rPh sb="31" eb="32">
      <t>フ</t>
    </rPh>
    <phoneticPr fontId="1"/>
  </si>
  <si>
    <t>21  「他の奨学金の応募・受給状況」欄は、本プログラムと重複して応募・受給している（予定含む）奨学金がある場合は、その奨学金名と受給期間を入力すること。なお、国費は他の奨学金（使途が研究費として特定されているものを除く）との併給はできないため、本プログラムに採用された際には当該奨学金を辞退する旨を備考欄に入力すること。</t>
    <rPh sb="19" eb="20">
      <t>ラン</t>
    </rPh>
    <rPh sb="22" eb="23">
      <t>ホン</t>
    </rPh>
    <rPh sb="29" eb="31">
      <t>チョウフク</t>
    </rPh>
    <rPh sb="33" eb="35">
      <t>オウボ</t>
    </rPh>
    <rPh sb="36" eb="38">
      <t>ジュキュウ</t>
    </rPh>
    <rPh sb="43" eb="45">
      <t>ヨテイ</t>
    </rPh>
    <rPh sb="45" eb="46">
      <t>フク</t>
    </rPh>
    <rPh sb="48" eb="51">
      <t>ショウガクキン</t>
    </rPh>
    <rPh sb="54" eb="56">
      <t>バアイ</t>
    </rPh>
    <rPh sb="60" eb="63">
      <t>ショウガクキン</t>
    </rPh>
    <rPh sb="63" eb="64">
      <t>メイ</t>
    </rPh>
    <rPh sb="65" eb="67">
      <t>ジュキュウ</t>
    </rPh>
    <rPh sb="67" eb="69">
      <t>キカン</t>
    </rPh>
    <rPh sb="70" eb="72">
      <t>ニュウリョク</t>
    </rPh>
    <rPh sb="80" eb="82">
      <t>コクヒ</t>
    </rPh>
    <rPh sb="83" eb="84">
      <t>タ</t>
    </rPh>
    <rPh sb="85" eb="88">
      <t>ショウガクキン</t>
    </rPh>
    <rPh sb="89" eb="91">
      <t>シト</t>
    </rPh>
    <rPh sb="92" eb="95">
      <t>ケンキュウヒ</t>
    </rPh>
    <rPh sb="98" eb="100">
      <t>トクテイ</t>
    </rPh>
    <rPh sb="108" eb="109">
      <t>ノゾ</t>
    </rPh>
    <rPh sb="113" eb="115">
      <t>ヘイキュウ</t>
    </rPh>
    <rPh sb="123" eb="124">
      <t>ホン</t>
    </rPh>
    <rPh sb="130" eb="132">
      <t>サイヨウ</t>
    </rPh>
    <rPh sb="135" eb="136">
      <t>サイ</t>
    </rPh>
    <rPh sb="138" eb="140">
      <t>トウガイ</t>
    </rPh>
    <rPh sb="140" eb="143">
      <t>ショウガクキン</t>
    </rPh>
    <rPh sb="144" eb="146">
      <t>ジタイ</t>
    </rPh>
    <rPh sb="148" eb="149">
      <t>ムネ</t>
    </rPh>
    <rPh sb="150" eb="152">
      <t>ビコウ</t>
    </rPh>
    <rPh sb="152" eb="153">
      <t>ラン</t>
    </rPh>
    <rPh sb="154" eb="156">
      <t>ニュウリョク</t>
    </rPh>
    <phoneticPr fontId="1"/>
  </si>
  <si>
    <t>24　「推薦理由」欄は、今回推薦に至った理由を、簡潔にまとめて欄におさまるよう入力すること。動機又は経緯も記入のこと。面接評価も含むこと。</t>
    <phoneticPr fontId="4"/>
  </si>
  <si>
    <t>25　「備考」欄は、何らかの特記事項がある場合は入力すること（他の奨学金の辞退、渡日旅費の辞退、査証発給便宜供与の辞退等）。</t>
    <rPh sb="4" eb="6">
      <t>ビコウ</t>
    </rPh>
    <rPh sb="7" eb="8">
      <t>ラン</t>
    </rPh>
    <rPh sb="10" eb="11">
      <t>ナン</t>
    </rPh>
    <rPh sb="14" eb="16">
      <t>トッキ</t>
    </rPh>
    <rPh sb="16" eb="18">
      <t>ジコウ</t>
    </rPh>
    <rPh sb="21" eb="23">
      <t>バアイ</t>
    </rPh>
    <rPh sb="24" eb="26">
      <t>ニュウリョク</t>
    </rPh>
    <rPh sb="31" eb="32">
      <t>タ</t>
    </rPh>
    <rPh sb="33" eb="36">
      <t>ショウガクキン</t>
    </rPh>
    <rPh sb="37" eb="39">
      <t>ジタイ</t>
    </rPh>
    <rPh sb="40" eb="42">
      <t>トニチ</t>
    </rPh>
    <rPh sb="42" eb="44">
      <t>リョヒ</t>
    </rPh>
    <rPh sb="45" eb="47">
      <t>ジタイ</t>
    </rPh>
    <rPh sb="48" eb="50">
      <t>サショウ</t>
    </rPh>
    <rPh sb="50" eb="52">
      <t>ハッキュウ</t>
    </rPh>
    <rPh sb="52" eb="54">
      <t>ベンギ</t>
    </rPh>
    <rPh sb="54" eb="56">
      <t>キョウヨ</t>
    </rPh>
    <rPh sb="57" eb="60">
      <t>ジタイナド</t>
    </rPh>
    <phoneticPr fontId="4"/>
  </si>
  <si>
    <t>出発都市名
（空港所在地名）</t>
    <rPh sb="0" eb="2">
      <t>シュッパツ</t>
    </rPh>
    <rPh sb="2" eb="5">
      <t>トシメイ</t>
    </rPh>
    <rPh sb="7" eb="9">
      <t>クウコウ</t>
    </rPh>
    <rPh sb="9" eb="12">
      <t>ショザイチ</t>
    </rPh>
    <rPh sb="12" eb="13">
      <t>メイ</t>
    </rPh>
    <phoneticPr fontId="1"/>
  </si>
  <si>
    <t>出発都市名
（空港所在地名）</t>
    <phoneticPr fontId="26"/>
  </si>
  <si>
    <t>出発都市名
（空港所在地名）</t>
    <phoneticPr fontId="1"/>
  </si>
  <si>
    <t>○○</t>
    <phoneticPr fontId="1"/>
  </si>
  <si>
    <t>10 「国籍」欄は、「国籍コード」欄に「データ（大学番号・国籍コード等）」シートから数値を入力すること。二重国籍者についてはどちらか1か国（査証申請を行う在外公館が所在する国とする）のみで問題ないものとするが、日本国籍を有している者は渡日時までに日本国籍を離脱しない場合は受給資格を失うので注意すること。</t>
    <rPh sb="52" eb="54">
      <t>ニジュウ</t>
    </rPh>
    <rPh sb="54" eb="56">
      <t>コクセキ</t>
    </rPh>
    <rPh sb="56" eb="57">
      <t>シャ</t>
    </rPh>
    <rPh sb="68" eb="69">
      <t>コク</t>
    </rPh>
    <rPh sb="70" eb="72">
      <t>サショウ</t>
    </rPh>
    <rPh sb="72" eb="74">
      <t>シンセイ</t>
    </rPh>
    <rPh sb="75" eb="76">
      <t>オコナ</t>
    </rPh>
    <rPh sb="77" eb="79">
      <t>ザイガイ</t>
    </rPh>
    <rPh sb="79" eb="81">
      <t>コウカン</t>
    </rPh>
    <rPh sb="82" eb="84">
      <t>ショザイ</t>
    </rPh>
    <rPh sb="86" eb="87">
      <t>クニ</t>
    </rPh>
    <rPh sb="94" eb="96">
      <t>モンダイ</t>
    </rPh>
    <rPh sb="105" eb="107">
      <t>ニホン</t>
    </rPh>
    <rPh sb="107" eb="109">
      <t>コクセキ</t>
    </rPh>
    <rPh sb="110" eb="111">
      <t>ユウ</t>
    </rPh>
    <rPh sb="115" eb="116">
      <t>シャ</t>
    </rPh>
    <rPh sb="117" eb="119">
      <t>トニチ</t>
    </rPh>
    <rPh sb="119" eb="120">
      <t>ジ</t>
    </rPh>
    <rPh sb="123" eb="125">
      <t>ニホン</t>
    </rPh>
    <rPh sb="125" eb="127">
      <t>コクセキ</t>
    </rPh>
    <rPh sb="128" eb="130">
      <t>リダツ</t>
    </rPh>
    <rPh sb="133" eb="135">
      <t>バアイ</t>
    </rPh>
    <rPh sb="136" eb="138">
      <t>ジュキュウ</t>
    </rPh>
    <rPh sb="138" eb="140">
      <t>シカク</t>
    </rPh>
    <rPh sb="141" eb="142">
      <t>ウシナ</t>
    </rPh>
    <rPh sb="145" eb="147">
      <t>チュウイ</t>
    </rPh>
    <phoneticPr fontId="4"/>
  </si>
  <si>
    <t>1　本様式は、審査の際、選考資料として使用するので、入力漏れがないよう注意すること。入力漏れがある場合は不採用となることがある。また原則として、本調書に入力した内容は、提出後の変更は認めない。誤り等が一切無いよう、確実に確認すること。</t>
    <rPh sb="26" eb="28">
      <t>ニュウリョク</t>
    </rPh>
    <rPh sb="28" eb="29">
      <t>モ</t>
    </rPh>
    <rPh sb="35" eb="37">
      <t>チュウイ</t>
    </rPh>
    <phoneticPr fontId="4"/>
  </si>
  <si>
    <t>7　「氏名」欄は、アルファベット半角大文字で申請書の記載方法順（綴りはパスポートの表記と同一とする）に入力すること。　パスポートの表記と本名が一致しない場合（パスポート上はミドルネームを省略しているような場合）には、パスポートの表記を優先すること。
なお、漢字名のある場合は、アルファベット氏名の後に括弧書きで併記すること。（日本語に無い文字又はパソコンで表記できない文字はカタカナ表記とする。）</t>
    <rPh sb="16" eb="18">
      <t>ハンカク</t>
    </rPh>
    <rPh sb="145" eb="147">
      <t>シメイ</t>
    </rPh>
    <rPh sb="148" eb="149">
      <t>アト</t>
    </rPh>
    <rPh sb="163" eb="166">
      <t>ニホンゴ</t>
    </rPh>
    <rPh sb="167" eb="168">
      <t>ナ</t>
    </rPh>
    <rPh sb="169" eb="171">
      <t>モジ</t>
    </rPh>
    <rPh sb="171" eb="172">
      <t>マタ</t>
    </rPh>
    <rPh sb="178" eb="180">
      <t>ヒョウキ</t>
    </rPh>
    <rPh sb="184" eb="186">
      <t>モジ</t>
    </rPh>
    <phoneticPr fontId="1"/>
  </si>
  <si>
    <t>12 「渡日前住所」は、渡日前に申請時の現住所から住所が変更になることが確定している場合、必ず入力すること。本住所を元に渡日時の使用空港を判断し、変更は原則認めないため、注意の上入力すること。</t>
    <rPh sb="4" eb="6">
      <t>トニチ</t>
    </rPh>
    <rPh sb="6" eb="7">
      <t>マエ</t>
    </rPh>
    <rPh sb="7" eb="9">
      <t>ジュウショ</t>
    </rPh>
    <rPh sb="12" eb="14">
      <t>トニチ</t>
    </rPh>
    <rPh sb="14" eb="15">
      <t>マエ</t>
    </rPh>
    <rPh sb="16" eb="18">
      <t>シンセイ</t>
    </rPh>
    <rPh sb="18" eb="19">
      <t>ジ</t>
    </rPh>
    <rPh sb="20" eb="23">
      <t>ゲンジュウショ</t>
    </rPh>
    <rPh sb="25" eb="27">
      <t>ジュウショ</t>
    </rPh>
    <rPh sb="28" eb="30">
      <t>ヘンコウ</t>
    </rPh>
    <rPh sb="36" eb="38">
      <t>カクテイ</t>
    </rPh>
    <rPh sb="42" eb="44">
      <t>バアイ</t>
    </rPh>
    <rPh sb="45" eb="46">
      <t>カナラ</t>
    </rPh>
    <rPh sb="47" eb="49">
      <t>ニュウリョク</t>
    </rPh>
    <rPh sb="54" eb="55">
      <t>ホン</t>
    </rPh>
    <rPh sb="55" eb="57">
      <t>ジュウショ</t>
    </rPh>
    <rPh sb="58" eb="59">
      <t>モト</t>
    </rPh>
    <rPh sb="60" eb="62">
      <t>トニチ</t>
    </rPh>
    <rPh sb="62" eb="63">
      <t>ジ</t>
    </rPh>
    <rPh sb="64" eb="66">
      <t>シヨウ</t>
    </rPh>
    <rPh sb="66" eb="68">
      <t>クウコウ</t>
    </rPh>
    <rPh sb="69" eb="71">
      <t>ハンダン</t>
    </rPh>
    <rPh sb="73" eb="75">
      <t>ヘンコウ</t>
    </rPh>
    <rPh sb="76" eb="78">
      <t>ゲンソク</t>
    </rPh>
    <rPh sb="78" eb="79">
      <t>ミト</t>
    </rPh>
    <rPh sb="85" eb="87">
      <t>チュウイ</t>
    </rPh>
    <rPh sb="88" eb="89">
      <t>ウエ</t>
    </rPh>
    <rPh sb="89" eb="91">
      <t>ニュウリョク</t>
    </rPh>
    <phoneticPr fontId="1"/>
  </si>
  <si>
    <t>13　「電話番号」欄及び「E-mail」欄は、必ず連絡がつくものを入力すること。また、当該箇所についても、必ず誤りが無いか確認を行うこと。また「E-mail」欄は、できれば入学時から修了時まで使用できるメールアドレスを入力すること。</t>
    <rPh sb="4" eb="6">
      <t>デンワ</t>
    </rPh>
    <rPh sb="6" eb="8">
      <t>バンゴウ</t>
    </rPh>
    <rPh sb="10" eb="11">
      <t>オヨ</t>
    </rPh>
    <rPh sb="20" eb="21">
      <t>ラン</t>
    </rPh>
    <rPh sb="23" eb="24">
      <t>カナラ</t>
    </rPh>
    <rPh sb="25" eb="27">
      <t>レンラク</t>
    </rPh>
    <rPh sb="33" eb="35">
      <t>ニュウリョク</t>
    </rPh>
    <rPh sb="43" eb="45">
      <t>トウガイ</t>
    </rPh>
    <rPh sb="45" eb="47">
      <t>カショ</t>
    </rPh>
    <rPh sb="53" eb="54">
      <t>カナラ</t>
    </rPh>
    <rPh sb="55" eb="56">
      <t>アヤマ</t>
    </rPh>
    <rPh sb="58" eb="59">
      <t>ナ</t>
    </rPh>
    <rPh sb="61" eb="63">
      <t>カクニン</t>
    </rPh>
    <rPh sb="64" eb="65">
      <t>オコナ</t>
    </rPh>
    <rPh sb="79" eb="80">
      <t>ラン</t>
    </rPh>
    <rPh sb="86" eb="88">
      <t>ニュウガク</t>
    </rPh>
    <rPh sb="88" eb="89">
      <t>ジ</t>
    </rPh>
    <rPh sb="91" eb="93">
      <t>シュウリョウ</t>
    </rPh>
    <rPh sb="93" eb="94">
      <t>ジ</t>
    </rPh>
    <rPh sb="96" eb="98">
      <t>シヨウ</t>
    </rPh>
    <rPh sb="109" eb="111">
      <t>ニュウリョク</t>
    </rPh>
    <phoneticPr fontId="1"/>
  </si>
  <si>
    <t>14 「在籍大学名」「学部・学科名」欄は、日本語（カタカナ）表記とし、渡日する年度の4月1日現在の大学及び学部・学科名を入力すること。在籍期間が4年を超えている場には、その理由を「備考」欄に入力すること（休学、在籍大学が５年制大学である、等）</t>
    <rPh sb="4" eb="6">
      <t>ザイセキ</t>
    </rPh>
    <rPh sb="6" eb="8">
      <t>ダイガク</t>
    </rPh>
    <rPh sb="8" eb="9">
      <t>メイ</t>
    </rPh>
    <rPh sb="11" eb="12">
      <t>ガク</t>
    </rPh>
    <rPh sb="12" eb="13">
      <t>ブ</t>
    </rPh>
    <rPh sb="14" eb="16">
      <t>ガッカ</t>
    </rPh>
    <rPh sb="16" eb="17">
      <t>メイ</t>
    </rPh>
    <rPh sb="18" eb="19">
      <t>ラン</t>
    </rPh>
    <rPh sb="21" eb="24">
      <t>ニホンゴ</t>
    </rPh>
    <rPh sb="30" eb="32">
      <t>ヒョウキ</t>
    </rPh>
    <rPh sb="106" eb="107">
      <t>セキ</t>
    </rPh>
    <rPh sb="107" eb="109">
      <t>ダイガク</t>
    </rPh>
    <phoneticPr fontId="1"/>
  </si>
  <si>
    <t>16 「在籍大学の日本語・日本文化学習歴」欄は、在籍大学における日本語・日本文化学習歴のみを入力すること。</t>
    <rPh sb="4" eb="6">
      <t>ザイセキ</t>
    </rPh>
    <rPh sb="6" eb="8">
      <t>ダイガク</t>
    </rPh>
    <rPh sb="9" eb="12">
      <t>ニホンゴ</t>
    </rPh>
    <rPh sb="13" eb="15">
      <t>ニホン</t>
    </rPh>
    <rPh sb="15" eb="17">
      <t>ブンカ</t>
    </rPh>
    <rPh sb="17" eb="19">
      <t>ガクシュウ</t>
    </rPh>
    <rPh sb="19" eb="20">
      <t>レキ</t>
    </rPh>
    <rPh sb="21" eb="22">
      <t>ラン</t>
    </rPh>
    <rPh sb="24" eb="26">
      <t>ザイセキ</t>
    </rPh>
    <rPh sb="26" eb="28">
      <t>ダイガク</t>
    </rPh>
    <rPh sb="32" eb="35">
      <t>ニホンゴ</t>
    </rPh>
    <rPh sb="36" eb="38">
      <t>ニホン</t>
    </rPh>
    <rPh sb="38" eb="40">
      <t>ブンカ</t>
    </rPh>
    <rPh sb="40" eb="42">
      <t>ガクシュウ</t>
    </rPh>
    <rPh sb="42" eb="43">
      <t>レキ</t>
    </rPh>
    <rPh sb="46" eb="48">
      <t>ニュウリョク</t>
    </rPh>
    <phoneticPr fontId="1"/>
  </si>
  <si>
    <t>18 「在籍大学以外の大学での日本語・日本文化学習歴」欄は、在籍大学での日本語・日本文化学習期間が1年未満であり、在籍大学以外の大学での日本語・日本文化学習歴と合わせて学習期間が通算1年以上の者は詳細を入力すること。</t>
    <rPh sb="4" eb="6">
      <t>ザイセキ</t>
    </rPh>
    <rPh sb="6" eb="8">
      <t>ダイガク</t>
    </rPh>
    <rPh sb="8" eb="10">
      <t>イガイ</t>
    </rPh>
    <rPh sb="11" eb="13">
      <t>ダイガク</t>
    </rPh>
    <rPh sb="15" eb="18">
      <t>ニホンゴ</t>
    </rPh>
    <rPh sb="19" eb="21">
      <t>ニホン</t>
    </rPh>
    <rPh sb="21" eb="23">
      <t>ブンカ</t>
    </rPh>
    <rPh sb="23" eb="25">
      <t>ガクシュウ</t>
    </rPh>
    <rPh sb="25" eb="26">
      <t>レキ</t>
    </rPh>
    <rPh sb="30" eb="32">
      <t>ザイセキ</t>
    </rPh>
    <rPh sb="32" eb="34">
      <t>ダイガク</t>
    </rPh>
    <rPh sb="36" eb="39">
      <t>ニホンゴ</t>
    </rPh>
    <rPh sb="40" eb="42">
      <t>ニホン</t>
    </rPh>
    <rPh sb="42" eb="44">
      <t>ブンカ</t>
    </rPh>
    <rPh sb="44" eb="46">
      <t>ガクシュウ</t>
    </rPh>
    <rPh sb="46" eb="48">
      <t>キカン</t>
    </rPh>
    <rPh sb="50" eb="51">
      <t>ネン</t>
    </rPh>
    <rPh sb="51" eb="53">
      <t>ミマン</t>
    </rPh>
    <rPh sb="57" eb="59">
      <t>ザイセキ</t>
    </rPh>
    <rPh sb="59" eb="61">
      <t>ダイガク</t>
    </rPh>
    <rPh sb="61" eb="63">
      <t>イガイ</t>
    </rPh>
    <rPh sb="64" eb="66">
      <t>ダイガク</t>
    </rPh>
    <rPh sb="68" eb="71">
      <t>ニホンゴ</t>
    </rPh>
    <rPh sb="72" eb="74">
      <t>ニホン</t>
    </rPh>
    <rPh sb="74" eb="76">
      <t>ブンカ</t>
    </rPh>
    <rPh sb="76" eb="78">
      <t>ガクシュウ</t>
    </rPh>
    <rPh sb="78" eb="79">
      <t>レキ</t>
    </rPh>
    <rPh sb="80" eb="81">
      <t>ア</t>
    </rPh>
    <rPh sb="84" eb="86">
      <t>ガクシュウ</t>
    </rPh>
    <rPh sb="86" eb="88">
      <t>キカン</t>
    </rPh>
    <rPh sb="89" eb="91">
      <t>ツウサン</t>
    </rPh>
    <rPh sb="92" eb="95">
      <t>ネンイジョウ</t>
    </rPh>
    <rPh sb="96" eb="97">
      <t>モノ</t>
    </rPh>
    <rPh sb="98" eb="100">
      <t>ショウサイ</t>
    </rPh>
    <rPh sb="101" eb="103">
      <t>ニュウリョク</t>
    </rPh>
    <phoneticPr fontId="1"/>
  </si>
  <si>
    <t>19　「希望奨学金支給期間」欄は、コースガイドの研修期間の設定に沿った適切な期間を入力すること。</t>
    <rPh sb="24" eb="26">
      <t>ケンシュウ</t>
    </rPh>
    <rPh sb="26" eb="28">
      <t>キカン</t>
    </rPh>
    <rPh sb="29" eb="31">
      <t>セッテイ</t>
    </rPh>
    <rPh sb="32" eb="33">
      <t>ソ</t>
    </rPh>
    <rPh sb="35" eb="37">
      <t>テキセツ</t>
    </rPh>
    <rPh sb="38" eb="40">
      <t>キカン</t>
    </rPh>
    <rPh sb="41" eb="43">
      <t>ニュウリョク</t>
    </rPh>
    <phoneticPr fontId="4"/>
  </si>
  <si>
    <t>20　「国費留学の経験」欄は、過去に国費外国人留学生として採用されたことがあるかについて、「無」又は「有」で入力すること。</t>
    <rPh sb="4" eb="6">
      <t>コクヒ</t>
    </rPh>
    <rPh sb="6" eb="8">
      <t>リュウガク</t>
    </rPh>
    <rPh sb="9" eb="11">
      <t>ケイケン</t>
    </rPh>
    <rPh sb="12" eb="13">
      <t>ラン</t>
    </rPh>
    <rPh sb="15" eb="17">
      <t>カコ</t>
    </rPh>
    <rPh sb="18" eb="20">
      <t>コクヒ</t>
    </rPh>
    <rPh sb="20" eb="22">
      <t>ガイコク</t>
    </rPh>
    <rPh sb="22" eb="23">
      <t>ジン</t>
    </rPh>
    <rPh sb="23" eb="25">
      <t>リュウガク</t>
    </rPh>
    <rPh sb="25" eb="26">
      <t>セイ</t>
    </rPh>
    <rPh sb="29" eb="31">
      <t>サイヨウ</t>
    </rPh>
    <rPh sb="46" eb="47">
      <t>ム</t>
    </rPh>
    <rPh sb="48" eb="49">
      <t>マタ</t>
    </rPh>
    <rPh sb="51" eb="52">
      <t>ユウ</t>
    </rPh>
    <rPh sb="54" eb="56">
      <t>ニュウリョク</t>
    </rPh>
    <phoneticPr fontId="1"/>
  </si>
  <si>
    <r>
      <t>23　「査証申請在外公館名」欄は、採用となった際、査証を受け取りに行く大使館又は領事館名(正式名称）を日本語で入力すること。</t>
    </r>
    <r>
      <rPr>
        <u/>
        <sz val="11"/>
        <color theme="1"/>
        <rFont val="ＭＳ ゴシック"/>
        <family val="3"/>
        <charset val="128"/>
      </rPr>
      <t>国籍国以外への便宜供与はできない</t>
    </r>
    <r>
      <rPr>
        <sz val="11"/>
        <color theme="1"/>
        <rFont val="ＭＳ ゴシック"/>
        <family val="3"/>
        <charset val="128"/>
      </rPr>
      <t>。あくまでも採用時に手続きを行う在外公館等とすること。
なお、具体的な記載方法は、次のとおりとする。
・在○○日本国大使館
・在○○日本国総領事館
・在○○出張駐在官事務所
なお、査証発給便宜供与を辞退する場合は、「備考」欄にその旨入力すること。</t>
    </r>
    <rPh sb="14" eb="15">
      <t>ラン</t>
    </rPh>
    <rPh sb="17" eb="19">
      <t>サイヨウ</t>
    </rPh>
    <rPh sb="23" eb="24">
      <t>サイ</t>
    </rPh>
    <rPh sb="25" eb="27">
      <t>サショウ</t>
    </rPh>
    <rPh sb="28" eb="29">
      <t>ウ</t>
    </rPh>
    <rPh sb="30" eb="31">
      <t>ト</t>
    </rPh>
    <rPh sb="33" eb="34">
      <t>イ</t>
    </rPh>
    <rPh sb="35" eb="38">
      <t>タイシカン</t>
    </rPh>
    <rPh sb="38" eb="39">
      <t>マタ</t>
    </rPh>
    <rPh sb="40" eb="43">
      <t>リョウジカン</t>
    </rPh>
    <rPh sb="43" eb="44">
      <t>メイ</t>
    </rPh>
    <rPh sb="45" eb="47">
      <t>セイシキ</t>
    </rPh>
    <rPh sb="47" eb="49">
      <t>メイショウ</t>
    </rPh>
    <rPh sb="51" eb="54">
      <t>ニホンゴ</t>
    </rPh>
    <rPh sb="55" eb="57">
      <t>ニュウリョク</t>
    </rPh>
    <rPh sb="62" eb="64">
      <t>コクセキ</t>
    </rPh>
    <rPh sb="64" eb="65">
      <t>コク</t>
    </rPh>
    <rPh sb="65" eb="67">
      <t>イガイ</t>
    </rPh>
    <rPh sb="69" eb="71">
      <t>ベンギ</t>
    </rPh>
    <rPh sb="71" eb="73">
      <t>キョウヨ</t>
    </rPh>
    <rPh sb="168" eb="170">
      <t>サショウ</t>
    </rPh>
    <rPh sb="170" eb="172">
      <t>ハッキュウ</t>
    </rPh>
    <rPh sb="172" eb="174">
      <t>ベンギ</t>
    </rPh>
    <rPh sb="174" eb="176">
      <t>キョウヨ</t>
    </rPh>
    <rPh sb="177" eb="179">
      <t>ジタイ</t>
    </rPh>
    <rPh sb="181" eb="183">
      <t>バアイ</t>
    </rPh>
    <rPh sb="186" eb="188">
      <t>ビコウ</t>
    </rPh>
    <rPh sb="189" eb="190">
      <t>ラン</t>
    </rPh>
    <rPh sb="193" eb="194">
      <t>ムネ</t>
    </rPh>
    <rPh sb="194" eb="196">
      <t>ニュウリョク</t>
    </rPh>
    <phoneticPr fontId="4"/>
  </si>
  <si>
    <t>2  数字は半角、英字は半角大文字、カタカナは全角文字とする。「É」「Ñ」などの特殊記号は使用せず、通常のアルファベット（「E」「N」）とすること。
　緑色の箇所は、プルダウンにより入力すること。白色の箇所は、自動入力される。黄色の箇所は、直接入力すること。</t>
    <phoneticPr fontId="1"/>
  </si>
  <si>
    <r>
      <t>22　「出発都市名（空港所在地名）」欄は当該者が渡日時に使用する現地国際空港（原則国籍国）がある都市名を記載すること。
 なお、渡日の際に使用する空港とは、募集要項に記載の通り、「居住地最寄りの国際空港（原則国籍国内）」となるため、留意すること。国籍国以外に住んでいる等の理由により、</t>
    </r>
    <r>
      <rPr>
        <u/>
        <sz val="11"/>
        <color theme="1"/>
        <rFont val="ＭＳ ゴシック"/>
        <family val="3"/>
        <charset val="128"/>
      </rPr>
      <t>国籍国以外から出発する場合は、旅費を支給しない</t>
    </r>
    <r>
      <rPr>
        <sz val="11"/>
        <color theme="1"/>
        <rFont val="ＭＳ ゴシック"/>
        <family val="3"/>
        <charset val="128"/>
      </rPr>
      <t>。備考欄に旅費を辞退する旨を記載すること。</t>
    </r>
    <phoneticPr fontId="4"/>
  </si>
  <si>
    <r>
      <t>問い合わせ先</t>
    </r>
    <r>
      <rPr>
        <b/>
        <sz val="12"/>
        <color theme="1"/>
        <rFont val="ＭＳ ゴシック"/>
        <family val="3"/>
        <charset val="128"/>
      </rPr>
      <t>TEL</t>
    </r>
    <rPh sb="0" eb="1">
      <t>ト</t>
    </rPh>
    <rPh sb="2" eb="3">
      <t>ア</t>
    </rPh>
    <rPh sb="5" eb="6">
      <t>サキ</t>
    </rPh>
    <phoneticPr fontId="4"/>
  </si>
  <si>
    <r>
      <t>問い合わせ先</t>
    </r>
    <r>
      <rPr>
        <b/>
        <sz val="12"/>
        <color theme="1"/>
        <rFont val="ＭＳ ゴシック"/>
        <family val="3"/>
        <charset val="128"/>
      </rPr>
      <t>E-mail</t>
    </r>
    <rPh sb="0" eb="1">
      <t>ト</t>
    </rPh>
    <rPh sb="2" eb="3">
      <t>ア</t>
    </rPh>
    <rPh sb="5" eb="6">
      <t>サキ</t>
    </rPh>
    <phoneticPr fontId="4"/>
  </si>
  <si>
    <t>渡日前住所</t>
    <rPh sb="0" eb="2">
      <t>トニチ</t>
    </rPh>
    <rPh sb="2" eb="3">
      <t>マエ</t>
    </rPh>
    <rPh sb="3" eb="5">
      <t>ジュウショ</t>
    </rPh>
    <phoneticPr fontId="26"/>
  </si>
  <si>
    <t>学習大学名</t>
    <rPh sb="0" eb="2">
      <t>ガクシュウ</t>
    </rPh>
    <rPh sb="2" eb="4">
      <t>ダイガク</t>
    </rPh>
    <rPh sb="4" eb="5">
      <t>メイ</t>
    </rPh>
    <phoneticPr fontId="26"/>
  </si>
  <si>
    <t>○○○…, Pakistan</t>
    <phoneticPr fontId="1"/>
  </si>
  <si>
    <t>○○○…, KOREA</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</si>
</sst>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38">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5"/>
      <color indexed="8"/>
      <name val="ＭＳ 明朝"/>
      <family val="1"/>
      <charset val="128"/>
    </font>
    <font>
      <sz val="6"/>
      <name val="ＭＳ Ｐゴシック"/>
      <family val="3"/>
      <charset val="128"/>
    </font>
    <font>
      <sz val="11"/>
      <name val="ＭＳ Ｐゴシック"/>
      <family val="3"/>
      <charset val="128"/>
    </font>
    <font>
      <sz val="16"/>
      <color indexed="8"/>
      <name val="ＭＳ 明朝"/>
      <family val="1"/>
      <charset val="128"/>
    </font>
    <font>
      <sz val="14"/>
      <color indexed="8"/>
      <name val="ＭＳ 明朝"/>
      <family val="1"/>
      <charset val="128"/>
    </font>
    <font>
      <sz val="11"/>
      <color theme="1"/>
      <name val="ＭＳ 明朝"/>
      <family val="1"/>
      <charset val="128"/>
    </font>
    <font>
      <sz val="8"/>
      <color indexed="9"/>
      <name val="ＭＳ Ｐゴシック"/>
      <family val="3"/>
      <charset val="128"/>
    </font>
    <font>
      <sz val="8"/>
      <color indexed="8"/>
      <name val="ＭＳ Ｐゴシック"/>
      <family val="3"/>
      <charset val="128"/>
    </font>
    <font>
      <sz val="10"/>
      <color indexed="8"/>
      <name val="ＭＳ 明朝"/>
      <family val="1"/>
      <charset val="128"/>
    </font>
    <font>
      <u/>
      <sz val="11"/>
      <color theme="10"/>
      <name val="ＭＳ Ｐゴシック"/>
      <family val="2"/>
      <charset val="128"/>
      <scheme val="minor"/>
    </font>
    <font>
      <sz val="8"/>
      <color indexed="81"/>
      <name val="ＭＳ Ｐゴシック"/>
      <family val="3"/>
      <charset val="128"/>
    </font>
    <font>
      <sz val="11"/>
      <name val="ＭＳ Ｐゴシック"/>
      <family val="2"/>
      <charset val="128"/>
      <scheme val="minor"/>
    </font>
    <font>
      <sz val="10"/>
      <color theme="1"/>
      <name val="ＭＳ 明朝"/>
      <family val="1"/>
      <charset val="128"/>
    </font>
    <font>
      <b/>
      <i/>
      <sz val="16"/>
      <color indexed="8"/>
      <name val="ＭＳ 明朝"/>
      <family val="1"/>
      <charset val="128"/>
    </font>
    <font>
      <sz val="12"/>
      <name val="Arial"/>
      <family val="2"/>
    </font>
    <font>
      <sz val="11"/>
      <name val="ＭＳ 明朝"/>
      <family val="1"/>
      <charset val="128"/>
    </font>
    <font>
      <sz val="11"/>
      <color indexed="8"/>
      <name val="ＭＳ 明朝"/>
      <family val="1"/>
      <charset val="128"/>
    </font>
    <font>
      <sz val="8"/>
      <color theme="1"/>
      <name val="ＭＳ 明朝"/>
      <family val="1"/>
      <charset val="128"/>
    </font>
    <font>
      <sz val="11"/>
      <color theme="1"/>
      <name val="ＭＳ ゴシック"/>
      <family val="3"/>
      <charset val="128"/>
    </font>
    <font>
      <sz val="14"/>
      <color indexed="81"/>
      <name val="ＭＳ Ｐゴシック"/>
      <family val="3"/>
      <charset val="128"/>
    </font>
    <font>
      <u/>
      <sz val="11"/>
      <color theme="1"/>
      <name val="ＭＳ ゴシック"/>
      <family val="3"/>
      <charset val="128"/>
    </font>
    <font>
      <sz val="10.5"/>
      <color theme="1"/>
      <name val="ＭＳ ゴシック"/>
      <family val="3"/>
      <charset val="128"/>
    </font>
    <font>
      <b/>
      <sz val="11"/>
      <color indexed="9"/>
      <name val="ＭＳ Ｐゴシック"/>
      <family val="3"/>
      <charset val="128"/>
    </font>
    <font>
      <sz val="12"/>
      <name val="ＭＳ Ｐ明朝"/>
      <family val="1"/>
      <charset val="128"/>
    </font>
    <font>
      <sz val="9"/>
      <color theme="1"/>
      <name val="ＭＳ 明朝"/>
      <family val="1"/>
      <charset val="128"/>
    </font>
    <font>
      <sz val="11"/>
      <color theme="1"/>
      <name val="ＭＳ Ｐゴシック"/>
      <family val="2"/>
      <charset val="128"/>
      <scheme val="minor"/>
    </font>
    <font>
      <sz val="12"/>
      <color theme="1"/>
      <name val="ＭＳ Ｐゴシック"/>
      <family val="3"/>
      <charset val="128"/>
    </font>
    <font>
      <sz val="18"/>
      <color theme="1"/>
      <name val="ＭＳ ゴシック"/>
      <family val="3"/>
      <charset val="128"/>
    </font>
    <font>
      <b/>
      <sz val="16"/>
      <color theme="1"/>
      <name val="ＭＳ ゴシック"/>
      <family val="3"/>
      <charset val="128"/>
    </font>
    <font>
      <sz val="12"/>
      <color theme="1"/>
      <name val="ＭＳ ゴシック"/>
      <family val="3"/>
      <charset val="128"/>
    </font>
    <font>
      <sz val="14"/>
      <color theme="1"/>
      <name val="ＭＳ ゴシック"/>
      <family val="3"/>
      <charset val="128"/>
    </font>
    <font>
      <sz val="22"/>
      <color theme="1"/>
      <name val="ＭＳ ゴシック"/>
      <family val="3"/>
      <charset val="128"/>
    </font>
    <font>
      <b/>
      <sz val="12"/>
      <color theme="1"/>
      <name val="ＭＳ ゴシック"/>
      <family val="3"/>
      <charset val="128"/>
    </font>
    <font>
      <sz val="16"/>
      <color theme="1"/>
      <name val="ＭＳ ゴシック"/>
      <family val="3"/>
      <charset val="128"/>
    </font>
    <font>
      <b/>
      <u/>
      <sz val="16"/>
      <color theme="1"/>
      <name val="ＭＳ ゴシック"/>
      <family val="3"/>
      <charset val="128"/>
    </font>
  </fonts>
  <fills count="12">
    <fill>
      <patternFill patternType="none"/>
    </fill>
    <fill>
      <patternFill patternType="gray125"/>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6" tint="0.59999389629810485"/>
        <bgColor indexed="64"/>
      </patternFill>
    </fill>
    <fill>
      <patternFill patternType="solid">
        <fgColor theme="1"/>
        <bgColor indexed="64"/>
      </patternFill>
    </fill>
    <fill>
      <patternFill patternType="solid">
        <fgColor rgb="FFFFFF99"/>
        <bgColor indexed="64"/>
      </patternFill>
    </fill>
    <fill>
      <patternFill patternType="solid">
        <fgColor rgb="FFFFFFCC"/>
        <bgColor indexed="64"/>
      </patternFill>
    </fill>
    <fill>
      <patternFill patternType="solid">
        <fgColor rgb="FFFFFF00"/>
        <bgColor indexed="64"/>
      </patternFill>
    </fill>
    <fill>
      <patternFill patternType="solid">
        <fgColor indexed="8"/>
        <bgColor indexed="64"/>
      </patternFill>
    </fill>
    <fill>
      <patternFill patternType="solid">
        <fgColor theme="9"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right style="medium">
        <color indexed="64"/>
      </right>
      <top/>
      <bottom/>
      <diagonal/>
    </border>
  </borders>
  <cellStyleXfs count="6">
    <xf numFmtId="0" fontId="0" fillId="0" borderId="0">
      <alignment vertical="center"/>
    </xf>
    <xf numFmtId="0" fontId="2" fillId="0" borderId="0">
      <alignment vertical="center"/>
    </xf>
    <xf numFmtId="0" fontId="5" fillId="0" borderId="0"/>
    <xf numFmtId="0" fontId="5" fillId="0" borderId="0">
      <alignment vertical="center"/>
    </xf>
    <xf numFmtId="0" fontId="12" fillId="0" borderId="0" applyNumberFormat="0" applyFill="0" applyBorder="0" applyAlignment="0" applyProtection="0">
      <alignment vertical="center"/>
    </xf>
    <xf numFmtId="0" fontId="17" fillId="0" borderId="0"/>
  </cellStyleXfs>
  <cellXfs count="293">
    <xf numFmtId="0" fontId="0" fillId="0" borderId="0" xfId="0">
      <alignment vertical="center"/>
    </xf>
    <xf numFmtId="0" fontId="7" fillId="0" borderId="0" xfId="1" applyFont="1" applyFill="1" applyAlignment="1">
      <alignment vertical="center"/>
    </xf>
    <xf numFmtId="0" fontId="8" fillId="0" borderId="0" xfId="0" applyFont="1">
      <alignment vertical="center"/>
    </xf>
    <xf numFmtId="0" fontId="8" fillId="0" borderId="6" xfId="0" applyFont="1" applyBorder="1">
      <alignment vertical="center"/>
    </xf>
    <xf numFmtId="0" fontId="0" fillId="0" borderId="0" xfId="0" applyBorder="1">
      <alignment vertical="center"/>
    </xf>
    <xf numFmtId="0" fontId="2" fillId="0" borderId="0" xfId="1">
      <alignment vertical="center"/>
    </xf>
    <xf numFmtId="0" fontId="10" fillId="3" borderId="1" xfId="1" applyNumberFormat="1" applyFont="1" applyFill="1" applyBorder="1" applyProtection="1">
      <alignment vertical="center"/>
      <protection locked="0"/>
    </xf>
    <xf numFmtId="0" fontId="10" fillId="0" borderId="0" xfId="1" applyNumberFormat="1" applyFont="1" applyFill="1" applyBorder="1" applyProtection="1">
      <alignment vertical="center"/>
      <protection locked="0"/>
    </xf>
    <xf numFmtId="0" fontId="10" fillId="3" borderId="1" xfId="1" applyNumberFormat="1" applyFont="1" applyFill="1" applyBorder="1" applyProtection="1">
      <alignment vertical="center"/>
    </xf>
    <xf numFmtId="0" fontId="10" fillId="3" borderId="3" xfId="1" applyNumberFormat="1" applyFont="1" applyFill="1" applyBorder="1" applyProtection="1">
      <alignment vertical="center"/>
    </xf>
    <xf numFmtId="0" fontId="10" fillId="3" borderId="1" xfId="1" quotePrefix="1" applyNumberFormat="1" applyFont="1" applyFill="1" applyBorder="1" applyProtection="1">
      <alignment vertical="center"/>
      <protection locked="0"/>
    </xf>
    <xf numFmtId="0" fontId="11" fillId="0" borderId="0" xfId="0" applyFont="1" applyFill="1" applyAlignment="1">
      <alignment horizontal="left" vertical="center"/>
    </xf>
    <xf numFmtId="0" fontId="14" fillId="0" borderId="0" xfId="0" applyFont="1">
      <alignment vertical="center"/>
    </xf>
    <xf numFmtId="0" fontId="6" fillId="0" borderId="0" xfId="1" applyFont="1" applyFill="1" applyBorder="1" applyAlignment="1" applyProtection="1">
      <alignment vertical="center"/>
    </xf>
    <xf numFmtId="0" fontId="0" fillId="0" borderId="0" xfId="0" applyFill="1">
      <alignment vertical="center"/>
    </xf>
    <xf numFmtId="0" fontId="9" fillId="6" borderId="0" xfId="1" applyNumberFormat="1" applyFont="1" applyFill="1" applyAlignment="1">
      <alignment horizontal="center" vertical="center" wrapText="1"/>
    </xf>
    <xf numFmtId="0" fontId="9" fillId="6" borderId="1" xfId="1" applyNumberFormat="1" applyFont="1" applyFill="1" applyBorder="1" applyAlignment="1">
      <alignment horizontal="center" vertical="center" wrapText="1"/>
    </xf>
    <xf numFmtId="0" fontId="3" fillId="0" borderId="7" xfId="1" applyFont="1" applyFill="1" applyBorder="1" applyAlignment="1" applyProtection="1">
      <alignment vertical="center"/>
    </xf>
    <xf numFmtId="0" fontId="8" fillId="0" borderId="0" xfId="0" applyFont="1" applyBorder="1">
      <alignment vertical="center"/>
    </xf>
    <xf numFmtId="0" fontId="16" fillId="0" borderId="0" xfId="1" applyFont="1" applyFill="1" applyBorder="1" applyAlignment="1" applyProtection="1">
      <alignment vertical="center"/>
    </xf>
    <xf numFmtId="0" fontId="10" fillId="3" borderId="5" xfId="1" applyNumberFormat="1" applyFont="1" applyFill="1" applyBorder="1" applyProtection="1">
      <alignment vertical="center"/>
      <protection locked="0"/>
    </xf>
    <xf numFmtId="0" fontId="8" fillId="0" borderId="10" xfId="0" applyFont="1" applyFill="1" applyBorder="1" applyAlignment="1">
      <alignment vertical="center"/>
    </xf>
    <xf numFmtId="0" fontId="8" fillId="0" borderId="10" xfId="0" applyFont="1" applyFill="1" applyBorder="1">
      <alignment vertical="center"/>
    </xf>
    <xf numFmtId="0" fontId="8" fillId="0" borderId="0" xfId="0" applyFont="1" applyFill="1" applyBorder="1">
      <alignment vertical="center"/>
    </xf>
    <xf numFmtId="0" fontId="18" fillId="0" borderId="10" xfId="1" applyFont="1" applyFill="1" applyBorder="1" applyAlignment="1" applyProtection="1">
      <alignment vertical="center"/>
      <protection locked="0"/>
    </xf>
    <xf numFmtId="0" fontId="15" fillId="0" borderId="7" xfId="1" applyFont="1" applyFill="1" applyBorder="1" applyAlignment="1" applyProtection="1">
      <alignment vertical="center"/>
    </xf>
    <xf numFmtId="0" fontId="8" fillId="0" borderId="8" xfId="0" applyFont="1" applyBorder="1">
      <alignment vertical="center"/>
    </xf>
    <xf numFmtId="0" fontId="19" fillId="0" borderId="3" xfId="1" applyFont="1" applyFill="1" applyBorder="1" applyAlignment="1" applyProtection="1">
      <alignment horizontal="left" vertical="center"/>
    </xf>
    <xf numFmtId="0" fontId="21" fillId="0" borderId="0" xfId="0" applyFont="1">
      <alignment vertical="center"/>
    </xf>
    <xf numFmtId="0" fontId="21" fillId="9" borderId="0" xfId="0" applyFont="1" applyFill="1">
      <alignment vertical="center"/>
    </xf>
    <xf numFmtId="0" fontId="18" fillId="0" borderId="6" xfId="1" applyFont="1" applyFill="1" applyBorder="1" applyAlignment="1" applyProtection="1">
      <alignment vertical="center"/>
      <protection locked="0"/>
    </xf>
    <xf numFmtId="0" fontId="18" fillId="0" borderId="5" xfId="1" applyFont="1" applyFill="1" applyBorder="1" applyAlignment="1" applyProtection="1">
      <alignment vertical="center"/>
      <protection locked="0"/>
    </xf>
    <xf numFmtId="0" fontId="9" fillId="10" borderId="0" xfId="1" applyNumberFormat="1" applyFont="1" applyFill="1" applyAlignment="1">
      <alignment horizontal="center" vertical="center" wrapText="1"/>
    </xf>
    <xf numFmtId="0" fontId="9" fillId="10" borderId="1" xfId="1" applyNumberFormat="1" applyFont="1" applyFill="1" applyBorder="1" applyAlignment="1">
      <alignment horizontal="center" vertical="center" wrapText="1"/>
    </xf>
    <xf numFmtId="0" fontId="10" fillId="3" borderId="3" xfId="1" applyNumberFormat="1" applyFont="1" applyFill="1" applyBorder="1" applyProtection="1">
      <alignment vertical="center"/>
      <protection locked="0"/>
    </xf>
    <xf numFmtId="0" fontId="8" fillId="0" borderId="6" xfId="0" applyFont="1" applyFill="1" applyBorder="1" applyAlignment="1">
      <alignment vertical="center"/>
    </xf>
    <xf numFmtId="14" fontId="0" fillId="0" borderId="0" xfId="0" applyNumberFormat="1">
      <alignment vertical="center"/>
    </xf>
    <xf numFmtId="0" fontId="18" fillId="0" borderId="0" xfId="1" applyFont="1" applyFill="1" applyBorder="1" applyAlignment="1" applyProtection="1">
      <alignment vertical="center"/>
      <protection locked="0"/>
    </xf>
    <xf numFmtId="0" fontId="8" fillId="0" borderId="7" xfId="0" applyFont="1" applyFill="1" applyBorder="1" applyAlignment="1">
      <alignment horizontal="center" vertical="center"/>
    </xf>
    <xf numFmtId="0" fontId="8" fillId="0" borderId="0" xfId="0" applyFont="1" applyFill="1" applyBorder="1" applyAlignment="1">
      <alignment vertical="center"/>
    </xf>
    <xf numFmtId="0" fontId="8" fillId="0" borderId="9" xfId="0" applyFont="1" applyFill="1" applyBorder="1" applyAlignment="1">
      <alignment horizontal="center" vertical="center"/>
    </xf>
    <xf numFmtId="0" fontId="8" fillId="0" borderId="7" xfId="0" applyFont="1" applyFill="1" applyBorder="1" applyAlignment="1">
      <alignment horizontal="center" vertical="center"/>
    </xf>
    <xf numFmtId="0" fontId="18" fillId="0" borderId="6" xfId="1" applyFont="1" applyFill="1" applyBorder="1" applyAlignment="1" applyProtection="1">
      <alignment vertical="center"/>
      <protection locked="0"/>
    </xf>
    <xf numFmtId="0" fontId="18" fillId="0" borderId="5" xfId="1" applyFont="1" applyFill="1" applyBorder="1" applyAlignment="1" applyProtection="1">
      <alignment vertical="center"/>
      <protection locked="0"/>
    </xf>
    <xf numFmtId="0" fontId="21" fillId="0" borderId="0" xfId="1" applyFont="1" applyFill="1" applyAlignment="1">
      <alignment horizontal="justify" vertical="center"/>
    </xf>
    <xf numFmtId="0" fontId="21" fillId="0" borderId="0" xfId="1" applyFont="1" applyFill="1" applyAlignment="1">
      <alignment horizontal="justify" vertical="center" wrapText="1"/>
    </xf>
    <xf numFmtId="0" fontId="24" fillId="0" borderId="0" xfId="1" applyFont="1" applyFill="1" applyAlignment="1">
      <alignment horizontal="justify" vertical="center"/>
    </xf>
    <xf numFmtId="0" fontId="21" fillId="0" borderId="0" xfId="1" applyFont="1" applyFill="1" applyAlignment="1">
      <alignment vertical="center" wrapText="1"/>
    </xf>
    <xf numFmtId="0" fontId="29" fillId="0" borderId="0" xfId="1" applyFont="1" applyFill="1" applyAlignment="1">
      <alignment horizontal="center" vertical="center"/>
    </xf>
    <xf numFmtId="0" fontId="28" fillId="0" borderId="0" xfId="0" applyFont="1">
      <alignment vertical="center"/>
    </xf>
    <xf numFmtId="0" fontId="2" fillId="0" borderId="0" xfId="1" applyFont="1" applyFill="1">
      <alignment vertical="center"/>
    </xf>
    <xf numFmtId="0" fontId="30" fillId="0" borderId="0" xfId="0" applyNumberFormat="1" applyFont="1" applyAlignment="1">
      <alignment horizontal="center" vertical="center"/>
    </xf>
    <xf numFmtId="49" fontId="31" fillId="9" borderId="0" xfId="1" applyNumberFormat="1" applyFont="1" applyFill="1" applyAlignment="1">
      <alignment vertical="center"/>
    </xf>
    <xf numFmtId="0" fontId="30" fillId="9" borderId="0" xfId="0" applyNumberFormat="1" applyFont="1" applyFill="1" applyAlignment="1">
      <alignment horizontal="center" vertical="center"/>
    </xf>
    <xf numFmtId="0" fontId="32" fillId="9" borderId="0" xfId="0" applyFont="1" applyFill="1" applyBorder="1" applyAlignment="1">
      <alignment vertical="center"/>
    </xf>
    <xf numFmtId="176" fontId="30" fillId="9" borderId="0" xfId="0" applyNumberFormat="1" applyFont="1" applyFill="1" applyAlignment="1">
      <alignment horizontal="center" vertical="center"/>
    </xf>
    <xf numFmtId="0" fontId="32" fillId="9" borderId="0" xfId="0" applyNumberFormat="1" applyFont="1" applyFill="1" applyAlignment="1">
      <alignment vertical="center"/>
    </xf>
    <xf numFmtId="0" fontId="32" fillId="0" borderId="0" xfId="0" applyNumberFormat="1" applyFont="1" applyAlignment="1">
      <alignment vertical="center"/>
    </xf>
    <xf numFmtId="0" fontId="32" fillId="0" borderId="0" xfId="0" applyNumberFormat="1" applyFont="1" applyAlignment="1"/>
    <xf numFmtId="0" fontId="21" fillId="0" borderId="0" xfId="0" applyNumberFormat="1" applyFont="1" applyAlignment="1">
      <alignment vertical="center"/>
    </xf>
    <xf numFmtId="49" fontId="21" fillId="0" borderId="0" xfId="0" applyNumberFormat="1" applyFont="1" applyAlignment="1">
      <alignment vertical="center"/>
    </xf>
    <xf numFmtId="0" fontId="21" fillId="0" borderId="0" xfId="0" applyNumberFormat="1" applyFont="1" applyAlignment="1">
      <alignment horizontal="center" vertical="center"/>
    </xf>
    <xf numFmtId="49" fontId="21" fillId="0" borderId="0" xfId="0" applyNumberFormat="1" applyFont="1" applyAlignment="1">
      <alignment horizontal="center" vertical="center"/>
    </xf>
    <xf numFmtId="0" fontId="21" fillId="0" borderId="0" xfId="0" applyNumberFormat="1" applyFont="1" applyAlignment="1">
      <alignment horizontal="left" vertical="center"/>
    </xf>
    <xf numFmtId="176" fontId="21" fillId="0" borderId="0" xfId="0" applyNumberFormat="1" applyFont="1" applyAlignment="1">
      <alignment horizontal="center" vertical="center"/>
    </xf>
    <xf numFmtId="0" fontId="33" fillId="0" borderId="0" xfId="0" applyNumberFormat="1" applyFont="1" applyAlignment="1">
      <alignment horizontal="center" vertical="center"/>
    </xf>
    <xf numFmtId="0" fontId="34" fillId="0" borderId="0" xfId="0" applyNumberFormat="1" applyFont="1" applyAlignment="1">
      <alignment vertical="center"/>
    </xf>
    <xf numFmtId="0" fontId="34" fillId="0" borderId="0" xfId="0" applyNumberFormat="1" applyFont="1" applyAlignment="1"/>
    <xf numFmtId="0" fontId="32" fillId="0" borderId="0" xfId="0" applyNumberFormat="1" applyFont="1" applyBorder="1" applyAlignment="1">
      <alignment horizontal="center" vertical="center"/>
    </xf>
    <xf numFmtId="0" fontId="0" fillId="0" borderId="0" xfId="0" applyFont="1">
      <alignment vertical="center"/>
    </xf>
    <xf numFmtId="0" fontId="32" fillId="0" borderId="0" xfId="0" applyFont="1" applyFill="1" applyBorder="1" applyAlignment="1">
      <alignment vertical="center"/>
    </xf>
    <xf numFmtId="0" fontId="32" fillId="0" borderId="45" xfId="0" applyFont="1" applyFill="1" applyBorder="1" applyAlignment="1">
      <alignment vertical="center"/>
    </xf>
    <xf numFmtId="0" fontId="32" fillId="0" borderId="0" xfId="0" applyFont="1" applyFill="1" applyBorder="1" applyAlignment="1">
      <alignment horizontal="center" vertical="center"/>
    </xf>
    <xf numFmtId="0" fontId="30" fillId="0" borderId="0" xfId="0" applyNumberFormat="1" applyFont="1" applyFill="1" applyAlignment="1">
      <alignment horizontal="left" vertical="center"/>
    </xf>
    <xf numFmtId="49" fontId="36" fillId="0" borderId="0" xfId="1" applyNumberFormat="1" applyFont="1" applyAlignment="1">
      <alignment vertical="center"/>
    </xf>
    <xf numFmtId="0" fontId="32" fillId="0" borderId="0" xfId="0" applyFont="1" applyBorder="1" applyAlignment="1">
      <alignment vertical="center"/>
    </xf>
    <xf numFmtId="176" fontId="30" fillId="0" borderId="0" xfId="0" applyNumberFormat="1" applyFont="1" applyAlignment="1">
      <alignment horizontal="center" vertical="center"/>
    </xf>
    <xf numFmtId="0" fontId="21" fillId="0" borderId="16" xfId="0" applyFont="1" applyFill="1" applyBorder="1" applyAlignment="1">
      <alignment horizontal="center" vertical="center"/>
    </xf>
    <xf numFmtId="49" fontId="21" fillId="0" borderId="0" xfId="0" applyNumberFormat="1" applyFont="1" applyAlignment="1">
      <alignment vertical="center" wrapText="1"/>
    </xf>
    <xf numFmtId="0" fontId="32" fillId="4" borderId="14" xfId="0" applyNumberFormat="1" applyFont="1" applyFill="1" applyBorder="1" applyAlignment="1">
      <alignment vertical="center" wrapText="1"/>
    </xf>
    <xf numFmtId="0" fontId="32" fillId="4" borderId="15" xfId="0" applyNumberFormat="1" applyFont="1" applyFill="1" applyBorder="1" applyAlignment="1">
      <alignment vertical="center" wrapText="1"/>
    </xf>
    <xf numFmtId="0" fontId="32" fillId="4" borderId="15" xfId="0" applyNumberFormat="1" applyFont="1" applyFill="1" applyBorder="1" applyAlignment="1">
      <alignment horizontal="center" vertical="center" wrapText="1"/>
    </xf>
    <xf numFmtId="0" fontId="32" fillId="11" borderId="15" xfId="0" applyNumberFormat="1" applyFont="1" applyFill="1" applyBorder="1" applyAlignment="1">
      <alignment vertical="center" wrapText="1"/>
    </xf>
    <xf numFmtId="0" fontId="32" fillId="0" borderId="15" xfId="0" applyNumberFormat="1" applyFont="1" applyFill="1" applyBorder="1" applyAlignment="1">
      <alignment vertical="center" wrapText="1"/>
    </xf>
    <xf numFmtId="0" fontId="32" fillId="0" borderId="15" xfId="0" applyNumberFormat="1" applyFont="1" applyFill="1" applyBorder="1" applyAlignment="1">
      <alignment horizontal="center" vertical="center" wrapText="1"/>
    </xf>
    <xf numFmtId="0" fontId="32" fillId="11" borderId="15" xfId="0" applyNumberFormat="1" applyFont="1" applyFill="1" applyBorder="1" applyAlignment="1">
      <alignment horizontal="center" vertical="center" wrapText="1"/>
    </xf>
    <xf numFmtId="0" fontId="32" fillId="0" borderId="20" xfId="0" applyNumberFormat="1" applyFont="1" applyFill="1" applyBorder="1" applyAlignment="1">
      <alignment vertical="center" wrapText="1"/>
    </xf>
    <xf numFmtId="0" fontId="21" fillId="0" borderId="0" xfId="0" applyNumberFormat="1" applyFont="1" applyAlignment="1">
      <alignment vertical="center" wrapText="1"/>
    </xf>
    <xf numFmtId="0" fontId="32" fillId="4" borderId="21" xfId="0" applyNumberFormat="1" applyFont="1" applyFill="1" applyBorder="1" applyAlignment="1">
      <alignment vertical="center" wrapText="1"/>
    </xf>
    <xf numFmtId="0" fontId="32" fillId="4" borderId="1" xfId="0" applyNumberFormat="1" applyFont="1" applyFill="1" applyBorder="1" applyAlignment="1">
      <alignment vertical="center" wrapText="1"/>
    </xf>
    <xf numFmtId="0" fontId="32" fillId="4" borderId="1" xfId="0" applyNumberFormat="1" applyFont="1" applyFill="1" applyBorder="1" applyAlignment="1">
      <alignment horizontal="center" vertical="center" wrapText="1"/>
    </xf>
    <xf numFmtId="0" fontId="32" fillId="11" borderId="1" xfId="0" applyNumberFormat="1" applyFont="1" applyFill="1" applyBorder="1" applyAlignment="1">
      <alignment vertical="center" wrapText="1"/>
    </xf>
    <xf numFmtId="0" fontId="32" fillId="0" borderId="1" xfId="0" applyNumberFormat="1" applyFont="1" applyFill="1" applyBorder="1" applyAlignment="1">
      <alignment vertical="center" wrapText="1"/>
    </xf>
    <xf numFmtId="0" fontId="32" fillId="0" borderId="1" xfId="0" applyNumberFormat="1" applyFont="1" applyFill="1" applyBorder="1" applyAlignment="1">
      <alignment horizontal="center" vertical="center" wrapText="1"/>
    </xf>
    <xf numFmtId="0" fontId="32" fillId="11" borderId="1" xfId="0" applyNumberFormat="1" applyFont="1" applyFill="1" applyBorder="1" applyAlignment="1">
      <alignment horizontal="center" vertical="center" wrapText="1"/>
    </xf>
    <xf numFmtId="0" fontId="32" fillId="0" borderId="22" xfId="0" applyNumberFormat="1" applyFont="1" applyFill="1" applyBorder="1" applyAlignment="1">
      <alignment vertical="center" wrapText="1"/>
    </xf>
    <xf numFmtId="0" fontId="21" fillId="0" borderId="0" xfId="0" applyNumberFormat="1" applyFont="1" applyAlignment="1">
      <alignment horizontal="center" vertical="center" wrapText="1"/>
    </xf>
    <xf numFmtId="0" fontId="32" fillId="4" borderId="18" xfId="0" applyNumberFormat="1" applyFont="1" applyFill="1" applyBorder="1" applyAlignment="1">
      <alignment vertical="center" wrapText="1"/>
    </xf>
    <xf numFmtId="0" fontId="32" fillId="4" borderId="16" xfId="0" applyNumberFormat="1" applyFont="1" applyFill="1" applyBorder="1" applyAlignment="1">
      <alignment vertical="center" wrapText="1"/>
    </xf>
    <xf numFmtId="0" fontId="32" fillId="4" borderId="16" xfId="0" applyNumberFormat="1" applyFont="1" applyFill="1" applyBorder="1" applyAlignment="1">
      <alignment horizontal="center" vertical="center" wrapText="1"/>
    </xf>
    <xf numFmtId="0" fontId="32" fillId="11" borderId="16" xfId="0" applyNumberFormat="1" applyFont="1" applyFill="1" applyBorder="1" applyAlignment="1">
      <alignment vertical="center" wrapText="1"/>
    </xf>
    <xf numFmtId="0" fontId="32" fillId="0" borderId="16" xfId="0" applyNumberFormat="1" applyFont="1" applyFill="1" applyBorder="1" applyAlignment="1">
      <alignment vertical="center" wrapText="1"/>
    </xf>
    <xf numFmtId="0" fontId="32" fillId="0" borderId="16" xfId="0" applyNumberFormat="1" applyFont="1" applyFill="1" applyBorder="1" applyAlignment="1">
      <alignment horizontal="center" vertical="center" wrapText="1"/>
    </xf>
    <xf numFmtId="0" fontId="32" fillId="11" borderId="16" xfId="0" applyNumberFormat="1" applyFont="1" applyFill="1" applyBorder="1" applyAlignment="1">
      <alignment horizontal="center" vertical="center" wrapText="1"/>
    </xf>
    <xf numFmtId="0" fontId="32" fillId="0" borderId="17" xfId="0" applyNumberFormat="1" applyFont="1" applyFill="1" applyBorder="1" applyAlignment="1">
      <alignment vertical="center" wrapText="1"/>
    </xf>
    <xf numFmtId="0" fontId="21" fillId="0" borderId="0" xfId="1" applyNumberFormat="1" applyFont="1" applyAlignment="1">
      <alignment vertical="center"/>
    </xf>
    <xf numFmtId="49" fontId="37" fillId="0" borderId="0" xfId="1" applyNumberFormat="1" applyFont="1" applyAlignment="1">
      <alignment vertical="center"/>
    </xf>
    <xf numFmtId="0" fontId="21" fillId="0" borderId="0" xfId="1" applyNumberFormat="1" applyFont="1" applyAlignment="1">
      <alignment horizontal="center" vertical="center"/>
    </xf>
    <xf numFmtId="49" fontId="21" fillId="0" borderId="0" xfId="1" applyNumberFormat="1" applyFont="1" applyAlignment="1">
      <alignment vertical="center"/>
    </xf>
    <xf numFmtId="49" fontId="21" fillId="0" borderId="0" xfId="1" applyNumberFormat="1" applyFont="1" applyAlignment="1">
      <alignment horizontal="center" vertical="center"/>
    </xf>
    <xf numFmtId="0" fontId="21" fillId="0" borderId="0" xfId="1" applyNumberFormat="1" applyFont="1" applyAlignment="1">
      <alignment horizontal="left" vertical="center"/>
    </xf>
    <xf numFmtId="176" fontId="21" fillId="0" borderId="0" xfId="1" applyNumberFormat="1" applyFont="1" applyAlignment="1">
      <alignment horizontal="center" vertical="center"/>
    </xf>
    <xf numFmtId="49" fontId="8" fillId="0" borderId="2" xfId="1" applyNumberFormat="1" applyFont="1" applyFill="1" applyBorder="1" applyAlignment="1" applyProtection="1">
      <alignment horizontal="distributed" vertical="center" wrapText="1" indent="1"/>
    </xf>
    <xf numFmtId="49" fontId="8" fillId="0" borderId="10" xfId="1" applyNumberFormat="1" applyFont="1" applyFill="1" applyBorder="1" applyAlignment="1" applyProtection="1">
      <alignment horizontal="distributed" vertical="center" wrapText="1" indent="1"/>
    </xf>
    <xf numFmtId="49" fontId="8" fillId="0" borderId="11" xfId="1" applyNumberFormat="1" applyFont="1" applyFill="1" applyBorder="1" applyAlignment="1" applyProtection="1">
      <alignment horizontal="distributed" vertical="center" wrapText="1" indent="1"/>
    </xf>
    <xf numFmtId="49" fontId="8" fillId="0" borderId="12" xfId="1" applyNumberFormat="1" applyFont="1" applyFill="1" applyBorder="1" applyAlignment="1" applyProtection="1">
      <alignment horizontal="distributed" vertical="center" wrapText="1" indent="1"/>
    </xf>
    <xf numFmtId="49" fontId="8" fillId="0" borderId="0" xfId="1" applyNumberFormat="1" applyFont="1" applyFill="1" applyBorder="1" applyAlignment="1" applyProtection="1">
      <alignment horizontal="distributed" vertical="center" wrapText="1" indent="1"/>
    </xf>
    <xf numFmtId="49" fontId="8" fillId="0" borderId="8" xfId="1" applyNumberFormat="1" applyFont="1" applyFill="1" applyBorder="1" applyAlignment="1" applyProtection="1">
      <alignment horizontal="distributed" vertical="center" wrapText="1" indent="1"/>
    </xf>
    <xf numFmtId="49" fontId="8" fillId="0" borderId="4" xfId="1" applyNumberFormat="1" applyFont="1" applyFill="1" applyBorder="1" applyAlignment="1" applyProtection="1">
      <alignment horizontal="distributed" vertical="center" wrapText="1" indent="1"/>
    </xf>
    <xf numFmtId="49" fontId="8" fillId="0" borderId="7" xfId="1" applyNumberFormat="1" applyFont="1" applyFill="1" applyBorder="1" applyAlignment="1" applyProtection="1">
      <alignment horizontal="distributed" vertical="center" wrapText="1" indent="1"/>
    </xf>
    <xf numFmtId="49" fontId="8" fillId="0" borderId="9" xfId="1" applyNumberFormat="1" applyFont="1" applyFill="1" applyBorder="1" applyAlignment="1" applyProtection="1">
      <alignment horizontal="distributed" vertical="center" wrapText="1" indent="1"/>
    </xf>
    <xf numFmtId="0" fontId="8" fillId="0" borderId="1" xfId="1" applyFont="1" applyFill="1" applyBorder="1" applyAlignment="1" applyProtection="1">
      <alignment horizontal="center" vertical="center" wrapText="1"/>
    </xf>
    <xf numFmtId="0" fontId="8" fillId="0" borderId="3" xfId="0" applyFont="1" applyBorder="1" applyAlignment="1">
      <alignment horizontal="right" vertical="center"/>
    </xf>
    <xf numFmtId="0" fontId="8" fillId="0" borderId="6" xfId="0" applyFont="1" applyBorder="1" applyAlignment="1">
      <alignment horizontal="right" vertical="center"/>
    </xf>
    <xf numFmtId="0" fontId="8" fillId="5" borderId="10" xfId="0" applyFont="1" applyFill="1" applyBorder="1" applyAlignment="1">
      <alignment horizontal="center" vertical="center"/>
    </xf>
    <xf numFmtId="0" fontId="8" fillId="0" borderId="7" xfId="0" applyFont="1" applyFill="1" applyBorder="1" applyAlignment="1">
      <alignment horizontal="center" vertical="center"/>
    </xf>
    <xf numFmtId="49" fontId="8" fillId="0" borderId="3" xfId="1" applyNumberFormat="1" applyFont="1" applyFill="1" applyBorder="1" applyAlignment="1" applyProtection="1">
      <alignment horizontal="center" vertical="center" wrapText="1"/>
    </xf>
    <xf numFmtId="49" fontId="8" fillId="0" borderId="6" xfId="1" applyNumberFormat="1" applyFont="1" applyFill="1" applyBorder="1" applyAlignment="1" applyProtection="1">
      <alignment horizontal="center" vertical="center" wrapText="1"/>
    </xf>
    <xf numFmtId="49" fontId="8" fillId="0" borderId="5" xfId="1" applyNumberFormat="1" applyFont="1" applyFill="1" applyBorder="1" applyAlignment="1" applyProtection="1">
      <alignment horizontal="center" vertical="center" wrapText="1"/>
    </xf>
    <xf numFmtId="0" fontId="8" fillId="5" borderId="3" xfId="0" applyFont="1" applyFill="1" applyBorder="1" applyAlignment="1">
      <alignment horizontal="center" vertical="center"/>
    </xf>
    <xf numFmtId="0" fontId="8" fillId="5" borderId="6" xfId="0" applyFont="1" applyFill="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49" fontId="8" fillId="0" borderId="2" xfId="1" applyNumberFormat="1" applyFont="1" applyFill="1" applyBorder="1" applyAlignment="1" applyProtection="1">
      <alignment horizontal="center" vertical="center" wrapText="1"/>
    </xf>
    <xf numFmtId="49" fontId="8" fillId="0" borderId="10" xfId="1" applyNumberFormat="1" applyFont="1" applyFill="1" applyBorder="1" applyAlignment="1" applyProtection="1">
      <alignment horizontal="center" vertical="center" wrapText="1"/>
    </xf>
    <xf numFmtId="49" fontId="8" fillId="0" borderId="11" xfId="1" applyNumberFormat="1" applyFont="1" applyFill="1" applyBorder="1" applyAlignment="1" applyProtection="1">
      <alignment horizontal="center" vertical="center" wrapText="1"/>
    </xf>
    <xf numFmtId="49" fontId="8" fillId="0" borderId="4" xfId="1" applyNumberFormat="1" applyFont="1" applyFill="1" applyBorder="1" applyAlignment="1" applyProtection="1">
      <alignment horizontal="center" vertical="center" wrapText="1"/>
    </xf>
    <xf numFmtId="49" fontId="8" fillId="0" borderId="7" xfId="1" applyNumberFormat="1" applyFont="1" applyFill="1" applyBorder="1" applyAlignment="1" applyProtection="1">
      <alignment horizontal="center" vertical="center" wrapText="1"/>
    </xf>
    <xf numFmtId="49" fontId="8" fillId="0" borderId="9" xfId="1" applyNumberFormat="1" applyFont="1" applyFill="1" applyBorder="1" applyAlignment="1" applyProtection="1">
      <alignment horizontal="center" vertical="center" wrapText="1"/>
    </xf>
    <xf numFmtId="0" fontId="19" fillId="0" borderId="1" xfId="1" applyFont="1" applyFill="1" applyBorder="1" applyAlignment="1" applyProtection="1">
      <alignment horizontal="center" vertical="center" wrapText="1"/>
    </xf>
    <xf numFmtId="0" fontId="18" fillId="7" borderId="3" xfId="1" applyFont="1" applyFill="1" applyBorder="1" applyAlignment="1" applyProtection="1">
      <alignment vertical="center"/>
      <protection locked="0"/>
    </xf>
    <xf numFmtId="0" fontId="18" fillId="7" borderId="6" xfId="1" applyFont="1" applyFill="1" applyBorder="1" applyAlignment="1" applyProtection="1">
      <alignment vertical="center"/>
      <protection locked="0"/>
    </xf>
    <xf numFmtId="0" fontId="18" fillId="7" borderId="5" xfId="1" applyFont="1" applyFill="1" applyBorder="1" applyAlignment="1" applyProtection="1">
      <alignment vertical="center"/>
      <protection locked="0"/>
    </xf>
    <xf numFmtId="0" fontId="18" fillId="0" borderId="0" xfId="1" applyFont="1" applyFill="1" applyBorder="1" applyAlignment="1" applyProtection="1">
      <alignment horizontal="right" vertical="center"/>
      <protection locked="0"/>
    </xf>
    <xf numFmtId="0" fontId="18" fillId="5" borderId="6" xfId="1" applyFont="1" applyFill="1" applyBorder="1" applyAlignment="1" applyProtection="1">
      <alignment horizontal="center" vertical="center"/>
      <protection locked="0"/>
    </xf>
    <xf numFmtId="0" fontId="19" fillId="0" borderId="19" xfId="1" applyFont="1" applyFill="1" applyBorder="1" applyAlignment="1" applyProtection="1">
      <alignment horizontal="center" vertical="center" wrapText="1"/>
    </xf>
    <xf numFmtId="0" fontId="18" fillId="0" borderId="12" xfId="1" applyFont="1" applyFill="1" applyBorder="1" applyAlignment="1" applyProtection="1">
      <alignment horizontal="right" vertical="center"/>
      <protection locked="0"/>
    </xf>
    <xf numFmtId="0" fontId="19" fillId="2" borderId="3" xfId="1" applyFont="1" applyFill="1" applyBorder="1" applyAlignment="1" applyProtection="1">
      <alignment vertical="center" shrinkToFit="1"/>
      <protection locked="0"/>
    </xf>
    <xf numFmtId="0" fontId="19" fillId="2" borderId="6" xfId="1" applyFont="1" applyFill="1" applyBorder="1" applyAlignment="1" applyProtection="1">
      <alignment vertical="center" shrinkToFit="1"/>
      <protection locked="0"/>
    </xf>
    <xf numFmtId="0" fontId="19" fillId="2" borderId="5" xfId="1" applyFont="1" applyFill="1" applyBorder="1" applyAlignment="1" applyProtection="1">
      <alignment vertical="center" shrinkToFit="1"/>
      <protection locked="0"/>
    </xf>
    <xf numFmtId="0" fontId="19" fillId="0" borderId="1" xfId="1" applyFont="1" applyFill="1" applyBorder="1" applyAlignment="1" applyProtection="1">
      <alignment horizontal="center" vertical="center" shrinkToFit="1"/>
      <protection locked="0"/>
    </xf>
    <xf numFmtId="0" fontId="8" fillId="0" borderId="1" xfId="0" applyFont="1" applyBorder="1" applyAlignment="1">
      <alignment horizontal="center" vertical="center"/>
    </xf>
    <xf numFmtId="0" fontId="8" fillId="0" borderId="2"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8" fillId="0" borderId="11"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0" xfId="1" applyFont="1" applyFill="1" applyBorder="1" applyAlignment="1" applyProtection="1">
      <alignment horizontal="center" vertical="center"/>
    </xf>
    <xf numFmtId="0" fontId="8" fillId="0" borderId="8" xfId="1" applyFont="1" applyFill="1" applyBorder="1" applyAlignment="1" applyProtection="1">
      <alignment horizontal="center" vertical="center"/>
    </xf>
    <xf numFmtId="0" fontId="8" fillId="0" borderId="4" xfId="1" applyFont="1" applyFill="1" applyBorder="1" applyAlignment="1" applyProtection="1">
      <alignment horizontal="center" vertical="center"/>
    </xf>
    <xf numFmtId="0" fontId="8" fillId="0" borderId="7"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19" fillId="2" borderId="2" xfId="1" applyFont="1" applyFill="1" applyBorder="1" applyAlignment="1" applyProtection="1">
      <alignment vertical="top" shrinkToFit="1"/>
      <protection locked="0"/>
    </xf>
    <xf numFmtId="0" fontId="19" fillId="2" borderId="10" xfId="1" applyFont="1" applyFill="1" applyBorder="1" applyAlignment="1" applyProtection="1">
      <alignment vertical="top" shrinkToFit="1"/>
      <protection locked="0"/>
    </xf>
    <xf numFmtId="0" fontId="19" fillId="2" borderId="11" xfId="1" applyFont="1" applyFill="1" applyBorder="1" applyAlignment="1" applyProtection="1">
      <alignment vertical="top" shrinkToFit="1"/>
      <protection locked="0"/>
    </xf>
    <xf numFmtId="0" fontId="19" fillId="2" borderId="12" xfId="1" applyFont="1" applyFill="1" applyBorder="1" applyAlignment="1" applyProtection="1">
      <alignment vertical="top" shrinkToFit="1"/>
      <protection locked="0"/>
    </xf>
    <xf numFmtId="0" fontId="19" fillId="2" borderId="0" xfId="1" applyFont="1" applyFill="1" applyBorder="1" applyAlignment="1" applyProtection="1">
      <alignment vertical="top" shrinkToFit="1"/>
      <protection locked="0"/>
    </xf>
    <xf numFmtId="0" fontId="19" fillId="2" borderId="8" xfId="1" applyFont="1" applyFill="1" applyBorder="1" applyAlignment="1" applyProtection="1">
      <alignment vertical="top" shrinkToFit="1"/>
      <protection locked="0"/>
    </xf>
    <xf numFmtId="0" fontId="19" fillId="2" borderId="4" xfId="1" applyFont="1" applyFill="1" applyBorder="1" applyAlignment="1" applyProtection="1">
      <alignment vertical="top" shrinkToFit="1"/>
      <protection locked="0"/>
    </xf>
    <xf numFmtId="0" fontId="19" fillId="2" borderId="7" xfId="1" applyFont="1" applyFill="1" applyBorder="1" applyAlignment="1" applyProtection="1">
      <alignment vertical="top" shrinkToFit="1"/>
      <protection locked="0"/>
    </xf>
    <xf numFmtId="0" fontId="19" fillId="2" borderId="9" xfId="1" applyFont="1" applyFill="1" applyBorder="1" applyAlignment="1" applyProtection="1">
      <alignment vertical="top" shrinkToFit="1"/>
      <protection locked="0"/>
    </xf>
    <xf numFmtId="0" fontId="8" fillId="0" borderId="3" xfId="1" applyFont="1" applyFill="1" applyBorder="1" applyAlignment="1" applyProtection="1">
      <alignment horizontal="center" vertical="center" wrapText="1"/>
    </xf>
    <xf numFmtId="0" fontId="8" fillId="0" borderId="6" xfId="1" applyFont="1" applyFill="1" applyBorder="1" applyAlignment="1" applyProtection="1">
      <alignment horizontal="center" vertical="center"/>
    </xf>
    <xf numFmtId="0" fontId="8" fillId="0" borderId="5" xfId="1" applyFont="1" applyFill="1" applyBorder="1" applyAlignment="1" applyProtection="1">
      <alignment horizontal="center" vertical="center"/>
    </xf>
    <xf numFmtId="0" fontId="8" fillId="7" borderId="1" xfId="0" applyFont="1" applyFill="1" applyBorder="1" applyAlignment="1">
      <alignment vertical="top" wrapText="1"/>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19" xfId="0" applyFont="1" applyBorder="1" applyAlignment="1">
      <alignment horizontal="center" vertical="center" wrapText="1"/>
    </xf>
    <xf numFmtId="0" fontId="8" fillId="0" borderId="19" xfId="0" applyFont="1" applyBorder="1" applyAlignment="1">
      <alignment horizontal="center" vertical="center"/>
    </xf>
    <xf numFmtId="0" fontId="8" fillId="7" borderId="2" xfId="0" applyFont="1" applyFill="1" applyBorder="1" applyAlignment="1">
      <alignment vertical="center" wrapText="1"/>
    </xf>
    <xf numFmtId="0" fontId="8" fillId="7" borderId="10" xfId="0" applyFont="1" applyFill="1" applyBorder="1" applyAlignment="1">
      <alignment vertical="center" wrapText="1"/>
    </xf>
    <xf numFmtId="0" fontId="8" fillId="7" borderId="11" xfId="0" applyFont="1" applyFill="1" applyBorder="1" applyAlignment="1">
      <alignment vertical="center" wrapText="1"/>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8" fillId="0" borderId="2" xfId="1" applyFont="1" applyFill="1" applyBorder="1" applyAlignment="1" applyProtection="1">
      <alignment horizontal="right" vertical="center"/>
      <protection locked="0"/>
    </xf>
    <xf numFmtId="0" fontId="18" fillId="0" borderId="10" xfId="1" applyFont="1" applyFill="1" applyBorder="1" applyAlignment="1" applyProtection="1">
      <alignment horizontal="right" vertical="center"/>
      <protection locked="0"/>
    </xf>
    <xf numFmtId="0" fontId="18" fillId="0" borderId="42" xfId="1" applyFont="1" applyFill="1" applyBorder="1" applyAlignment="1" applyProtection="1">
      <alignment horizontal="center" vertical="center"/>
      <protection locked="0"/>
    </xf>
    <xf numFmtId="0" fontId="18" fillId="0" borderId="43" xfId="1" applyFont="1" applyFill="1" applyBorder="1" applyAlignment="1" applyProtection="1">
      <alignment horizontal="center" vertical="center"/>
      <protection locked="0"/>
    </xf>
    <xf numFmtId="0" fontId="18" fillId="0" borderId="44" xfId="1" applyFont="1" applyFill="1" applyBorder="1" applyAlignment="1" applyProtection="1">
      <alignment horizontal="center" vertical="center"/>
      <protection locked="0"/>
    </xf>
    <xf numFmtId="0" fontId="18" fillId="0" borderId="6" xfId="1" applyFont="1" applyFill="1" applyBorder="1" applyAlignment="1" applyProtection="1">
      <alignment horizontal="center" vertical="center"/>
      <protection locked="0"/>
    </xf>
    <xf numFmtId="0" fontId="18" fillId="2" borderId="3" xfId="1" applyFont="1" applyFill="1" applyBorder="1" applyAlignment="1" applyProtection="1">
      <alignment vertical="center" wrapText="1"/>
      <protection locked="0"/>
    </xf>
    <xf numFmtId="0" fontId="18" fillId="2" borderId="6" xfId="1" applyFont="1" applyFill="1" applyBorder="1" applyAlignment="1" applyProtection="1">
      <alignment vertical="center" wrapText="1"/>
      <protection locked="0"/>
    </xf>
    <xf numFmtId="0" fontId="18" fillId="2" borderId="5" xfId="1" applyFont="1" applyFill="1" applyBorder="1" applyAlignment="1" applyProtection="1">
      <alignment vertical="center" wrapText="1"/>
      <protection locked="0"/>
    </xf>
    <xf numFmtId="0" fontId="8" fillId="0" borderId="1" xfId="1" applyFont="1" applyFill="1" applyBorder="1" applyAlignment="1" applyProtection="1">
      <alignment vertical="center" wrapText="1"/>
    </xf>
    <xf numFmtId="0" fontId="19" fillId="5" borderId="3" xfId="1" applyFont="1" applyFill="1" applyBorder="1" applyAlignment="1" applyProtection="1">
      <alignment horizontal="center" vertical="center" wrapText="1" shrinkToFit="1"/>
      <protection locked="0"/>
    </xf>
    <xf numFmtId="0" fontId="19" fillId="5" borderId="6" xfId="1" applyFont="1" applyFill="1" applyBorder="1" applyAlignment="1" applyProtection="1">
      <alignment horizontal="center" vertical="center" wrapText="1" shrinkToFit="1"/>
      <protection locked="0"/>
    </xf>
    <xf numFmtId="0" fontId="19" fillId="5" borderId="5" xfId="1" applyFont="1" applyFill="1" applyBorder="1" applyAlignment="1" applyProtection="1">
      <alignment horizontal="center" vertical="center" wrapText="1" shrinkToFit="1"/>
      <protection locked="0"/>
    </xf>
    <xf numFmtId="0" fontId="8" fillId="7" borderId="3" xfId="1" applyFont="1" applyFill="1" applyBorder="1" applyAlignment="1" applyProtection="1">
      <alignment vertical="center"/>
      <protection locked="0"/>
    </xf>
    <xf numFmtId="0" fontId="8" fillId="7" borderId="6" xfId="1" applyFont="1" applyFill="1" applyBorder="1" applyAlignment="1" applyProtection="1">
      <alignment vertical="center"/>
      <protection locked="0"/>
    </xf>
    <xf numFmtId="0" fontId="8" fillId="7" borderId="5" xfId="1" applyFont="1" applyFill="1" applyBorder="1" applyAlignment="1" applyProtection="1">
      <alignment vertical="center"/>
      <protection locked="0"/>
    </xf>
    <xf numFmtId="0" fontId="19" fillId="0" borderId="3" xfId="1" applyFont="1" applyFill="1" applyBorder="1" applyAlignment="1" applyProtection="1">
      <alignment horizontal="center" vertical="center" wrapText="1"/>
    </xf>
    <xf numFmtId="0" fontId="19" fillId="0" borderId="6" xfId="1" applyFont="1" applyFill="1" applyBorder="1" applyAlignment="1" applyProtection="1">
      <alignment horizontal="center" vertical="center" wrapText="1"/>
    </xf>
    <xf numFmtId="0" fontId="19" fillId="0" borderId="5" xfId="1" applyFont="1" applyFill="1" applyBorder="1" applyAlignment="1" applyProtection="1">
      <alignment horizontal="center" vertical="center" wrapText="1"/>
    </xf>
    <xf numFmtId="0" fontId="8" fillId="0" borderId="6"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44" xfId="0" applyFont="1" applyFill="1" applyBorder="1" applyAlignment="1">
      <alignment horizontal="center" vertical="center"/>
    </xf>
    <xf numFmtId="0" fontId="19" fillId="0" borderId="1" xfId="1" applyFont="1" applyFill="1" applyBorder="1" applyAlignment="1" applyProtection="1">
      <alignment horizontal="center" vertical="center"/>
    </xf>
    <xf numFmtId="0" fontId="19" fillId="0" borderId="6" xfId="1" applyFont="1" applyFill="1" applyBorder="1" applyAlignment="1" applyProtection="1">
      <alignment horizontal="left" vertical="center"/>
    </xf>
    <xf numFmtId="0" fontId="19" fillId="0" borderId="5" xfId="1" applyFont="1" applyFill="1" applyBorder="1" applyAlignment="1" applyProtection="1">
      <alignment horizontal="left" vertical="center"/>
    </xf>
    <xf numFmtId="49" fontId="8" fillId="0" borderId="3" xfId="1" applyNumberFormat="1" applyFont="1" applyFill="1" applyBorder="1" applyAlignment="1" applyProtection="1">
      <alignment horizontal="distributed" vertical="center" indent="1"/>
    </xf>
    <xf numFmtId="49" fontId="8" fillId="0" borderId="6" xfId="1" applyNumberFormat="1" applyFont="1" applyFill="1" applyBorder="1" applyAlignment="1" applyProtection="1">
      <alignment horizontal="distributed" vertical="center" indent="1"/>
    </xf>
    <xf numFmtId="49" fontId="8" fillId="0" borderId="5" xfId="1" applyNumberFormat="1" applyFont="1" applyFill="1" applyBorder="1" applyAlignment="1" applyProtection="1">
      <alignment horizontal="distributed" vertical="center" indent="1"/>
    </xf>
    <xf numFmtId="0" fontId="18" fillId="0" borderId="6" xfId="0" applyFont="1" applyFill="1" applyBorder="1" applyAlignment="1" applyProtection="1">
      <alignment horizontal="center" vertical="center" wrapText="1"/>
    </xf>
    <xf numFmtId="0" fontId="18" fillId="5" borderId="3" xfId="1" applyFont="1" applyFill="1" applyBorder="1" applyAlignment="1" applyProtection="1">
      <alignment horizontal="center" vertical="center"/>
      <protection locked="0"/>
    </xf>
    <xf numFmtId="0" fontId="18" fillId="5" borderId="5" xfId="1" applyFont="1" applyFill="1" applyBorder="1" applyAlignment="1" applyProtection="1">
      <alignment horizontal="center" vertical="center"/>
      <protection locked="0"/>
    </xf>
    <xf numFmtId="49" fontId="8" fillId="0" borderId="3" xfId="1" applyNumberFormat="1" applyFont="1" applyFill="1" applyBorder="1" applyAlignment="1" applyProtection="1">
      <alignment horizontal="center" vertical="center"/>
    </xf>
    <xf numFmtId="49" fontId="8" fillId="0" borderId="6" xfId="1" applyNumberFormat="1" applyFont="1" applyFill="1" applyBorder="1" applyAlignment="1" applyProtection="1">
      <alignment horizontal="center" vertical="center"/>
    </xf>
    <xf numFmtId="49" fontId="8" fillId="0" borderId="5" xfId="1" applyNumberFormat="1" applyFont="1" applyFill="1" applyBorder="1" applyAlignment="1" applyProtection="1">
      <alignment horizontal="center" vertical="center"/>
    </xf>
    <xf numFmtId="0" fontId="18" fillId="2" borderId="6" xfId="1" applyFont="1" applyFill="1" applyBorder="1" applyAlignment="1" applyProtection="1">
      <alignment horizontal="center" vertical="center"/>
      <protection locked="0"/>
    </xf>
    <xf numFmtId="0" fontId="19" fillId="0" borderId="6" xfId="1" applyFont="1" applyFill="1" applyBorder="1" applyAlignment="1" applyProtection="1">
      <alignment horizontal="center" vertical="center"/>
    </xf>
    <xf numFmtId="0" fontId="18" fillId="0" borderId="3" xfId="1" applyNumberFormat="1" applyFont="1" applyFill="1" applyBorder="1" applyAlignment="1" applyProtection="1">
      <alignment horizontal="center" vertical="center"/>
      <protection locked="0"/>
    </xf>
    <xf numFmtId="0" fontId="18" fillId="0" borderId="6" xfId="1" applyNumberFormat="1" applyFont="1" applyFill="1" applyBorder="1" applyAlignment="1" applyProtection="1">
      <alignment horizontal="center" vertical="center"/>
      <protection locked="0"/>
    </xf>
    <xf numFmtId="0" fontId="18" fillId="0" borderId="5" xfId="1" applyNumberFormat="1" applyFont="1" applyFill="1" applyBorder="1" applyAlignment="1" applyProtection="1">
      <alignment horizontal="center" vertical="center"/>
      <protection locked="0"/>
    </xf>
    <xf numFmtId="49" fontId="19" fillId="0" borderId="1" xfId="1" applyNumberFormat="1" applyFont="1" applyFill="1" applyBorder="1" applyAlignment="1" applyProtection="1">
      <alignment horizontal="center" vertical="center"/>
    </xf>
    <xf numFmtId="0" fontId="19" fillId="7" borderId="3" xfId="1" applyNumberFormat="1" applyFont="1" applyFill="1" applyBorder="1" applyAlignment="1" applyProtection="1">
      <alignment horizontal="center" vertical="center"/>
      <protection locked="0"/>
    </xf>
    <xf numFmtId="0" fontId="19" fillId="7" borderId="6" xfId="1" applyNumberFormat="1" applyFont="1" applyFill="1" applyBorder="1" applyAlignment="1" applyProtection="1">
      <alignment horizontal="center" vertical="center"/>
      <protection locked="0"/>
    </xf>
    <xf numFmtId="49" fontId="18" fillId="2" borderId="3" xfId="1" applyNumberFormat="1" applyFont="1" applyFill="1" applyBorder="1" applyAlignment="1" applyProtection="1">
      <alignment vertical="center" wrapText="1"/>
      <protection locked="0"/>
    </xf>
    <xf numFmtId="49" fontId="18" fillId="2" borderId="6" xfId="1" applyNumberFormat="1" applyFont="1" applyFill="1" applyBorder="1" applyAlignment="1" applyProtection="1">
      <alignment vertical="center" wrapText="1"/>
      <protection locked="0"/>
    </xf>
    <xf numFmtId="49" fontId="18" fillId="2" borderId="5" xfId="1" applyNumberFormat="1" applyFont="1" applyFill="1" applyBorder="1" applyAlignment="1" applyProtection="1">
      <alignment vertical="center" wrapText="1"/>
      <protection locked="0"/>
    </xf>
    <xf numFmtId="49" fontId="19" fillId="0" borderId="13" xfId="1" applyNumberFormat="1" applyFont="1" applyFill="1" applyBorder="1" applyAlignment="1" applyProtection="1">
      <alignment horizontal="center" vertical="center"/>
    </xf>
    <xf numFmtId="0" fontId="12" fillId="2" borderId="3" xfId="4" applyFill="1" applyBorder="1" applyAlignment="1" applyProtection="1">
      <alignment vertical="center" wrapText="1"/>
      <protection locked="0"/>
    </xf>
    <xf numFmtId="0" fontId="18" fillId="0" borderId="3" xfId="1" applyFont="1" applyFill="1" applyBorder="1" applyAlignment="1" applyProtection="1">
      <alignment horizontal="center" vertical="center"/>
      <protection locked="0"/>
    </xf>
    <xf numFmtId="0" fontId="18" fillId="0" borderId="5" xfId="1" applyFont="1" applyFill="1" applyBorder="1" applyAlignment="1" applyProtection="1">
      <alignment horizontal="center" vertical="center"/>
      <protection locked="0"/>
    </xf>
    <xf numFmtId="0" fontId="21" fillId="0" borderId="20"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1" xfId="0" applyNumberFormat="1" applyFont="1" applyFill="1" applyBorder="1" applyAlignment="1">
      <alignment horizontal="center" vertical="center"/>
    </xf>
    <xf numFmtId="0" fontId="21" fillId="0" borderId="16" xfId="0" applyNumberFormat="1" applyFont="1" applyFill="1" applyBorder="1" applyAlignment="1">
      <alignment horizontal="center"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6" xfId="0" applyFont="1" applyFill="1" applyBorder="1" applyAlignment="1">
      <alignment horizontal="center" vertical="center"/>
    </xf>
    <xf numFmtId="0" fontId="21" fillId="0" borderId="15"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11" borderId="15" xfId="0" applyFont="1" applyFill="1" applyBorder="1" applyAlignment="1">
      <alignment horizontal="center" vertical="center" wrapText="1"/>
    </xf>
    <xf numFmtId="0" fontId="21" fillId="11" borderId="1" xfId="0" applyFont="1" applyFill="1" applyBorder="1" applyAlignment="1">
      <alignment horizontal="center" vertical="center" wrapText="1"/>
    </xf>
    <xf numFmtId="0" fontId="21" fillId="11" borderId="16" xfId="0" applyFont="1" applyFill="1" applyBorder="1" applyAlignment="1">
      <alignment horizontal="center" vertical="center" wrapText="1"/>
    </xf>
    <xf numFmtId="0" fontId="21" fillId="11" borderId="25" xfId="0" applyFont="1" applyFill="1" applyBorder="1" applyAlignment="1">
      <alignment horizontal="center" vertical="center"/>
    </xf>
    <xf numFmtId="0" fontId="21" fillId="11" borderId="26" xfId="0" applyFont="1" applyFill="1" applyBorder="1" applyAlignment="1">
      <alignment horizontal="center" vertical="center"/>
    </xf>
    <xf numFmtId="0" fontId="21" fillId="11" borderId="30" xfId="0" applyFont="1" applyFill="1" applyBorder="1" applyAlignment="1">
      <alignment horizontal="center" vertical="center"/>
    </xf>
    <xf numFmtId="0" fontId="21" fillId="0" borderId="19" xfId="0" applyFont="1" applyFill="1" applyBorder="1" applyAlignment="1">
      <alignment horizontal="center" vertical="center" wrapText="1"/>
    </xf>
    <xf numFmtId="0" fontId="21" fillId="0" borderId="30" xfId="0" applyFont="1" applyFill="1" applyBorder="1" applyAlignment="1">
      <alignment horizontal="center" vertical="center" wrapText="1"/>
    </xf>
    <xf numFmtId="0" fontId="21" fillId="11" borderId="16" xfId="0" applyFont="1" applyFill="1" applyBorder="1" applyAlignment="1">
      <alignment horizontal="center" vertical="center"/>
    </xf>
    <xf numFmtId="0" fontId="21" fillId="0" borderId="15" xfId="0" applyFont="1" applyFill="1" applyBorder="1" applyAlignment="1">
      <alignment horizontal="center" vertical="center"/>
    </xf>
    <xf numFmtId="0" fontId="0" fillId="0" borderId="15" xfId="0" applyFont="1" applyBorder="1" applyAlignment="1">
      <alignment horizontal="center" vertical="center"/>
    </xf>
    <xf numFmtId="0" fontId="21" fillId="0" borderId="15" xfId="0" applyFont="1" applyFill="1" applyBorder="1" applyAlignment="1">
      <alignment horizontal="center" vertical="center" textRotation="255"/>
    </xf>
    <xf numFmtId="0" fontId="21" fillId="0" borderId="1" xfId="0" applyFont="1" applyFill="1" applyBorder="1" applyAlignment="1">
      <alignment horizontal="center" vertical="center" textRotation="255"/>
    </xf>
    <xf numFmtId="0" fontId="21" fillId="0" borderId="16" xfId="0" applyFont="1" applyFill="1" applyBorder="1" applyAlignment="1">
      <alignment horizontal="center" vertical="center" textRotation="255"/>
    </xf>
    <xf numFmtId="0" fontId="32" fillId="0" borderId="31" xfId="0" applyNumberFormat="1" applyFont="1" applyFill="1" applyBorder="1" applyAlignment="1">
      <alignment horizontal="center" vertical="center"/>
    </xf>
    <xf numFmtId="0" fontId="32" fillId="0" borderId="32" xfId="0" applyNumberFormat="1" applyFont="1" applyFill="1" applyBorder="1" applyAlignment="1">
      <alignment horizontal="center" vertical="center"/>
    </xf>
    <xf numFmtId="0" fontId="30" fillId="8" borderId="23" xfId="0" applyNumberFormat="1" applyFont="1" applyFill="1" applyBorder="1" applyAlignment="1">
      <alignment horizontal="center" vertical="center"/>
    </xf>
    <xf numFmtId="0" fontId="30" fillId="8" borderId="24" xfId="0" applyNumberFormat="1" applyFont="1" applyFill="1" applyBorder="1" applyAlignment="1">
      <alignment horizontal="center" vertical="center"/>
    </xf>
    <xf numFmtId="49" fontId="21" fillId="0" borderId="14" xfId="0" applyNumberFormat="1" applyFont="1" applyFill="1" applyBorder="1" applyAlignment="1">
      <alignment horizontal="center" vertical="center" wrapText="1"/>
    </xf>
    <xf numFmtId="49" fontId="21" fillId="0" borderId="21" xfId="0" applyNumberFormat="1" applyFont="1" applyFill="1" applyBorder="1" applyAlignment="1">
      <alignment horizontal="center" vertical="center" wrapText="1"/>
    </xf>
    <xf numFmtId="49" fontId="21" fillId="0" borderId="18" xfId="0" applyNumberFormat="1" applyFont="1" applyFill="1" applyBorder="1" applyAlignment="1">
      <alignment horizontal="center" vertical="center" wrapText="1"/>
    </xf>
    <xf numFmtId="49" fontId="21" fillId="0" borderId="15"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49" fontId="21" fillId="0" borderId="16" xfId="0" applyNumberFormat="1" applyFont="1" applyFill="1" applyBorder="1" applyAlignment="1">
      <alignment horizontal="center" vertical="center" wrapText="1"/>
    </xf>
    <xf numFmtId="0" fontId="21" fillId="0" borderId="16" xfId="0" applyFont="1" applyFill="1" applyBorder="1" applyAlignment="1">
      <alignment horizontal="center" vertical="center" wrapText="1"/>
    </xf>
    <xf numFmtId="0" fontId="32" fillId="8" borderId="3" xfId="0" applyNumberFormat="1" applyFont="1" applyFill="1" applyBorder="1" applyAlignment="1">
      <alignment vertical="center" wrapText="1"/>
    </xf>
    <xf numFmtId="0" fontId="32" fillId="8" borderId="6" xfId="0" applyNumberFormat="1" applyFont="1" applyFill="1" applyBorder="1" applyAlignment="1">
      <alignment vertical="center" wrapText="1"/>
    </xf>
    <xf numFmtId="0" fontId="32" fillId="8" borderId="40" xfId="0" applyNumberFormat="1" applyFont="1" applyFill="1" applyBorder="1" applyAlignment="1">
      <alignment vertical="center" wrapText="1"/>
    </xf>
    <xf numFmtId="0" fontId="32" fillId="8" borderId="33" xfId="0" applyNumberFormat="1" applyFont="1" applyFill="1" applyBorder="1" applyAlignment="1">
      <alignment vertical="center" wrapText="1"/>
    </xf>
    <xf numFmtId="0" fontId="32" fillId="8" borderId="37" xfId="0" applyNumberFormat="1" applyFont="1" applyFill="1" applyBorder="1" applyAlignment="1">
      <alignment vertical="center" wrapText="1"/>
    </xf>
    <xf numFmtId="0" fontId="32" fillId="8" borderId="41" xfId="0" applyNumberFormat="1" applyFont="1" applyFill="1" applyBorder="1" applyAlignment="1">
      <alignment vertical="center" wrapText="1"/>
    </xf>
    <xf numFmtId="0" fontId="34" fillId="0" borderId="0" xfId="0" applyNumberFormat="1" applyFont="1" applyAlignment="1">
      <alignment horizontal="center" vertical="center"/>
    </xf>
    <xf numFmtId="0" fontId="32" fillId="0" borderId="34" xfId="0" applyNumberFormat="1" applyFont="1" applyBorder="1" applyAlignment="1">
      <alignment horizontal="center" vertical="center"/>
    </xf>
    <xf numFmtId="0" fontId="32" fillId="0" borderId="28" xfId="0" applyNumberFormat="1" applyFont="1" applyBorder="1" applyAlignment="1">
      <alignment horizontal="center" vertical="center"/>
    </xf>
    <xf numFmtId="0" fontId="32" fillId="0" borderId="29" xfId="0" applyNumberFormat="1" applyFont="1" applyBorder="1" applyAlignment="1">
      <alignment horizontal="center" vertical="center"/>
    </xf>
    <xf numFmtId="0" fontId="32" fillId="0" borderId="35" xfId="0" applyNumberFormat="1" applyFont="1" applyBorder="1" applyAlignment="1">
      <alignment horizontal="center" vertical="center"/>
    </xf>
    <xf numFmtId="0" fontId="32" fillId="0" borderId="6" xfId="0" applyNumberFormat="1" applyFont="1" applyBorder="1" applyAlignment="1">
      <alignment horizontal="center" vertical="center"/>
    </xf>
    <xf numFmtId="0" fontId="32" fillId="0" borderId="5" xfId="0" applyNumberFormat="1" applyFont="1" applyBorder="1" applyAlignment="1">
      <alignment horizontal="center" vertical="center"/>
    </xf>
    <xf numFmtId="0" fontId="32" fillId="0" borderId="36" xfId="0" applyNumberFormat="1" applyFont="1" applyBorder="1" applyAlignment="1">
      <alignment horizontal="center" vertical="center"/>
    </xf>
    <xf numFmtId="0" fontId="32" fillId="0" borderId="37" xfId="0" applyNumberFormat="1" applyFont="1" applyBorder="1" applyAlignment="1">
      <alignment horizontal="center" vertical="center"/>
    </xf>
    <xf numFmtId="0" fontId="32" fillId="0" borderId="38" xfId="0" applyNumberFormat="1" applyFont="1" applyBorder="1" applyAlignment="1">
      <alignment horizontal="center" vertical="center"/>
    </xf>
    <xf numFmtId="0" fontId="32" fillId="8" borderId="27" xfId="0" applyNumberFormat="1" applyFont="1" applyFill="1" applyBorder="1" applyAlignment="1">
      <alignment vertical="center" wrapText="1"/>
    </xf>
    <xf numFmtId="0" fontId="32" fillId="8" borderId="28" xfId="0" applyNumberFormat="1" applyFont="1" applyFill="1" applyBorder="1" applyAlignment="1">
      <alignment vertical="center" wrapText="1"/>
    </xf>
    <xf numFmtId="0" fontId="32" fillId="8" borderId="39" xfId="0" applyNumberFormat="1" applyFont="1" applyFill="1" applyBorder="1" applyAlignment="1">
      <alignment vertical="center" wrapText="1"/>
    </xf>
    <xf numFmtId="0" fontId="18" fillId="5" borderId="10" xfId="1" applyFont="1" applyFill="1" applyBorder="1" applyAlignment="1" applyProtection="1">
      <alignment horizontal="center" vertical="center"/>
      <protection locked="0"/>
    </xf>
    <xf numFmtId="0" fontId="19" fillId="5" borderId="3" xfId="1" applyNumberFormat="1" applyFont="1" applyFill="1" applyBorder="1" applyAlignment="1" applyProtection="1">
      <alignment horizontal="center" vertical="center"/>
      <protection locked="0"/>
    </xf>
    <xf numFmtId="0" fontId="19" fillId="5" borderId="6" xfId="1" applyNumberFormat="1" applyFont="1" applyFill="1" applyBorder="1" applyAlignment="1" applyProtection="1">
      <alignment horizontal="center" vertical="center"/>
      <protection locked="0"/>
    </xf>
  </cellXfs>
  <cellStyles count="6">
    <cellStyle name="ハイパーリンク" xfId="4" builtinId="8"/>
    <cellStyle name="標準" xfId="0" builtinId="0"/>
    <cellStyle name="標準 2" xfId="2"/>
    <cellStyle name="標準 3" xfId="3"/>
    <cellStyle name="標準 4" xfId="1"/>
    <cellStyle name="標準 5" xfId="5"/>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XX@XX.XX.XX"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R30"/>
  <sheetViews>
    <sheetView view="pageBreakPreview" topLeftCell="A4" zoomScale="90" zoomScaleNormal="100" zoomScaleSheetLayoutView="90" workbookViewId="0">
      <selection activeCell="H29" sqref="H29:AO29"/>
    </sheetView>
  </sheetViews>
  <sheetFormatPr defaultRowHeight="13.5"/>
  <cols>
    <col min="1" max="41" width="2.875" customWidth="1"/>
    <col min="43" max="43" width="9.5" bestFit="1" customWidth="1"/>
  </cols>
  <sheetData>
    <row r="1" spans="1:44" ht="18.75">
      <c r="A1" s="13" t="s">
        <v>1182</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9"/>
      <c r="AJ1" s="19"/>
      <c r="AK1" s="19"/>
      <c r="AL1" s="19"/>
      <c r="AM1" s="19"/>
      <c r="AN1" s="19"/>
      <c r="AO1" s="19"/>
      <c r="AP1" s="1"/>
    </row>
    <row r="2" spans="1:44" ht="19.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17"/>
      <c r="AG2" s="25"/>
      <c r="AH2" s="25"/>
      <c r="AI2" s="25"/>
      <c r="AJ2" s="25"/>
      <c r="AK2" s="25"/>
      <c r="AL2" s="25"/>
      <c r="AM2" s="25"/>
      <c r="AN2" s="25"/>
      <c r="AO2" s="25"/>
    </row>
    <row r="3" spans="1:44" ht="38.450000000000003" customHeight="1">
      <c r="A3" s="211" t="s">
        <v>0</v>
      </c>
      <c r="B3" s="212"/>
      <c r="C3" s="212"/>
      <c r="D3" s="212"/>
      <c r="E3" s="212"/>
      <c r="F3" s="212"/>
      <c r="G3" s="213"/>
      <c r="H3" s="222" t="e">
        <f>VLOOKUP(W3,'データ（大学番号・国籍コード等）'!$A$2:$B$781,2,FALSE)</f>
        <v>#N/A</v>
      </c>
      <c r="I3" s="223"/>
      <c r="J3" s="223"/>
      <c r="K3" s="223"/>
      <c r="L3" s="223"/>
      <c r="M3" s="223"/>
      <c r="N3" s="223"/>
      <c r="O3" s="223"/>
      <c r="P3" s="223"/>
      <c r="Q3" s="223"/>
      <c r="R3" s="224"/>
      <c r="S3" s="225" t="s">
        <v>1</v>
      </c>
      <c r="T3" s="225"/>
      <c r="U3" s="225"/>
      <c r="V3" s="225"/>
      <c r="W3" s="226"/>
      <c r="X3" s="227"/>
      <c r="Y3" s="227"/>
      <c r="Z3" s="227"/>
      <c r="AA3" s="227"/>
      <c r="AB3" s="227"/>
      <c r="AC3" s="227"/>
      <c r="AD3" s="227"/>
      <c r="AE3" s="227"/>
      <c r="AF3" s="208" t="s">
        <v>371</v>
      </c>
      <c r="AG3" s="208"/>
      <c r="AH3" s="208"/>
      <c r="AI3" s="208"/>
      <c r="AJ3" s="208"/>
      <c r="AK3" s="208"/>
      <c r="AL3" s="208"/>
      <c r="AM3" s="208"/>
      <c r="AN3" s="208"/>
      <c r="AO3" s="208"/>
    </row>
    <row r="4" spans="1:44" ht="38.450000000000003" customHeight="1">
      <c r="A4" s="217" t="s">
        <v>370</v>
      </c>
      <c r="B4" s="218"/>
      <c r="C4" s="218"/>
      <c r="D4" s="218"/>
      <c r="E4" s="218"/>
      <c r="F4" s="218"/>
      <c r="G4" s="219"/>
      <c r="H4" s="191"/>
      <c r="I4" s="192"/>
      <c r="J4" s="192"/>
      <c r="K4" s="192"/>
      <c r="L4" s="192"/>
      <c r="M4" s="192"/>
      <c r="N4" s="192"/>
      <c r="O4" s="192"/>
      <c r="P4" s="192"/>
      <c r="Q4" s="192"/>
      <c r="R4" s="192"/>
      <c r="S4" s="192"/>
      <c r="T4" s="192"/>
      <c r="U4" s="192"/>
      <c r="V4" s="192"/>
      <c r="W4" s="192"/>
      <c r="X4" s="192"/>
      <c r="Y4" s="192"/>
      <c r="Z4" s="192"/>
      <c r="AA4" s="192"/>
      <c r="AB4" s="192"/>
      <c r="AC4" s="192"/>
      <c r="AD4" s="192"/>
      <c r="AE4" s="193"/>
      <c r="AF4" s="27" t="s">
        <v>2</v>
      </c>
      <c r="AG4" s="220"/>
      <c r="AH4" s="220"/>
      <c r="AI4" s="221" t="s">
        <v>3</v>
      </c>
      <c r="AJ4" s="221"/>
      <c r="AK4" s="220"/>
      <c r="AL4" s="220"/>
      <c r="AM4" s="209" t="s">
        <v>4</v>
      </c>
      <c r="AN4" s="209"/>
      <c r="AO4" s="210"/>
    </row>
    <row r="5" spans="1:44" s="2" customFormat="1" ht="38.450000000000003" customHeight="1">
      <c r="A5" s="211" t="s">
        <v>5</v>
      </c>
      <c r="B5" s="212"/>
      <c r="C5" s="212"/>
      <c r="D5" s="212"/>
      <c r="E5" s="212"/>
      <c r="F5" s="212"/>
      <c r="G5" s="213"/>
      <c r="H5" s="122">
        <v>19</v>
      </c>
      <c r="I5" s="123"/>
      <c r="J5" s="123"/>
      <c r="K5" s="145"/>
      <c r="L5" s="145"/>
      <c r="M5" s="145"/>
      <c r="N5" s="3" t="s">
        <v>6</v>
      </c>
      <c r="O5" s="145"/>
      <c r="P5" s="145"/>
      <c r="Q5" s="145"/>
      <c r="R5" s="3" t="s">
        <v>7</v>
      </c>
      <c r="S5" s="145"/>
      <c r="T5" s="145"/>
      <c r="U5" s="145"/>
      <c r="V5" s="3" t="s">
        <v>8</v>
      </c>
      <c r="W5" s="3" t="s">
        <v>388</v>
      </c>
      <c r="X5" s="214" t="str">
        <f>IF(K5="","",(DATEDIF(H5&amp;K5&amp;"/"&amp;IF(O5="","1",O5)&amp;"/"&amp;IF(S5="","1",S5),"2017/4/1","Y")))</f>
        <v/>
      </c>
      <c r="Y5" s="214"/>
      <c r="Z5" s="214"/>
      <c r="AA5" s="176" t="s">
        <v>10</v>
      </c>
      <c r="AB5" s="176"/>
      <c r="AC5" s="140" t="s">
        <v>11</v>
      </c>
      <c r="AD5" s="140"/>
      <c r="AE5" s="140"/>
      <c r="AF5" s="215"/>
      <c r="AG5" s="145"/>
      <c r="AH5" s="145"/>
      <c r="AI5" s="145"/>
      <c r="AJ5" s="145"/>
      <c r="AK5" s="145"/>
      <c r="AL5" s="145"/>
      <c r="AM5" s="145"/>
      <c r="AN5" s="145"/>
      <c r="AO5" s="216"/>
      <c r="AP5" s="11" t="str">
        <f>IF(S5="","",H5&amp;K5&amp;"/"&amp;O5&amp;"/"&amp;S5)</f>
        <v/>
      </c>
    </row>
    <row r="6" spans="1:44" ht="38.450000000000003" customHeight="1">
      <c r="A6" s="211" t="s">
        <v>12</v>
      </c>
      <c r="B6" s="212"/>
      <c r="C6" s="212"/>
      <c r="D6" s="212"/>
      <c r="E6" s="212"/>
      <c r="F6" s="212"/>
      <c r="G6" s="213"/>
      <c r="H6" s="233" t="e">
        <f>VLOOKUP(AB6,'データ（大学番号・国籍コード等）'!$D$2:$E$207,2,FALSE)</f>
        <v>#N/A</v>
      </c>
      <c r="I6" s="190"/>
      <c r="J6" s="190"/>
      <c r="K6" s="190"/>
      <c r="L6" s="190"/>
      <c r="M6" s="190"/>
      <c r="N6" s="190"/>
      <c r="O6" s="190"/>
      <c r="P6" s="190"/>
      <c r="Q6" s="190"/>
      <c r="R6" s="190"/>
      <c r="S6" s="190"/>
      <c r="T6" s="190"/>
      <c r="U6" s="190"/>
      <c r="V6" s="234"/>
      <c r="W6" s="140" t="s">
        <v>13</v>
      </c>
      <c r="X6" s="140"/>
      <c r="Y6" s="140"/>
      <c r="Z6" s="140"/>
      <c r="AA6" s="140"/>
      <c r="AB6" s="215"/>
      <c r="AC6" s="145"/>
      <c r="AD6" s="145"/>
      <c r="AE6" s="145"/>
      <c r="AF6" s="145"/>
      <c r="AG6" s="145"/>
      <c r="AH6" s="145"/>
      <c r="AI6" s="145"/>
      <c r="AJ6" s="145"/>
      <c r="AK6" s="145"/>
      <c r="AL6" s="145"/>
      <c r="AM6" s="145"/>
      <c r="AN6" s="145"/>
      <c r="AO6" s="216"/>
      <c r="AQ6" s="36"/>
    </row>
    <row r="7" spans="1:44" ht="50.1" customHeight="1">
      <c r="A7" s="211" t="s">
        <v>14</v>
      </c>
      <c r="B7" s="212"/>
      <c r="C7" s="212"/>
      <c r="D7" s="212"/>
      <c r="E7" s="212"/>
      <c r="F7" s="212"/>
      <c r="G7" s="213"/>
      <c r="H7" s="191"/>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3"/>
      <c r="AQ7" s="36"/>
      <c r="AR7" s="4"/>
    </row>
    <row r="8" spans="1:44" ht="50.1" customHeight="1">
      <c r="A8" s="211" t="s">
        <v>1144</v>
      </c>
      <c r="B8" s="212"/>
      <c r="C8" s="212"/>
      <c r="D8" s="212"/>
      <c r="E8" s="212"/>
      <c r="F8" s="212"/>
      <c r="G8" s="213"/>
      <c r="H8" s="191"/>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3"/>
      <c r="AQ8" s="36"/>
      <c r="AR8" s="4"/>
    </row>
    <row r="9" spans="1:44" ht="38.450000000000003" customHeight="1">
      <c r="A9" s="211" t="s">
        <v>15</v>
      </c>
      <c r="B9" s="212"/>
      <c r="C9" s="212"/>
      <c r="D9" s="212"/>
      <c r="E9" s="212"/>
      <c r="F9" s="212"/>
      <c r="G9" s="213"/>
      <c r="H9" s="228"/>
      <c r="I9" s="229"/>
      <c r="J9" s="229"/>
      <c r="K9" s="229"/>
      <c r="L9" s="229"/>
      <c r="M9" s="229"/>
      <c r="N9" s="229"/>
      <c r="O9" s="229"/>
      <c r="P9" s="229"/>
      <c r="Q9" s="229"/>
      <c r="R9" s="229"/>
      <c r="S9" s="229"/>
      <c r="T9" s="230"/>
      <c r="U9" s="231" t="s">
        <v>389</v>
      </c>
      <c r="V9" s="231"/>
      <c r="W9" s="231"/>
      <c r="X9" s="231"/>
      <c r="Y9" s="231"/>
      <c r="Z9" s="232"/>
      <c r="AA9" s="192"/>
      <c r="AB9" s="192"/>
      <c r="AC9" s="192"/>
      <c r="AD9" s="192"/>
      <c r="AE9" s="192"/>
      <c r="AF9" s="192"/>
      <c r="AG9" s="192"/>
      <c r="AH9" s="192"/>
      <c r="AI9" s="192"/>
      <c r="AJ9" s="192"/>
      <c r="AK9" s="192"/>
      <c r="AL9" s="192"/>
      <c r="AM9" s="192"/>
      <c r="AN9" s="192"/>
      <c r="AO9" s="193"/>
    </row>
    <row r="10" spans="1:44" ht="38.450000000000003" customHeight="1">
      <c r="A10" s="112" t="s">
        <v>1174</v>
      </c>
      <c r="B10" s="113"/>
      <c r="C10" s="113"/>
      <c r="D10" s="113"/>
      <c r="E10" s="113"/>
      <c r="F10" s="113"/>
      <c r="G10" s="114"/>
      <c r="H10" s="121" t="s">
        <v>366</v>
      </c>
      <c r="I10" s="121"/>
      <c r="J10" s="121"/>
      <c r="K10" s="121"/>
      <c r="L10" s="121"/>
      <c r="M10" s="121"/>
      <c r="N10" s="121"/>
      <c r="O10" s="191"/>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3"/>
    </row>
    <row r="11" spans="1:44" ht="38.450000000000003" customHeight="1">
      <c r="A11" s="115"/>
      <c r="B11" s="116"/>
      <c r="C11" s="116"/>
      <c r="D11" s="116"/>
      <c r="E11" s="116"/>
      <c r="F11" s="116"/>
      <c r="G11" s="117"/>
      <c r="H11" s="121" t="s">
        <v>1146</v>
      </c>
      <c r="I11" s="194"/>
      <c r="J11" s="194"/>
      <c r="K11" s="194"/>
      <c r="L11" s="194"/>
      <c r="M11" s="194"/>
      <c r="N11" s="194"/>
      <c r="O11" s="198"/>
      <c r="P11" s="199"/>
      <c r="Q11" s="199"/>
      <c r="R11" s="199"/>
      <c r="S11" s="199"/>
      <c r="T11" s="199"/>
      <c r="U11" s="199"/>
      <c r="V11" s="199"/>
      <c r="W11" s="199"/>
      <c r="X11" s="199"/>
      <c r="Y11" s="200"/>
      <c r="Z11" s="201" t="s">
        <v>1147</v>
      </c>
      <c r="AA11" s="202"/>
      <c r="AB11" s="202"/>
      <c r="AC11" s="202"/>
      <c r="AD11" s="203"/>
      <c r="AE11" s="195"/>
      <c r="AF11" s="196"/>
      <c r="AG11" s="196"/>
      <c r="AH11" s="196"/>
      <c r="AI11" s="196"/>
      <c r="AJ11" s="196"/>
      <c r="AK11" s="196"/>
      <c r="AL11" s="196"/>
      <c r="AM11" s="196"/>
      <c r="AN11" s="196"/>
      <c r="AO11" s="197"/>
    </row>
    <row r="12" spans="1:44" ht="38.450000000000003" customHeight="1">
      <c r="A12" s="115"/>
      <c r="B12" s="116"/>
      <c r="C12" s="116"/>
      <c r="D12" s="116"/>
      <c r="E12" s="116"/>
      <c r="F12" s="116"/>
      <c r="G12" s="117"/>
      <c r="H12" s="121" t="s">
        <v>369</v>
      </c>
      <c r="I12" s="121"/>
      <c r="J12" s="121"/>
      <c r="K12" s="121"/>
      <c r="L12" s="121"/>
      <c r="M12" s="121"/>
      <c r="N12" s="121"/>
      <c r="O12" s="122">
        <v>20</v>
      </c>
      <c r="P12" s="123"/>
      <c r="Q12" s="124"/>
      <c r="R12" s="124"/>
      <c r="S12" s="30" t="s">
        <v>1179</v>
      </c>
      <c r="T12" s="145"/>
      <c r="U12" s="145"/>
      <c r="V12" s="30" t="s">
        <v>1180</v>
      </c>
      <c r="W12" s="3" t="s">
        <v>367</v>
      </c>
      <c r="X12" s="190">
        <v>2017</v>
      </c>
      <c r="Y12" s="190"/>
      <c r="Z12" s="190"/>
      <c r="AA12" s="190"/>
      <c r="AB12" s="35" t="s">
        <v>1179</v>
      </c>
      <c r="AC12" s="204">
        <v>3</v>
      </c>
      <c r="AD12" s="204"/>
      <c r="AE12" s="35" t="s">
        <v>1180</v>
      </c>
      <c r="AF12" s="35"/>
      <c r="AG12" s="204" t="str">
        <f>IF(T12="","",DATEDIF(DATE(Q12+2000,T12,1),DATE(2017,4,1),"Y"))</f>
        <v/>
      </c>
      <c r="AH12" s="204" t="str">
        <f t="shared" ref="AH12" si="0">IF(T12="","",DATEDIF(DATE(P12+2000,T12,1),DATE(2017,5,1),"YM"))</f>
        <v/>
      </c>
      <c r="AI12" s="30" t="s">
        <v>1179</v>
      </c>
      <c r="AJ12" s="190" t="str">
        <f>IF(T12="","",DATEDIF(DATE(Q12+2000,T12,1),DATE(2017,4,1),"YM"))</f>
        <v/>
      </c>
      <c r="AK12" s="190" t="e">
        <f t="shared" ref="AK12" si="1">IF(W12="","",DATEDIF(DATE(S12+2000,W12,1),DATE(2017,5,1),"YM"))</f>
        <v>#VALUE!</v>
      </c>
      <c r="AL12" s="30" t="s">
        <v>1183</v>
      </c>
      <c r="AM12" s="30"/>
      <c r="AN12" s="30"/>
      <c r="AO12" s="31"/>
    </row>
    <row r="13" spans="1:44" s="14" customFormat="1" ht="38.450000000000003" customHeight="1">
      <c r="A13" s="115"/>
      <c r="B13" s="116"/>
      <c r="C13" s="116"/>
      <c r="D13" s="116"/>
      <c r="E13" s="116"/>
      <c r="F13" s="116"/>
      <c r="G13" s="117"/>
      <c r="H13" s="121" t="s">
        <v>1184</v>
      </c>
      <c r="I13" s="121"/>
      <c r="J13" s="121"/>
      <c r="K13" s="121"/>
      <c r="L13" s="121"/>
      <c r="M13" s="121"/>
      <c r="N13" s="121"/>
      <c r="O13" s="122">
        <v>20</v>
      </c>
      <c r="P13" s="123"/>
      <c r="Q13" s="124"/>
      <c r="R13" s="124"/>
      <c r="S13" s="30" t="s">
        <v>1179</v>
      </c>
      <c r="T13" s="145"/>
      <c r="U13" s="145"/>
      <c r="V13" s="30" t="s">
        <v>1180</v>
      </c>
      <c r="W13" s="3" t="s">
        <v>367</v>
      </c>
      <c r="X13" s="190">
        <v>2017</v>
      </c>
      <c r="Y13" s="190"/>
      <c r="Z13" s="190"/>
      <c r="AA13" s="190"/>
      <c r="AB13" s="35" t="s">
        <v>1179</v>
      </c>
      <c r="AC13" s="204">
        <v>3</v>
      </c>
      <c r="AD13" s="204"/>
      <c r="AE13" s="35" t="s">
        <v>1180</v>
      </c>
      <c r="AF13" s="35"/>
      <c r="AG13" s="204" t="str">
        <f>IF(T13="","",DATEDIF(DATE(Q13+2000,T13,1),DATE(2017,4,1),"Y"))</f>
        <v/>
      </c>
      <c r="AH13" s="204" t="str">
        <f t="shared" ref="AH13" si="2">IF(T13="","",DATEDIF(DATE(P13+2000,T13,1),DATE(2017,5,1),"YM"))</f>
        <v/>
      </c>
      <c r="AI13" s="30" t="s">
        <v>1179</v>
      </c>
      <c r="AJ13" s="190" t="str">
        <f>IF(T13="","",DATEDIF(DATE(Q13+2000,T13,1),DATE(2017,4,1),"YM"))</f>
        <v/>
      </c>
      <c r="AK13" s="190" t="e">
        <f t="shared" ref="AK13" si="3">IF(W13="","",DATEDIF(DATE(S13+2000,W13,1),DATE(2017,5,1),"YM"))</f>
        <v>#VALUE!</v>
      </c>
      <c r="AL13" s="30" t="s">
        <v>1183</v>
      </c>
      <c r="AM13" s="30"/>
      <c r="AN13" s="30"/>
      <c r="AO13" s="31"/>
    </row>
    <row r="14" spans="1:44" s="14" customFormat="1" ht="38.450000000000003" customHeight="1">
      <c r="A14" s="118"/>
      <c r="B14" s="119"/>
      <c r="C14" s="119"/>
      <c r="D14" s="119"/>
      <c r="E14" s="119"/>
      <c r="F14" s="119"/>
      <c r="G14" s="120"/>
      <c r="H14" s="121" t="s">
        <v>1203</v>
      </c>
      <c r="I14" s="121"/>
      <c r="J14" s="121"/>
      <c r="K14" s="121"/>
      <c r="L14" s="121"/>
      <c r="M14" s="121"/>
      <c r="N14" s="121"/>
      <c r="O14" s="122">
        <v>20</v>
      </c>
      <c r="P14" s="123"/>
      <c r="Q14" s="124"/>
      <c r="R14" s="124"/>
      <c r="S14" s="30" t="s">
        <v>1179</v>
      </c>
      <c r="T14" s="145"/>
      <c r="U14" s="145"/>
      <c r="V14" s="30" t="s">
        <v>1180</v>
      </c>
      <c r="W14" s="205"/>
      <c r="X14" s="206"/>
      <c r="Y14" s="206"/>
      <c r="Z14" s="206"/>
      <c r="AA14" s="206"/>
      <c r="AB14" s="206"/>
      <c r="AC14" s="206"/>
      <c r="AD14" s="206"/>
      <c r="AE14" s="206"/>
      <c r="AF14" s="206"/>
      <c r="AG14" s="206"/>
      <c r="AH14" s="206"/>
      <c r="AI14" s="206"/>
      <c r="AJ14" s="206"/>
      <c r="AK14" s="206"/>
      <c r="AL14" s="206"/>
      <c r="AM14" s="206"/>
      <c r="AN14" s="206"/>
      <c r="AO14" s="207"/>
      <c r="AP14" s="14" t="str">
        <f>IF(T14="","",O14&amp;Q14&amp;"."&amp;T14)</f>
        <v/>
      </c>
    </row>
    <row r="15" spans="1:44" s="14" customFormat="1" ht="38.450000000000003" customHeight="1">
      <c r="A15" s="134" t="s">
        <v>1194</v>
      </c>
      <c r="B15" s="135"/>
      <c r="C15" s="135"/>
      <c r="D15" s="135"/>
      <c r="E15" s="135"/>
      <c r="F15" s="135"/>
      <c r="G15" s="136"/>
      <c r="H15" s="140" t="s">
        <v>1189</v>
      </c>
      <c r="I15" s="140"/>
      <c r="J15" s="140"/>
      <c r="K15" s="140"/>
      <c r="L15" s="140"/>
      <c r="M15" s="140"/>
      <c r="N15" s="140"/>
      <c r="O15" s="141"/>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3"/>
    </row>
    <row r="16" spans="1:44" s="14" customFormat="1" ht="38.450000000000003" customHeight="1">
      <c r="A16" s="137"/>
      <c r="B16" s="138"/>
      <c r="C16" s="138"/>
      <c r="D16" s="138"/>
      <c r="E16" s="138"/>
      <c r="F16" s="138"/>
      <c r="G16" s="139"/>
      <c r="H16" s="146" t="s">
        <v>1184</v>
      </c>
      <c r="I16" s="146"/>
      <c r="J16" s="146"/>
      <c r="K16" s="146"/>
      <c r="L16" s="146"/>
      <c r="M16" s="146"/>
      <c r="N16" s="146"/>
      <c r="O16" s="147">
        <v>20</v>
      </c>
      <c r="P16" s="144"/>
      <c r="Q16" s="124"/>
      <c r="R16" s="124"/>
      <c r="S16" s="37" t="s">
        <v>6</v>
      </c>
      <c r="T16" s="145"/>
      <c r="U16" s="145"/>
      <c r="V16" s="23" t="s">
        <v>377</v>
      </c>
      <c r="W16" s="39" t="s">
        <v>367</v>
      </c>
      <c r="X16" s="144">
        <v>20</v>
      </c>
      <c r="Y16" s="144"/>
      <c r="Z16" s="124"/>
      <c r="AA16" s="124"/>
      <c r="AB16" s="23" t="s">
        <v>6</v>
      </c>
      <c r="AC16" s="145"/>
      <c r="AD16" s="145"/>
      <c r="AE16" s="18" t="s">
        <v>377</v>
      </c>
      <c r="AF16" s="38"/>
      <c r="AG16" s="125" t="str">
        <f>IF(AC16="","",DATEDIF(DATE(Q16+2000,T16,1),IF(T16=12,DATE(Z16+2001,1,1),DATE(Z16+2000,AC16+1,1)),"Y"))</f>
        <v/>
      </c>
      <c r="AH16" s="125" t="str">
        <f t="shared" ref="AH16" si="4">IF(T16="","",DATEDIF(DATE(P16+2000,T16,1),DATE(2017,5,1),"YM"))</f>
        <v/>
      </c>
      <c r="AI16" s="38" t="s">
        <v>1179</v>
      </c>
      <c r="AJ16" s="125" t="str">
        <f>IF(AC16="","",DATEDIF(DATE(Q16+2000,T16,1),IF(T16=12,DATE(Z16+2001,1,1),DATE(Z16+2000,AC16+1,1)),"YM"))</f>
        <v/>
      </c>
      <c r="AK16" s="125" t="e">
        <f t="shared" ref="AK16" si="5">IF(W16="","",DATEDIF(DATE(S16+2000,W16,1),DATE(2017,5,1),"YM"))</f>
        <v>#VALUE!</v>
      </c>
      <c r="AL16" s="125" t="s">
        <v>1183</v>
      </c>
      <c r="AM16" s="125"/>
      <c r="AN16" s="125"/>
      <c r="AO16" s="40"/>
    </row>
    <row r="17" spans="1:43" ht="38.450000000000003" customHeight="1">
      <c r="A17" s="126" t="s">
        <v>386</v>
      </c>
      <c r="B17" s="127"/>
      <c r="C17" s="127"/>
      <c r="D17" s="127"/>
      <c r="E17" s="127"/>
      <c r="F17" s="127"/>
      <c r="G17" s="128"/>
      <c r="H17" s="175">
        <v>2017</v>
      </c>
      <c r="I17" s="176"/>
      <c r="J17" s="176"/>
      <c r="K17" s="176"/>
      <c r="L17" s="176"/>
      <c r="M17" s="176"/>
      <c r="N17" s="3" t="s">
        <v>6</v>
      </c>
      <c r="O17" s="145"/>
      <c r="P17" s="145"/>
      <c r="Q17" s="145"/>
      <c r="R17" s="3" t="s">
        <v>7</v>
      </c>
      <c r="S17" s="3" t="s">
        <v>367</v>
      </c>
      <c r="T17" s="176">
        <v>2018</v>
      </c>
      <c r="U17" s="176"/>
      <c r="V17" s="176"/>
      <c r="W17" s="176"/>
      <c r="X17" s="176"/>
      <c r="Y17" s="176"/>
      <c r="Z17" s="3" t="s">
        <v>6</v>
      </c>
      <c r="AA17" s="145"/>
      <c r="AB17" s="145"/>
      <c r="AC17" s="145"/>
      <c r="AD17" s="3" t="s">
        <v>7</v>
      </c>
      <c r="AE17" s="30" t="s">
        <v>390</v>
      </c>
      <c r="AF17" s="190" t="str">
        <f>IF(AA17="","",DATEDIF(DATE("2017",O17,1),IF(AA17="12",DATE(T17+1,1,1),DATE(T17,AA17+1,1)),"M"))</f>
        <v/>
      </c>
      <c r="AG17" s="190"/>
      <c r="AH17" s="190"/>
      <c r="AI17" s="30" t="s">
        <v>387</v>
      </c>
      <c r="AJ17" s="30"/>
      <c r="AK17" s="30"/>
      <c r="AL17" s="187"/>
      <c r="AM17" s="188"/>
      <c r="AN17" s="188"/>
      <c r="AO17" s="189"/>
      <c r="AP17" t="str">
        <f>IF(O17="","",H17&amp;"."&amp;O17)</f>
        <v/>
      </c>
      <c r="AQ17" t="str">
        <f>IF(AA17="","",T17&amp;W17&amp;"."&amp;AA17)</f>
        <v/>
      </c>
    </row>
    <row r="18" spans="1:43" ht="38.450000000000003" customHeight="1">
      <c r="A18" s="126" t="s">
        <v>1186</v>
      </c>
      <c r="B18" s="127"/>
      <c r="C18" s="127"/>
      <c r="D18" s="127"/>
      <c r="E18" s="127"/>
      <c r="F18" s="127"/>
      <c r="G18" s="128"/>
      <c r="H18" s="129"/>
      <c r="I18" s="130"/>
      <c r="J18" s="130"/>
      <c r="K18" s="130"/>
      <c r="L18" s="130"/>
      <c r="M18" s="130"/>
      <c r="N18" s="130"/>
      <c r="O18" s="130"/>
      <c r="P18" s="130"/>
      <c r="Q18" s="130"/>
      <c r="R18" s="130"/>
      <c r="S18" s="131"/>
      <c r="T18" s="132"/>
      <c r="U18" s="132"/>
      <c r="V18" s="132"/>
      <c r="W18" s="132"/>
      <c r="X18" s="132"/>
      <c r="Y18" s="132"/>
      <c r="Z18" s="132"/>
      <c r="AA18" s="132"/>
      <c r="AB18" s="132"/>
      <c r="AC18" s="132"/>
      <c r="AD18" s="132"/>
      <c r="AE18" s="132"/>
      <c r="AF18" s="132"/>
      <c r="AG18" s="132"/>
      <c r="AH18" s="132"/>
      <c r="AI18" s="132"/>
      <c r="AJ18" s="132"/>
      <c r="AK18" s="132"/>
      <c r="AL18" s="132"/>
      <c r="AM18" s="132"/>
      <c r="AN18" s="132"/>
      <c r="AO18" s="133"/>
    </row>
    <row r="19" spans="1:43" ht="38.450000000000003" customHeight="1">
      <c r="A19" s="177" t="s">
        <v>374</v>
      </c>
      <c r="B19" s="177"/>
      <c r="C19" s="177"/>
      <c r="D19" s="177"/>
      <c r="E19" s="177"/>
      <c r="F19" s="177"/>
      <c r="G19" s="177"/>
      <c r="H19" s="178" t="s">
        <v>375</v>
      </c>
      <c r="I19" s="178"/>
      <c r="J19" s="178"/>
      <c r="K19" s="178"/>
      <c r="L19" s="179"/>
      <c r="M19" s="180"/>
      <c r="N19" s="180"/>
      <c r="O19" s="180"/>
      <c r="P19" s="180"/>
      <c r="Q19" s="180"/>
      <c r="R19" s="180"/>
      <c r="S19" s="180"/>
      <c r="T19" s="181"/>
      <c r="U19" s="182" t="s">
        <v>376</v>
      </c>
      <c r="V19" s="183"/>
      <c r="W19" s="183"/>
      <c r="X19" s="184"/>
      <c r="Y19" s="185">
        <v>20</v>
      </c>
      <c r="Z19" s="186"/>
      <c r="AA19" s="124"/>
      <c r="AB19" s="124"/>
      <c r="AC19" s="24" t="s">
        <v>6</v>
      </c>
      <c r="AD19" s="145"/>
      <c r="AE19" s="145"/>
      <c r="AF19" s="23" t="s">
        <v>377</v>
      </c>
      <c r="AG19" s="21" t="s">
        <v>367</v>
      </c>
      <c r="AH19" s="186">
        <v>20</v>
      </c>
      <c r="AI19" s="186"/>
      <c r="AJ19" s="124"/>
      <c r="AK19" s="124"/>
      <c r="AL19" s="22" t="s">
        <v>6</v>
      </c>
      <c r="AM19" s="145"/>
      <c r="AN19" s="145"/>
      <c r="AO19" s="26" t="s">
        <v>377</v>
      </c>
      <c r="AP19" t="str">
        <f>IF(AA19="","",Y19&amp;AA19&amp;"."&amp;AD19)</f>
        <v/>
      </c>
      <c r="AQ19" t="str">
        <f>IF(AJ19="","",AH19&amp;AJ19&amp;"."&amp;AM19)</f>
        <v/>
      </c>
    </row>
    <row r="20" spans="1:43" ht="38.450000000000003" customHeight="1">
      <c r="A20" s="171" t="s">
        <v>1214</v>
      </c>
      <c r="B20" s="172"/>
      <c r="C20" s="172"/>
      <c r="D20" s="172"/>
      <c r="E20" s="172"/>
      <c r="F20" s="172"/>
      <c r="G20" s="173"/>
      <c r="H20" s="148"/>
      <c r="I20" s="149"/>
      <c r="J20" s="149"/>
      <c r="K20" s="149"/>
      <c r="L20" s="149"/>
      <c r="M20" s="149"/>
      <c r="N20" s="149"/>
      <c r="O20" s="149"/>
      <c r="P20" s="149"/>
      <c r="Q20" s="149"/>
      <c r="R20" s="149"/>
      <c r="S20" s="150"/>
      <c r="T20" s="151" t="s">
        <v>1181</v>
      </c>
      <c r="U20" s="151"/>
      <c r="V20" s="151"/>
      <c r="W20" s="151"/>
      <c r="X20" s="151"/>
      <c r="Y20" s="151"/>
      <c r="Z20" s="151"/>
      <c r="AA20" s="148"/>
      <c r="AB20" s="149"/>
      <c r="AC20" s="149"/>
      <c r="AD20" s="149"/>
      <c r="AE20" s="149"/>
      <c r="AF20" s="149"/>
      <c r="AG20" s="149"/>
      <c r="AH20" s="149"/>
      <c r="AI20" s="149"/>
      <c r="AJ20" s="149"/>
      <c r="AK20" s="149"/>
      <c r="AL20" s="149"/>
      <c r="AM20" s="149"/>
      <c r="AN20" s="149"/>
      <c r="AO20" s="150"/>
    </row>
    <row r="21" spans="1:43" ht="15.95" customHeight="1">
      <c r="A21" s="153" t="s">
        <v>16</v>
      </c>
      <c r="B21" s="154"/>
      <c r="C21" s="154"/>
      <c r="D21" s="154"/>
      <c r="E21" s="154"/>
      <c r="F21" s="154"/>
      <c r="G21" s="155"/>
      <c r="H21" s="162"/>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4"/>
    </row>
    <row r="22" spans="1:43" ht="15.95" customHeight="1">
      <c r="A22" s="156"/>
      <c r="B22" s="157"/>
      <c r="C22" s="157"/>
      <c r="D22" s="157"/>
      <c r="E22" s="157"/>
      <c r="F22" s="157"/>
      <c r="G22" s="158"/>
      <c r="H22" s="165"/>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7"/>
    </row>
    <row r="23" spans="1:43" ht="15.95" customHeight="1">
      <c r="A23" s="156"/>
      <c r="B23" s="157"/>
      <c r="C23" s="157"/>
      <c r="D23" s="157"/>
      <c r="E23" s="157"/>
      <c r="F23" s="157"/>
      <c r="G23" s="158"/>
      <c r="H23" s="165"/>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7"/>
    </row>
    <row r="24" spans="1:43" ht="15.95" customHeight="1">
      <c r="A24" s="156"/>
      <c r="B24" s="157"/>
      <c r="C24" s="157"/>
      <c r="D24" s="157"/>
      <c r="E24" s="157"/>
      <c r="F24" s="157"/>
      <c r="G24" s="158"/>
      <c r="H24" s="165"/>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7"/>
    </row>
    <row r="25" spans="1:43" ht="15.95" customHeight="1">
      <c r="A25" s="156"/>
      <c r="B25" s="157"/>
      <c r="C25" s="157"/>
      <c r="D25" s="157"/>
      <c r="E25" s="157"/>
      <c r="F25" s="157"/>
      <c r="G25" s="158"/>
      <c r="H25" s="165"/>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7"/>
    </row>
    <row r="26" spans="1:43" ht="15.95" customHeight="1">
      <c r="A26" s="156"/>
      <c r="B26" s="157"/>
      <c r="C26" s="157"/>
      <c r="D26" s="157"/>
      <c r="E26" s="157"/>
      <c r="F26" s="157"/>
      <c r="G26" s="158"/>
      <c r="H26" s="165"/>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7"/>
    </row>
    <row r="27" spans="1:43" ht="15.95" customHeight="1">
      <c r="A27" s="156"/>
      <c r="B27" s="157"/>
      <c r="C27" s="157"/>
      <c r="D27" s="157"/>
      <c r="E27" s="157"/>
      <c r="F27" s="157"/>
      <c r="G27" s="158"/>
      <c r="H27" s="165"/>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7"/>
    </row>
    <row r="28" spans="1:43" ht="15.95" customHeight="1">
      <c r="A28" s="159"/>
      <c r="B28" s="160"/>
      <c r="C28" s="160"/>
      <c r="D28" s="160"/>
      <c r="E28" s="160"/>
      <c r="F28" s="160"/>
      <c r="G28" s="161"/>
      <c r="H28" s="168"/>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70"/>
    </row>
    <row r="29" spans="1:43" ht="87" customHeight="1">
      <c r="A29" s="152" t="s">
        <v>378</v>
      </c>
      <c r="B29" s="152"/>
      <c r="C29" s="152"/>
      <c r="D29" s="152"/>
      <c r="E29" s="152"/>
      <c r="F29" s="152"/>
      <c r="G29" s="152"/>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row>
    <row r="30" spans="1:43">
      <c r="A30" s="12"/>
      <c r="B30" s="12"/>
      <c r="C30" s="12"/>
      <c r="D30" s="12"/>
      <c r="E30" s="12"/>
      <c r="F30" s="12"/>
      <c r="G30" s="12"/>
    </row>
  </sheetData>
  <mergeCells count="101">
    <mergeCell ref="A7:G7"/>
    <mergeCell ref="H7:AO7"/>
    <mergeCell ref="A9:G9"/>
    <mergeCell ref="H9:T9"/>
    <mergeCell ref="U9:Y9"/>
    <mergeCell ref="Z9:AO9"/>
    <mergeCell ref="A8:G8"/>
    <mergeCell ref="H8:AO8"/>
    <mergeCell ref="A6:G6"/>
    <mergeCell ref="H6:V6"/>
    <mergeCell ref="W6:AA6"/>
    <mergeCell ref="AB6:AO6"/>
    <mergeCell ref="AF3:AO3"/>
    <mergeCell ref="AM4:AO4"/>
    <mergeCell ref="A5:G5"/>
    <mergeCell ref="H5:J5"/>
    <mergeCell ref="K5:M5"/>
    <mergeCell ref="O5:Q5"/>
    <mergeCell ref="S5:U5"/>
    <mergeCell ref="X5:Z5"/>
    <mergeCell ref="AA5:AB5"/>
    <mergeCell ref="AC5:AE5"/>
    <mergeCell ref="AF5:AO5"/>
    <mergeCell ref="A4:G4"/>
    <mergeCell ref="H4:AE4"/>
    <mergeCell ref="AG4:AH4"/>
    <mergeCell ref="AI4:AJ4"/>
    <mergeCell ref="AK4:AL4"/>
    <mergeCell ref="A3:G3"/>
    <mergeCell ref="H3:R3"/>
    <mergeCell ref="S3:V3"/>
    <mergeCell ref="W3:AE3"/>
    <mergeCell ref="O14:P14"/>
    <mergeCell ref="Q14:R14"/>
    <mergeCell ref="T14:U14"/>
    <mergeCell ref="W14:AO14"/>
    <mergeCell ref="AJ12:AK12"/>
    <mergeCell ref="O12:P12"/>
    <mergeCell ref="Q12:R12"/>
    <mergeCell ref="T12:U12"/>
    <mergeCell ref="X12:AA12"/>
    <mergeCell ref="AC12:AD12"/>
    <mergeCell ref="AG12:AH12"/>
    <mergeCell ref="H11:N11"/>
    <mergeCell ref="AE11:AO11"/>
    <mergeCell ref="H12:N12"/>
    <mergeCell ref="O11:Y11"/>
    <mergeCell ref="Z11:AD11"/>
    <mergeCell ref="T13:U13"/>
    <mergeCell ref="X13:AA13"/>
    <mergeCell ref="AC13:AD13"/>
    <mergeCell ref="AG13:AH13"/>
    <mergeCell ref="AJ13:AK13"/>
    <mergeCell ref="H20:S20"/>
    <mergeCell ref="T20:Z20"/>
    <mergeCell ref="AA20:AO20"/>
    <mergeCell ref="A29:G29"/>
    <mergeCell ref="A17:G17"/>
    <mergeCell ref="O17:Q17"/>
    <mergeCell ref="A21:G28"/>
    <mergeCell ref="H21:AO28"/>
    <mergeCell ref="A20:G20"/>
    <mergeCell ref="H29:AO29"/>
    <mergeCell ref="AA19:AB19"/>
    <mergeCell ref="H17:M17"/>
    <mergeCell ref="T17:Y17"/>
    <mergeCell ref="A19:G19"/>
    <mergeCell ref="H19:K19"/>
    <mergeCell ref="L19:T19"/>
    <mergeCell ref="U19:X19"/>
    <mergeCell ref="Y19:Z19"/>
    <mergeCell ref="AD19:AE19"/>
    <mergeCell ref="AH19:AI19"/>
    <mergeCell ref="AJ19:AK19"/>
    <mergeCell ref="AM19:AN19"/>
    <mergeCell ref="AL17:AO17"/>
    <mergeCell ref="AF17:AH17"/>
    <mergeCell ref="A10:G14"/>
    <mergeCell ref="H13:N13"/>
    <mergeCell ref="H14:N14"/>
    <mergeCell ref="O13:P13"/>
    <mergeCell ref="Q13:R13"/>
    <mergeCell ref="AL16:AN16"/>
    <mergeCell ref="A18:G18"/>
    <mergeCell ref="H18:R18"/>
    <mergeCell ref="S18:AO18"/>
    <mergeCell ref="A15:G16"/>
    <mergeCell ref="H15:N15"/>
    <mergeCell ref="O15:AO15"/>
    <mergeCell ref="X16:Y16"/>
    <mergeCell ref="Z16:AA16"/>
    <mergeCell ref="AC16:AD16"/>
    <mergeCell ref="AG16:AH16"/>
    <mergeCell ref="AJ16:AK16"/>
    <mergeCell ref="H16:N16"/>
    <mergeCell ref="O16:P16"/>
    <mergeCell ref="Q16:R16"/>
    <mergeCell ref="T16:U16"/>
    <mergeCell ref="AA17:AC17"/>
    <mergeCell ref="H10:N10"/>
    <mergeCell ref="O10:AO10"/>
  </mergeCells>
  <phoneticPr fontId="1"/>
  <pageMargins left="0.70866141732283472" right="0.70866141732283472" top="0.74803149606299213" bottom="0.74803149606299213" header="0.31496062992125984" footer="0.31496062992125984"/>
  <pageSetup paperSize="9" scale="74"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'データ（大学番号・国籍コード等）'!$I$2:$I$13</xm:f>
          </x14:formula1>
          <xm:sqref>AD19:AE19 T12:U14 T16:U16 AC16:AD16 AM19:AN19</xm:sqref>
        </x14:dataValidation>
        <x14:dataValidation type="list" allowBlank="1" showInputMessage="1" showErrorMessage="1">
          <x14:formula1>
            <xm:f>'データ（大学番号・国籍コード等）'!$D$2:$D$207</xm:f>
          </x14:formula1>
          <xm:sqref>AB6:AO6</xm:sqref>
        </x14:dataValidation>
        <x14:dataValidation type="list" allowBlank="1" showInputMessage="1" showErrorMessage="1">
          <x14:formula1>
            <xm:f>'データ（大学番号・国籍コード等）'!$C$2:$C$3</xm:f>
          </x14:formula1>
          <xm:sqref>AF5:AO5</xm:sqref>
        </x14:dataValidation>
        <x14:dataValidation type="list" allowBlank="1" showInputMessage="1" showErrorMessage="1">
          <x14:formula1>
            <xm:f>'データ（大学番号・国籍コード等）'!$J$2:$J$32</xm:f>
          </x14:formula1>
          <xm:sqref>S5:U5</xm:sqref>
        </x14:dataValidation>
        <x14:dataValidation type="list" allowBlank="1" showInputMessage="1" showErrorMessage="1">
          <x14:formula1>
            <xm:f>'データ（大学番号・国籍コード等）'!$H$2:$H$101</xm:f>
          </x14:formula1>
          <xm:sqref>K5:M5 Q16:R16 AA19:AB19 Z16:AA16 Q12:R14 AJ19:AK19</xm:sqref>
        </x14:dataValidation>
        <x14:dataValidation type="list" allowBlank="1" showInputMessage="1" showErrorMessage="1">
          <x14:formula1>
            <xm:f>'データ（大学番号・国籍コード等）'!$I$2:$I$13</xm:f>
          </x14:formula1>
          <xm:sqref>AA17:AC17 O17:Q17</xm:sqref>
        </x14:dataValidation>
        <x14:dataValidation type="list" allowBlank="1" showInputMessage="1" showErrorMessage="1">
          <x14:formula1>
            <xm:f>'データ（大学番号・国籍コード等）'!$G$2:$G$3</xm:f>
          </x14:formula1>
          <xm:sqref>H18:R18</xm:sqref>
        </x14:dataValidation>
        <x14:dataValidation type="list" allowBlank="1" showInputMessage="1" showErrorMessage="1">
          <x14:formula1>
            <xm:f>'データ（大学番号・国籍コード等）'!$F$2:$F$4</xm:f>
          </x14:formula1>
          <xm:sqref>AE11:AO11</xm:sqref>
        </x14:dataValidation>
        <x14:dataValidation type="list" allowBlank="1" showInputMessage="1" showErrorMessage="1">
          <x14:formula1>
            <xm:f>'データ（大学番号・国籍コード等）'!$I$2:$I$13</xm:f>
          </x14:formula1>
          <xm:sqref>O5:Q5</xm:sqref>
        </x14:dataValidation>
        <x14:dataValidation type="list" allowBlank="1" showInputMessage="1" showErrorMessage="1">
          <x14:formula1>
            <xm:f>'データ（大学番号・国籍コード等）'!H$2:H$101</xm:f>
          </x14:formula1>
          <xm:sqref>Q12:R14</xm:sqref>
        </x14:dataValidation>
        <x14:dataValidation type="list" allowBlank="1" showInputMessage="1" showErrorMessage="1">
          <x14:formula1>
            <xm:f>'データ（大学番号・国籍コード等）'!H$2:H$101</xm:f>
          </x14:formula1>
          <xm:sqref>Q16:R16</xm:sqref>
        </x14:dataValidation>
        <x14:dataValidation type="list" allowBlank="1" showInputMessage="1" showErrorMessage="1">
          <x14:formula1>
            <xm:f>'データ（大学番号・国籍コード等）'!Q$2:Q$101</xm:f>
          </x14:formula1>
          <xm:sqref>Z16:AA16</xm:sqref>
        </x14:dataValidation>
        <x14:dataValidation type="list" allowBlank="1" showInputMessage="1" showErrorMessage="1">
          <x14:formula1>
            <xm:f>'データ（大学番号・国籍コード等）'!R$2:R$101</xm:f>
          </x14:formula1>
          <xm:sqref>AA19:AB19</xm:sqref>
        </x14:dataValidation>
        <x14:dataValidation type="list" allowBlank="1" showInputMessage="1" showErrorMessage="1">
          <x14:formula1>
            <xm:f>'データ（大学番号・国籍コード等）'!AA$2:AA$101</xm:f>
          </x14:formula1>
          <xm:sqref>AJ19:AK19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JA21"/>
  <sheetViews>
    <sheetView view="pageBreakPreview" topLeftCell="P1" zoomScale="60" zoomScaleNormal="55" workbookViewId="0">
      <selection activeCell="M10" sqref="M10"/>
    </sheetView>
  </sheetViews>
  <sheetFormatPr defaultColWidth="12" defaultRowHeight="13.5"/>
  <cols>
    <col min="1" max="1" width="4.25" style="105" customWidth="1"/>
    <col min="2" max="2" width="12.125" style="108" customWidth="1"/>
    <col min="3" max="3" width="17.875" style="107" customWidth="1"/>
    <col min="4" max="4" width="7.625" style="108" bestFit="1" customWidth="1"/>
    <col min="5" max="5" width="9.25" style="107" bestFit="1" customWidth="1"/>
    <col min="6" max="6" width="11.125" style="107" customWidth="1"/>
    <col min="7" max="7" width="21.375" style="109" customWidth="1"/>
    <col min="8" max="8" width="5.25" style="109" customWidth="1"/>
    <col min="9" max="9" width="13.5" style="107" customWidth="1"/>
    <col min="10" max="10" width="14.875" style="110" customWidth="1"/>
    <col min="11" max="11" width="13.125" style="110" customWidth="1"/>
    <col min="12" max="13" width="14" style="110" customWidth="1"/>
    <col min="14" max="14" width="16.625" style="110" customWidth="1"/>
    <col min="15" max="15" width="14.5" style="107" customWidth="1"/>
    <col min="16" max="16" width="8.75" style="107" customWidth="1"/>
    <col min="17" max="17" width="7.125" style="107" customWidth="1"/>
    <col min="18" max="18" width="7.125" style="110" customWidth="1"/>
    <col min="19" max="19" width="7.125" style="107" customWidth="1"/>
    <col min="20" max="20" width="7.125" style="111" customWidth="1"/>
    <col min="21" max="21" width="10.625" style="107" customWidth="1"/>
    <col min="22" max="22" width="7.625" style="110" customWidth="1"/>
    <col min="23" max="23" width="7.625" style="105" customWidth="1"/>
    <col min="24" max="24" width="21.875" style="105" customWidth="1"/>
    <col min="25" max="26" width="11.75" style="105" bestFit="1" customWidth="1"/>
    <col min="27" max="27" width="7.625" style="105" bestFit="1" customWidth="1"/>
    <col min="28" max="28" width="12.125" style="105" bestFit="1" customWidth="1"/>
    <col min="29" max="30" width="10" style="105" customWidth="1"/>
    <col min="31" max="32" width="16.125" style="105" customWidth="1"/>
    <col min="33" max="33" width="21.25" style="105" customWidth="1"/>
    <col min="34" max="266" width="12" style="105"/>
    <col min="267" max="267" width="4.25" style="105" customWidth="1"/>
    <col min="268" max="268" width="11.125" style="105" customWidth="1"/>
    <col min="269" max="269" width="21.625" style="105" customWidth="1"/>
    <col min="270" max="270" width="6.75" style="105" customWidth="1"/>
    <col min="271" max="271" width="26.875" style="105" customWidth="1"/>
    <col min="272" max="272" width="13.75" style="105" customWidth="1"/>
    <col min="273" max="273" width="8.5" style="105" customWidth="1"/>
    <col min="274" max="274" width="12" style="105" customWidth="1"/>
    <col min="275" max="275" width="7.625" style="105" customWidth="1"/>
    <col min="276" max="276" width="11.125" style="105" customWidth="1"/>
    <col min="277" max="277" width="19" style="105" customWidth="1"/>
    <col min="278" max="279" width="9.375" style="105" customWidth="1"/>
    <col min="280" max="280" width="26.875" style="105" customWidth="1"/>
    <col min="281" max="284" width="9.375" style="105" customWidth="1"/>
    <col min="285" max="285" width="17.5" style="105" customWidth="1"/>
    <col min="286" max="286" width="21.625" style="105" customWidth="1"/>
    <col min="287" max="522" width="12" style="105"/>
    <col min="523" max="523" width="4.25" style="105" customWidth="1"/>
    <col min="524" max="524" width="11.125" style="105" customWidth="1"/>
    <col min="525" max="525" width="21.625" style="105" customWidth="1"/>
    <col min="526" max="526" width="6.75" style="105" customWidth="1"/>
    <col min="527" max="527" width="26.875" style="105" customWidth="1"/>
    <col min="528" max="528" width="13.75" style="105" customWidth="1"/>
    <col min="529" max="529" width="8.5" style="105" customWidth="1"/>
    <col min="530" max="530" width="12" style="105" customWidth="1"/>
    <col min="531" max="531" width="7.625" style="105" customWidth="1"/>
    <col min="532" max="532" width="11.125" style="105" customWidth="1"/>
    <col min="533" max="533" width="19" style="105" customWidth="1"/>
    <col min="534" max="535" width="9.375" style="105" customWidth="1"/>
    <col min="536" max="536" width="26.875" style="105" customWidth="1"/>
    <col min="537" max="540" width="9.375" style="105" customWidth="1"/>
    <col min="541" max="541" width="17.5" style="105" customWidth="1"/>
    <col min="542" max="542" width="21.625" style="105" customWidth="1"/>
    <col min="543" max="778" width="12" style="105"/>
    <col min="779" max="779" width="4.25" style="105" customWidth="1"/>
    <col min="780" max="780" width="11.125" style="105" customWidth="1"/>
    <col min="781" max="781" width="21.625" style="105" customWidth="1"/>
    <col min="782" max="782" width="6.75" style="105" customWidth="1"/>
    <col min="783" max="783" width="26.875" style="105" customWidth="1"/>
    <col min="784" max="784" width="13.75" style="105" customWidth="1"/>
    <col min="785" max="785" width="8.5" style="105" customWidth="1"/>
    <col min="786" max="786" width="12" style="105" customWidth="1"/>
    <col min="787" max="787" width="7.625" style="105" customWidth="1"/>
    <col min="788" max="788" width="11.125" style="105" customWidth="1"/>
    <col min="789" max="789" width="19" style="105" customWidth="1"/>
    <col min="790" max="791" width="9.375" style="105" customWidth="1"/>
    <col min="792" max="792" width="26.875" style="105" customWidth="1"/>
    <col min="793" max="796" width="9.375" style="105" customWidth="1"/>
    <col min="797" max="797" width="17.5" style="105" customWidth="1"/>
    <col min="798" max="798" width="21.625" style="105" customWidth="1"/>
    <col min="799" max="1034" width="12" style="105"/>
    <col min="1035" max="1035" width="4.25" style="105" customWidth="1"/>
    <col min="1036" max="1036" width="11.125" style="105" customWidth="1"/>
    <col min="1037" max="1037" width="21.625" style="105" customWidth="1"/>
    <col min="1038" max="1038" width="6.75" style="105" customWidth="1"/>
    <col min="1039" max="1039" width="26.875" style="105" customWidth="1"/>
    <col min="1040" max="1040" width="13.75" style="105" customWidth="1"/>
    <col min="1041" max="1041" width="8.5" style="105" customWidth="1"/>
    <col min="1042" max="1042" width="12" style="105" customWidth="1"/>
    <col min="1043" max="1043" width="7.625" style="105" customWidth="1"/>
    <col min="1044" max="1044" width="11.125" style="105" customWidth="1"/>
    <col min="1045" max="1045" width="19" style="105" customWidth="1"/>
    <col min="1046" max="1047" width="9.375" style="105" customWidth="1"/>
    <col min="1048" max="1048" width="26.875" style="105" customWidth="1"/>
    <col min="1049" max="1052" width="9.375" style="105" customWidth="1"/>
    <col min="1053" max="1053" width="17.5" style="105" customWidth="1"/>
    <col min="1054" max="1054" width="21.625" style="105" customWidth="1"/>
    <col min="1055" max="1290" width="12" style="105"/>
    <col min="1291" max="1291" width="4.25" style="105" customWidth="1"/>
    <col min="1292" max="1292" width="11.125" style="105" customWidth="1"/>
    <col min="1293" max="1293" width="21.625" style="105" customWidth="1"/>
    <col min="1294" max="1294" width="6.75" style="105" customWidth="1"/>
    <col min="1295" max="1295" width="26.875" style="105" customWidth="1"/>
    <col min="1296" max="1296" width="13.75" style="105" customWidth="1"/>
    <col min="1297" max="1297" width="8.5" style="105" customWidth="1"/>
    <col min="1298" max="1298" width="12" style="105" customWidth="1"/>
    <col min="1299" max="1299" width="7.625" style="105" customWidth="1"/>
    <col min="1300" max="1300" width="11.125" style="105" customWidth="1"/>
    <col min="1301" max="1301" width="19" style="105" customWidth="1"/>
    <col min="1302" max="1303" width="9.375" style="105" customWidth="1"/>
    <col min="1304" max="1304" width="26.875" style="105" customWidth="1"/>
    <col min="1305" max="1308" width="9.375" style="105" customWidth="1"/>
    <col min="1309" max="1309" width="17.5" style="105" customWidth="1"/>
    <col min="1310" max="1310" width="21.625" style="105" customWidth="1"/>
    <col min="1311" max="1546" width="12" style="105"/>
    <col min="1547" max="1547" width="4.25" style="105" customWidth="1"/>
    <col min="1548" max="1548" width="11.125" style="105" customWidth="1"/>
    <col min="1549" max="1549" width="21.625" style="105" customWidth="1"/>
    <col min="1550" max="1550" width="6.75" style="105" customWidth="1"/>
    <col min="1551" max="1551" width="26.875" style="105" customWidth="1"/>
    <col min="1552" max="1552" width="13.75" style="105" customWidth="1"/>
    <col min="1553" max="1553" width="8.5" style="105" customWidth="1"/>
    <col min="1554" max="1554" width="12" style="105" customWidth="1"/>
    <col min="1555" max="1555" width="7.625" style="105" customWidth="1"/>
    <col min="1556" max="1556" width="11.125" style="105" customWidth="1"/>
    <col min="1557" max="1557" width="19" style="105" customWidth="1"/>
    <col min="1558" max="1559" width="9.375" style="105" customWidth="1"/>
    <col min="1560" max="1560" width="26.875" style="105" customWidth="1"/>
    <col min="1561" max="1564" width="9.375" style="105" customWidth="1"/>
    <col min="1565" max="1565" width="17.5" style="105" customWidth="1"/>
    <col min="1566" max="1566" width="21.625" style="105" customWidth="1"/>
    <col min="1567" max="1802" width="12" style="105"/>
    <col min="1803" max="1803" width="4.25" style="105" customWidth="1"/>
    <col min="1804" max="1804" width="11.125" style="105" customWidth="1"/>
    <col min="1805" max="1805" width="21.625" style="105" customWidth="1"/>
    <col min="1806" max="1806" width="6.75" style="105" customWidth="1"/>
    <col min="1807" max="1807" width="26.875" style="105" customWidth="1"/>
    <col min="1808" max="1808" width="13.75" style="105" customWidth="1"/>
    <col min="1809" max="1809" width="8.5" style="105" customWidth="1"/>
    <col min="1810" max="1810" width="12" style="105" customWidth="1"/>
    <col min="1811" max="1811" width="7.625" style="105" customWidth="1"/>
    <col min="1812" max="1812" width="11.125" style="105" customWidth="1"/>
    <col min="1813" max="1813" width="19" style="105" customWidth="1"/>
    <col min="1814" max="1815" width="9.375" style="105" customWidth="1"/>
    <col min="1816" max="1816" width="26.875" style="105" customWidth="1"/>
    <col min="1817" max="1820" width="9.375" style="105" customWidth="1"/>
    <col min="1821" max="1821" width="17.5" style="105" customWidth="1"/>
    <col min="1822" max="1822" width="21.625" style="105" customWidth="1"/>
    <col min="1823" max="2058" width="12" style="105"/>
    <col min="2059" max="2059" width="4.25" style="105" customWidth="1"/>
    <col min="2060" max="2060" width="11.125" style="105" customWidth="1"/>
    <col min="2061" max="2061" width="21.625" style="105" customWidth="1"/>
    <col min="2062" max="2062" width="6.75" style="105" customWidth="1"/>
    <col min="2063" max="2063" width="26.875" style="105" customWidth="1"/>
    <col min="2064" max="2064" width="13.75" style="105" customWidth="1"/>
    <col min="2065" max="2065" width="8.5" style="105" customWidth="1"/>
    <col min="2066" max="2066" width="12" style="105" customWidth="1"/>
    <col min="2067" max="2067" width="7.625" style="105" customWidth="1"/>
    <col min="2068" max="2068" width="11.125" style="105" customWidth="1"/>
    <col min="2069" max="2069" width="19" style="105" customWidth="1"/>
    <col min="2070" max="2071" width="9.375" style="105" customWidth="1"/>
    <col min="2072" max="2072" width="26.875" style="105" customWidth="1"/>
    <col min="2073" max="2076" width="9.375" style="105" customWidth="1"/>
    <col min="2077" max="2077" width="17.5" style="105" customWidth="1"/>
    <col min="2078" max="2078" width="21.625" style="105" customWidth="1"/>
    <col min="2079" max="2314" width="12" style="105"/>
    <col min="2315" max="2315" width="4.25" style="105" customWidth="1"/>
    <col min="2316" max="2316" width="11.125" style="105" customWidth="1"/>
    <col min="2317" max="2317" width="21.625" style="105" customWidth="1"/>
    <col min="2318" max="2318" width="6.75" style="105" customWidth="1"/>
    <col min="2319" max="2319" width="26.875" style="105" customWidth="1"/>
    <col min="2320" max="2320" width="13.75" style="105" customWidth="1"/>
    <col min="2321" max="2321" width="8.5" style="105" customWidth="1"/>
    <col min="2322" max="2322" width="12" style="105" customWidth="1"/>
    <col min="2323" max="2323" width="7.625" style="105" customWidth="1"/>
    <col min="2324" max="2324" width="11.125" style="105" customWidth="1"/>
    <col min="2325" max="2325" width="19" style="105" customWidth="1"/>
    <col min="2326" max="2327" width="9.375" style="105" customWidth="1"/>
    <col min="2328" max="2328" width="26.875" style="105" customWidth="1"/>
    <col min="2329" max="2332" width="9.375" style="105" customWidth="1"/>
    <col min="2333" max="2333" width="17.5" style="105" customWidth="1"/>
    <col min="2334" max="2334" width="21.625" style="105" customWidth="1"/>
    <col min="2335" max="2570" width="12" style="105"/>
    <col min="2571" max="2571" width="4.25" style="105" customWidth="1"/>
    <col min="2572" max="2572" width="11.125" style="105" customWidth="1"/>
    <col min="2573" max="2573" width="21.625" style="105" customWidth="1"/>
    <col min="2574" max="2574" width="6.75" style="105" customWidth="1"/>
    <col min="2575" max="2575" width="26.875" style="105" customWidth="1"/>
    <col min="2576" max="2576" width="13.75" style="105" customWidth="1"/>
    <col min="2577" max="2577" width="8.5" style="105" customWidth="1"/>
    <col min="2578" max="2578" width="12" style="105" customWidth="1"/>
    <col min="2579" max="2579" width="7.625" style="105" customWidth="1"/>
    <col min="2580" max="2580" width="11.125" style="105" customWidth="1"/>
    <col min="2581" max="2581" width="19" style="105" customWidth="1"/>
    <col min="2582" max="2583" width="9.375" style="105" customWidth="1"/>
    <col min="2584" max="2584" width="26.875" style="105" customWidth="1"/>
    <col min="2585" max="2588" width="9.375" style="105" customWidth="1"/>
    <col min="2589" max="2589" width="17.5" style="105" customWidth="1"/>
    <col min="2590" max="2590" width="21.625" style="105" customWidth="1"/>
    <col min="2591" max="2826" width="12" style="105"/>
    <col min="2827" max="2827" width="4.25" style="105" customWidth="1"/>
    <col min="2828" max="2828" width="11.125" style="105" customWidth="1"/>
    <col min="2829" max="2829" width="21.625" style="105" customWidth="1"/>
    <col min="2830" max="2830" width="6.75" style="105" customWidth="1"/>
    <col min="2831" max="2831" width="26.875" style="105" customWidth="1"/>
    <col min="2832" max="2832" width="13.75" style="105" customWidth="1"/>
    <col min="2833" max="2833" width="8.5" style="105" customWidth="1"/>
    <col min="2834" max="2834" width="12" style="105" customWidth="1"/>
    <col min="2835" max="2835" width="7.625" style="105" customWidth="1"/>
    <col min="2836" max="2836" width="11.125" style="105" customWidth="1"/>
    <col min="2837" max="2837" width="19" style="105" customWidth="1"/>
    <col min="2838" max="2839" width="9.375" style="105" customWidth="1"/>
    <col min="2840" max="2840" width="26.875" style="105" customWidth="1"/>
    <col min="2841" max="2844" width="9.375" style="105" customWidth="1"/>
    <col min="2845" max="2845" width="17.5" style="105" customWidth="1"/>
    <col min="2846" max="2846" width="21.625" style="105" customWidth="1"/>
    <col min="2847" max="3082" width="12" style="105"/>
    <col min="3083" max="3083" width="4.25" style="105" customWidth="1"/>
    <col min="3084" max="3084" width="11.125" style="105" customWidth="1"/>
    <col min="3085" max="3085" width="21.625" style="105" customWidth="1"/>
    <col min="3086" max="3086" width="6.75" style="105" customWidth="1"/>
    <col min="3087" max="3087" width="26.875" style="105" customWidth="1"/>
    <col min="3088" max="3088" width="13.75" style="105" customWidth="1"/>
    <col min="3089" max="3089" width="8.5" style="105" customWidth="1"/>
    <col min="3090" max="3090" width="12" style="105" customWidth="1"/>
    <col min="3091" max="3091" width="7.625" style="105" customWidth="1"/>
    <col min="3092" max="3092" width="11.125" style="105" customWidth="1"/>
    <col min="3093" max="3093" width="19" style="105" customWidth="1"/>
    <col min="3094" max="3095" width="9.375" style="105" customWidth="1"/>
    <col min="3096" max="3096" width="26.875" style="105" customWidth="1"/>
    <col min="3097" max="3100" width="9.375" style="105" customWidth="1"/>
    <col min="3101" max="3101" width="17.5" style="105" customWidth="1"/>
    <col min="3102" max="3102" width="21.625" style="105" customWidth="1"/>
    <col min="3103" max="3338" width="12" style="105"/>
    <col min="3339" max="3339" width="4.25" style="105" customWidth="1"/>
    <col min="3340" max="3340" width="11.125" style="105" customWidth="1"/>
    <col min="3341" max="3341" width="21.625" style="105" customWidth="1"/>
    <col min="3342" max="3342" width="6.75" style="105" customWidth="1"/>
    <col min="3343" max="3343" width="26.875" style="105" customWidth="1"/>
    <col min="3344" max="3344" width="13.75" style="105" customWidth="1"/>
    <col min="3345" max="3345" width="8.5" style="105" customWidth="1"/>
    <col min="3346" max="3346" width="12" style="105" customWidth="1"/>
    <col min="3347" max="3347" width="7.625" style="105" customWidth="1"/>
    <col min="3348" max="3348" width="11.125" style="105" customWidth="1"/>
    <col min="3349" max="3349" width="19" style="105" customWidth="1"/>
    <col min="3350" max="3351" width="9.375" style="105" customWidth="1"/>
    <col min="3352" max="3352" width="26.875" style="105" customWidth="1"/>
    <col min="3353" max="3356" width="9.375" style="105" customWidth="1"/>
    <col min="3357" max="3357" width="17.5" style="105" customWidth="1"/>
    <col min="3358" max="3358" width="21.625" style="105" customWidth="1"/>
    <col min="3359" max="3594" width="12" style="105"/>
    <col min="3595" max="3595" width="4.25" style="105" customWidth="1"/>
    <col min="3596" max="3596" width="11.125" style="105" customWidth="1"/>
    <col min="3597" max="3597" width="21.625" style="105" customWidth="1"/>
    <col min="3598" max="3598" width="6.75" style="105" customWidth="1"/>
    <col min="3599" max="3599" width="26.875" style="105" customWidth="1"/>
    <col min="3600" max="3600" width="13.75" style="105" customWidth="1"/>
    <col min="3601" max="3601" width="8.5" style="105" customWidth="1"/>
    <col min="3602" max="3602" width="12" style="105" customWidth="1"/>
    <col min="3603" max="3603" width="7.625" style="105" customWidth="1"/>
    <col min="3604" max="3604" width="11.125" style="105" customWidth="1"/>
    <col min="3605" max="3605" width="19" style="105" customWidth="1"/>
    <col min="3606" max="3607" width="9.375" style="105" customWidth="1"/>
    <col min="3608" max="3608" width="26.875" style="105" customWidth="1"/>
    <col min="3609" max="3612" width="9.375" style="105" customWidth="1"/>
    <col min="3613" max="3613" width="17.5" style="105" customWidth="1"/>
    <col min="3614" max="3614" width="21.625" style="105" customWidth="1"/>
    <col min="3615" max="3850" width="12" style="105"/>
    <col min="3851" max="3851" width="4.25" style="105" customWidth="1"/>
    <col min="3852" max="3852" width="11.125" style="105" customWidth="1"/>
    <col min="3853" max="3853" width="21.625" style="105" customWidth="1"/>
    <col min="3854" max="3854" width="6.75" style="105" customWidth="1"/>
    <col min="3855" max="3855" width="26.875" style="105" customWidth="1"/>
    <col min="3856" max="3856" width="13.75" style="105" customWidth="1"/>
    <col min="3857" max="3857" width="8.5" style="105" customWidth="1"/>
    <col min="3858" max="3858" width="12" style="105" customWidth="1"/>
    <col min="3859" max="3859" width="7.625" style="105" customWidth="1"/>
    <col min="3860" max="3860" width="11.125" style="105" customWidth="1"/>
    <col min="3861" max="3861" width="19" style="105" customWidth="1"/>
    <col min="3862" max="3863" width="9.375" style="105" customWidth="1"/>
    <col min="3864" max="3864" width="26.875" style="105" customWidth="1"/>
    <col min="3865" max="3868" width="9.375" style="105" customWidth="1"/>
    <col min="3869" max="3869" width="17.5" style="105" customWidth="1"/>
    <col min="3870" max="3870" width="21.625" style="105" customWidth="1"/>
    <col min="3871" max="4106" width="12" style="105"/>
    <col min="4107" max="4107" width="4.25" style="105" customWidth="1"/>
    <col min="4108" max="4108" width="11.125" style="105" customWidth="1"/>
    <col min="4109" max="4109" width="21.625" style="105" customWidth="1"/>
    <col min="4110" max="4110" width="6.75" style="105" customWidth="1"/>
    <col min="4111" max="4111" width="26.875" style="105" customWidth="1"/>
    <col min="4112" max="4112" width="13.75" style="105" customWidth="1"/>
    <col min="4113" max="4113" width="8.5" style="105" customWidth="1"/>
    <col min="4114" max="4114" width="12" style="105" customWidth="1"/>
    <col min="4115" max="4115" width="7.625" style="105" customWidth="1"/>
    <col min="4116" max="4116" width="11.125" style="105" customWidth="1"/>
    <col min="4117" max="4117" width="19" style="105" customWidth="1"/>
    <col min="4118" max="4119" width="9.375" style="105" customWidth="1"/>
    <col min="4120" max="4120" width="26.875" style="105" customWidth="1"/>
    <col min="4121" max="4124" width="9.375" style="105" customWidth="1"/>
    <col min="4125" max="4125" width="17.5" style="105" customWidth="1"/>
    <col min="4126" max="4126" width="21.625" style="105" customWidth="1"/>
    <col min="4127" max="4362" width="12" style="105"/>
    <col min="4363" max="4363" width="4.25" style="105" customWidth="1"/>
    <col min="4364" max="4364" width="11.125" style="105" customWidth="1"/>
    <col min="4365" max="4365" width="21.625" style="105" customWidth="1"/>
    <col min="4366" max="4366" width="6.75" style="105" customWidth="1"/>
    <col min="4367" max="4367" width="26.875" style="105" customWidth="1"/>
    <col min="4368" max="4368" width="13.75" style="105" customWidth="1"/>
    <col min="4369" max="4369" width="8.5" style="105" customWidth="1"/>
    <col min="4370" max="4370" width="12" style="105" customWidth="1"/>
    <col min="4371" max="4371" width="7.625" style="105" customWidth="1"/>
    <col min="4372" max="4372" width="11.125" style="105" customWidth="1"/>
    <col min="4373" max="4373" width="19" style="105" customWidth="1"/>
    <col min="4374" max="4375" width="9.375" style="105" customWidth="1"/>
    <col min="4376" max="4376" width="26.875" style="105" customWidth="1"/>
    <col min="4377" max="4380" width="9.375" style="105" customWidth="1"/>
    <col min="4381" max="4381" width="17.5" style="105" customWidth="1"/>
    <col min="4382" max="4382" width="21.625" style="105" customWidth="1"/>
    <col min="4383" max="4618" width="12" style="105"/>
    <col min="4619" max="4619" width="4.25" style="105" customWidth="1"/>
    <col min="4620" max="4620" width="11.125" style="105" customWidth="1"/>
    <col min="4621" max="4621" width="21.625" style="105" customWidth="1"/>
    <col min="4622" max="4622" width="6.75" style="105" customWidth="1"/>
    <col min="4623" max="4623" width="26.875" style="105" customWidth="1"/>
    <col min="4624" max="4624" width="13.75" style="105" customWidth="1"/>
    <col min="4625" max="4625" width="8.5" style="105" customWidth="1"/>
    <col min="4626" max="4626" width="12" style="105" customWidth="1"/>
    <col min="4627" max="4627" width="7.625" style="105" customWidth="1"/>
    <col min="4628" max="4628" width="11.125" style="105" customWidth="1"/>
    <col min="4629" max="4629" width="19" style="105" customWidth="1"/>
    <col min="4630" max="4631" width="9.375" style="105" customWidth="1"/>
    <col min="4632" max="4632" width="26.875" style="105" customWidth="1"/>
    <col min="4633" max="4636" width="9.375" style="105" customWidth="1"/>
    <col min="4637" max="4637" width="17.5" style="105" customWidth="1"/>
    <col min="4638" max="4638" width="21.625" style="105" customWidth="1"/>
    <col min="4639" max="4874" width="12" style="105"/>
    <col min="4875" max="4875" width="4.25" style="105" customWidth="1"/>
    <col min="4876" max="4876" width="11.125" style="105" customWidth="1"/>
    <col min="4877" max="4877" width="21.625" style="105" customWidth="1"/>
    <col min="4878" max="4878" width="6.75" style="105" customWidth="1"/>
    <col min="4879" max="4879" width="26.875" style="105" customWidth="1"/>
    <col min="4880" max="4880" width="13.75" style="105" customWidth="1"/>
    <col min="4881" max="4881" width="8.5" style="105" customWidth="1"/>
    <col min="4882" max="4882" width="12" style="105" customWidth="1"/>
    <col min="4883" max="4883" width="7.625" style="105" customWidth="1"/>
    <col min="4884" max="4884" width="11.125" style="105" customWidth="1"/>
    <col min="4885" max="4885" width="19" style="105" customWidth="1"/>
    <col min="4886" max="4887" width="9.375" style="105" customWidth="1"/>
    <col min="4888" max="4888" width="26.875" style="105" customWidth="1"/>
    <col min="4889" max="4892" width="9.375" style="105" customWidth="1"/>
    <col min="4893" max="4893" width="17.5" style="105" customWidth="1"/>
    <col min="4894" max="4894" width="21.625" style="105" customWidth="1"/>
    <col min="4895" max="5130" width="12" style="105"/>
    <col min="5131" max="5131" width="4.25" style="105" customWidth="1"/>
    <col min="5132" max="5132" width="11.125" style="105" customWidth="1"/>
    <col min="5133" max="5133" width="21.625" style="105" customWidth="1"/>
    <col min="5134" max="5134" width="6.75" style="105" customWidth="1"/>
    <col min="5135" max="5135" width="26.875" style="105" customWidth="1"/>
    <col min="5136" max="5136" width="13.75" style="105" customWidth="1"/>
    <col min="5137" max="5137" width="8.5" style="105" customWidth="1"/>
    <col min="5138" max="5138" width="12" style="105" customWidth="1"/>
    <col min="5139" max="5139" width="7.625" style="105" customWidth="1"/>
    <col min="5140" max="5140" width="11.125" style="105" customWidth="1"/>
    <col min="5141" max="5141" width="19" style="105" customWidth="1"/>
    <col min="5142" max="5143" width="9.375" style="105" customWidth="1"/>
    <col min="5144" max="5144" width="26.875" style="105" customWidth="1"/>
    <col min="5145" max="5148" width="9.375" style="105" customWidth="1"/>
    <col min="5149" max="5149" width="17.5" style="105" customWidth="1"/>
    <col min="5150" max="5150" width="21.625" style="105" customWidth="1"/>
    <col min="5151" max="5386" width="12" style="105"/>
    <col min="5387" max="5387" width="4.25" style="105" customWidth="1"/>
    <col min="5388" max="5388" width="11.125" style="105" customWidth="1"/>
    <col min="5389" max="5389" width="21.625" style="105" customWidth="1"/>
    <col min="5390" max="5390" width="6.75" style="105" customWidth="1"/>
    <col min="5391" max="5391" width="26.875" style="105" customWidth="1"/>
    <col min="5392" max="5392" width="13.75" style="105" customWidth="1"/>
    <col min="5393" max="5393" width="8.5" style="105" customWidth="1"/>
    <col min="5394" max="5394" width="12" style="105" customWidth="1"/>
    <col min="5395" max="5395" width="7.625" style="105" customWidth="1"/>
    <col min="5396" max="5396" width="11.125" style="105" customWidth="1"/>
    <col min="5397" max="5397" width="19" style="105" customWidth="1"/>
    <col min="5398" max="5399" width="9.375" style="105" customWidth="1"/>
    <col min="5400" max="5400" width="26.875" style="105" customWidth="1"/>
    <col min="5401" max="5404" width="9.375" style="105" customWidth="1"/>
    <col min="5405" max="5405" width="17.5" style="105" customWidth="1"/>
    <col min="5406" max="5406" width="21.625" style="105" customWidth="1"/>
    <col min="5407" max="5642" width="12" style="105"/>
    <col min="5643" max="5643" width="4.25" style="105" customWidth="1"/>
    <col min="5644" max="5644" width="11.125" style="105" customWidth="1"/>
    <col min="5645" max="5645" width="21.625" style="105" customWidth="1"/>
    <col min="5646" max="5646" width="6.75" style="105" customWidth="1"/>
    <col min="5647" max="5647" width="26.875" style="105" customWidth="1"/>
    <col min="5648" max="5648" width="13.75" style="105" customWidth="1"/>
    <col min="5649" max="5649" width="8.5" style="105" customWidth="1"/>
    <col min="5650" max="5650" width="12" style="105" customWidth="1"/>
    <col min="5651" max="5651" width="7.625" style="105" customWidth="1"/>
    <col min="5652" max="5652" width="11.125" style="105" customWidth="1"/>
    <col min="5653" max="5653" width="19" style="105" customWidth="1"/>
    <col min="5654" max="5655" width="9.375" style="105" customWidth="1"/>
    <col min="5656" max="5656" width="26.875" style="105" customWidth="1"/>
    <col min="5657" max="5660" width="9.375" style="105" customWidth="1"/>
    <col min="5661" max="5661" width="17.5" style="105" customWidth="1"/>
    <col min="5662" max="5662" width="21.625" style="105" customWidth="1"/>
    <col min="5663" max="5898" width="12" style="105"/>
    <col min="5899" max="5899" width="4.25" style="105" customWidth="1"/>
    <col min="5900" max="5900" width="11.125" style="105" customWidth="1"/>
    <col min="5901" max="5901" width="21.625" style="105" customWidth="1"/>
    <col min="5902" max="5902" width="6.75" style="105" customWidth="1"/>
    <col min="5903" max="5903" width="26.875" style="105" customWidth="1"/>
    <col min="5904" max="5904" width="13.75" style="105" customWidth="1"/>
    <col min="5905" max="5905" width="8.5" style="105" customWidth="1"/>
    <col min="5906" max="5906" width="12" style="105" customWidth="1"/>
    <col min="5907" max="5907" width="7.625" style="105" customWidth="1"/>
    <col min="5908" max="5908" width="11.125" style="105" customWidth="1"/>
    <col min="5909" max="5909" width="19" style="105" customWidth="1"/>
    <col min="5910" max="5911" width="9.375" style="105" customWidth="1"/>
    <col min="5912" max="5912" width="26.875" style="105" customWidth="1"/>
    <col min="5913" max="5916" width="9.375" style="105" customWidth="1"/>
    <col min="5917" max="5917" width="17.5" style="105" customWidth="1"/>
    <col min="5918" max="5918" width="21.625" style="105" customWidth="1"/>
    <col min="5919" max="6154" width="12" style="105"/>
    <col min="6155" max="6155" width="4.25" style="105" customWidth="1"/>
    <col min="6156" max="6156" width="11.125" style="105" customWidth="1"/>
    <col min="6157" max="6157" width="21.625" style="105" customWidth="1"/>
    <col min="6158" max="6158" width="6.75" style="105" customWidth="1"/>
    <col min="6159" max="6159" width="26.875" style="105" customWidth="1"/>
    <col min="6160" max="6160" width="13.75" style="105" customWidth="1"/>
    <col min="6161" max="6161" width="8.5" style="105" customWidth="1"/>
    <col min="6162" max="6162" width="12" style="105" customWidth="1"/>
    <col min="6163" max="6163" width="7.625" style="105" customWidth="1"/>
    <col min="6164" max="6164" width="11.125" style="105" customWidth="1"/>
    <col min="6165" max="6165" width="19" style="105" customWidth="1"/>
    <col min="6166" max="6167" width="9.375" style="105" customWidth="1"/>
    <col min="6168" max="6168" width="26.875" style="105" customWidth="1"/>
    <col min="6169" max="6172" width="9.375" style="105" customWidth="1"/>
    <col min="6173" max="6173" width="17.5" style="105" customWidth="1"/>
    <col min="6174" max="6174" width="21.625" style="105" customWidth="1"/>
    <col min="6175" max="6410" width="12" style="105"/>
    <col min="6411" max="6411" width="4.25" style="105" customWidth="1"/>
    <col min="6412" max="6412" width="11.125" style="105" customWidth="1"/>
    <col min="6413" max="6413" width="21.625" style="105" customWidth="1"/>
    <col min="6414" max="6414" width="6.75" style="105" customWidth="1"/>
    <col min="6415" max="6415" width="26.875" style="105" customWidth="1"/>
    <col min="6416" max="6416" width="13.75" style="105" customWidth="1"/>
    <col min="6417" max="6417" width="8.5" style="105" customWidth="1"/>
    <col min="6418" max="6418" width="12" style="105" customWidth="1"/>
    <col min="6419" max="6419" width="7.625" style="105" customWidth="1"/>
    <col min="6420" max="6420" width="11.125" style="105" customWidth="1"/>
    <col min="6421" max="6421" width="19" style="105" customWidth="1"/>
    <col min="6422" max="6423" width="9.375" style="105" customWidth="1"/>
    <col min="6424" max="6424" width="26.875" style="105" customWidth="1"/>
    <col min="6425" max="6428" width="9.375" style="105" customWidth="1"/>
    <col min="6429" max="6429" width="17.5" style="105" customWidth="1"/>
    <col min="6430" max="6430" width="21.625" style="105" customWidth="1"/>
    <col min="6431" max="6666" width="12" style="105"/>
    <col min="6667" max="6667" width="4.25" style="105" customWidth="1"/>
    <col min="6668" max="6668" width="11.125" style="105" customWidth="1"/>
    <col min="6669" max="6669" width="21.625" style="105" customWidth="1"/>
    <col min="6670" max="6670" width="6.75" style="105" customWidth="1"/>
    <col min="6671" max="6671" width="26.875" style="105" customWidth="1"/>
    <col min="6672" max="6672" width="13.75" style="105" customWidth="1"/>
    <col min="6673" max="6673" width="8.5" style="105" customWidth="1"/>
    <col min="6674" max="6674" width="12" style="105" customWidth="1"/>
    <col min="6675" max="6675" width="7.625" style="105" customWidth="1"/>
    <col min="6676" max="6676" width="11.125" style="105" customWidth="1"/>
    <col min="6677" max="6677" width="19" style="105" customWidth="1"/>
    <col min="6678" max="6679" width="9.375" style="105" customWidth="1"/>
    <col min="6680" max="6680" width="26.875" style="105" customWidth="1"/>
    <col min="6681" max="6684" width="9.375" style="105" customWidth="1"/>
    <col min="6685" max="6685" width="17.5" style="105" customWidth="1"/>
    <col min="6686" max="6686" width="21.625" style="105" customWidth="1"/>
    <col min="6687" max="6922" width="12" style="105"/>
    <col min="6923" max="6923" width="4.25" style="105" customWidth="1"/>
    <col min="6924" max="6924" width="11.125" style="105" customWidth="1"/>
    <col min="6925" max="6925" width="21.625" style="105" customWidth="1"/>
    <col min="6926" max="6926" width="6.75" style="105" customWidth="1"/>
    <col min="6927" max="6927" width="26.875" style="105" customWidth="1"/>
    <col min="6928" max="6928" width="13.75" style="105" customWidth="1"/>
    <col min="6929" max="6929" width="8.5" style="105" customWidth="1"/>
    <col min="6930" max="6930" width="12" style="105" customWidth="1"/>
    <col min="6931" max="6931" width="7.625" style="105" customWidth="1"/>
    <col min="6932" max="6932" width="11.125" style="105" customWidth="1"/>
    <col min="6933" max="6933" width="19" style="105" customWidth="1"/>
    <col min="6934" max="6935" width="9.375" style="105" customWidth="1"/>
    <col min="6936" max="6936" width="26.875" style="105" customWidth="1"/>
    <col min="6937" max="6940" width="9.375" style="105" customWidth="1"/>
    <col min="6941" max="6941" width="17.5" style="105" customWidth="1"/>
    <col min="6942" max="6942" width="21.625" style="105" customWidth="1"/>
    <col min="6943" max="7178" width="12" style="105"/>
    <col min="7179" max="7179" width="4.25" style="105" customWidth="1"/>
    <col min="7180" max="7180" width="11.125" style="105" customWidth="1"/>
    <col min="7181" max="7181" width="21.625" style="105" customWidth="1"/>
    <col min="7182" max="7182" width="6.75" style="105" customWidth="1"/>
    <col min="7183" max="7183" width="26.875" style="105" customWidth="1"/>
    <col min="7184" max="7184" width="13.75" style="105" customWidth="1"/>
    <col min="7185" max="7185" width="8.5" style="105" customWidth="1"/>
    <col min="7186" max="7186" width="12" style="105" customWidth="1"/>
    <col min="7187" max="7187" width="7.625" style="105" customWidth="1"/>
    <col min="7188" max="7188" width="11.125" style="105" customWidth="1"/>
    <col min="7189" max="7189" width="19" style="105" customWidth="1"/>
    <col min="7190" max="7191" width="9.375" style="105" customWidth="1"/>
    <col min="7192" max="7192" width="26.875" style="105" customWidth="1"/>
    <col min="7193" max="7196" width="9.375" style="105" customWidth="1"/>
    <col min="7197" max="7197" width="17.5" style="105" customWidth="1"/>
    <col min="7198" max="7198" width="21.625" style="105" customWidth="1"/>
    <col min="7199" max="7434" width="12" style="105"/>
    <col min="7435" max="7435" width="4.25" style="105" customWidth="1"/>
    <col min="7436" max="7436" width="11.125" style="105" customWidth="1"/>
    <col min="7437" max="7437" width="21.625" style="105" customWidth="1"/>
    <col min="7438" max="7438" width="6.75" style="105" customWidth="1"/>
    <col min="7439" max="7439" width="26.875" style="105" customWidth="1"/>
    <col min="7440" max="7440" width="13.75" style="105" customWidth="1"/>
    <col min="7441" max="7441" width="8.5" style="105" customWidth="1"/>
    <col min="7442" max="7442" width="12" style="105" customWidth="1"/>
    <col min="7443" max="7443" width="7.625" style="105" customWidth="1"/>
    <col min="7444" max="7444" width="11.125" style="105" customWidth="1"/>
    <col min="7445" max="7445" width="19" style="105" customWidth="1"/>
    <col min="7446" max="7447" width="9.375" style="105" customWidth="1"/>
    <col min="7448" max="7448" width="26.875" style="105" customWidth="1"/>
    <col min="7449" max="7452" width="9.375" style="105" customWidth="1"/>
    <col min="7453" max="7453" width="17.5" style="105" customWidth="1"/>
    <col min="7454" max="7454" width="21.625" style="105" customWidth="1"/>
    <col min="7455" max="7690" width="12" style="105"/>
    <col min="7691" max="7691" width="4.25" style="105" customWidth="1"/>
    <col min="7692" max="7692" width="11.125" style="105" customWidth="1"/>
    <col min="7693" max="7693" width="21.625" style="105" customWidth="1"/>
    <col min="7694" max="7694" width="6.75" style="105" customWidth="1"/>
    <col min="7695" max="7695" width="26.875" style="105" customWidth="1"/>
    <col min="7696" max="7696" width="13.75" style="105" customWidth="1"/>
    <col min="7697" max="7697" width="8.5" style="105" customWidth="1"/>
    <col min="7698" max="7698" width="12" style="105" customWidth="1"/>
    <col min="7699" max="7699" width="7.625" style="105" customWidth="1"/>
    <col min="7700" max="7700" width="11.125" style="105" customWidth="1"/>
    <col min="7701" max="7701" width="19" style="105" customWidth="1"/>
    <col min="7702" max="7703" width="9.375" style="105" customWidth="1"/>
    <col min="7704" max="7704" width="26.875" style="105" customWidth="1"/>
    <col min="7705" max="7708" width="9.375" style="105" customWidth="1"/>
    <col min="7709" max="7709" width="17.5" style="105" customWidth="1"/>
    <col min="7710" max="7710" width="21.625" style="105" customWidth="1"/>
    <col min="7711" max="7946" width="12" style="105"/>
    <col min="7947" max="7947" width="4.25" style="105" customWidth="1"/>
    <col min="7948" max="7948" width="11.125" style="105" customWidth="1"/>
    <col min="7949" max="7949" width="21.625" style="105" customWidth="1"/>
    <col min="7950" max="7950" width="6.75" style="105" customWidth="1"/>
    <col min="7951" max="7951" width="26.875" style="105" customWidth="1"/>
    <col min="7952" max="7952" width="13.75" style="105" customWidth="1"/>
    <col min="7953" max="7953" width="8.5" style="105" customWidth="1"/>
    <col min="7954" max="7954" width="12" style="105" customWidth="1"/>
    <col min="7955" max="7955" width="7.625" style="105" customWidth="1"/>
    <col min="7956" max="7956" width="11.125" style="105" customWidth="1"/>
    <col min="7957" max="7957" width="19" style="105" customWidth="1"/>
    <col min="7958" max="7959" width="9.375" style="105" customWidth="1"/>
    <col min="7960" max="7960" width="26.875" style="105" customWidth="1"/>
    <col min="7961" max="7964" width="9.375" style="105" customWidth="1"/>
    <col min="7965" max="7965" width="17.5" style="105" customWidth="1"/>
    <col min="7966" max="7966" width="21.625" style="105" customWidth="1"/>
    <col min="7967" max="8202" width="12" style="105"/>
    <col min="8203" max="8203" width="4.25" style="105" customWidth="1"/>
    <col min="8204" max="8204" width="11.125" style="105" customWidth="1"/>
    <col min="8205" max="8205" width="21.625" style="105" customWidth="1"/>
    <col min="8206" max="8206" width="6.75" style="105" customWidth="1"/>
    <col min="8207" max="8207" width="26.875" style="105" customWidth="1"/>
    <col min="8208" max="8208" width="13.75" style="105" customWidth="1"/>
    <col min="8209" max="8209" width="8.5" style="105" customWidth="1"/>
    <col min="8210" max="8210" width="12" style="105" customWidth="1"/>
    <col min="8211" max="8211" width="7.625" style="105" customWidth="1"/>
    <col min="8212" max="8212" width="11.125" style="105" customWidth="1"/>
    <col min="8213" max="8213" width="19" style="105" customWidth="1"/>
    <col min="8214" max="8215" width="9.375" style="105" customWidth="1"/>
    <col min="8216" max="8216" width="26.875" style="105" customWidth="1"/>
    <col min="8217" max="8220" width="9.375" style="105" customWidth="1"/>
    <col min="8221" max="8221" width="17.5" style="105" customWidth="1"/>
    <col min="8222" max="8222" width="21.625" style="105" customWidth="1"/>
    <col min="8223" max="8458" width="12" style="105"/>
    <col min="8459" max="8459" width="4.25" style="105" customWidth="1"/>
    <col min="8460" max="8460" width="11.125" style="105" customWidth="1"/>
    <col min="8461" max="8461" width="21.625" style="105" customWidth="1"/>
    <col min="8462" max="8462" width="6.75" style="105" customWidth="1"/>
    <col min="8463" max="8463" width="26.875" style="105" customWidth="1"/>
    <col min="8464" max="8464" width="13.75" style="105" customWidth="1"/>
    <col min="8465" max="8465" width="8.5" style="105" customWidth="1"/>
    <col min="8466" max="8466" width="12" style="105" customWidth="1"/>
    <col min="8467" max="8467" width="7.625" style="105" customWidth="1"/>
    <col min="8468" max="8468" width="11.125" style="105" customWidth="1"/>
    <col min="8469" max="8469" width="19" style="105" customWidth="1"/>
    <col min="8470" max="8471" width="9.375" style="105" customWidth="1"/>
    <col min="8472" max="8472" width="26.875" style="105" customWidth="1"/>
    <col min="8473" max="8476" width="9.375" style="105" customWidth="1"/>
    <col min="8477" max="8477" width="17.5" style="105" customWidth="1"/>
    <col min="8478" max="8478" width="21.625" style="105" customWidth="1"/>
    <col min="8479" max="8714" width="12" style="105"/>
    <col min="8715" max="8715" width="4.25" style="105" customWidth="1"/>
    <col min="8716" max="8716" width="11.125" style="105" customWidth="1"/>
    <col min="8717" max="8717" width="21.625" style="105" customWidth="1"/>
    <col min="8718" max="8718" width="6.75" style="105" customWidth="1"/>
    <col min="8719" max="8719" width="26.875" style="105" customWidth="1"/>
    <col min="8720" max="8720" width="13.75" style="105" customWidth="1"/>
    <col min="8721" max="8721" width="8.5" style="105" customWidth="1"/>
    <col min="8722" max="8722" width="12" style="105" customWidth="1"/>
    <col min="8723" max="8723" width="7.625" style="105" customWidth="1"/>
    <col min="8724" max="8724" width="11.125" style="105" customWidth="1"/>
    <col min="8725" max="8725" width="19" style="105" customWidth="1"/>
    <col min="8726" max="8727" width="9.375" style="105" customWidth="1"/>
    <col min="8728" max="8728" width="26.875" style="105" customWidth="1"/>
    <col min="8729" max="8732" width="9.375" style="105" customWidth="1"/>
    <col min="8733" max="8733" width="17.5" style="105" customWidth="1"/>
    <col min="8734" max="8734" width="21.625" style="105" customWidth="1"/>
    <col min="8735" max="8970" width="12" style="105"/>
    <col min="8971" max="8971" width="4.25" style="105" customWidth="1"/>
    <col min="8972" max="8972" width="11.125" style="105" customWidth="1"/>
    <col min="8973" max="8973" width="21.625" style="105" customWidth="1"/>
    <col min="8974" max="8974" width="6.75" style="105" customWidth="1"/>
    <col min="8975" max="8975" width="26.875" style="105" customWidth="1"/>
    <col min="8976" max="8976" width="13.75" style="105" customWidth="1"/>
    <col min="8977" max="8977" width="8.5" style="105" customWidth="1"/>
    <col min="8978" max="8978" width="12" style="105" customWidth="1"/>
    <col min="8979" max="8979" width="7.625" style="105" customWidth="1"/>
    <col min="8980" max="8980" width="11.125" style="105" customWidth="1"/>
    <col min="8981" max="8981" width="19" style="105" customWidth="1"/>
    <col min="8982" max="8983" width="9.375" style="105" customWidth="1"/>
    <col min="8984" max="8984" width="26.875" style="105" customWidth="1"/>
    <col min="8985" max="8988" width="9.375" style="105" customWidth="1"/>
    <col min="8989" max="8989" width="17.5" style="105" customWidth="1"/>
    <col min="8990" max="8990" width="21.625" style="105" customWidth="1"/>
    <col min="8991" max="9226" width="12" style="105"/>
    <col min="9227" max="9227" width="4.25" style="105" customWidth="1"/>
    <col min="9228" max="9228" width="11.125" style="105" customWidth="1"/>
    <col min="9229" max="9229" width="21.625" style="105" customWidth="1"/>
    <col min="9230" max="9230" width="6.75" style="105" customWidth="1"/>
    <col min="9231" max="9231" width="26.875" style="105" customWidth="1"/>
    <col min="9232" max="9232" width="13.75" style="105" customWidth="1"/>
    <col min="9233" max="9233" width="8.5" style="105" customWidth="1"/>
    <col min="9234" max="9234" width="12" style="105" customWidth="1"/>
    <col min="9235" max="9235" width="7.625" style="105" customWidth="1"/>
    <col min="9236" max="9236" width="11.125" style="105" customWidth="1"/>
    <col min="9237" max="9237" width="19" style="105" customWidth="1"/>
    <col min="9238" max="9239" width="9.375" style="105" customWidth="1"/>
    <col min="9240" max="9240" width="26.875" style="105" customWidth="1"/>
    <col min="9241" max="9244" width="9.375" style="105" customWidth="1"/>
    <col min="9245" max="9245" width="17.5" style="105" customWidth="1"/>
    <col min="9246" max="9246" width="21.625" style="105" customWidth="1"/>
    <col min="9247" max="9482" width="12" style="105"/>
    <col min="9483" max="9483" width="4.25" style="105" customWidth="1"/>
    <col min="9484" max="9484" width="11.125" style="105" customWidth="1"/>
    <col min="9485" max="9485" width="21.625" style="105" customWidth="1"/>
    <col min="9486" max="9486" width="6.75" style="105" customWidth="1"/>
    <col min="9487" max="9487" width="26.875" style="105" customWidth="1"/>
    <col min="9488" max="9488" width="13.75" style="105" customWidth="1"/>
    <col min="9489" max="9489" width="8.5" style="105" customWidth="1"/>
    <col min="9490" max="9490" width="12" style="105" customWidth="1"/>
    <col min="9491" max="9491" width="7.625" style="105" customWidth="1"/>
    <col min="9492" max="9492" width="11.125" style="105" customWidth="1"/>
    <col min="9493" max="9493" width="19" style="105" customWidth="1"/>
    <col min="9494" max="9495" width="9.375" style="105" customWidth="1"/>
    <col min="9496" max="9496" width="26.875" style="105" customWidth="1"/>
    <col min="9497" max="9500" width="9.375" style="105" customWidth="1"/>
    <col min="9501" max="9501" width="17.5" style="105" customWidth="1"/>
    <col min="9502" max="9502" width="21.625" style="105" customWidth="1"/>
    <col min="9503" max="9738" width="12" style="105"/>
    <col min="9739" max="9739" width="4.25" style="105" customWidth="1"/>
    <col min="9740" max="9740" width="11.125" style="105" customWidth="1"/>
    <col min="9741" max="9741" width="21.625" style="105" customWidth="1"/>
    <col min="9742" max="9742" width="6.75" style="105" customWidth="1"/>
    <col min="9743" max="9743" width="26.875" style="105" customWidth="1"/>
    <col min="9744" max="9744" width="13.75" style="105" customWidth="1"/>
    <col min="9745" max="9745" width="8.5" style="105" customWidth="1"/>
    <col min="9746" max="9746" width="12" style="105" customWidth="1"/>
    <col min="9747" max="9747" width="7.625" style="105" customWidth="1"/>
    <col min="9748" max="9748" width="11.125" style="105" customWidth="1"/>
    <col min="9749" max="9749" width="19" style="105" customWidth="1"/>
    <col min="9750" max="9751" width="9.375" style="105" customWidth="1"/>
    <col min="9752" max="9752" width="26.875" style="105" customWidth="1"/>
    <col min="9753" max="9756" width="9.375" style="105" customWidth="1"/>
    <col min="9757" max="9757" width="17.5" style="105" customWidth="1"/>
    <col min="9758" max="9758" width="21.625" style="105" customWidth="1"/>
    <col min="9759" max="9994" width="12" style="105"/>
    <col min="9995" max="9995" width="4.25" style="105" customWidth="1"/>
    <col min="9996" max="9996" width="11.125" style="105" customWidth="1"/>
    <col min="9997" max="9997" width="21.625" style="105" customWidth="1"/>
    <col min="9998" max="9998" width="6.75" style="105" customWidth="1"/>
    <col min="9999" max="9999" width="26.875" style="105" customWidth="1"/>
    <col min="10000" max="10000" width="13.75" style="105" customWidth="1"/>
    <col min="10001" max="10001" width="8.5" style="105" customWidth="1"/>
    <col min="10002" max="10002" width="12" style="105" customWidth="1"/>
    <col min="10003" max="10003" width="7.625" style="105" customWidth="1"/>
    <col min="10004" max="10004" width="11.125" style="105" customWidth="1"/>
    <col min="10005" max="10005" width="19" style="105" customWidth="1"/>
    <col min="10006" max="10007" width="9.375" style="105" customWidth="1"/>
    <col min="10008" max="10008" width="26.875" style="105" customWidth="1"/>
    <col min="10009" max="10012" width="9.375" style="105" customWidth="1"/>
    <col min="10013" max="10013" width="17.5" style="105" customWidth="1"/>
    <col min="10014" max="10014" width="21.625" style="105" customWidth="1"/>
    <col min="10015" max="10250" width="12" style="105"/>
    <col min="10251" max="10251" width="4.25" style="105" customWidth="1"/>
    <col min="10252" max="10252" width="11.125" style="105" customWidth="1"/>
    <col min="10253" max="10253" width="21.625" style="105" customWidth="1"/>
    <col min="10254" max="10254" width="6.75" style="105" customWidth="1"/>
    <col min="10255" max="10255" width="26.875" style="105" customWidth="1"/>
    <col min="10256" max="10256" width="13.75" style="105" customWidth="1"/>
    <col min="10257" max="10257" width="8.5" style="105" customWidth="1"/>
    <col min="10258" max="10258" width="12" style="105" customWidth="1"/>
    <col min="10259" max="10259" width="7.625" style="105" customWidth="1"/>
    <col min="10260" max="10260" width="11.125" style="105" customWidth="1"/>
    <col min="10261" max="10261" width="19" style="105" customWidth="1"/>
    <col min="10262" max="10263" width="9.375" style="105" customWidth="1"/>
    <col min="10264" max="10264" width="26.875" style="105" customWidth="1"/>
    <col min="10265" max="10268" width="9.375" style="105" customWidth="1"/>
    <col min="10269" max="10269" width="17.5" style="105" customWidth="1"/>
    <col min="10270" max="10270" width="21.625" style="105" customWidth="1"/>
    <col min="10271" max="10506" width="12" style="105"/>
    <col min="10507" max="10507" width="4.25" style="105" customWidth="1"/>
    <col min="10508" max="10508" width="11.125" style="105" customWidth="1"/>
    <col min="10509" max="10509" width="21.625" style="105" customWidth="1"/>
    <col min="10510" max="10510" width="6.75" style="105" customWidth="1"/>
    <col min="10511" max="10511" width="26.875" style="105" customWidth="1"/>
    <col min="10512" max="10512" width="13.75" style="105" customWidth="1"/>
    <col min="10513" max="10513" width="8.5" style="105" customWidth="1"/>
    <col min="10514" max="10514" width="12" style="105" customWidth="1"/>
    <col min="10515" max="10515" width="7.625" style="105" customWidth="1"/>
    <col min="10516" max="10516" width="11.125" style="105" customWidth="1"/>
    <col min="10517" max="10517" width="19" style="105" customWidth="1"/>
    <col min="10518" max="10519" width="9.375" style="105" customWidth="1"/>
    <col min="10520" max="10520" width="26.875" style="105" customWidth="1"/>
    <col min="10521" max="10524" width="9.375" style="105" customWidth="1"/>
    <col min="10525" max="10525" width="17.5" style="105" customWidth="1"/>
    <col min="10526" max="10526" width="21.625" style="105" customWidth="1"/>
    <col min="10527" max="10762" width="12" style="105"/>
    <col min="10763" max="10763" width="4.25" style="105" customWidth="1"/>
    <col min="10764" max="10764" width="11.125" style="105" customWidth="1"/>
    <col min="10765" max="10765" width="21.625" style="105" customWidth="1"/>
    <col min="10766" max="10766" width="6.75" style="105" customWidth="1"/>
    <col min="10767" max="10767" width="26.875" style="105" customWidth="1"/>
    <col min="10768" max="10768" width="13.75" style="105" customWidth="1"/>
    <col min="10769" max="10769" width="8.5" style="105" customWidth="1"/>
    <col min="10770" max="10770" width="12" style="105" customWidth="1"/>
    <col min="10771" max="10771" width="7.625" style="105" customWidth="1"/>
    <col min="10772" max="10772" width="11.125" style="105" customWidth="1"/>
    <col min="10773" max="10773" width="19" style="105" customWidth="1"/>
    <col min="10774" max="10775" width="9.375" style="105" customWidth="1"/>
    <col min="10776" max="10776" width="26.875" style="105" customWidth="1"/>
    <col min="10777" max="10780" width="9.375" style="105" customWidth="1"/>
    <col min="10781" max="10781" width="17.5" style="105" customWidth="1"/>
    <col min="10782" max="10782" width="21.625" style="105" customWidth="1"/>
    <col min="10783" max="11018" width="12" style="105"/>
    <col min="11019" max="11019" width="4.25" style="105" customWidth="1"/>
    <col min="11020" max="11020" width="11.125" style="105" customWidth="1"/>
    <col min="11021" max="11021" width="21.625" style="105" customWidth="1"/>
    <col min="11022" max="11022" width="6.75" style="105" customWidth="1"/>
    <col min="11023" max="11023" width="26.875" style="105" customWidth="1"/>
    <col min="11024" max="11024" width="13.75" style="105" customWidth="1"/>
    <col min="11025" max="11025" width="8.5" style="105" customWidth="1"/>
    <col min="11026" max="11026" width="12" style="105" customWidth="1"/>
    <col min="11027" max="11027" width="7.625" style="105" customWidth="1"/>
    <col min="11028" max="11028" width="11.125" style="105" customWidth="1"/>
    <col min="11029" max="11029" width="19" style="105" customWidth="1"/>
    <col min="11030" max="11031" width="9.375" style="105" customWidth="1"/>
    <col min="11032" max="11032" width="26.875" style="105" customWidth="1"/>
    <col min="11033" max="11036" width="9.375" style="105" customWidth="1"/>
    <col min="11037" max="11037" width="17.5" style="105" customWidth="1"/>
    <col min="11038" max="11038" width="21.625" style="105" customWidth="1"/>
    <col min="11039" max="11274" width="12" style="105"/>
    <col min="11275" max="11275" width="4.25" style="105" customWidth="1"/>
    <col min="11276" max="11276" width="11.125" style="105" customWidth="1"/>
    <col min="11277" max="11277" width="21.625" style="105" customWidth="1"/>
    <col min="11278" max="11278" width="6.75" style="105" customWidth="1"/>
    <col min="11279" max="11279" width="26.875" style="105" customWidth="1"/>
    <col min="11280" max="11280" width="13.75" style="105" customWidth="1"/>
    <col min="11281" max="11281" width="8.5" style="105" customWidth="1"/>
    <col min="11282" max="11282" width="12" style="105" customWidth="1"/>
    <col min="11283" max="11283" width="7.625" style="105" customWidth="1"/>
    <col min="11284" max="11284" width="11.125" style="105" customWidth="1"/>
    <col min="11285" max="11285" width="19" style="105" customWidth="1"/>
    <col min="11286" max="11287" width="9.375" style="105" customWidth="1"/>
    <col min="11288" max="11288" width="26.875" style="105" customWidth="1"/>
    <col min="11289" max="11292" width="9.375" style="105" customWidth="1"/>
    <col min="11293" max="11293" width="17.5" style="105" customWidth="1"/>
    <col min="11294" max="11294" width="21.625" style="105" customWidth="1"/>
    <col min="11295" max="11530" width="12" style="105"/>
    <col min="11531" max="11531" width="4.25" style="105" customWidth="1"/>
    <col min="11532" max="11532" width="11.125" style="105" customWidth="1"/>
    <col min="11533" max="11533" width="21.625" style="105" customWidth="1"/>
    <col min="11534" max="11534" width="6.75" style="105" customWidth="1"/>
    <col min="11535" max="11535" width="26.875" style="105" customWidth="1"/>
    <col min="11536" max="11536" width="13.75" style="105" customWidth="1"/>
    <col min="11537" max="11537" width="8.5" style="105" customWidth="1"/>
    <col min="11538" max="11538" width="12" style="105" customWidth="1"/>
    <col min="11539" max="11539" width="7.625" style="105" customWidth="1"/>
    <col min="11540" max="11540" width="11.125" style="105" customWidth="1"/>
    <col min="11541" max="11541" width="19" style="105" customWidth="1"/>
    <col min="11542" max="11543" width="9.375" style="105" customWidth="1"/>
    <col min="11544" max="11544" width="26.875" style="105" customWidth="1"/>
    <col min="11545" max="11548" width="9.375" style="105" customWidth="1"/>
    <col min="11549" max="11549" width="17.5" style="105" customWidth="1"/>
    <col min="11550" max="11550" width="21.625" style="105" customWidth="1"/>
    <col min="11551" max="11786" width="12" style="105"/>
    <col min="11787" max="11787" width="4.25" style="105" customWidth="1"/>
    <col min="11788" max="11788" width="11.125" style="105" customWidth="1"/>
    <col min="11789" max="11789" width="21.625" style="105" customWidth="1"/>
    <col min="11790" max="11790" width="6.75" style="105" customWidth="1"/>
    <col min="11791" max="11791" width="26.875" style="105" customWidth="1"/>
    <col min="11792" max="11792" width="13.75" style="105" customWidth="1"/>
    <col min="11793" max="11793" width="8.5" style="105" customWidth="1"/>
    <col min="11794" max="11794" width="12" style="105" customWidth="1"/>
    <col min="11795" max="11795" width="7.625" style="105" customWidth="1"/>
    <col min="11796" max="11796" width="11.125" style="105" customWidth="1"/>
    <col min="11797" max="11797" width="19" style="105" customWidth="1"/>
    <col min="11798" max="11799" width="9.375" style="105" customWidth="1"/>
    <col min="11800" max="11800" width="26.875" style="105" customWidth="1"/>
    <col min="11801" max="11804" width="9.375" style="105" customWidth="1"/>
    <col min="11805" max="11805" width="17.5" style="105" customWidth="1"/>
    <col min="11806" max="11806" width="21.625" style="105" customWidth="1"/>
    <col min="11807" max="12042" width="12" style="105"/>
    <col min="12043" max="12043" width="4.25" style="105" customWidth="1"/>
    <col min="12044" max="12044" width="11.125" style="105" customWidth="1"/>
    <col min="12045" max="12045" width="21.625" style="105" customWidth="1"/>
    <col min="12046" max="12046" width="6.75" style="105" customWidth="1"/>
    <col min="12047" max="12047" width="26.875" style="105" customWidth="1"/>
    <col min="12048" max="12048" width="13.75" style="105" customWidth="1"/>
    <col min="12049" max="12049" width="8.5" style="105" customWidth="1"/>
    <col min="12050" max="12050" width="12" style="105" customWidth="1"/>
    <col min="12051" max="12051" width="7.625" style="105" customWidth="1"/>
    <col min="12052" max="12052" width="11.125" style="105" customWidth="1"/>
    <col min="12053" max="12053" width="19" style="105" customWidth="1"/>
    <col min="12054" max="12055" width="9.375" style="105" customWidth="1"/>
    <col min="12056" max="12056" width="26.875" style="105" customWidth="1"/>
    <col min="12057" max="12060" width="9.375" style="105" customWidth="1"/>
    <col min="12061" max="12061" width="17.5" style="105" customWidth="1"/>
    <col min="12062" max="12062" width="21.625" style="105" customWidth="1"/>
    <col min="12063" max="12298" width="12" style="105"/>
    <col min="12299" max="12299" width="4.25" style="105" customWidth="1"/>
    <col min="12300" max="12300" width="11.125" style="105" customWidth="1"/>
    <col min="12301" max="12301" width="21.625" style="105" customWidth="1"/>
    <col min="12302" max="12302" width="6.75" style="105" customWidth="1"/>
    <col min="12303" max="12303" width="26.875" style="105" customWidth="1"/>
    <col min="12304" max="12304" width="13.75" style="105" customWidth="1"/>
    <col min="12305" max="12305" width="8.5" style="105" customWidth="1"/>
    <col min="12306" max="12306" width="12" style="105" customWidth="1"/>
    <col min="12307" max="12307" width="7.625" style="105" customWidth="1"/>
    <col min="12308" max="12308" width="11.125" style="105" customWidth="1"/>
    <col min="12309" max="12309" width="19" style="105" customWidth="1"/>
    <col min="12310" max="12311" width="9.375" style="105" customWidth="1"/>
    <col min="12312" max="12312" width="26.875" style="105" customWidth="1"/>
    <col min="12313" max="12316" width="9.375" style="105" customWidth="1"/>
    <col min="12317" max="12317" width="17.5" style="105" customWidth="1"/>
    <col min="12318" max="12318" width="21.625" style="105" customWidth="1"/>
    <col min="12319" max="12554" width="12" style="105"/>
    <col min="12555" max="12555" width="4.25" style="105" customWidth="1"/>
    <col min="12556" max="12556" width="11.125" style="105" customWidth="1"/>
    <col min="12557" max="12557" width="21.625" style="105" customWidth="1"/>
    <col min="12558" max="12558" width="6.75" style="105" customWidth="1"/>
    <col min="12559" max="12559" width="26.875" style="105" customWidth="1"/>
    <col min="12560" max="12560" width="13.75" style="105" customWidth="1"/>
    <col min="12561" max="12561" width="8.5" style="105" customWidth="1"/>
    <col min="12562" max="12562" width="12" style="105" customWidth="1"/>
    <col min="12563" max="12563" width="7.625" style="105" customWidth="1"/>
    <col min="12564" max="12564" width="11.125" style="105" customWidth="1"/>
    <col min="12565" max="12565" width="19" style="105" customWidth="1"/>
    <col min="12566" max="12567" width="9.375" style="105" customWidth="1"/>
    <col min="12568" max="12568" width="26.875" style="105" customWidth="1"/>
    <col min="12569" max="12572" width="9.375" style="105" customWidth="1"/>
    <col min="12573" max="12573" width="17.5" style="105" customWidth="1"/>
    <col min="12574" max="12574" width="21.625" style="105" customWidth="1"/>
    <col min="12575" max="12810" width="12" style="105"/>
    <col min="12811" max="12811" width="4.25" style="105" customWidth="1"/>
    <col min="12812" max="12812" width="11.125" style="105" customWidth="1"/>
    <col min="12813" max="12813" width="21.625" style="105" customWidth="1"/>
    <col min="12814" max="12814" width="6.75" style="105" customWidth="1"/>
    <col min="12815" max="12815" width="26.875" style="105" customWidth="1"/>
    <col min="12816" max="12816" width="13.75" style="105" customWidth="1"/>
    <col min="12817" max="12817" width="8.5" style="105" customWidth="1"/>
    <col min="12818" max="12818" width="12" style="105" customWidth="1"/>
    <col min="12819" max="12819" width="7.625" style="105" customWidth="1"/>
    <col min="12820" max="12820" width="11.125" style="105" customWidth="1"/>
    <col min="12821" max="12821" width="19" style="105" customWidth="1"/>
    <col min="12822" max="12823" width="9.375" style="105" customWidth="1"/>
    <col min="12824" max="12824" width="26.875" style="105" customWidth="1"/>
    <col min="12825" max="12828" width="9.375" style="105" customWidth="1"/>
    <col min="12829" max="12829" width="17.5" style="105" customWidth="1"/>
    <col min="12830" max="12830" width="21.625" style="105" customWidth="1"/>
    <col min="12831" max="13066" width="12" style="105"/>
    <col min="13067" max="13067" width="4.25" style="105" customWidth="1"/>
    <col min="13068" max="13068" width="11.125" style="105" customWidth="1"/>
    <col min="13069" max="13069" width="21.625" style="105" customWidth="1"/>
    <col min="13070" max="13070" width="6.75" style="105" customWidth="1"/>
    <col min="13071" max="13071" width="26.875" style="105" customWidth="1"/>
    <col min="13072" max="13072" width="13.75" style="105" customWidth="1"/>
    <col min="13073" max="13073" width="8.5" style="105" customWidth="1"/>
    <col min="13074" max="13074" width="12" style="105" customWidth="1"/>
    <col min="13075" max="13075" width="7.625" style="105" customWidth="1"/>
    <col min="13076" max="13076" width="11.125" style="105" customWidth="1"/>
    <col min="13077" max="13077" width="19" style="105" customWidth="1"/>
    <col min="13078" max="13079" width="9.375" style="105" customWidth="1"/>
    <col min="13080" max="13080" width="26.875" style="105" customWidth="1"/>
    <col min="13081" max="13084" width="9.375" style="105" customWidth="1"/>
    <col min="13085" max="13085" width="17.5" style="105" customWidth="1"/>
    <col min="13086" max="13086" width="21.625" style="105" customWidth="1"/>
    <col min="13087" max="13322" width="12" style="105"/>
    <col min="13323" max="13323" width="4.25" style="105" customWidth="1"/>
    <col min="13324" max="13324" width="11.125" style="105" customWidth="1"/>
    <col min="13325" max="13325" width="21.625" style="105" customWidth="1"/>
    <col min="13326" max="13326" width="6.75" style="105" customWidth="1"/>
    <col min="13327" max="13327" width="26.875" style="105" customWidth="1"/>
    <col min="13328" max="13328" width="13.75" style="105" customWidth="1"/>
    <col min="13329" max="13329" width="8.5" style="105" customWidth="1"/>
    <col min="13330" max="13330" width="12" style="105" customWidth="1"/>
    <col min="13331" max="13331" width="7.625" style="105" customWidth="1"/>
    <col min="13332" max="13332" width="11.125" style="105" customWidth="1"/>
    <col min="13333" max="13333" width="19" style="105" customWidth="1"/>
    <col min="13334" max="13335" width="9.375" style="105" customWidth="1"/>
    <col min="13336" max="13336" width="26.875" style="105" customWidth="1"/>
    <col min="13337" max="13340" width="9.375" style="105" customWidth="1"/>
    <col min="13341" max="13341" width="17.5" style="105" customWidth="1"/>
    <col min="13342" max="13342" width="21.625" style="105" customWidth="1"/>
    <col min="13343" max="13578" width="12" style="105"/>
    <col min="13579" max="13579" width="4.25" style="105" customWidth="1"/>
    <col min="13580" max="13580" width="11.125" style="105" customWidth="1"/>
    <col min="13581" max="13581" width="21.625" style="105" customWidth="1"/>
    <col min="13582" max="13582" width="6.75" style="105" customWidth="1"/>
    <col min="13583" max="13583" width="26.875" style="105" customWidth="1"/>
    <col min="13584" max="13584" width="13.75" style="105" customWidth="1"/>
    <col min="13585" max="13585" width="8.5" style="105" customWidth="1"/>
    <col min="13586" max="13586" width="12" style="105" customWidth="1"/>
    <col min="13587" max="13587" width="7.625" style="105" customWidth="1"/>
    <col min="13588" max="13588" width="11.125" style="105" customWidth="1"/>
    <col min="13589" max="13589" width="19" style="105" customWidth="1"/>
    <col min="13590" max="13591" width="9.375" style="105" customWidth="1"/>
    <col min="13592" max="13592" width="26.875" style="105" customWidth="1"/>
    <col min="13593" max="13596" width="9.375" style="105" customWidth="1"/>
    <col min="13597" max="13597" width="17.5" style="105" customWidth="1"/>
    <col min="13598" max="13598" width="21.625" style="105" customWidth="1"/>
    <col min="13599" max="13834" width="12" style="105"/>
    <col min="13835" max="13835" width="4.25" style="105" customWidth="1"/>
    <col min="13836" max="13836" width="11.125" style="105" customWidth="1"/>
    <col min="13837" max="13837" width="21.625" style="105" customWidth="1"/>
    <col min="13838" max="13838" width="6.75" style="105" customWidth="1"/>
    <col min="13839" max="13839" width="26.875" style="105" customWidth="1"/>
    <col min="13840" max="13840" width="13.75" style="105" customWidth="1"/>
    <col min="13841" max="13841" width="8.5" style="105" customWidth="1"/>
    <col min="13842" max="13842" width="12" style="105" customWidth="1"/>
    <col min="13843" max="13843" width="7.625" style="105" customWidth="1"/>
    <col min="13844" max="13844" width="11.125" style="105" customWidth="1"/>
    <col min="13845" max="13845" width="19" style="105" customWidth="1"/>
    <col min="13846" max="13847" width="9.375" style="105" customWidth="1"/>
    <col min="13848" max="13848" width="26.875" style="105" customWidth="1"/>
    <col min="13849" max="13852" width="9.375" style="105" customWidth="1"/>
    <col min="13853" max="13853" width="17.5" style="105" customWidth="1"/>
    <col min="13854" max="13854" width="21.625" style="105" customWidth="1"/>
    <col min="13855" max="14090" width="12" style="105"/>
    <col min="14091" max="14091" width="4.25" style="105" customWidth="1"/>
    <col min="14092" max="14092" width="11.125" style="105" customWidth="1"/>
    <col min="14093" max="14093" width="21.625" style="105" customWidth="1"/>
    <col min="14094" max="14094" width="6.75" style="105" customWidth="1"/>
    <col min="14095" max="14095" width="26.875" style="105" customWidth="1"/>
    <col min="14096" max="14096" width="13.75" style="105" customWidth="1"/>
    <col min="14097" max="14097" width="8.5" style="105" customWidth="1"/>
    <col min="14098" max="14098" width="12" style="105" customWidth="1"/>
    <col min="14099" max="14099" width="7.625" style="105" customWidth="1"/>
    <col min="14100" max="14100" width="11.125" style="105" customWidth="1"/>
    <col min="14101" max="14101" width="19" style="105" customWidth="1"/>
    <col min="14102" max="14103" width="9.375" style="105" customWidth="1"/>
    <col min="14104" max="14104" width="26.875" style="105" customWidth="1"/>
    <col min="14105" max="14108" width="9.375" style="105" customWidth="1"/>
    <col min="14109" max="14109" width="17.5" style="105" customWidth="1"/>
    <col min="14110" max="14110" width="21.625" style="105" customWidth="1"/>
    <col min="14111" max="14346" width="12" style="105"/>
    <col min="14347" max="14347" width="4.25" style="105" customWidth="1"/>
    <col min="14348" max="14348" width="11.125" style="105" customWidth="1"/>
    <col min="14349" max="14349" width="21.625" style="105" customWidth="1"/>
    <col min="14350" max="14350" width="6.75" style="105" customWidth="1"/>
    <col min="14351" max="14351" width="26.875" style="105" customWidth="1"/>
    <col min="14352" max="14352" width="13.75" style="105" customWidth="1"/>
    <col min="14353" max="14353" width="8.5" style="105" customWidth="1"/>
    <col min="14354" max="14354" width="12" style="105" customWidth="1"/>
    <col min="14355" max="14355" width="7.625" style="105" customWidth="1"/>
    <col min="14356" max="14356" width="11.125" style="105" customWidth="1"/>
    <col min="14357" max="14357" width="19" style="105" customWidth="1"/>
    <col min="14358" max="14359" width="9.375" style="105" customWidth="1"/>
    <col min="14360" max="14360" width="26.875" style="105" customWidth="1"/>
    <col min="14361" max="14364" width="9.375" style="105" customWidth="1"/>
    <col min="14365" max="14365" width="17.5" style="105" customWidth="1"/>
    <col min="14366" max="14366" width="21.625" style="105" customWidth="1"/>
    <col min="14367" max="14602" width="12" style="105"/>
    <col min="14603" max="14603" width="4.25" style="105" customWidth="1"/>
    <col min="14604" max="14604" width="11.125" style="105" customWidth="1"/>
    <col min="14605" max="14605" width="21.625" style="105" customWidth="1"/>
    <col min="14606" max="14606" width="6.75" style="105" customWidth="1"/>
    <col min="14607" max="14607" width="26.875" style="105" customWidth="1"/>
    <col min="14608" max="14608" width="13.75" style="105" customWidth="1"/>
    <col min="14609" max="14609" width="8.5" style="105" customWidth="1"/>
    <col min="14610" max="14610" width="12" style="105" customWidth="1"/>
    <col min="14611" max="14611" width="7.625" style="105" customWidth="1"/>
    <col min="14612" max="14612" width="11.125" style="105" customWidth="1"/>
    <col min="14613" max="14613" width="19" style="105" customWidth="1"/>
    <col min="14614" max="14615" width="9.375" style="105" customWidth="1"/>
    <col min="14616" max="14616" width="26.875" style="105" customWidth="1"/>
    <col min="14617" max="14620" width="9.375" style="105" customWidth="1"/>
    <col min="14621" max="14621" width="17.5" style="105" customWidth="1"/>
    <col min="14622" max="14622" width="21.625" style="105" customWidth="1"/>
    <col min="14623" max="14858" width="12" style="105"/>
    <col min="14859" max="14859" width="4.25" style="105" customWidth="1"/>
    <col min="14860" max="14860" width="11.125" style="105" customWidth="1"/>
    <col min="14861" max="14861" width="21.625" style="105" customWidth="1"/>
    <col min="14862" max="14862" width="6.75" style="105" customWidth="1"/>
    <col min="14863" max="14863" width="26.875" style="105" customWidth="1"/>
    <col min="14864" max="14864" width="13.75" style="105" customWidth="1"/>
    <col min="14865" max="14865" width="8.5" style="105" customWidth="1"/>
    <col min="14866" max="14866" width="12" style="105" customWidth="1"/>
    <col min="14867" max="14867" width="7.625" style="105" customWidth="1"/>
    <col min="14868" max="14868" width="11.125" style="105" customWidth="1"/>
    <col min="14869" max="14869" width="19" style="105" customWidth="1"/>
    <col min="14870" max="14871" width="9.375" style="105" customWidth="1"/>
    <col min="14872" max="14872" width="26.875" style="105" customWidth="1"/>
    <col min="14873" max="14876" width="9.375" style="105" customWidth="1"/>
    <col min="14877" max="14877" width="17.5" style="105" customWidth="1"/>
    <col min="14878" max="14878" width="21.625" style="105" customWidth="1"/>
    <col min="14879" max="15114" width="12" style="105"/>
    <col min="15115" max="15115" width="4.25" style="105" customWidth="1"/>
    <col min="15116" max="15116" width="11.125" style="105" customWidth="1"/>
    <col min="15117" max="15117" width="21.625" style="105" customWidth="1"/>
    <col min="15118" max="15118" width="6.75" style="105" customWidth="1"/>
    <col min="15119" max="15119" width="26.875" style="105" customWidth="1"/>
    <col min="15120" max="15120" width="13.75" style="105" customWidth="1"/>
    <col min="15121" max="15121" width="8.5" style="105" customWidth="1"/>
    <col min="15122" max="15122" width="12" style="105" customWidth="1"/>
    <col min="15123" max="15123" width="7.625" style="105" customWidth="1"/>
    <col min="15124" max="15124" width="11.125" style="105" customWidth="1"/>
    <col min="15125" max="15125" width="19" style="105" customWidth="1"/>
    <col min="15126" max="15127" width="9.375" style="105" customWidth="1"/>
    <col min="15128" max="15128" width="26.875" style="105" customWidth="1"/>
    <col min="15129" max="15132" width="9.375" style="105" customWidth="1"/>
    <col min="15133" max="15133" width="17.5" style="105" customWidth="1"/>
    <col min="15134" max="15134" width="21.625" style="105" customWidth="1"/>
    <col min="15135" max="15370" width="12" style="105"/>
    <col min="15371" max="15371" width="4.25" style="105" customWidth="1"/>
    <col min="15372" max="15372" width="11.125" style="105" customWidth="1"/>
    <col min="15373" max="15373" width="21.625" style="105" customWidth="1"/>
    <col min="15374" max="15374" width="6.75" style="105" customWidth="1"/>
    <col min="15375" max="15375" width="26.875" style="105" customWidth="1"/>
    <col min="15376" max="15376" width="13.75" style="105" customWidth="1"/>
    <col min="15377" max="15377" width="8.5" style="105" customWidth="1"/>
    <col min="15378" max="15378" width="12" style="105" customWidth="1"/>
    <col min="15379" max="15379" width="7.625" style="105" customWidth="1"/>
    <col min="15380" max="15380" width="11.125" style="105" customWidth="1"/>
    <col min="15381" max="15381" width="19" style="105" customWidth="1"/>
    <col min="15382" max="15383" width="9.375" style="105" customWidth="1"/>
    <col min="15384" max="15384" width="26.875" style="105" customWidth="1"/>
    <col min="15385" max="15388" width="9.375" style="105" customWidth="1"/>
    <col min="15389" max="15389" width="17.5" style="105" customWidth="1"/>
    <col min="15390" max="15390" width="21.625" style="105" customWidth="1"/>
    <col min="15391" max="15626" width="12" style="105"/>
    <col min="15627" max="15627" width="4.25" style="105" customWidth="1"/>
    <col min="15628" max="15628" width="11.125" style="105" customWidth="1"/>
    <col min="15629" max="15629" width="21.625" style="105" customWidth="1"/>
    <col min="15630" max="15630" width="6.75" style="105" customWidth="1"/>
    <col min="15631" max="15631" width="26.875" style="105" customWidth="1"/>
    <col min="15632" max="15632" width="13.75" style="105" customWidth="1"/>
    <col min="15633" max="15633" width="8.5" style="105" customWidth="1"/>
    <col min="15634" max="15634" width="12" style="105" customWidth="1"/>
    <col min="15635" max="15635" width="7.625" style="105" customWidth="1"/>
    <col min="15636" max="15636" width="11.125" style="105" customWidth="1"/>
    <col min="15637" max="15637" width="19" style="105" customWidth="1"/>
    <col min="15638" max="15639" width="9.375" style="105" customWidth="1"/>
    <col min="15640" max="15640" width="26.875" style="105" customWidth="1"/>
    <col min="15641" max="15644" width="9.375" style="105" customWidth="1"/>
    <col min="15645" max="15645" width="17.5" style="105" customWidth="1"/>
    <col min="15646" max="15646" width="21.625" style="105" customWidth="1"/>
    <col min="15647" max="15882" width="12" style="105"/>
    <col min="15883" max="15883" width="4.25" style="105" customWidth="1"/>
    <col min="15884" max="15884" width="11.125" style="105" customWidth="1"/>
    <col min="15885" max="15885" width="21.625" style="105" customWidth="1"/>
    <col min="15886" max="15886" width="6.75" style="105" customWidth="1"/>
    <col min="15887" max="15887" width="26.875" style="105" customWidth="1"/>
    <col min="15888" max="15888" width="13.75" style="105" customWidth="1"/>
    <col min="15889" max="15889" width="8.5" style="105" customWidth="1"/>
    <col min="15890" max="15890" width="12" style="105" customWidth="1"/>
    <col min="15891" max="15891" width="7.625" style="105" customWidth="1"/>
    <col min="15892" max="15892" width="11.125" style="105" customWidth="1"/>
    <col min="15893" max="15893" width="19" style="105" customWidth="1"/>
    <col min="15894" max="15895" width="9.375" style="105" customWidth="1"/>
    <col min="15896" max="15896" width="26.875" style="105" customWidth="1"/>
    <col min="15897" max="15900" width="9.375" style="105" customWidth="1"/>
    <col min="15901" max="15901" width="17.5" style="105" customWidth="1"/>
    <col min="15902" max="15902" width="21.625" style="105" customWidth="1"/>
    <col min="15903" max="16138" width="12" style="105"/>
    <col min="16139" max="16139" width="4.25" style="105" customWidth="1"/>
    <col min="16140" max="16140" width="11.125" style="105" customWidth="1"/>
    <col min="16141" max="16141" width="21.625" style="105" customWidth="1"/>
    <col min="16142" max="16142" width="6.75" style="105" customWidth="1"/>
    <col min="16143" max="16143" width="26.875" style="105" customWidth="1"/>
    <col min="16144" max="16144" width="13.75" style="105" customWidth="1"/>
    <col min="16145" max="16145" width="8.5" style="105" customWidth="1"/>
    <col min="16146" max="16146" width="12" style="105" customWidth="1"/>
    <col min="16147" max="16147" width="7.625" style="105" customWidth="1"/>
    <col min="16148" max="16148" width="11.125" style="105" customWidth="1"/>
    <col min="16149" max="16149" width="19" style="105" customWidth="1"/>
    <col min="16150" max="16151" width="9.375" style="105" customWidth="1"/>
    <col min="16152" max="16152" width="26.875" style="105" customWidth="1"/>
    <col min="16153" max="16156" width="9.375" style="105" customWidth="1"/>
    <col min="16157" max="16157" width="17.5" style="105" customWidth="1"/>
    <col min="16158" max="16158" width="21.625" style="105" customWidth="1"/>
    <col min="16159" max="16384" width="12" style="105"/>
  </cols>
  <sheetData>
    <row r="1" spans="1:261" s="58" customFormat="1" ht="24" customHeight="1">
      <c r="A1" s="51"/>
      <c r="B1" s="52" t="s">
        <v>392</v>
      </c>
      <c r="C1" s="53"/>
      <c r="D1" s="53"/>
      <c r="E1" s="53"/>
      <c r="F1" s="53"/>
      <c r="G1" s="53"/>
      <c r="H1" s="53"/>
      <c r="I1" s="53"/>
      <c r="J1" s="53"/>
      <c r="K1" s="53"/>
      <c r="L1" s="53"/>
      <c r="M1" s="53"/>
      <c r="N1" s="29"/>
      <c r="O1" s="53"/>
      <c r="P1" s="53"/>
      <c r="Q1" s="53"/>
      <c r="R1" s="54"/>
      <c r="S1" s="54"/>
      <c r="T1" s="55"/>
      <c r="U1" s="54"/>
      <c r="V1" s="54"/>
      <c r="W1" s="54"/>
      <c r="X1" s="54"/>
      <c r="Y1" s="56"/>
      <c r="Z1" s="56"/>
      <c r="AA1" s="54"/>
      <c r="AB1" s="56"/>
      <c r="AC1" s="56"/>
      <c r="AD1" s="56"/>
      <c r="AE1" s="54"/>
      <c r="AF1" s="56"/>
      <c r="AG1" s="56"/>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c r="IN1" s="57"/>
      <c r="IO1" s="57"/>
      <c r="IP1" s="57"/>
      <c r="IQ1" s="57"/>
      <c r="IR1" s="57"/>
      <c r="IS1" s="57"/>
      <c r="IT1" s="57"/>
      <c r="IU1" s="57"/>
      <c r="IV1" s="57"/>
      <c r="IW1" s="57"/>
      <c r="IX1" s="57"/>
      <c r="IY1" s="57"/>
      <c r="IZ1" s="57"/>
      <c r="JA1" s="57"/>
    </row>
    <row r="2" spans="1:261" s="58" customFormat="1" ht="24" customHeight="1">
      <c r="A2" s="51"/>
      <c r="B2" s="52" t="s">
        <v>393</v>
      </c>
      <c r="C2" s="53"/>
      <c r="D2" s="53"/>
      <c r="E2" s="53"/>
      <c r="F2" s="53"/>
      <c r="G2" s="53"/>
      <c r="H2" s="53"/>
      <c r="I2" s="53"/>
      <c r="J2" s="53"/>
      <c r="K2" s="53"/>
      <c r="L2" s="53"/>
      <c r="M2" s="53"/>
      <c r="N2" s="53"/>
      <c r="O2" s="53"/>
      <c r="P2" s="53"/>
      <c r="Q2" s="53"/>
      <c r="R2" s="54"/>
      <c r="S2" s="54"/>
      <c r="T2" s="55"/>
      <c r="U2" s="54"/>
      <c r="V2" s="54"/>
      <c r="W2" s="54"/>
      <c r="X2" s="54"/>
      <c r="Y2" s="56"/>
      <c r="Z2" s="56"/>
      <c r="AA2" s="54"/>
      <c r="AB2" s="56"/>
      <c r="AC2" s="56"/>
      <c r="AD2" s="56"/>
      <c r="AE2" s="54"/>
      <c r="AF2" s="56"/>
      <c r="AG2" s="56"/>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c r="IW2" s="57"/>
      <c r="IX2" s="57"/>
      <c r="IY2" s="57"/>
      <c r="IZ2" s="57"/>
      <c r="JA2" s="57"/>
    </row>
    <row r="3" spans="1:261" s="59" customFormat="1" ht="28.5" customHeight="1">
      <c r="B3" s="60"/>
      <c r="C3" s="61"/>
      <c r="D3" s="60"/>
      <c r="E3" s="61"/>
      <c r="F3" s="61"/>
      <c r="G3" s="62"/>
      <c r="H3" s="62"/>
      <c r="I3" s="61"/>
      <c r="J3" s="63"/>
      <c r="K3" s="63"/>
      <c r="L3" s="63"/>
      <c r="M3" s="63"/>
      <c r="N3" s="63"/>
      <c r="O3" s="61"/>
      <c r="P3" s="61"/>
      <c r="Q3" s="61"/>
      <c r="R3" s="63"/>
      <c r="S3" s="63"/>
      <c r="T3" s="64"/>
      <c r="U3" s="63"/>
      <c r="V3" s="63"/>
      <c r="W3" s="63"/>
      <c r="X3" s="63"/>
      <c r="AA3" s="63"/>
      <c r="AE3" s="63"/>
      <c r="AF3" s="65"/>
    </row>
    <row r="4" spans="1:261" s="67" customFormat="1" ht="45.75" customHeight="1" thickBot="1">
      <c r="A4" s="66"/>
      <c r="B4" s="277" t="s">
        <v>399</v>
      </c>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row>
    <row r="5" spans="1:261" s="58" customFormat="1" ht="28.5" customHeight="1">
      <c r="A5" s="51"/>
      <c r="B5" s="51"/>
      <c r="C5" s="51"/>
      <c r="D5" s="51"/>
      <c r="E5" s="51"/>
      <c r="F5" s="51"/>
      <c r="G5" s="51"/>
      <c r="H5" s="51"/>
      <c r="I5" s="51"/>
      <c r="J5" s="68"/>
      <c r="K5" s="68"/>
      <c r="L5" s="68"/>
      <c r="M5" s="28"/>
      <c r="N5" s="28"/>
      <c r="O5" s="51"/>
      <c r="P5" s="69"/>
      <c r="Q5" s="69"/>
      <c r="R5" s="69"/>
      <c r="S5" s="69"/>
      <c r="T5" s="69"/>
      <c r="U5" s="69"/>
      <c r="V5" s="70"/>
      <c r="W5" s="70"/>
      <c r="X5" s="71"/>
      <c r="Y5" s="278" t="s">
        <v>0</v>
      </c>
      <c r="Z5" s="279"/>
      <c r="AA5" s="279"/>
      <c r="AB5" s="280"/>
      <c r="AC5" s="287"/>
      <c r="AD5" s="288"/>
      <c r="AE5" s="288"/>
      <c r="AF5" s="288"/>
      <c r="AG5" s="289"/>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c r="II5" s="57"/>
      <c r="IJ5" s="57"/>
      <c r="IK5" s="57"/>
      <c r="IL5" s="57"/>
      <c r="IM5" s="57"/>
      <c r="IN5" s="57"/>
      <c r="IO5" s="57"/>
      <c r="IP5" s="57"/>
      <c r="IQ5" s="57"/>
      <c r="IR5" s="57"/>
      <c r="IS5" s="57"/>
      <c r="IT5" s="57"/>
      <c r="IU5" s="57"/>
      <c r="IV5" s="57"/>
      <c r="IW5" s="57"/>
      <c r="IX5" s="57"/>
      <c r="IY5" s="57"/>
      <c r="IZ5" s="57"/>
      <c r="JA5" s="57"/>
    </row>
    <row r="6" spans="1:261" s="58" customFormat="1" ht="28.5" customHeight="1">
      <c r="A6" s="51"/>
      <c r="B6" s="51"/>
      <c r="C6" s="51"/>
      <c r="D6" s="51"/>
      <c r="E6" s="51"/>
      <c r="F6" s="51"/>
      <c r="G6" s="51"/>
      <c r="H6" s="51"/>
      <c r="I6" s="51"/>
      <c r="J6" s="68"/>
      <c r="K6" s="68"/>
      <c r="L6" s="68"/>
      <c r="M6" s="28"/>
      <c r="N6" s="28"/>
      <c r="O6" s="51"/>
      <c r="P6" s="69"/>
      <c r="Q6" s="69"/>
      <c r="R6" s="69"/>
      <c r="S6" s="69"/>
      <c r="T6" s="69"/>
      <c r="U6" s="69"/>
      <c r="V6" s="70"/>
      <c r="W6" s="70"/>
      <c r="X6" s="71"/>
      <c r="Y6" s="281" t="s">
        <v>373</v>
      </c>
      <c r="Z6" s="282"/>
      <c r="AA6" s="282"/>
      <c r="AB6" s="283"/>
      <c r="AC6" s="271"/>
      <c r="AD6" s="272"/>
      <c r="AE6" s="272"/>
      <c r="AF6" s="272"/>
      <c r="AG6" s="273"/>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7"/>
      <c r="IQ6" s="57"/>
      <c r="IR6" s="57"/>
      <c r="IS6" s="57"/>
      <c r="IT6" s="57"/>
      <c r="IU6" s="57"/>
      <c r="IV6" s="57"/>
      <c r="IW6" s="57"/>
      <c r="IX6" s="57"/>
      <c r="IY6" s="57"/>
      <c r="IZ6" s="57"/>
      <c r="JA6" s="57"/>
    </row>
    <row r="7" spans="1:261" s="58" customFormat="1" ht="28.5" customHeight="1">
      <c r="A7" s="51"/>
      <c r="B7" s="51"/>
      <c r="C7" s="51"/>
      <c r="D7" s="51"/>
      <c r="E7" s="51"/>
      <c r="F7" s="51"/>
      <c r="G7" s="51"/>
      <c r="H7" s="51"/>
      <c r="I7" s="51"/>
      <c r="J7" s="68"/>
      <c r="K7" s="68"/>
      <c r="L7" s="68"/>
      <c r="M7" s="28"/>
      <c r="N7" s="28"/>
      <c r="O7" s="51"/>
      <c r="P7" s="69"/>
      <c r="Q7" s="69"/>
      <c r="R7" s="69"/>
      <c r="S7" s="69"/>
      <c r="T7" s="69"/>
      <c r="U7" s="69"/>
      <c r="V7" s="70"/>
      <c r="W7" s="70"/>
      <c r="X7" s="71"/>
      <c r="Y7" s="281" t="s">
        <v>1231</v>
      </c>
      <c r="Z7" s="282"/>
      <c r="AA7" s="282"/>
      <c r="AB7" s="283"/>
      <c r="AC7" s="271"/>
      <c r="AD7" s="272"/>
      <c r="AE7" s="272"/>
      <c r="AF7" s="272"/>
      <c r="AG7" s="273"/>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row>
    <row r="8" spans="1:261" s="58" customFormat="1" ht="28.5" customHeight="1" thickBot="1">
      <c r="A8" s="51"/>
      <c r="B8" s="51"/>
      <c r="C8" s="51"/>
      <c r="D8" s="51"/>
      <c r="E8" s="51"/>
      <c r="F8" s="51"/>
      <c r="G8" s="51"/>
      <c r="H8" s="51"/>
      <c r="I8" s="51"/>
      <c r="J8" s="68"/>
      <c r="K8" s="68"/>
      <c r="L8" s="68"/>
      <c r="M8" s="28"/>
      <c r="N8" s="28"/>
      <c r="O8" s="51"/>
      <c r="P8" s="69"/>
      <c r="Q8" s="69"/>
      <c r="R8" s="69"/>
      <c r="S8" s="69"/>
      <c r="T8" s="69"/>
      <c r="U8" s="69"/>
      <c r="V8" s="70"/>
      <c r="W8" s="70"/>
      <c r="X8" s="71"/>
      <c r="Y8" s="284" t="s">
        <v>1232</v>
      </c>
      <c r="Z8" s="285"/>
      <c r="AA8" s="285"/>
      <c r="AB8" s="286"/>
      <c r="AC8" s="274"/>
      <c r="AD8" s="275"/>
      <c r="AE8" s="275"/>
      <c r="AF8" s="275"/>
      <c r="AG8" s="276"/>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c r="II8" s="57"/>
      <c r="IJ8" s="57"/>
      <c r="IK8" s="57"/>
      <c r="IL8" s="57"/>
      <c r="IM8" s="57"/>
      <c r="IN8" s="57"/>
      <c r="IO8" s="57"/>
      <c r="IP8" s="57"/>
      <c r="IQ8" s="57"/>
      <c r="IR8" s="57"/>
      <c r="IS8" s="57"/>
      <c r="IT8" s="57"/>
      <c r="IU8" s="57"/>
      <c r="IV8" s="57"/>
      <c r="IW8" s="57"/>
      <c r="IX8" s="57"/>
      <c r="IY8" s="57"/>
      <c r="IZ8" s="57"/>
      <c r="JA8" s="57"/>
    </row>
    <row r="9" spans="1:261" s="58" customFormat="1" ht="28.5" customHeight="1" thickBot="1">
      <c r="A9" s="51"/>
      <c r="B9" s="51"/>
      <c r="C9" s="51"/>
      <c r="D9" s="51"/>
      <c r="E9" s="51"/>
      <c r="F9" s="51"/>
      <c r="G9" s="51"/>
      <c r="H9" s="51"/>
      <c r="I9" s="51"/>
      <c r="J9" s="68"/>
      <c r="K9" s="68"/>
      <c r="L9" s="68"/>
      <c r="M9" s="28"/>
      <c r="N9" s="28"/>
      <c r="O9" s="51"/>
      <c r="P9" s="69"/>
      <c r="Q9" s="69"/>
      <c r="R9" s="68"/>
      <c r="S9" s="68"/>
      <c r="T9" s="68"/>
      <c r="U9" s="68"/>
      <c r="V9" s="72"/>
      <c r="W9" s="72"/>
      <c r="X9" s="72"/>
      <c r="Y9" s="57"/>
      <c r="Z9" s="57"/>
      <c r="AA9" s="72"/>
      <c r="AB9" s="57"/>
      <c r="AC9" s="57"/>
      <c r="AD9" s="57"/>
      <c r="AE9" s="72"/>
      <c r="AF9" s="72"/>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c r="CD9" s="57"/>
      <c r="CE9" s="57"/>
      <c r="CF9" s="57"/>
      <c r="CG9" s="57"/>
      <c r="CH9" s="57"/>
      <c r="CI9" s="57"/>
      <c r="CJ9" s="57"/>
      <c r="CK9" s="57"/>
      <c r="CL9" s="57"/>
      <c r="CM9" s="57"/>
      <c r="CN9" s="57"/>
      <c r="CO9" s="57"/>
      <c r="CP9" s="57"/>
      <c r="CQ9" s="57"/>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57"/>
      <c r="FK9" s="57"/>
      <c r="FL9" s="57"/>
      <c r="FM9" s="57"/>
      <c r="FN9" s="57"/>
      <c r="FO9" s="57"/>
      <c r="FP9" s="57"/>
      <c r="FQ9" s="57"/>
      <c r="FR9" s="57"/>
      <c r="FS9" s="57"/>
      <c r="FT9" s="57"/>
      <c r="FU9" s="57"/>
      <c r="FV9" s="57"/>
      <c r="FW9" s="57"/>
      <c r="FX9" s="57"/>
      <c r="FY9" s="57"/>
      <c r="FZ9" s="57"/>
      <c r="GA9" s="57"/>
      <c r="GB9" s="57"/>
      <c r="GC9" s="57"/>
      <c r="GD9" s="57"/>
      <c r="GE9" s="57"/>
      <c r="GF9" s="57"/>
      <c r="GG9" s="57"/>
      <c r="GH9" s="57"/>
      <c r="GI9" s="57"/>
      <c r="GJ9" s="57"/>
      <c r="GK9" s="57"/>
      <c r="GL9" s="57"/>
      <c r="GM9" s="57"/>
      <c r="GN9" s="57"/>
      <c r="GO9" s="57"/>
      <c r="GP9" s="57"/>
      <c r="GQ9" s="57"/>
      <c r="GR9" s="57"/>
      <c r="GS9" s="57"/>
      <c r="GT9" s="57"/>
      <c r="GU9" s="57"/>
      <c r="GV9" s="57"/>
      <c r="GW9" s="57"/>
      <c r="GX9" s="57"/>
      <c r="GY9" s="57"/>
      <c r="GZ9" s="57"/>
      <c r="HA9" s="57"/>
      <c r="HB9" s="57"/>
      <c r="HC9" s="57"/>
      <c r="HD9" s="57"/>
      <c r="HE9" s="57"/>
      <c r="HF9" s="57"/>
      <c r="HG9" s="57"/>
      <c r="HH9" s="57"/>
      <c r="HI9" s="57"/>
      <c r="HJ9" s="57"/>
      <c r="HK9" s="57"/>
      <c r="HL9" s="57"/>
      <c r="HM9" s="57"/>
      <c r="HN9" s="57"/>
      <c r="HO9" s="57"/>
      <c r="HP9" s="57"/>
      <c r="HQ9" s="57"/>
      <c r="HR9" s="57"/>
      <c r="HS9" s="57"/>
      <c r="HT9" s="57"/>
      <c r="HU9" s="57"/>
      <c r="HV9" s="57"/>
      <c r="HW9" s="57"/>
      <c r="HX9" s="57"/>
      <c r="HY9" s="57"/>
      <c r="HZ9" s="57"/>
      <c r="IA9" s="57"/>
      <c r="IB9" s="57"/>
      <c r="IC9" s="57"/>
      <c r="ID9" s="57"/>
      <c r="IE9" s="57"/>
      <c r="IF9" s="57"/>
      <c r="IG9" s="57"/>
      <c r="IH9" s="57"/>
      <c r="II9" s="57"/>
      <c r="IJ9" s="57"/>
      <c r="IK9" s="57"/>
      <c r="IL9" s="57"/>
      <c r="IM9" s="57"/>
      <c r="IN9" s="57"/>
      <c r="IO9" s="57"/>
      <c r="IP9" s="57"/>
      <c r="IQ9" s="57"/>
      <c r="IR9" s="57"/>
      <c r="IS9" s="57"/>
      <c r="IT9" s="57"/>
      <c r="IU9" s="57"/>
      <c r="IV9" s="57"/>
      <c r="IW9" s="57"/>
      <c r="IX9" s="57"/>
      <c r="IY9" s="57"/>
      <c r="IZ9" s="57"/>
      <c r="JA9" s="57"/>
    </row>
    <row r="10" spans="1:261" s="58" customFormat="1" ht="28.5" customHeight="1" thickBot="1">
      <c r="A10" s="51"/>
      <c r="B10" s="51"/>
      <c r="C10" s="260" t="s">
        <v>1148</v>
      </c>
      <c r="D10" s="261"/>
      <c r="E10" s="262"/>
      <c r="F10" s="263"/>
      <c r="G10" s="73" t="s">
        <v>1149</v>
      </c>
      <c r="H10" s="51"/>
      <c r="I10" s="51"/>
      <c r="J10" s="68"/>
      <c r="K10" s="68"/>
      <c r="L10" s="68"/>
      <c r="M10" s="28"/>
      <c r="N10" s="28"/>
      <c r="O10" s="51"/>
      <c r="P10" s="69"/>
      <c r="Q10" s="69"/>
      <c r="R10" s="68"/>
      <c r="S10" s="68"/>
      <c r="T10" s="68"/>
      <c r="U10" s="68"/>
      <c r="V10" s="72"/>
      <c r="W10" s="72"/>
      <c r="X10" s="72"/>
      <c r="Y10" s="57"/>
      <c r="Z10" s="57"/>
      <c r="AA10" s="72"/>
      <c r="AB10" s="57"/>
      <c r="AC10" s="57"/>
      <c r="AD10" s="57"/>
      <c r="AE10" s="72"/>
      <c r="AF10" s="72"/>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7"/>
      <c r="EJ10" s="57"/>
      <c r="EK10" s="57"/>
      <c r="EL10" s="57"/>
      <c r="EM10" s="57"/>
      <c r="EN10" s="57"/>
      <c r="EO10" s="57"/>
      <c r="EP10" s="57"/>
      <c r="EQ10" s="57"/>
      <c r="ER10" s="57"/>
      <c r="ES10" s="57"/>
      <c r="ET10" s="57"/>
      <c r="EU10" s="57"/>
      <c r="EV10" s="57"/>
      <c r="EW10" s="57"/>
      <c r="EX10" s="57"/>
      <c r="EY10" s="57"/>
      <c r="EZ10" s="57"/>
      <c r="FA10" s="57"/>
      <c r="FB10" s="57"/>
      <c r="FC10" s="57"/>
      <c r="FD10" s="57"/>
      <c r="FE10" s="57"/>
      <c r="FF10" s="57"/>
      <c r="FG10" s="57"/>
      <c r="FH10" s="57"/>
      <c r="FI10" s="57"/>
      <c r="FJ10" s="57"/>
      <c r="FK10" s="57"/>
      <c r="FL10" s="57"/>
      <c r="FM10" s="57"/>
      <c r="FN10" s="57"/>
      <c r="FO10" s="57"/>
      <c r="FP10" s="57"/>
      <c r="FQ10" s="57"/>
      <c r="FR10" s="57"/>
      <c r="FS10" s="57"/>
      <c r="FT10" s="57"/>
      <c r="FU10" s="57"/>
      <c r="FV10" s="57"/>
      <c r="FW10" s="57"/>
      <c r="FX10" s="57"/>
      <c r="FY10" s="57"/>
      <c r="FZ10" s="57"/>
      <c r="GA10" s="57"/>
      <c r="GB10" s="57"/>
      <c r="GC10" s="57"/>
      <c r="GD10" s="57"/>
      <c r="GE10" s="57"/>
      <c r="GF10" s="57"/>
      <c r="GG10" s="57"/>
      <c r="GH10" s="57"/>
      <c r="GI10" s="57"/>
      <c r="GJ10" s="57"/>
      <c r="GK10" s="57"/>
      <c r="GL10" s="57"/>
      <c r="GM10" s="57"/>
      <c r="GN10" s="57"/>
      <c r="GO10" s="57"/>
      <c r="GP10" s="57"/>
      <c r="GQ10" s="57"/>
      <c r="GR10" s="57"/>
      <c r="GS10" s="57"/>
      <c r="GT10" s="57"/>
      <c r="GU10" s="57"/>
      <c r="GV10" s="57"/>
      <c r="GW10" s="57"/>
      <c r="GX10" s="57"/>
      <c r="GY10" s="57"/>
      <c r="GZ10" s="57"/>
      <c r="HA10" s="57"/>
      <c r="HB10" s="57"/>
      <c r="HC10" s="57"/>
      <c r="HD10" s="57"/>
      <c r="HE10" s="57"/>
      <c r="HF10" s="57"/>
      <c r="HG10" s="57"/>
      <c r="HH10" s="57"/>
      <c r="HI10" s="57"/>
      <c r="HJ10" s="57"/>
      <c r="HK10" s="57"/>
      <c r="HL10" s="57"/>
      <c r="HM10" s="57"/>
      <c r="HN10" s="57"/>
      <c r="HO10" s="57"/>
      <c r="HP10" s="57"/>
      <c r="HQ10" s="57"/>
      <c r="HR10" s="57"/>
      <c r="HS10" s="57"/>
      <c r="HT10" s="57"/>
      <c r="HU10" s="57"/>
      <c r="HV10" s="57"/>
      <c r="HW10" s="57"/>
      <c r="HX10" s="57"/>
      <c r="HY10" s="57"/>
      <c r="HZ10" s="57"/>
      <c r="IA10" s="57"/>
      <c r="IB10" s="57"/>
      <c r="IC10" s="57"/>
      <c r="ID10" s="57"/>
      <c r="IE10" s="57"/>
      <c r="IF10" s="57"/>
      <c r="IG10" s="57"/>
      <c r="IH10" s="57"/>
      <c r="II10" s="57"/>
      <c r="IJ10" s="57"/>
      <c r="IK10" s="57"/>
      <c r="IL10" s="57"/>
      <c r="IM10" s="57"/>
      <c r="IN10" s="57"/>
      <c r="IO10" s="57"/>
      <c r="IP10" s="57"/>
      <c r="IQ10" s="57"/>
      <c r="IR10" s="57"/>
      <c r="IS10" s="57"/>
      <c r="IT10" s="57"/>
      <c r="IU10" s="57"/>
      <c r="IV10" s="57"/>
      <c r="IW10" s="57"/>
      <c r="IX10" s="57"/>
      <c r="IY10" s="57"/>
      <c r="IZ10" s="57"/>
      <c r="JA10" s="57"/>
    </row>
    <row r="11" spans="1:261" s="58" customFormat="1" ht="24" customHeight="1">
      <c r="A11" s="51"/>
      <c r="B11" s="74"/>
      <c r="C11" s="51"/>
      <c r="D11" s="51"/>
      <c r="E11" s="51"/>
      <c r="F11" s="51"/>
      <c r="G11" s="51"/>
      <c r="H11" s="51"/>
      <c r="I11" s="51"/>
      <c r="J11" s="51"/>
      <c r="K11" s="51"/>
      <c r="L11" s="51"/>
      <c r="M11" s="51"/>
      <c r="N11" s="28"/>
      <c r="O11" s="51"/>
      <c r="P11" s="51"/>
      <c r="Q11" s="51"/>
      <c r="R11" s="75"/>
      <c r="S11" s="75"/>
      <c r="T11" s="76"/>
      <c r="U11" s="75"/>
      <c r="V11" s="75"/>
      <c r="W11" s="75"/>
      <c r="X11" s="75"/>
      <c r="Y11" s="57"/>
      <c r="Z11" s="57"/>
      <c r="AA11" s="75"/>
      <c r="AB11" s="57"/>
      <c r="AC11" s="57"/>
      <c r="AD11" s="57"/>
      <c r="AE11" s="75"/>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c r="EY11" s="57"/>
      <c r="EZ11" s="57"/>
      <c r="FA11" s="57"/>
      <c r="FB11" s="57"/>
      <c r="FC11" s="57"/>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57"/>
      <c r="GX11" s="57"/>
      <c r="GY11" s="57"/>
      <c r="GZ11" s="57"/>
      <c r="HA11" s="57"/>
      <c r="HB11" s="57"/>
      <c r="HC11" s="57"/>
      <c r="HD11" s="57"/>
      <c r="HE11" s="57"/>
      <c r="HF11" s="57"/>
      <c r="HG11" s="57"/>
      <c r="HH11" s="57"/>
      <c r="HI11" s="57"/>
      <c r="HJ11" s="57"/>
      <c r="HK11" s="57"/>
      <c r="HL11" s="57"/>
      <c r="HM11" s="57"/>
      <c r="HN11" s="57"/>
      <c r="HO11" s="57"/>
      <c r="HP11" s="57"/>
      <c r="HQ11" s="57"/>
      <c r="HR11" s="57"/>
      <c r="HS11" s="57"/>
      <c r="HT11" s="57"/>
      <c r="HU11" s="57"/>
      <c r="HV11" s="57"/>
      <c r="HW11" s="57"/>
      <c r="HX11" s="57"/>
      <c r="HY11" s="57"/>
      <c r="HZ11" s="57"/>
      <c r="IA11" s="57"/>
      <c r="IB11" s="57"/>
      <c r="IC11" s="57"/>
      <c r="ID11" s="57"/>
      <c r="IE11" s="57"/>
      <c r="IF11" s="57"/>
      <c r="IG11" s="57"/>
      <c r="IH11" s="57"/>
      <c r="II11" s="57"/>
      <c r="IJ11" s="57"/>
      <c r="IK11" s="57"/>
      <c r="IL11" s="57"/>
      <c r="IM11" s="57"/>
      <c r="IN11" s="57"/>
      <c r="IO11" s="57"/>
      <c r="IP11" s="57"/>
      <c r="IQ11" s="57"/>
      <c r="IR11" s="57"/>
      <c r="IS11" s="57"/>
      <c r="IT11" s="57"/>
      <c r="IU11" s="57"/>
      <c r="IV11" s="57"/>
      <c r="IW11" s="57"/>
      <c r="IX11" s="57"/>
      <c r="IY11" s="57"/>
      <c r="IZ11" s="57"/>
      <c r="JA11" s="57"/>
    </row>
    <row r="12" spans="1:261" s="58" customFormat="1" ht="24" customHeight="1" thickBot="1">
      <c r="A12" s="51"/>
      <c r="B12" s="74" t="s">
        <v>391</v>
      </c>
      <c r="C12" s="51"/>
      <c r="D12" s="51"/>
      <c r="E12" s="51"/>
      <c r="F12" s="51"/>
      <c r="G12" s="51"/>
      <c r="H12" s="51"/>
      <c r="I12" s="51"/>
      <c r="J12" s="51"/>
      <c r="K12" s="51"/>
      <c r="L12" s="51"/>
      <c r="M12" s="51"/>
      <c r="N12" s="51"/>
      <c r="O12" s="51"/>
      <c r="P12" s="51"/>
      <c r="Q12" s="51"/>
      <c r="R12" s="75"/>
      <c r="S12" s="75"/>
      <c r="T12" s="76"/>
      <c r="U12" s="75"/>
      <c r="V12" s="75"/>
      <c r="W12" s="75"/>
      <c r="X12" s="75"/>
      <c r="Y12" s="57"/>
      <c r="Z12" s="57"/>
      <c r="AA12" s="75"/>
      <c r="AB12" s="57"/>
      <c r="AC12" s="57"/>
      <c r="AD12" s="57"/>
      <c r="AE12" s="75"/>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c r="EZ12" s="57"/>
      <c r="FA12" s="57"/>
      <c r="FB12" s="57"/>
      <c r="FC12" s="57"/>
      <c r="FD12" s="57"/>
      <c r="FE12" s="57"/>
      <c r="FF12" s="57"/>
      <c r="FG12" s="57"/>
      <c r="FH12" s="57"/>
      <c r="FI12" s="57"/>
      <c r="FJ12" s="57"/>
      <c r="FK12" s="57"/>
      <c r="FL12" s="57"/>
      <c r="FM12" s="57"/>
      <c r="FN12" s="57"/>
      <c r="FO12" s="57"/>
      <c r="FP12" s="57"/>
      <c r="FQ12" s="57"/>
      <c r="FR12" s="57"/>
      <c r="FS12" s="57"/>
      <c r="FT12" s="57"/>
      <c r="FU12" s="57"/>
      <c r="FV12" s="57"/>
      <c r="FW12" s="57"/>
      <c r="FX12" s="57"/>
      <c r="FY12" s="57"/>
      <c r="FZ12" s="57"/>
      <c r="GA12" s="57"/>
      <c r="GB12" s="57"/>
      <c r="GC12" s="57"/>
      <c r="GD12" s="57"/>
      <c r="GE12" s="57"/>
      <c r="GF12" s="57"/>
      <c r="GG12" s="57"/>
      <c r="GH12" s="57"/>
      <c r="GI12" s="57"/>
      <c r="GJ12" s="57"/>
      <c r="GK12" s="57"/>
      <c r="GL12" s="57"/>
      <c r="GM12" s="57"/>
      <c r="GN12" s="57"/>
      <c r="GO12" s="57"/>
      <c r="GP12" s="57"/>
      <c r="GQ12" s="57"/>
      <c r="GR12" s="57"/>
      <c r="GS12" s="57"/>
      <c r="GT12" s="57"/>
      <c r="GU12" s="57"/>
      <c r="GV12" s="57"/>
      <c r="GW12" s="57"/>
      <c r="GX12" s="57"/>
      <c r="GY12" s="57"/>
      <c r="GZ12" s="57"/>
      <c r="HA12" s="57"/>
      <c r="HB12" s="57"/>
      <c r="HC12" s="57"/>
      <c r="HD12" s="57"/>
      <c r="HE12" s="57"/>
      <c r="HF12" s="57"/>
      <c r="HG12" s="57"/>
      <c r="HH12" s="57"/>
      <c r="HI12" s="57"/>
      <c r="HJ12" s="57"/>
      <c r="HK12" s="57"/>
      <c r="HL12" s="57"/>
      <c r="HM12" s="57"/>
      <c r="HN12" s="57"/>
      <c r="HO12" s="57"/>
      <c r="HP12" s="57"/>
      <c r="HQ12" s="57"/>
      <c r="HR12" s="57"/>
      <c r="HS12" s="57"/>
      <c r="HT12" s="57"/>
      <c r="HU12" s="57"/>
      <c r="HV12" s="57"/>
      <c r="HW12" s="57"/>
      <c r="HX12" s="57"/>
      <c r="HY12" s="57"/>
      <c r="HZ12" s="57"/>
      <c r="IA12" s="57"/>
      <c r="IB12" s="57"/>
      <c r="IC12" s="57"/>
      <c r="ID12" s="57"/>
      <c r="IE12" s="57"/>
      <c r="IF12" s="57"/>
      <c r="IG12" s="57"/>
      <c r="IH12" s="57"/>
      <c r="II12" s="57"/>
      <c r="IJ12" s="57"/>
      <c r="IK12" s="57"/>
      <c r="IL12" s="57"/>
      <c r="IM12" s="57"/>
      <c r="IN12" s="57"/>
      <c r="IO12" s="57"/>
      <c r="IP12" s="57"/>
      <c r="IQ12" s="57"/>
      <c r="IR12" s="57"/>
      <c r="IS12" s="57"/>
      <c r="IT12" s="57"/>
      <c r="IU12" s="57"/>
      <c r="IV12" s="57"/>
      <c r="IW12" s="57"/>
      <c r="IX12" s="57"/>
      <c r="IY12" s="57"/>
      <c r="IZ12" s="57"/>
      <c r="JA12" s="57"/>
    </row>
    <row r="13" spans="1:261" s="59" customFormat="1" ht="27" customHeight="1">
      <c r="B13" s="264" t="s">
        <v>1150</v>
      </c>
      <c r="C13" s="267" t="s">
        <v>1151</v>
      </c>
      <c r="D13" s="242" t="s">
        <v>1152</v>
      </c>
      <c r="E13" s="242" t="s">
        <v>1167</v>
      </c>
      <c r="F13" s="255" t="s">
        <v>1168</v>
      </c>
      <c r="G13" s="242" t="s">
        <v>1153</v>
      </c>
      <c r="H13" s="257" t="s">
        <v>1169</v>
      </c>
      <c r="I13" s="255" t="s">
        <v>1154</v>
      </c>
      <c r="J13" s="255" t="s">
        <v>1155</v>
      </c>
      <c r="K13" s="255" t="s">
        <v>1233</v>
      </c>
      <c r="L13" s="249" t="s">
        <v>1170</v>
      </c>
      <c r="M13" s="246" t="s">
        <v>1171</v>
      </c>
      <c r="N13" s="255" t="s">
        <v>1156</v>
      </c>
      <c r="O13" s="256"/>
      <c r="P13" s="256"/>
      <c r="Q13" s="256"/>
      <c r="R13" s="256"/>
      <c r="S13" s="256"/>
      <c r="T13" s="256"/>
      <c r="U13" s="256"/>
      <c r="V13" s="256"/>
      <c r="W13" s="256"/>
      <c r="X13" s="256"/>
      <c r="Y13" s="242" t="s">
        <v>1158</v>
      </c>
      <c r="Z13" s="242" t="s">
        <v>1159</v>
      </c>
      <c r="AA13" s="242" t="s">
        <v>1157</v>
      </c>
      <c r="AB13" s="246" t="s">
        <v>1173</v>
      </c>
      <c r="AC13" s="246"/>
      <c r="AD13" s="246"/>
      <c r="AE13" s="244" t="s">
        <v>1215</v>
      </c>
      <c r="AF13" s="244" t="s">
        <v>1193</v>
      </c>
      <c r="AG13" s="235" t="s">
        <v>1160</v>
      </c>
    </row>
    <row r="14" spans="1:261" s="59" customFormat="1" ht="41.25" customHeight="1">
      <c r="B14" s="265"/>
      <c r="C14" s="268"/>
      <c r="D14" s="241"/>
      <c r="E14" s="241"/>
      <c r="F14" s="240"/>
      <c r="G14" s="241"/>
      <c r="H14" s="258"/>
      <c r="I14" s="240"/>
      <c r="J14" s="240"/>
      <c r="K14" s="240"/>
      <c r="L14" s="250"/>
      <c r="M14" s="247"/>
      <c r="N14" s="240" t="s">
        <v>1161</v>
      </c>
      <c r="O14" s="238" t="s">
        <v>1145</v>
      </c>
      <c r="P14" s="238" t="s">
        <v>1162</v>
      </c>
      <c r="Q14" s="240" t="s">
        <v>1163</v>
      </c>
      <c r="R14" s="240"/>
      <c r="S14" s="241" t="s">
        <v>1164</v>
      </c>
      <c r="T14" s="240"/>
      <c r="U14" s="252" t="s">
        <v>1185</v>
      </c>
      <c r="V14" s="241" t="s">
        <v>1172</v>
      </c>
      <c r="W14" s="240"/>
      <c r="X14" s="240"/>
      <c r="Y14" s="241"/>
      <c r="Z14" s="241"/>
      <c r="AA14" s="240"/>
      <c r="AB14" s="247" t="s">
        <v>1190</v>
      </c>
      <c r="AC14" s="247" t="s">
        <v>1191</v>
      </c>
      <c r="AD14" s="247" t="s">
        <v>1192</v>
      </c>
      <c r="AE14" s="238"/>
      <c r="AF14" s="245"/>
      <c r="AG14" s="236"/>
    </row>
    <row r="15" spans="1:261" s="59" customFormat="1" ht="21" customHeight="1" thickBot="1">
      <c r="B15" s="266"/>
      <c r="C15" s="269"/>
      <c r="D15" s="243"/>
      <c r="E15" s="270"/>
      <c r="F15" s="243"/>
      <c r="G15" s="243"/>
      <c r="H15" s="259"/>
      <c r="I15" s="243"/>
      <c r="J15" s="243"/>
      <c r="K15" s="243"/>
      <c r="L15" s="251"/>
      <c r="M15" s="254"/>
      <c r="N15" s="243"/>
      <c r="O15" s="239"/>
      <c r="P15" s="239"/>
      <c r="Q15" s="77" t="s">
        <v>1165</v>
      </c>
      <c r="R15" s="77" t="s">
        <v>1166</v>
      </c>
      <c r="S15" s="77" t="s">
        <v>1165</v>
      </c>
      <c r="T15" s="77" t="s">
        <v>1166</v>
      </c>
      <c r="U15" s="253"/>
      <c r="V15" s="77" t="s">
        <v>1165</v>
      </c>
      <c r="W15" s="77" t="s">
        <v>1166</v>
      </c>
      <c r="X15" s="77" t="s">
        <v>1234</v>
      </c>
      <c r="Y15" s="243"/>
      <c r="Z15" s="243"/>
      <c r="AA15" s="243"/>
      <c r="AB15" s="248"/>
      <c r="AC15" s="248"/>
      <c r="AD15" s="248"/>
      <c r="AE15" s="239"/>
      <c r="AF15" s="239"/>
      <c r="AG15" s="237"/>
    </row>
    <row r="16" spans="1:261" s="87" customFormat="1" ht="63" customHeight="1">
      <c r="A16" s="78" t="s">
        <v>381</v>
      </c>
      <c r="B16" s="79">
        <f ca="1">INDIRECT(A16&amp;"!W3")</f>
        <v>0</v>
      </c>
      <c r="C16" s="80" t="e">
        <f ca="1">INDIRECT(A16&amp;"!H3")</f>
        <v>#N/A</v>
      </c>
      <c r="D16" s="80">
        <f ca="1">INDIRECT(A16&amp;"!AG4")</f>
        <v>0</v>
      </c>
      <c r="E16" s="80">
        <f ca="1">INDIRECT(A16&amp;"!AB6")</f>
        <v>0</v>
      </c>
      <c r="F16" s="80" t="e">
        <f ca="1">INDIRECT(A16&amp;"!H6")</f>
        <v>#N/A</v>
      </c>
      <c r="G16" s="80">
        <f ca="1">INDIRECT(A16&amp;"!H4")</f>
        <v>0</v>
      </c>
      <c r="H16" s="81">
        <f ca="1">INDIRECT(A16&amp;"!AF5")</f>
        <v>0</v>
      </c>
      <c r="I16" s="81" t="str">
        <f ca="1">INDIRECT(A16&amp;"!AP5")</f>
        <v/>
      </c>
      <c r="J16" s="80">
        <f ca="1">INDIRECT(A16&amp;"!H7")</f>
        <v>0</v>
      </c>
      <c r="K16" s="80">
        <f ca="1">INDIRECT(A16&amp;"!H8")</f>
        <v>0</v>
      </c>
      <c r="L16" s="82">
        <f ca="1">INDIRECT(A16&amp;"!H9")</f>
        <v>0</v>
      </c>
      <c r="M16" s="82">
        <f ca="1">INDIRECT(A16&amp;"!Z9")</f>
        <v>0</v>
      </c>
      <c r="N16" s="83">
        <f ca="1">INDIRECT(A16&amp;"!O10")</f>
        <v>0</v>
      </c>
      <c r="O16" s="83">
        <f ca="1">INDIRECT(A16&amp;"!O11")</f>
        <v>0</v>
      </c>
      <c r="P16" s="83">
        <f ca="1">INDIRECT(A16&amp;"!AE11")</f>
        <v>0</v>
      </c>
      <c r="Q16" s="84" t="str">
        <f ca="1">INDIRECT(A16&amp;"!AG12")</f>
        <v/>
      </c>
      <c r="R16" s="84" t="str">
        <f ca="1">INDIRECT(A16&amp;"!AJ12")</f>
        <v/>
      </c>
      <c r="S16" s="84" t="str">
        <f ca="1">INDIRECT(A16&amp;"!AG13")</f>
        <v/>
      </c>
      <c r="T16" s="84" t="str">
        <f ca="1">INDIRECT(A16&amp;"!AJ13")</f>
        <v/>
      </c>
      <c r="U16" s="84" t="str">
        <f ca="1">INDIRECT(A16&amp;"!AP14")</f>
        <v/>
      </c>
      <c r="V16" s="84" t="str">
        <f ca="1">INDIRECT(A16&amp;"!AG16")</f>
        <v/>
      </c>
      <c r="W16" s="84" t="str">
        <f ca="1">INDIRECT(A16&amp;"!AJ16")</f>
        <v/>
      </c>
      <c r="X16" s="83">
        <f ca="1">INDIRECT(A16&amp;"!O15")</f>
        <v>0</v>
      </c>
      <c r="Y16" s="84" t="str">
        <f ca="1">INDIRECT(A16&amp;"!AP17")</f>
        <v/>
      </c>
      <c r="Z16" s="84" t="str">
        <f ca="1">INDIRECT(A16&amp;"!AQ17")</f>
        <v/>
      </c>
      <c r="AA16" s="84">
        <f ca="1">INDIRECT(A16&amp;"!H18")</f>
        <v>0</v>
      </c>
      <c r="AB16" s="82">
        <f ca="1">INDIRECT(A16&amp;"!L19")</f>
        <v>0</v>
      </c>
      <c r="AC16" s="85" t="str">
        <f ca="1">INDIRECT(A16&amp;"!AP19")</f>
        <v/>
      </c>
      <c r="AD16" s="85" t="str">
        <f ca="1">INDIRECT(A16&amp;"!AQ19")</f>
        <v/>
      </c>
      <c r="AE16" s="83">
        <f ca="1">INDIRECT(A16&amp;"!H20")</f>
        <v>0</v>
      </c>
      <c r="AF16" s="83">
        <f ca="1">INDIRECT(A16&amp;"!AA20")</f>
        <v>0</v>
      </c>
      <c r="AG16" s="86">
        <f ca="1">INDIRECT(A16&amp;"!H29")</f>
        <v>0</v>
      </c>
    </row>
    <row r="17" spans="1:33" s="87" customFormat="1" ht="63" customHeight="1">
      <c r="A17" s="78" t="s">
        <v>382</v>
      </c>
      <c r="B17" s="88" t="e">
        <f t="shared" ref="B17:B20" ca="1" si="0">INDIRECT(A17&amp;"!W3")</f>
        <v>#REF!</v>
      </c>
      <c r="C17" s="89" t="e">
        <f t="shared" ref="C17:C20" ca="1" si="1">INDIRECT(A17&amp;"!H3")</f>
        <v>#REF!</v>
      </c>
      <c r="D17" s="89" t="e">
        <f t="shared" ref="D17:D20" ca="1" si="2">INDIRECT(A17&amp;"!AG4")</f>
        <v>#REF!</v>
      </c>
      <c r="E17" s="89" t="e">
        <f t="shared" ref="E17:E20" ca="1" si="3">INDIRECT(A17&amp;"!AB6")</f>
        <v>#REF!</v>
      </c>
      <c r="F17" s="89" t="e">
        <f t="shared" ref="F17:F20" ca="1" si="4">INDIRECT(A17&amp;"!H6")</f>
        <v>#REF!</v>
      </c>
      <c r="G17" s="89" t="e">
        <f t="shared" ref="G17:G20" ca="1" si="5">INDIRECT(A17&amp;"!H4")</f>
        <v>#REF!</v>
      </c>
      <c r="H17" s="90" t="e">
        <f t="shared" ref="H17:H20" ca="1" si="6">INDIRECT(A17&amp;"!AF5")</f>
        <v>#REF!</v>
      </c>
      <c r="I17" s="90" t="e">
        <f t="shared" ref="I17:I20" ca="1" si="7">INDIRECT(A17&amp;"!AP5")</f>
        <v>#REF!</v>
      </c>
      <c r="J17" s="89" t="e">
        <f t="shared" ref="J17:J20" ca="1" si="8">INDIRECT(A17&amp;"!H7")</f>
        <v>#REF!</v>
      </c>
      <c r="K17" s="89" t="e">
        <f t="shared" ref="K17:K20" ca="1" si="9">INDIRECT(A17&amp;"!H8")</f>
        <v>#REF!</v>
      </c>
      <c r="L17" s="91" t="e">
        <f t="shared" ref="L17:L20" ca="1" si="10">INDIRECT(A17&amp;"!H9")</f>
        <v>#REF!</v>
      </c>
      <c r="M17" s="91" t="e">
        <f t="shared" ref="M17:M20" ca="1" si="11">INDIRECT(A17&amp;"!Z9")</f>
        <v>#REF!</v>
      </c>
      <c r="N17" s="92" t="e">
        <f t="shared" ref="N17:N20" ca="1" si="12">INDIRECT(A17&amp;"!O10")</f>
        <v>#REF!</v>
      </c>
      <c r="O17" s="92" t="e">
        <f t="shared" ref="O17:O20" ca="1" si="13">INDIRECT(A17&amp;"!O11")</f>
        <v>#REF!</v>
      </c>
      <c r="P17" s="92" t="e">
        <f t="shared" ref="P17:P20" ca="1" si="14">INDIRECT(A17&amp;"!AE11")</f>
        <v>#REF!</v>
      </c>
      <c r="Q17" s="93" t="e">
        <f t="shared" ref="Q17:Q20" ca="1" si="15">INDIRECT(A17&amp;"!AG12")</f>
        <v>#REF!</v>
      </c>
      <c r="R17" s="93" t="e">
        <f t="shared" ref="R17:R20" ca="1" si="16">INDIRECT(A17&amp;"!AJ12")</f>
        <v>#REF!</v>
      </c>
      <c r="S17" s="93" t="e">
        <f t="shared" ref="S17:S20" ca="1" si="17">INDIRECT(A17&amp;"!AG13")</f>
        <v>#REF!</v>
      </c>
      <c r="T17" s="93" t="e">
        <f t="shared" ref="T17:T20" ca="1" si="18">INDIRECT(A17&amp;"!AJ13")</f>
        <v>#REF!</v>
      </c>
      <c r="U17" s="93" t="e">
        <f t="shared" ref="U17:U20" ca="1" si="19">INDIRECT(A17&amp;"!AP14")</f>
        <v>#REF!</v>
      </c>
      <c r="V17" s="93" t="e">
        <f t="shared" ref="V17:V20" ca="1" si="20">INDIRECT(A17&amp;"!AG16")</f>
        <v>#REF!</v>
      </c>
      <c r="W17" s="93" t="e">
        <f t="shared" ref="W17:W20" ca="1" si="21">INDIRECT(A17&amp;"!AJ16")</f>
        <v>#REF!</v>
      </c>
      <c r="X17" s="92" t="e">
        <f t="shared" ref="X17:X20" ca="1" si="22">INDIRECT(A17&amp;"!O15")</f>
        <v>#REF!</v>
      </c>
      <c r="Y17" s="93" t="e">
        <f t="shared" ref="Y17:Y20" ca="1" si="23">INDIRECT(A17&amp;"!AP17")</f>
        <v>#REF!</v>
      </c>
      <c r="Z17" s="93" t="e">
        <f t="shared" ref="Z17:Z20" ca="1" si="24">INDIRECT(A17&amp;"!AQ17")</f>
        <v>#REF!</v>
      </c>
      <c r="AA17" s="93" t="e">
        <f t="shared" ref="AA17:AA20" ca="1" si="25">INDIRECT(A17&amp;"!H18")</f>
        <v>#REF!</v>
      </c>
      <c r="AB17" s="91" t="e">
        <f t="shared" ref="AB17:AB20" ca="1" si="26">INDIRECT(A17&amp;"!L19")</f>
        <v>#REF!</v>
      </c>
      <c r="AC17" s="94" t="e">
        <f t="shared" ref="AC17:AC20" ca="1" si="27">INDIRECT(A17&amp;"!AP19")</f>
        <v>#REF!</v>
      </c>
      <c r="AD17" s="94" t="e">
        <f t="shared" ref="AD17:AD20" ca="1" si="28">INDIRECT(A17&amp;"!AQ19")</f>
        <v>#REF!</v>
      </c>
      <c r="AE17" s="92" t="e">
        <f t="shared" ref="AE17:AE20" ca="1" si="29">INDIRECT(A17&amp;"!H20")</f>
        <v>#REF!</v>
      </c>
      <c r="AF17" s="92" t="e">
        <f t="shared" ref="AF17:AF20" ca="1" si="30">INDIRECT(A17&amp;"!AA20")</f>
        <v>#REF!</v>
      </c>
      <c r="AG17" s="95" t="e">
        <f t="shared" ref="AG17:AG20" ca="1" si="31">INDIRECT(A17&amp;"!H29")</f>
        <v>#REF!</v>
      </c>
    </row>
    <row r="18" spans="1:33" s="96" customFormat="1" ht="63" customHeight="1">
      <c r="A18" s="78" t="s">
        <v>383</v>
      </c>
      <c r="B18" s="88" t="e">
        <f t="shared" ca="1" si="0"/>
        <v>#REF!</v>
      </c>
      <c r="C18" s="89" t="e">
        <f t="shared" ca="1" si="1"/>
        <v>#REF!</v>
      </c>
      <c r="D18" s="89" t="e">
        <f t="shared" ca="1" si="2"/>
        <v>#REF!</v>
      </c>
      <c r="E18" s="89" t="e">
        <f t="shared" ca="1" si="3"/>
        <v>#REF!</v>
      </c>
      <c r="F18" s="89" t="e">
        <f t="shared" ca="1" si="4"/>
        <v>#REF!</v>
      </c>
      <c r="G18" s="89" t="e">
        <f t="shared" ca="1" si="5"/>
        <v>#REF!</v>
      </c>
      <c r="H18" s="90" t="e">
        <f t="shared" ca="1" si="6"/>
        <v>#REF!</v>
      </c>
      <c r="I18" s="90" t="e">
        <f t="shared" ca="1" si="7"/>
        <v>#REF!</v>
      </c>
      <c r="J18" s="89" t="e">
        <f t="shared" ca="1" si="8"/>
        <v>#REF!</v>
      </c>
      <c r="K18" s="89" t="e">
        <f t="shared" ca="1" si="9"/>
        <v>#REF!</v>
      </c>
      <c r="L18" s="91" t="e">
        <f t="shared" ca="1" si="10"/>
        <v>#REF!</v>
      </c>
      <c r="M18" s="91" t="e">
        <f t="shared" ca="1" si="11"/>
        <v>#REF!</v>
      </c>
      <c r="N18" s="92" t="e">
        <f t="shared" ca="1" si="12"/>
        <v>#REF!</v>
      </c>
      <c r="O18" s="92" t="e">
        <f t="shared" ca="1" si="13"/>
        <v>#REF!</v>
      </c>
      <c r="P18" s="92" t="e">
        <f t="shared" ca="1" si="14"/>
        <v>#REF!</v>
      </c>
      <c r="Q18" s="93" t="e">
        <f t="shared" ca="1" si="15"/>
        <v>#REF!</v>
      </c>
      <c r="R18" s="93" t="e">
        <f t="shared" ca="1" si="16"/>
        <v>#REF!</v>
      </c>
      <c r="S18" s="93" t="e">
        <f t="shared" ca="1" si="17"/>
        <v>#REF!</v>
      </c>
      <c r="T18" s="93" t="e">
        <f t="shared" ca="1" si="18"/>
        <v>#REF!</v>
      </c>
      <c r="U18" s="93" t="e">
        <f t="shared" ca="1" si="19"/>
        <v>#REF!</v>
      </c>
      <c r="V18" s="93" t="e">
        <f t="shared" ca="1" si="20"/>
        <v>#REF!</v>
      </c>
      <c r="W18" s="93" t="e">
        <f t="shared" ca="1" si="21"/>
        <v>#REF!</v>
      </c>
      <c r="X18" s="92" t="e">
        <f t="shared" ca="1" si="22"/>
        <v>#REF!</v>
      </c>
      <c r="Y18" s="93" t="e">
        <f t="shared" ca="1" si="23"/>
        <v>#REF!</v>
      </c>
      <c r="Z18" s="93" t="e">
        <f t="shared" ca="1" si="24"/>
        <v>#REF!</v>
      </c>
      <c r="AA18" s="93" t="e">
        <f t="shared" ca="1" si="25"/>
        <v>#REF!</v>
      </c>
      <c r="AB18" s="91" t="e">
        <f t="shared" ca="1" si="26"/>
        <v>#REF!</v>
      </c>
      <c r="AC18" s="94" t="e">
        <f t="shared" ca="1" si="27"/>
        <v>#REF!</v>
      </c>
      <c r="AD18" s="94" t="e">
        <f t="shared" ca="1" si="28"/>
        <v>#REF!</v>
      </c>
      <c r="AE18" s="92" t="e">
        <f t="shared" ca="1" si="29"/>
        <v>#REF!</v>
      </c>
      <c r="AF18" s="92" t="e">
        <f t="shared" ca="1" si="30"/>
        <v>#REF!</v>
      </c>
      <c r="AG18" s="95" t="e">
        <f t="shared" ca="1" si="31"/>
        <v>#REF!</v>
      </c>
    </row>
    <row r="19" spans="1:33" s="96" customFormat="1" ht="63" customHeight="1">
      <c r="A19" s="78" t="s">
        <v>384</v>
      </c>
      <c r="B19" s="88" t="e">
        <f t="shared" ca="1" si="0"/>
        <v>#REF!</v>
      </c>
      <c r="C19" s="89" t="e">
        <f t="shared" ca="1" si="1"/>
        <v>#REF!</v>
      </c>
      <c r="D19" s="89" t="e">
        <f t="shared" ca="1" si="2"/>
        <v>#REF!</v>
      </c>
      <c r="E19" s="89" t="e">
        <f t="shared" ca="1" si="3"/>
        <v>#REF!</v>
      </c>
      <c r="F19" s="89" t="e">
        <f t="shared" ca="1" si="4"/>
        <v>#REF!</v>
      </c>
      <c r="G19" s="89" t="e">
        <f t="shared" ca="1" si="5"/>
        <v>#REF!</v>
      </c>
      <c r="H19" s="90" t="e">
        <f t="shared" ca="1" si="6"/>
        <v>#REF!</v>
      </c>
      <c r="I19" s="90" t="e">
        <f t="shared" ca="1" si="7"/>
        <v>#REF!</v>
      </c>
      <c r="J19" s="89" t="e">
        <f t="shared" ca="1" si="8"/>
        <v>#REF!</v>
      </c>
      <c r="K19" s="89" t="e">
        <f t="shared" ca="1" si="9"/>
        <v>#REF!</v>
      </c>
      <c r="L19" s="91" t="e">
        <f t="shared" ca="1" si="10"/>
        <v>#REF!</v>
      </c>
      <c r="M19" s="91" t="e">
        <f t="shared" ca="1" si="11"/>
        <v>#REF!</v>
      </c>
      <c r="N19" s="92" t="e">
        <f t="shared" ca="1" si="12"/>
        <v>#REF!</v>
      </c>
      <c r="O19" s="92" t="e">
        <f t="shared" ca="1" si="13"/>
        <v>#REF!</v>
      </c>
      <c r="P19" s="92" t="e">
        <f t="shared" ca="1" si="14"/>
        <v>#REF!</v>
      </c>
      <c r="Q19" s="93" t="e">
        <f t="shared" ca="1" si="15"/>
        <v>#REF!</v>
      </c>
      <c r="R19" s="93" t="e">
        <f t="shared" ca="1" si="16"/>
        <v>#REF!</v>
      </c>
      <c r="S19" s="93" t="e">
        <f t="shared" ca="1" si="17"/>
        <v>#REF!</v>
      </c>
      <c r="T19" s="93" t="e">
        <f t="shared" ca="1" si="18"/>
        <v>#REF!</v>
      </c>
      <c r="U19" s="93" t="e">
        <f t="shared" ca="1" si="19"/>
        <v>#REF!</v>
      </c>
      <c r="V19" s="93" t="e">
        <f t="shared" ca="1" si="20"/>
        <v>#REF!</v>
      </c>
      <c r="W19" s="93" t="e">
        <f t="shared" ca="1" si="21"/>
        <v>#REF!</v>
      </c>
      <c r="X19" s="92" t="e">
        <f t="shared" ca="1" si="22"/>
        <v>#REF!</v>
      </c>
      <c r="Y19" s="93" t="e">
        <f t="shared" ca="1" si="23"/>
        <v>#REF!</v>
      </c>
      <c r="Z19" s="93" t="e">
        <f t="shared" ca="1" si="24"/>
        <v>#REF!</v>
      </c>
      <c r="AA19" s="93" t="e">
        <f t="shared" ca="1" si="25"/>
        <v>#REF!</v>
      </c>
      <c r="AB19" s="91" t="e">
        <f t="shared" ca="1" si="26"/>
        <v>#REF!</v>
      </c>
      <c r="AC19" s="94" t="e">
        <f t="shared" ca="1" si="27"/>
        <v>#REF!</v>
      </c>
      <c r="AD19" s="94" t="e">
        <f t="shared" ca="1" si="28"/>
        <v>#REF!</v>
      </c>
      <c r="AE19" s="92" t="e">
        <f t="shared" ca="1" si="29"/>
        <v>#REF!</v>
      </c>
      <c r="AF19" s="92" t="e">
        <f t="shared" ca="1" si="30"/>
        <v>#REF!</v>
      </c>
      <c r="AG19" s="95" t="e">
        <f t="shared" ca="1" si="31"/>
        <v>#REF!</v>
      </c>
    </row>
    <row r="20" spans="1:33" s="96" customFormat="1" ht="63" customHeight="1" thickBot="1">
      <c r="A20" s="78" t="s">
        <v>385</v>
      </c>
      <c r="B20" s="97" t="e">
        <f t="shared" ca="1" si="0"/>
        <v>#REF!</v>
      </c>
      <c r="C20" s="98" t="e">
        <f t="shared" ca="1" si="1"/>
        <v>#REF!</v>
      </c>
      <c r="D20" s="98" t="e">
        <f t="shared" ca="1" si="2"/>
        <v>#REF!</v>
      </c>
      <c r="E20" s="98" t="e">
        <f t="shared" ca="1" si="3"/>
        <v>#REF!</v>
      </c>
      <c r="F20" s="98" t="e">
        <f t="shared" ca="1" si="4"/>
        <v>#REF!</v>
      </c>
      <c r="G20" s="98" t="e">
        <f t="shared" ca="1" si="5"/>
        <v>#REF!</v>
      </c>
      <c r="H20" s="99" t="e">
        <f t="shared" ca="1" si="6"/>
        <v>#REF!</v>
      </c>
      <c r="I20" s="99" t="e">
        <f t="shared" ca="1" si="7"/>
        <v>#REF!</v>
      </c>
      <c r="J20" s="98" t="e">
        <f t="shared" ca="1" si="8"/>
        <v>#REF!</v>
      </c>
      <c r="K20" s="98" t="e">
        <f t="shared" ca="1" si="9"/>
        <v>#REF!</v>
      </c>
      <c r="L20" s="100" t="e">
        <f t="shared" ca="1" si="10"/>
        <v>#REF!</v>
      </c>
      <c r="M20" s="100" t="e">
        <f t="shared" ca="1" si="11"/>
        <v>#REF!</v>
      </c>
      <c r="N20" s="101" t="e">
        <f t="shared" ca="1" si="12"/>
        <v>#REF!</v>
      </c>
      <c r="O20" s="101" t="e">
        <f t="shared" ca="1" si="13"/>
        <v>#REF!</v>
      </c>
      <c r="P20" s="101" t="e">
        <f t="shared" ca="1" si="14"/>
        <v>#REF!</v>
      </c>
      <c r="Q20" s="102" t="e">
        <f t="shared" ca="1" si="15"/>
        <v>#REF!</v>
      </c>
      <c r="R20" s="102" t="e">
        <f t="shared" ca="1" si="16"/>
        <v>#REF!</v>
      </c>
      <c r="S20" s="102" t="e">
        <f t="shared" ca="1" si="17"/>
        <v>#REF!</v>
      </c>
      <c r="T20" s="102" t="e">
        <f t="shared" ca="1" si="18"/>
        <v>#REF!</v>
      </c>
      <c r="U20" s="102" t="e">
        <f t="shared" ca="1" si="19"/>
        <v>#REF!</v>
      </c>
      <c r="V20" s="102" t="e">
        <f t="shared" ca="1" si="20"/>
        <v>#REF!</v>
      </c>
      <c r="W20" s="102" t="e">
        <f t="shared" ca="1" si="21"/>
        <v>#REF!</v>
      </c>
      <c r="X20" s="101" t="e">
        <f t="shared" ca="1" si="22"/>
        <v>#REF!</v>
      </c>
      <c r="Y20" s="102" t="e">
        <f t="shared" ca="1" si="23"/>
        <v>#REF!</v>
      </c>
      <c r="Z20" s="102" t="e">
        <f t="shared" ca="1" si="24"/>
        <v>#REF!</v>
      </c>
      <c r="AA20" s="102" t="e">
        <f t="shared" ca="1" si="25"/>
        <v>#REF!</v>
      </c>
      <c r="AB20" s="100" t="e">
        <f t="shared" ca="1" si="26"/>
        <v>#REF!</v>
      </c>
      <c r="AC20" s="103" t="e">
        <f t="shared" ca="1" si="27"/>
        <v>#REF!</v>
      </c>
      <c r="AD20" s="103" t="e">
        <f t="shared" ca="1" si="28"/>
        <v>#REF!</v>
      </c>
      <c r="AE20" s="101" t="e">
        <f t="shared" ca="1" si="29"/>
        <v>#REF!</v>
      </c>
      <c r="AF20" s="101" t="e">
        <f t="shared" ca="1" si="30"/>
        <v>#REF!</v>
      </c>
      <c r="AG20" s="104" t="e">
        <f t="shared" ca="1" si="31"/>
        <v>#REF!</v>
      </c>
    </row>
    <row r="21" spans="1:33" ht="30" customHeight="1">
      <c r="B21" s="106"/>
    </row>
  </sheetData>
  <mergeCells count="41">
    <mergeCell ref="AC7:AG7"/>
    <mergeCell ref="AC8:AG8"/>
    <mergeCell ref="B4:AG4"/>
    <mergeCell ref="Y5:AB5"/>
    <mergeCell ref="Y6:AB6"/>
    <mergeCell ref="Y7:AB7"/>
    <mergeCell ref="Y8:AB8"/>
    <mergeCell ref="AC5:AG5"/>
    <mergeCell ref="AC6:AG6"/>
    <mergeCell ref="C10:D10"/>
    <mergeCell ref="E10:F10"/>
    <mergeCell ref="F13:F15"/>
    <mergeCell ref="B13:B15"/>
    <mergeCell ref="C13:C15"/>
    <mergeCell ref="D13:D15"/>
    <mergeCell ref="E13:E15"/>
    <mergeCell ref="G13:G15"/>
    <mergeCell ref="H13:H15"/>
    <mergeCell ref="I13:I15"/>
    <mergeCell ref="J13:J15"/>
    <mergeCell ref="K13:K15"/>
    <mergeCell ref="L13:L15"/>
    <mergeCell ref="U14:U15"/>
    <mergeCell ref="Y13:Y15"/>
    <mergeCell ref="Z13:Z15"/>
    <mergeCell ref="N14:N15"/>
    <mergeCell ref="O14:O15"/>
    <mergeCell ref="M13:M15"/>
    <mergeCell ref="N13:X13"/>
    <mergeCell ref="AG13:AG15"/>
    <mergeCell ref="P14:P15"/>
    <mergeCell ref="Q14:R14"/>
    <mergeCell ref="S14:T14"/>
    <mergeCell ref="V14:X14"/>
    <mergeCell ref="AA13:AA15"/>
    <mergeCell ref="AE13:AE15"/>
    <mergeCell ref="AF13:AF15"/>
    <mergeCell ref="AB13:AD13"/>
    <mergeCell ref="AB14:AB15"/>
    <mergeCell ref="AC14:AC15"/>
    <mergeCell ref="AD14:AD15"/>
  </mergeCells>
  <phoneticPr fontId="1"/>
  <pageMargins left="0.39370078740157483" right="0.39370078740157483" top="0.59055118110236227" bottom="0.59055118110236227" header="0.51181102362204722" footer="0.51181102362204722"/>
  <pageSetup paperSize="9" scale="35" orientation="landscape" r:id="rId1"/>
  <headerFooter alignWithMargins="0">
    <oddHeader>&amp;R（別紙様式２）</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2"/>
  <sheetViews>
    <sheetView view="pageBreakPreview" zoomScale="120" zoomScaleNormal="100" zoomScaleSheetLayoutView="120" workbookViewId="0">
      <selection activeCell="A5" sqref="A5"/>
    </sheetView>
  </sheetViews>
  <sheetFormatPr defaultRowHeight="13.5"/>
  <cols>
    <col min="1" max="1" width="84" style="49" customWidth="1"/>
    <col min="2" max="16384" width="9" style="49"/>
  </cols>
  <sheetData>
    <row r="1" spans="1:1" ht="14.25">
      <c r="A1" s="48" t="s">
        <v>365</v>
      </c>
    </row>
    <row r="2" spans="1:1">
      <c r="A2" s="50"/>
    </row>
    <row r="3" spans="1:1" ht="40.5">
      <c r="A3" s="45" t="s">
        <v>1219</v>
      </c>
    </row>
    <row r="4" spans="1:1">
      <c r="A4" s="45"/>
    </row>
    <row r="5" spans="1:1" ht="54">
      <c r="A5" s="45" t="s">
        <v>1229</v>
      </c>
    </row>
    <row r="6" spans="1:1">
      <c r="A6" s="44"/>
    </row>
    <row r="7" spans="1:1" ht="54">
      <c r="A7" s="44" t="s">
        <v>1206</v>
      </c>
    </row>
    <row r="8" spans="1:1">
      <c r="A8" s="46"/>
    </row>
    <row r="9" spans="1:1" ht="27">
      <c r="A9" s="44" t="s">
        <v>1207</v>
      </c>
    </row>
    <row r="10" spans="1:1">
      <c r="A10" s="46"/>
    </row>
    <row r="11" spans="1:1" ht="27">
      <c r="A11" s="44" t="s">
        <v>1208</v>
      </c>
    </row>
    <row r="12" spans="1:1">
      <c r="A12" s="46"/>
    </row>
    <row r="13" spans="1:1" ht="27">
      <c r="A13" s="44" t="s">
        <v>1209</v>
      </c>
    </row>
    <row r="14" spans="1:1">
      <c r="A14" s="44"/>
    </row>
    <row r="15" spans="1:1" ht="67.5">
      <c r="A15" s="45" t="s">
        <v>1220</v>
      </c>
    </row>
    <row r="16" spans="1:1">
      <c r="A16" s="44"/>
    </row>
    <row r="17" spans="1:1">
      <c r="A17" s="45" t="s">
        <v>1210</v>
      </c>
    </row>
    <row r="18" spans="1:1">
      <c r="A18" s="44"/>
    </row>
    <row r="19" spans="1:1">
      <c r="A19" s="44" t="s">
        <v>400</v>
      </c>
    </row>
    <row r="20" spans="1:1">
      <c r="A20" s="44"/>
    </row>
    <row r="21" spans="1:1" ht="54">
      <c r="A21" s="44" t="s">
        <v>1218</v>
      </c>
    </row>
    <row r="22" spans="1:1">
      <c r="A22" s="46"/>
    </row>
    <row r="23" spans="1:1" ht="40.5">
      <c r="A23" s="44" t="s">
        <v>1205</v>
      </c>
    </row>
    <row r="24" spans="1:1">
      <c r="A24" s="46"/>
    </row>
    <row r="25" spans="1:1" ht="40.5">
      <c r="A25" s="44" t="s">
        <v>1221</v>
      </c>
    </row>
    <row r="26" spans="1:1">
      <c r="A26" s="46"/>
    </row>
    <row r="27" spans="1:1" ht="40.5">
      <c r="A27" s="44" t="s">
        <v>1222</v>
      </c>
    </row>
    <row r="28" spans="1:1">
      <c r="A28" s="44"/>
    </row>
    <row r="29" spans="1:1" ht="40.5">
      <c r="A29" s="44" t="s">
        <v>1223</v>
      </c>
    </row>
    <row r="30" spans="1:1">
      <c r="A30" s="46"/>
    </row>
    <row r="31" spans="1:1" ht="27">
      <c r="A31" s="44" t="s">
        <v>1202</v>
      </c>
    </row>
    <row r="32" spans="1:1">
      <c r="A32" s="44"/>
    </row>
    <row r="33" spans="1:1" ht="27">
      <c r="A33" s="44" t="s">
        <v>1224</v>
      </c>
    </row>
    <row r="34" spans="1:1">
      <c r="A34" s="44"/>
    </row>
    <row r="35" spans="1:1" ht="27">
      <c r="A35" s="44" t="s">
        <v>1204</v>
      </c>
    </row>
    <row r="36" spans="1:1">
      <c r="A36" s="46"/>
    </row>
    <row r="37" spans="1:1" ht="40.5">
      <c r="A37" s="44" t="s">
        <v>1225</v>
      </c>
    </row>
    <row r="38" spans="1:1">
      <c r="A38" s="46"/>
    </row>
    <row r="39" spans="1:1" ht="27">
      <c r="A39" s="44" t="s">
        <v>1226</v>
      </c>
    </row>
    <row r="40" spans="1:1">
      <c r="A40" s="46"/>
    </row>
    <row r="41" spans="1:1" ht="27">
      <c r="A41" s="44" t="s">
        <v>1227</v>
      </c>
    </row>
    <row r="42" spans="1:1">
      <c r="A42" s="44"/>
    </row>
    <row r="43" spans="1:1" ht="69.75" customHeight="1">
      <c r="A43" s="44" t="s">
        <v>1211</v>
      </c>
    </row>
    <row r="44" spans="1:1">
      <c r="A44" s="44"/>
    </row>
    <row r="45" spans="1:1" ht="81">
      <c r="A45" s="47" t="s">
        <v>1230</v>
      </c>
    </row>
    <row r="46" spans="1:1">
      <c r="A46" s="44"/>
    </row>
    <row r="47" spans="1:1" ht="123.75" customHeight="1">
      <c r="A47" s="47" t="s">
        <v>1228</v>
      </c>
    </row>
    <row r="48" spans="1:1">
      <c r="A48" s="44"/>
    </row>
    <row r="49" spans="1:1" ht="27">
      <c r="A49" s="45" t="s">
        <v>1212</v>
      </c>
    </row>
    <row r="50" spans="1:1">
      <c r="A50" s="44"/>
    </row>
    <row r="51" spans="1:1" ht="27">
      <c r="A51" s="44" t="s">
        <v>1213</v>
      </c>
    </row>
    <row r="52" spans="1:1">
      <c r="A52" s="28"/>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0"/>
  <sheetViews>
    <sheetView tabSelected="1" view="pageBreakPreview" topLeftCell="A10" zoomScale="90" zoomScaleNormal="100" zoomScaleSheetLayoutView="90" workbookViewId="0">
      <selection activeCell="H9" sqref="H9:T9"/>
    </sheetView>
  </sheetViews>
  <sheetFormatPr defaultRowHeight="13.5"/>
  <cols>
    <col min="1" max="41" width="2.875" customWidth="1"/>
    <col min="43" max="43" width="9.5" bestFit="1" customWidth="1"/>
  </cols>
  <sheetData>
    <row r="1" spans="1:44" ht="18.75">
      <c r="A1" s="13" t="s">
        <v>1182</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9"/>
      <c r="AJ1" s="19"/>
      <c r="AK1" s="19"/>
      <c r="AL1" s="19"/>
      <c r="AM1" s="19"/>
      <c r="AN1" s="19"/>
      <c r="AO1" s="19"/>
      <c r="AP1" s="1"/>
    </row>
    <row r="2" spans="1:44" ht="19.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17"/>
      <c r="AG2" s="25"/>
      <c r="AH2" s="25"/>
      <c r="AI2" s="25"/>
      <c r="AJ2" s="25"/>
      <c r="AK2" s="25"/>
      <c r="AL2" s="25"/>
      <c r="AM2" s="25"/>
      <c r="AN2" s="25"/>
      <c r="AO2" s="25"/>
    </row>
    <row r="3" spans="1:44" ht="38.450000000000003" customHeight="1">
      <c r="A3" s="211" t="s">
        <v>0</v>
      </c>
      <c r="B3" s="212"/>
      <c r="C3" s="212"/>
      <c r="D3" s="212"/>
      <c r="E3" s="212"/>
      <c r="F3" s="212"/>
      <c r="G3" s="213"/>
      <c r="H3" s="222" t="s">
        <v>1200</v>
      </c>
      <c r="I3" s="223"/>
      <c r="J3" s="223"/>
      <c r="K3" s="223"/>
      <c r="L3" s="223"/>
      <c r="M3" s="223"/>
      <c r="N3" s="223"/>
      <c r="O3" s="223"/>
      <c r="P3" s="223"/>
      <c r="Q3" s="223"/>
      <c r="R3" s="224"/>
      <c r="S3" s="225" t="s">
        <v>1</v>
      </c>
      <c r="T3" s="225"/>
      <c r="U3" s="225"/>
      <c r="V3" s="225"/>
      <c r="W3" s="291">
        <v>123456</v>
      </c>
      <c r="X3" s="292"/>
      <c r="Y3" s="292"/>
      <c r="Z3" s="292"/>
      <c r="AA3" s="292"/>
      <c r="AB3" s="292"/>
      <c r="AC3" s="292"/>
      <c r="AD3" s="292"/>
      <c r="AE3" s="292"/>
      <c r="AF3" s="208" t="s">
        <v>371</v>
      </c>
      <c r="AG3" s="208"/>
      <c r="AH3" s="208"/>
      <c r="AI3" s="208"/>
      <c r="AJ3" s="208"/>
      <c r="AK3" s="208"/>
      <c r="AL3" s="208"/>
      <c r="AM3" s="208"/>
      <c r="AN3" s="208"/>
      <c r="AO3" s="208"/>
    </row>
    <row r="4" spans="1:44" ht="38.450000000000003" customHeight="1">
      <c r="A4" s="217" t="s">
        <v>370</v>
      </c>
      <c r="B4" s="218"/>
      <c r="C4" s="218"/>
      <c r="D4" s="218"/>
      <c r="E4" s="218"/>
      <c r="F4" s="218"/>
      <c r="G4" s="219"/>
      <c r="H4" s="191" t="s">
        <v>394</v>
      </c>
      <c r="I4" s="192"/>
      <c r="J4" s="192"/>
      <c r="K4" s="192"/>
      <c r="L4" s="192"/>
      <c r="M4" s="192"/>
      <c r="N4" s="192"/>
      <c r="O4" s="192"/>
      <c r="P4" s="192"/>
      <c r="Q4" s="192"/>
      <c r="R4" s="192"/>
      <c r="S4" s="192"/>
      <c r="T4" s="192"/>
      <c r="U4" s="192"/>
      <c r="V4" s="192"/>
      <c r="W4" s="192"/>
      <c r="X4" s="192"/>
      <c r="Y4" s="192"/>
      <c r="Z4" s="192"/>
      <c r="AA4" s="192"/>
      <c r="AB4" s="192"/>
      <c r="AC4" s="192"/>
      <c r="AD4" s="192"/>
      <c r="AE4" s="193"/>
      <c r="AF4" s="27" t="s">
        <v>2</v>
      </c>
      <c r="AG4" s="220">
        <v>1</v>
      </c>
      <c r="AH4" s="220"/>
      <c r="AI4" s="221" t="s">
        <v>3</v>
      </c>
      <c r="AJ4" s="221"/>
      <c r="AK4" s="220">
        <v>5</v>
      </c>
      <c r="AL4" s="220"/>
      <c r="AM4" s="209" t="s">
        <v>4</v>
      </c>
      <c r="AN4" s="209"/>
      <c r="AO4" s="210"/>
    </row>
    <row r="5" spans="1:44" s="2" customFormat="1" ht="38.450000000000003" customHeight="1">
      <c r="A5" s="211" t="s">
        <v>5</v>
      </c>
      <c r="B5" s="212"/>
      <c r="C5" s="212"/>
      <c r="D5" s="212"/>
      <c r="E5" s="212"/>
      <c r="F5" s="212"/>
      <c r="G5" s="213"/>
      <c r="H5" s="122">
        <v>19</v>
      </c>
      <c r="I5" s="123"/>
      <c r="J5" s="123"/>
      <c r="K5" s="145" t="s">
        <v>235</v>
      </c>
      <c r="L5" s="145"/>
      <c r="M5" s="145"/>
      <c r="N5" s="3" t="s">
        <v>6</v>
      </c>
      <c r="O5" s="145">
        <v>5</v>
      </c>
      <c r="P5" s="145"/>
      <c r="Q5" s="145"/>
      <c r="R5" s="3" t="s">
        <v>7</v>
      </c>
      <c r="S5" s="145">
        <v>1</v>
      </c>
      <c r="T5" s="145"/>
      <c r="U5" s="145"/>
      <c r="V5" s="3" t="s">
        <v>8</v>
      </c>
      <c r="W5" s="3" t="s">
        <v>9</v>
      </c>
      <c r="X5" s="214">
        <f>IF(K5="","",(DATEDIF(H5&amp;K5&amp;"/"&amp;IF(O5="","1",O5)&amp;"/"&amp;IF(S5="","1",S5),"2017/4/1","Y")))</f>
        <v>21</v>
      </c>
      <c r="Y5" s="214"/>
      <c r="Z5" s="214"/>
      <c r="AA5" s="176" t="s">
        <v>10</v>
      </c>
      <c r="AB5" s="176"/>
      <c r="AC5" s="140" t="s">
        <v>11</v>
      </c>
      <c r="AD5" s="140"/>
      <c r="AE5" s="140"/>
      <c r="AF5" s="215" t="s">
        <v>395</v>
      </c>
      <c r="AG5" s="145"/>
      <c r="AH5" s="145"/>
      <c r="AI5" s="145"/>
      <c r="AJ5" s="145"/>
      <c r="AK5" s="145"/>
      <c r="AL5" s="145"/>
      <c r="AM5" s="145"/>
      <c r="AN5" s="145"/>
      <c r="AO5" s="216"/>
      <c r="AP5" s="11" t="str">
        <f>IF(S5="","",H5&amp;K5&amp;"/"&amp;O5&amp;"/"&amp;S5)</f>
        <v>1995/5/1</v>
      </c>
    </row>
    <row r="6" spans="1:44" ht="38.450000000000003" customHeight="1">
      <c r="A6" s="211" t="s">
        <v>12</v>
      </c>
      <c r="B6" s="212"/>
      <c r="C6" s="212"/>
      <c r="D6" s="212"/>
      <c r="E6" s="212"/>
      <c r="F6" s="212"/>
      <c r="G6" s="213"/>
      <c r="H6" s="233" t="str">
        <f>VLOOKUP(AB6,'データ（大学番号・国籍コード等）'!$D$2:$E$207,2,FALSE)</f>
        <v>パキスタン</v>
      </c>
      <c r="I6" s="190"/>
      <c r="J6" s="190"/>
      <c r="K6" s="190"/>
      <c r="L6" s="190"/>
      <c r="M6" s="190"/>
      <c r="N6" s="190"/>
      <c r="O6" s="190"/>
      <c r="P6" s="190"/>
      <c r="Q6" s="190"/>
      <c r="R6" s="190"/>
      <c r="S6" s="190"/>
      <c r="T6" s="190"/>
      <c r="U6" s="190"/>
      <c r="V6" s="234"/>
      <c r="W6" s="140" t="s">
        <v>13</v>
      </c>
      <c r="X6" s="140"/>
      <c r="Y6" s="140"/>
      <c r="Z6" s="140"/>
      <c r="AA6" s="140"/>
      <c r="AB6" s="215">
        <v>101</v>
      </c>
      <c r="AC6" s="145"/>
      <c r="AD6" s="145"/>
      <c r="AE6" s="145"/>
      <c r="AF6" s="145"/>
      <c r="AG6" s="145"/>
      <c r="AH6" s="145"/>
      <c r="AI6" s="145"/>
      <c r="AJ6" s="145"/>
      <c r="AK6" s="145"/>
      <c r="AL6" s="145"/>
      <c r="AM6" s="145"/>
      <c r="AN6" s="145"/>
      <c r="AO6" s="216"/>
      <c r="AQ6" s="36"/>
    </row>
    <row r="7" spans="1:44" ht="50.1" customHeight="1">
      <c r="A7" s="211" t="s">
        <v>14</v>
      </c>
      <c r="B7" s="212"/>
      <c r="C7" s="212"/>
      <c r="D7" s="212"/>
      <c r="E7" s="212"/>
      <c r="F7" s="212"/>
      <c r="G7" s="213"/>
      <c r="H7" s="191" t="s">
        <v>1235</v>
      </c>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3"/>
      <c r="AQ7" s="36"/>
      <c r="AR7" s="4"/>
    </row>
    <row r="8" spans="1:44" ht="50.1" customHeight="1">
      <c r="A8" s="211" t="s">
        <v>1144</v>
      </c>
      <c r="B8" s="212"/>
      <c r="C8" s="212"/>
      <c r="D8" s="212"/>
      <c r="E8" s="212"/>
      <c r="F8" s="212"/>
      <c r="G8" s="213"/>
      <c r="H8" s="191" t="s">
        <v>1236</v>
      </c>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3"/>
      <c r="AQ8" s="36"/>
      <c r="AR8" s="4"/>
    </row>
    <row r="9" spans="1:44" ht="38.450000000000003" customHeight="1">
      <c r="A9" s="211" t="s">
        <v>15</v>
      </c>
      <c r="B9" s="212"/>
      <c r="C9" s="212"/>
      <c r="D9" s="212"/>
      <c r="E9" s="212"/>
      <c r="F9" s="212"/>
      <c r="G9" s="213"/>
      <c r="H9" s="191" t="s">
        <v>396</v>
      </c>
      <c r="I9" s="192"/>
      <c r="J9" s="192"/>
      <c r="K9" s="192"/>
      <c r="L9" s="192"/>
      <c r="M9" s="192"/>
      <c r="N9" s="192"/>
      <c r="O9" s="192"/>
      <c r="P9" s="192"/>
      <c r="Q9" s="192"/>
      <c r="R9" s="192"/>
      <c r="S9" s="192"/>
      <c r="T9" s="193"/>
      <c r="U9" s="231" t="s">
        <v>389</v>
      </c>
      <c r="V9" s="231"/>
      <c r="W9" s="231"/>
      <c r="X9" s="231"/>
      <c r="Y9" s="231"/>
      <c r="Z9" s="232" t="s">
        <v>397</v>
      </c>
      <c r="AA9" s="192"/>
      <c r="AB9" s="192"/>
      <c r="AC9" s="192"/>
      <c r="AD9" s="192"/>
      <c r="AE9" s="192"/>
      <c r="AF9" s="192"/>
      <c r="AG9" s="192"/>
      <c r="AH9" s="192"/>
      <c r="AI9" s="192"/>
      <c r="AJ9" s="192"/>
      <c r="AK9" s="192"/>
      <c r="AL9" s="192"/>
      <c r="AM9" s="192"/>
      <c r="AN9" s="192"/>
      <c r="AO9" s="193"/>
    </row>
    <row r="10" spans="1:44" ht="38.450000000000003" customHeight="1">
      <c r="A10" s="112" t="s">
        <v>1174</v>
      </c>
      <c r="B10" s="113"/>
      <c r="C10" s="113"/>
      <c r="D10" s="113"/>
      <c r="E10" s="113"/>
      <c r="F10" s="113"/>
      <c r="G10" s="114"/>
      <c r="H10" s="121" t="s">
        <v>366</v>
      </c>
      <c r="I10" s="121"/>
      <c r="J10" s="121"/>
      <c r="K10" s="121"/>
      <c r="L10" s="121"/>
      <c r="M10" s="121"/>
      <c r="N10" s="121"/>
      <c r="O10" s="191" t="s">
        <v>372</v>
      </c>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3"/>
    </row>
    <row r="11" spans="1:44" ht="38.450000000000003" customHeight="1">
      <c r="A11" s="115"/>
      <c r="B11" s="116"/>
      <c r="C11" s="116"/>
      <c r="D11" s="116"/>
      <c r="E11" s="116"/>
      <c r="F11" s="116"/>
      <c r="G11" s="117"/>
      <c r="H11" s="121" t="s">
        <v>1146</v>
      </c>
      <c r="I11" s="194"/>
      <c r="J11" s="194"/>
      <c r="K11" s="194"/>
      <c r="L11" s="194"/>
      <c r="M11" s="194"/>
      <c r="N11" s="194"/>
      <c r="O11" s="198" t="s">
        <v>1201</v>
      </c>
      <c r="P11" s="199"/>
      <c r="Q11" s="199"/>
      <c r="R11" s="199"/>
      <c r="S11" s="199"/>
      <c r="T11" s="199"/>
      <c r="U11" s="199"/>
      <c r="V11" s="199"/>
      <c r="W11" s="199"/>
      <c r="X11" s="199"/>
      <c r="Y11" s="200"/>
      <c r="Z11" s="201" t="s">
        <v>1147</v>
      </c>
      <c r="AA11" s="202"/>
      <c r="AB11" s="202"/>
      <c r="AC11" s="202"/>
      <c r="AD11" s="203"/>
      <c r="AE11" s="195" t="s">
        <v>1176</v>
      </c>
      <c r="AF11" s="196"/>
      <c r="AG11" s="196"/>
      <c r="AH11" s="196"/>
      <c r="AI11" s="196"/>
      <c r="AJ11" s="196"/>
      <c r="AK11" s="196"/>
      <c r="AL11" s="196"/>
      <c r="AM11" s="196"/>
      <c r="AN11" s="196"/>
      <c r="AO11" s="197"/>
    </row>
    <row r="12" spans="1:44" ht="38.450000000000003" customHeight="1">
      <c r="A12" s="115"/>
      <c r="B12" s="116"/>
      <c r="C12" s="116"/>
      <c r="D12" s="116"/>
      <c r="E12" s="116"/>
      <c r="F12" s="116"/>
      <c r="G12" s="117"/>
      <c r="H12" s="121" t="s">
        <v>369</v>
      </c>
      <c r="I12" s="121"/>
      <c r="J12" s="121"/>
      <c r="K12" s="121"/>
      <c r="L12" s="121"/>
      <c r="M12" s="121"/>
      <c r="N12" s="121"/>
      <c r="O12" s="122">
        <v>20</v>
      </c>
      <c r="P12" s="123"/>
      <c r="Q12" s="124" t="s">
        <v>55</v>
      </c>
      <c r="R12" s="124"/>
      <c r="S12" s="42" t="s">
        <v>6</v>
      </c>
      <c r="T12" s="145">
        <v>4</v>
      </c>
      <c r="U12" s="145"/>
      <c r="V12" s="42" t="s">
        <v>377</v>
      </c>
      <c r="W12" s="3" t="s">
        <v>367</v>
      </c>
      <c r="X12" s="190">
        <v>2017</v>
      </c>
      <c r="Y12" s="190"/>
      <c r="Z12" s="190"/>
      <c r="AA12" s="190"/>
      <c r="AB12" s="35" t="s">
        <v>6</v>
      </c>
      <c r="AC12" s="204">
        <v>3</v>
      </c>
      <c r="AD12" s="204"/>
      <c r="AE12" s="35" t="s">
        <v>377</v>
      </c>
      <c r="AF12" s="35"/>
      <c r="AG12" s="204">
        <f>IF(T12="","",DATEDIF(DATE(Q12+2000,T12,1),DATE(2017,4,1),"Y"))</f>
        <v>2</v>
      </c>
      <c r="AH12" s="204">
        <f t="shared" ref="AH12:AH13" si="0">IF(T12="","",DATEDIF(DATE(P12+2000,T12,1),DATE(2017,5,1),"YM"))</f>
        <v>1</v>
      </c>
      <c r="AI12" s="42" t="s">
        <v>6</v>
      </c>
      <c r="AJ12" s="190">
        <f>IF(T12="","",DATEDIF(DATE(Q12+2000,T12,1),DATE(2017,4,1),"YM"))</f>
        <v>0</v>
      </c>
      <c r="AK12" s="190" t="e">
        <f t="shared" ref="AK12:AK13" si="1">IF(W12="","",DATEDIF(DATE(S12+2000,W12,1),DATE(2017,5,1),"YM"))</f>
        <v>#VALUE!</v>
      </c>
      <c r="AL12" s="42" t="s">
        <v>1183</v>
      </c>
      <c r="AM12" s="42"/>
      <c r="AN12" s="42"/>
      <c r="AO12" s="43"/>
    </row>
    <row r="13" spans="1:44" s="14" customFormat="1" ht="38.450000000000003" customHeight="1">
      <c r="A13" s="115"/>
      <c r="B13" s="116"/>
      <c r="C13" s="116"/>
      <c r="D13" s="116"/>
      <c r="E13" s="116"/>
      <c r="F13" s="116"/>
      <c r="G13" s="117"/>
      <c r="H13" s="121" t="s">
        <v>1184</v>
      </c>
      <c r="I13" s="121"/>
      <c r="J13" s="121"/>
      <c r="K13" s="121"/>
      <c r="L13" s="121"/>
      <c r="M13" s="121"/>
      <c r="N13" s="121"/>
      <c r="O13" s="122">
        <v>20</v>
      </c>
      <c r="P13" s="123"/>
      <c r="Q13" s="124" t="s">
        <v>55</v>
      </c>
      <c r="R13" s="124"/>
      <c r="S13" s="42" t="s">
        <v>6</v>
      </c>
      <c r="T13" s="145">
        <v>4</v>
      </c>
      <c r="U13" s="145"/>
      <c r="V13" s="42" t="s">
        <v>377</v>
      </c>
      <c r="W13" s="3" t="s">
        <v>367</v>
      </c>
      <c r="X13" s="190">
        <v>2017</v>
      </c>
      <c r="Y13" s="190"/>
      <c r="Z13" s="190"/>
      <c r="AA13" s="190"/>
      <c r="AB13" s="35" t="s">
        <v>6</v>
      </c>
      <c r="AC13" s="204">
        <v>3</v>
      </c>
      <c r="AD13" s="204"/>
      <c r="AE13" s="35" t="s">
        <v>377</v>
      </c>
      <c r="AF13" s="35"/>
      <c r="AG13" s="204">
        <f>IF(T13="","",DATEDIF(DATE(Q13+2000,T13,1),DATE(2017,4,1),"Y"))</f>
        <v>2</v>
      </c>
      <c r="AH13" s="204">
        <f t="shared" si="0"/>
        <v>1</v>
      </c>
      <c r="AI13" s="42" t="s">
        <v>6</v>
      </c>
      <c r="AJ13" s="190">
        <f>IF(T13="","",DATEDIF(DATE(Q13+2000,T13,1),DATE(2017,4,1),"YM"))</f>
        <v>0</v>
      </c>
      <c r="AK13" s="190" t="e">
        <f t="shared" si="1"/>
        <v>#VALUE!</v>
      </c>
      <c r="AL13" s="42" t="s">
        <v>1183</v>
      </c>
      <c r="AM13" s="42"/>
      <c r="AN13" s="42"/>
      <c r="AO13" s="43"/>
    </row>
    <row r="14" spans="1:44" s="14" customFormat="1" ht="38.450000000000003" customHeight="1">
      <c r="A14" s="118"/>
      <c r="B14" s="119"/>
      <c r="C14" s="119"/>
      <c r="D14" s="119"/>
      <c r="E14" s="119"/>
      <c r="F14" s="119"/>
      <c r="G14" s="120"/>
      <c r="H14" s="121" t="s">
        <v>1195</v>
      </c>
      <c r="I14" s="121"/>
      <c r="J14" s="121"/>
      <c r="K14" s="121"/>
      <c r="L14" s="121"/>
      <c r="M14" s="121"/>
      <c r="N14" s="121"/>
      <c r="O14" s="122">
        <v>20</v>
      </c>
      <c r="P14" s="123"/>
      <c r="Q14" s="124" t="s">
        <v>66</v>
      </c>
      <c r="R14" s="124"/>
      <c r="S14" s="42" t="s">
        <v>6</v>
      </c>
      <c r="T14" s="145">
        <v>3</v>
      </c>
      <c r="U14" s="145"/>
      <c r="V14" s="42" t="s">
        <v>377</v>
      </c>
      <c r="W14" s="205"/>
      <c r="X14" s="206"/>
      <c r="Y14" s="206"/>
      <c r="Z14" s="206"/>
      <c r="AA14" s="206"/>
      <c r="AB14" s="206"/>
      <c r="AC14" s="206"/>
      <c r="AD14" s="206"/>
      <c r="AE14" s="206"/>
      <c r="AF14" s="206"/>
      <c r="AG14" s="206"/>
      <c r="AH14" s="206"/>
      <c r="AI14" s="206"/>
      <c r="AJ14" s="206"/>
      <c r="AK14" s="206"/>
      <c r="AL14" s="206"/>
      <c r="AM14" s="206"/>
      <c r="AN14" s="206"/>
      <c r="AO14" s="207"/>
      <c r="AP14" s="14" t="str">
        <f>IF(T14="","",O14&amp;Q14&amp;"."&amp;T14)</f>
        <v>2020.3</v>
      </c>
    </row>
    <row r="15" spans="1:44" s="14" customFormat="1" ht="38.450000000000003" customHeight="1">
      <c r="A15" s="134" t="s">
        <v>1194</v>
      </c>
      <c r="B15" s="135"/>
      <c r="C15" s="135"/>
      <c r="D15" s="135"/>
      <c r="E15" s="135"/>
      <c r="F15" s="135"/>
      <c r="G15" s="136"/>
      <c r="H15" s="140" t="s">
        <v>1189</v>
      </c>
      <c r="I15" s="140"/>
      <c r="J15" s="140"/>
      <c r="K15" s="140"/>
      <c r="L15" s="140"/>
      <c r="M15" s="140"/>
      <c r="N15" s="140"/>
      <c r="O15" s="141" t="s">
        <v>1196</v>
      </c>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3"/>
    </row>
    <row r="16" spans="1:44" s="14" customFormat="1" ht="38.450000000000003" customHeight="1">
      <c r="A16" s="137"/>
      <c r="B16" s="138"/>
      <c r="C16" s="138"/>
      <c r="D16" s="138"/>
      <c r="E16" s="138"/>
      <c r="F16" s="138"/>
      <c r="G16" s="139"/>
      <c r="H16" s="146" t="s">
        <v>1184</v>
      </c>
      <c r="I16" s="146"/>
      <c r="J16" s="146"/>
      <c r="K16" s="146"/>
      <c r="L16" s="146"/>
      <c r="M16" s="146"/>
      <c r="N16" s="146"/>
      <c r="O16" s="147">
        <v>20</v>
      </c>
      <c r="P16" s="144"/>
      <c r="Q16" s="124" t="s">
        <v>53</v>
      </c>
      <c r="R16" s="124"/>
      <c r="S16" s="37" t="s">
        <v>6</v>
      </c>
      <c r="T16" s="145">
        <v>4</v>
      </c>
      <c r="U16" s="145"/>
      <c r="V16" s="23" t="s">
        <v>377</v>
      </c>
      <c r="W16" s="39" t="s">
        <v>367</v>
      </c>
      <c r="X16" s="144">
        <v>20</v>
      </c>
      <c r="Y16" s="144"/>
      <c r="Z16" s="124" t="s">
        <v>55</v>
      </c>
      <c r="AA16" s="124"/>
      <c r="AB16" s="23" t="s">
        <v>6</v>
      </c>
      <c r="AC16" s="145">
        <v>3</v>
      </c>
      <c r="AD16" s="145"/>
      <c r="AE16" s="18" t="s">
        <v>377</v>
      </c>
      <c r="AF16" s="41"/>
      <c r="AG16" s="125">
        <f>IF(AC16="","",DATEDIF(DATE(Q16+2000,T16,1),IF(T16=12,DATE(Z16+2001,1,1),DATE(Z16+2000,AC16+1,1)),"Y"))</f>
        <v>1</v>
      </c>
      <c r="AH16" s="125">
        <f t="shared" ref="AH16" si="2">IF(T16="","",DATEDIF(DATE(P16+2000,T16,1),DATE(2017,5,1),"YM"))</f>
        <v>1</v>
      </c>
      <c r="AI16" s="41" t="s">
        <v>6</v>
      </c>
      <c r="AJ16" s="125">
        <f>IF(AC16="","",DATEDIF(DATE(Q16+2000,T16,1),IF(T16=12,DATE(Z16+2001,1,1),DATE(Z16+2000,AC16+1,1)),"YM"))</f>
        <v>0</v>
      </c>
      <c r="AK16" s="125" t="e">
        <f t="shared" ref="AK16" si="3">IF(W16="","",DATEDIF(DATE(S16+2000,W16,1),DATE(2017,5,1),"YM"))</f>
        <v>#VALUE!</v>
      </c>
      <c r="AL16" s="125" t="s">
        <v>1183</v>
      </c>
      <c r="AM16" s="125"/>
      <c r="AN16" s="125"/>
      <c r="AO16" s="40"/>
    </row>
    <row r="17" spans="1:43" ht="38.450000000000003" customHeight="1">
      <c r="A17" s="126" t="s">
        <v>386</v>
      </c>
      <c r="B17" s="127"/>
      <c r="C17" s="127"/>
      <c r="D17" s="127"/>
      <c r="E17" s="127"/>
      <c r="F17" s="127"/>
      <c r="G17" s="128"/>
      <c r="H17" s="175">
        <v>2017</v>
      </c>
      <c r="I17" s="176"/>
      <c r="J17" s="176"/>
      <c r="K17" s="176"/>
      <c r="L17" s="176"/>
      <c r="M17" s="176"/>
      <c r="N17" s="3" t="s">
        <v>6</v>
      </c>
      <c r="O17" s="145">
        <v>10</v>
      </c>
      <c r="P17" s="145"/>
      <c r="Q17" s="145"/>
      <c r="R17" s="3" t="s">
        <v>7</v>
      </c>
      <c r="S17" s="3" t="s">
        <v>367</v>
      </c>
      <c r="T17" s="176">
        <v>2018</v>
      </c>
      <c r="U17" s="176"/>
      <c r="V17" s="176"/>
      <c r="W17" s="176"/>
      <c r="X17" s="176"/>
      <c r="Y17" s="176"/>
      <c r="Z17" s="3" t="s">
        <v>6</v>
      </c>
      <c r="AA17" s="145">
        <v>9</v>
      </c>
      <c r="AB17" s="145"/>
      <c r="AC17" s="145"/>
      <c r="AD17" s="3" t="s">
        <v>7</v>
      </c>
      <c r="AE17" s="42" t="s">
        <v>390</v>
      </c>
      <c r="AF17" s="190">
        <f>IF(AA17="","",DATEDIF(DATE("2017",O17,1),IF(AA17="12",DATE(T17+1,1,1),DATE(T17,AA17+1,1)),"M"))</f>
        <v>12</v>
      </c>
      <c r="AG17" s="190"/>
      <c r="AH17" s="190"/>
      <c r="AI17" s="42" t="s">
        <v>387</v>
      </c>
      <c r="AJ17" s="42"/>
      <c r="AK17" s="42"/>
      <c r="AL17" s="187"/>
      <c r="AM17" s="188"/>
      <c r="AN17" s="188"/>
      <c r="AO17" s="189"/>
      <c r="AP17" t="str">
        <f>IF(O17="","",H17&amp;"."&amp;O17)</f>
        <v>2017.10</v>
      </c>
      <c r="AQ17" t="str">
        <f>IF(AA17="","",T17&amp;W17&amp;"."&amp;AA17)</f>
        <v>2018.9</v>
      </c>
    </row>
    <row r="18" spans="1:43" ht="38.450000000000003" customHeight="1">
      <c r="A18" s="126" t="s">
        <v>1186</v>
      </c>
      <c r="B18" s="127"/>
      <c r="C18" s="127"/>
      <c r="D18" s="127"/>
      <c r="E18" s="127"/>
      <c r="F18" s="127"/>
      <c r="G18" s="128"/>
      <c r="H18" s="129" t="s">
        <v>1187</v>
      </c>
      <c r="I18" s="130"/>
      <c r="J18" s="130"/>
      <c r="K18" s="130"/>
      <c r="L18" s="130"/>
      <c r="M18" s="130"/>
      <c r="N18" s="130"/>
      <c r="O18" s="130"/>
      <c r="P18" s="130"/>
      <c r="Q18" s="130"/>
      <c r="R18" s="130"/>
      <c r="S18" s="131"/>
      <c r="T18" s="132"/>
      <c r="U18" s="132"/>
      <c r="V18" s="132"/>
      <c r="W18" s="132"/>
      <c r="X18" s="132"/>
      <c r="Y18" s="132"/>
      <c r="Z18" s="132"/>
      <c r="AA18" s="132"/>
      <c r="AB18" s="132"/>
      <c r="AC18" s="132"/>
      <c r="AD18" s="132"/>
      <c r="AE18" s="132"/>
      <c r="AF18" s="132"/>
      <c r="AG18" s="132"/>
      <c r="AH18" s="132"/>
      <c r="AI18" s="132"/>
      <c r="AJ18" s="132"/>
      <c r="AK18" s="132"/>
      <c r="AL18" s="132"/>
      <c r="AM18" s="132"/>
      <c r="AN18" s="132"/>
      <c r="AO18" s="133"/>
    </row>
    <row r="19" spans="1:43" ht="38.450000000000003" customHeight="1">
      <c r="A19" s="177" t="s">
        <v>374</v>
      </c>
      <c r="B19" s="177"/>
      <c r="C19" s="177"/>
      <c r="D19" s="177"/>
      <c r="E19" s="177"/>
      <c r="F19" s="177"/>
      <c r="G19" s="177"/>
      <c r="H19" s="178" t="s">
        <v>375</v>
      </c>
      <c r="I19" s="178"/>
      <c r="J19" s="178"/>
      <c r="K19" s="178"/>
      <c r="L19" s="179" t="s">
        <v>398</v>
      </c>
      <c r="M19" s="180"/>
      <c r="N19" s="180"/>
      <c r="O19" s="180"/>
      <c r="P19" s="180"/>
      <c r="Q19" s="180"/>
      <c r="R19" s="180"/>
      <c r="S19" s="180"/>
      <c r="T19" s="181"/>
      <c r="U19" s="182" t="s">
        <v>376</v>
      </c>
      <c r="V19" s="183"/>
      <c r="W19" s="183"/>
      <c r="X19" s="184"/>
      <c r="Y19" s="185">
        <v>20</v>
      </c>
      <c r="Z19" s="186"/>
      <c r="AA19" s="124" t="s">
        <v>59</v>
      </c>
      <c r="AB19" s="124"/>
      <c r="AC19" s="24" t="s">
        <v>6</v>
      </c>
      <c r="AD19" s="145">
        <v>10</v>
      </c>
      <c r="AE19" s="145"/>
      <c r="AF19" s="23" t="s">
        <v>377</v>
      </c>
      <c r="AG19" s="21" t="s">
        <v>367</v>
      </c>
      <c r="AH19" s="186">
        <v>20</v>
      </c>
      <c r="AI19" s="186"/>
      <c r="AJ19" s="124" t="s">
        <v>62</v>
      </c>
      <c r="AK19" s="124"/>
      <c r="AL19" s="22" t="s">
        <v>6</v>
      </c>
      <c r="AM19" s="290">
        <v>3</v>
      </c>
      <c r="AN19" s="290"/>
      <c r="AO19" s="26" t="s">
        <v>377</v>
      </c>
      <c r="AP19" t="str">
        <f>IF(AA19="","",Y19&amp;AA19&amp;"."&amp;AD19)</f>
        <v>2017.10</v>
      </c>
      <c r="AQ19" t="str">
        <f>IF(AJ19="","",AH19&amp;AJ19&amp;"."&amp;AM19)</f>
        <v>2018.3</v>
      </c>
    </row>
    <row r="20" spans="1:43" ht="38.450000000000003" customHeight="1">
      <c r="A20" s="171" t="s">
        <v>1216</v>
      </c>
      <c r="B20" s="172"/>
      <c r="C20" s="172"/>
      <c r="D20" s="172"/>
      <c r="E20" s="172"/>
      <c r="F20" s="172"/>
      <c r="G20" s="173"/>
      <c r="H20" s="148" t="s">
        <v>1217</v>
      </c>
      <c r="I20" s="149"/>
      <c r="J20" s="149"/>
      <c r="K20" s="149"/>
      <c r="L20" s="149"/>
      <c r="M20" s="149"/>
      <c r="N20" s="149"/>
      <c r="O20" s="149"/>
      <c r="P20" s="149"/>
      <c r="Q20" s="149"/>
      <c r="R20" s="149"/>
      <c r="S20" s="150"/>
      <c r="T20" s="151" t="s">
        <v>1181</v>
      </c>
      <c r="U20" s="151"/>
      <c r="V20" s="151"/>
      <c r="W20" s="151"/>
      <c r="X20" s="151"/>
      <c r="Y20" s="151"/>
      <c r="Z20" s="151"/>
      <c r="AA20" s="148" t="s">
        <v>1199</v>
      </c>
      <c r="AB20" s="149"/>
      <c r="AC20" s="149"/>
      <c r="AD20" s="149"/>
      <c r="AE20" s="149"/>
      <c r="AF20" s="149"/>
      <c r="AG20" s="149"/>
      <c r="AH20" s="149"/>
      <c r="AI20" s="149"/>
      <c r="AJ20" s="149"/>
      <c r="AK20" s="149"/>
      <c r="AL20" s="149"/>
      <c r="AM20" s="149"/>
      <c r="AN20" s="149"/>
      <c r="AO20" s="150"/>
    </row>
    <row r="21" spans="1:43" ht="15.95" customHeight="1">
      <c r="A21" s="153" t="s">
        <v>16</v>
      </c>
      <c r="B21" s="154"/>
      <c r="C21" s="154"/>
      <c r="D21" s="154"/>
      <c r="E21" s="154"/>
      <c r="F21" s="154"/>
      <c r="G21" s="155"/>
      <c r="H21" s="162" t="s">
        <v>1198</v>
      </c>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4"/>
    </row>
    <row r="22" spans="1:43" ht="15.95" customHeight="1">
      <c r="A22" s="156"/>
      <c r="B22" s="157"/>
      <c r="C22" s="157"/>
      <c r="D22" s="157"/>
      <c r="E22" s="157"/>
      <c r="F22" s="157"/>
      <c r="G22" s="158"/>
      <c r="H22" s="165"/>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7"/>
    </row>
    <row r="23" spans="1:43" ht="15.95" customHeight="1">
      <c r="A23" s="156"/>
      <c r="B23" s="157"/>
      <c r="C23" s="157"/>
      <c r="D23" s="157"/>
      <c r="E23" s="157"/>
      <c r="F23" s="157"/>
      <c r="G23" s="158"/>
      <c r="H23" s="165"/>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7"/>
    </row>
    <row r="24" spans="1:43" ht="15.95" customHeight="1">
      <c r="A24" s="156"/>
      <c r="B24" s="157"/>
      <c r="C24" s="157"/>
      <c r="D24" s="157"/>
      <c r="E24" s="157"/>
      <c r="F24" s="157"/>
      <c r="G24" s="158"/>
      <c r="H24" s="165"/>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7"/>
    </row>
    <row r="25" spans="1:43" ht="15.95" customHeight="1">
      <c r="A25" s="156"/>
      <c r="B25" s="157"/>
      <c r="C25" s="157"/>
      <c r="D25" s="157"/>
      <c r="E25" s="157"/>
      <c r="F25" s="157"/>
      <c r="G25" s="158"/>
      <c r="H25" s="165"/>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7"/>
    </row>
    <row r="26" spans="1:43" ht="15.95" customHeight="1">
      <c r="A26" s="156"/>
      <c r="B26" s="157"/>
      <c r="C26" s="157"/>
      <c r="D26" s="157"/>
      <c r="E26" s="157"/>
      <c r="F26" s="157"/>
      <c r="G26" s="158"/>
      <c r="H26" s="165"/>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7"/>
    </row>
    <row r="27" spans="1:43" ht="15.95" customHeight="1">
      <c r="A27" s="156"/>
      <c r="B27" s="157"/>
      <c r="C27" s="157"/>
      <c r="D27" s="157"/>
      <c r="E27" s="157"/>
      <c r="F27" s="157"/>
      <c r="G27" s="158"/>
      <c r="H27" s="165"/>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7"/>
    </row>
    <row r="28" spans="1:43" ht="15.95" customHeight="1">
      <c r="A28" s="159"/>
      <c r="B28" s="160"/>
      <c r="C28" s="160"/>
      <c r="D28" s="160"/>
      <c r="E28" s="160"/>
      <c r="F28" s="160"/>
      <c r="G28" s="161"/>
      <c r="H28" s="168"/>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70"/>
    </row>
    <row r="29" spans="1:43" ht="87" customHeight="1">
      <c r="A29" s="152" t="s">
        <v>378</v>
      </c>
      <c r="B29" s="152"/>
      <c r="C29" s="152"/>
      <c r="D29" s="152"/>
      <c r="E29" s="152"/>
      <c r="F29" s="152"/>
      <c r="G29" s="152"/>
      <c r="H29" s="174" t="s">
        <v>1197</v>
      </c>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row>
    <row r="30" spans="1:43">
      <c r="A30" s="12"/>
      <c r="B30" s="12"/>
      <c r="C30" s="12"/>
      <c r="D30" s="12"/>
      <c r="E30" s="12"/>
      <c r="F30" s="12"/>
      <c r="G30" s="12"/>
    </row>
  </sheetData>
  <mergeCells count="101">
    <mergeCell ref="A3:G3"/>
    <mergeCell ref="H3:R3"/>
    <mergeCell ref="S3:V3"/>
    <mergeCell ref="W3:AE3"/>
    <mergeCell ref="AF3:AO3"/>
    <mergeCell ref="A4:G4"/>
    <mergeCell ref="H4:AE4"/>
    <mergeCell ref="AG4:AH4"/>
    <mergeCell ref="AI4:AJ4"/>
    <mergeCell ref="AK4:AL4"/>
    <mergeCell ref="AM4:AO4"/>
    <mergeCell ref="A5:G5"/>
    <mergeCell ref="H5:J5"/>
    <mergeCell ref="K5:M5"/>
    <mergeCell ref="O5:Q5"/>
    <mergeCell ref="S5:U5"/>
    <mergeCell ref="X5:Z5"/>
    <mergeCell ref="AA5:AB5"/>
    <mergeCell ref="AC5:AE5"/>
    <mergeCell ref="AF5:AO5"/>
    <mergeCell ref="A8:G8"/>
    <mergeCell ref="H8:AO8"/>
    <mergeCell ref="A9:G9"/>
    <mergeCell ref="H9:T9"/>
    <mergeCell ref="U9:Y9"/>
    <mergeCell ref="Z9:AO9"/>
    <mergeCell ref="A6:G6"/>
    <mergeCell ref="H6:V6"/>
    <mergeCell ref="W6:AA6"/>
    <mergeCell ref="AB6:AO6"/>
    <mergeCell ref="A7:G7"/>
    <mergeCell ref="H7:AO7"/>
    <mergeCell ref="A10:G14"/>
    <mergeCell ref="H10:N10"/>
    <mergeCell ref="O10:AO10"/>
    <mergeCell ref="H11:N11"/>
    <mergeCell ref="O11:Y11"/>
    <mergeCell ref="Z11:AD11"/>
    <mergeCell ref="AE11:AO11"/>
    <mergeCell ref="H12:N12"/>
    <mergeCell ref="O12:P12"/>
    <mergeCell ref="Q12:R12"/>
    <mergeCell ref="AC13:AD13"/>
    <mergeCell ref="AG13:AH13"/>
    <mergeCell ref="AJ13:AK13"/>
    <mergeCell ref="H14:N14"/>
    <mergeCell ref="O14:P14"/>
    <mergeCell ref="Q14:R14"/>
    <mergeCell ref="T14:U14"/>
    <mergeCell ref="W14:AO14"/>
    <mergeCell ref="T12:U12"/>
    <mergeCell ref="X12:AA12"/>
    <mergeCell ref="AC12:AD12"/>
    <mergeCell ref="AG12:AH12"/>
    <mergeCell ref="AJ12:AK12"/>
    <mergeCell ref="H13:N13"/>
    <mergeCell ref="O13:P13"/>
    <mergeCell ref="Q13:R13"/>
    <mergeCell ref="T13:U13"/>
    <mergeCell ref="X13:AA13"/>
    <mergeCell ref="AG16:AH16"/>
    <mergeCell ref="AJ16:AK16"/>
    <mergeCell ref="AL16:AN16"/>
    <mergeCell ref="A17:G17"/>
    <mergeCell ref="H17:M17"/>
    <mergeCell ref="O17:Q17"/>
    <mergeCell ref="T17:Y17"/>
    <mergeCell ref="AA17:AC17"/>
    <mergeCell ref="AF17:AH17"/>
    <mergeCell ref="AL17:AO17"/>
    <mergeCell ref="A15:G16"/>
    <mergeCell ref="H15:N15"/>
    <mergeCell ref="O15:AO15"/>
    <mergeCell ref="H16:N16"/>
    <mergeCell ref="O16:P16"/>
    <mergeCell ref="Q16:R16"/>
    <mergeCell ref="T16:U16"/>
    <mergeCell ref="X16:Y16"/>
    <mergeCell ref="Z16:AA16"/>
    <mergeCell ref="AC16:AD16"/>
    <mergeCell ref="A18:G18"/>
    <mergeCell ref="H18:R18"/>
    <mergeCell ref="S18:AO18"/>
    <mergeCell ref="A19:G19"/>
    <mergeCell ref="H19:K19"/>
    <mergeCell ref="L19:T19"/>
    <mergeCell ref="U19:X19"/>
    <mergeCell ref="Y19:Z19"/>
    <mergeCell ref="AA19:AB19"/>
    <mergeCell ref="AD19:AE19"/>
    <mergeCell ref="A21:G28"/>
    <mergeCell ref="H21:AO28"/>
    <mergeCell ref="A29:G29"/>
    <mergeCell ref="H29:AO29"/>
    <mergeCell ref="AH19:AI19"/>
    <mergeCell ref="AJ19:AK19"/>
    <mergeCell ref="AM19:AN19"/>
    <mergeCell ref="A20:G20"/>
    <mergeCell ref="H20:S20"/>
    <mergeCell ref="T20:Z20"/>
    <mergeCell ref="AA20:AO20"/>
  </mergeCells>
  <phoneticPr fontId="1"/>
  <hyperlinks>
    <hyperlink ref="Z9" r:id="rId1"/>
  </hyperlinks>
  <pageMargins left="0.70866141732283472" right="0.70866141732283472" top="0.74803149606299213" bottom="0.74803149606299213" header="0.31496062992125984" footer="0.31496062992125984"/>
  <pageSetup paperSize="9" scale="74" orientation="portrait"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'データ（大学番号・国籍コード等）'!$G$2:$G$3</xm:f>
          </x14:formula1>
          <xm:sqref>H18:R18</xm:sqref>
        </x14:dataValidation>
        <x14:dataValidation type="list" allowBlank="1" showInputMessage="1" showErrorMessage="1">
          <x14:formula1>
            <xm:f>'データ（大学番号・国籍コード等）'!$I$2:$I$13</xm:f>
          </x14:formula1>
          <xm:sqref>AA17:AC17 O17:Q17 AM19:AN19 O5:Q5</xm:sqref>
        </x14:dataValidation>
        <x14:dataValidation type="list" allowBlank="1" showInputMessage="1" showErrorMessage="1">
          <x14:formula1>
            <xm:f>'データ（大学番号・国籍コード等）'!$H$2:$H$101</xm:f>
          </x14:formula1>
          <xm:sqref>K5:M5 Q12:R14 AA19:AB19 Q16:R16 Z16:AA16 AJ19:AK19</xm:sqref>
        </x14:dataValidation>
        <x14:dataValidation type="list" allowBlank="1" showInputMessage="1" showErrorMessage="1">
          <x14:formula1>
            <xm:f>'データ（大学番号・国籍コード等）'!$J$2:$J$32</xm:f>
          </x14:formula1>
          <xm:sqref>S5:U5</xm:sqref>
        </x14:dataValidation>
        <x14:dataValidation type="list" allowBlank="1" showInputMessage="1" showErrorMessage="1">
          <x14:formula1>
            <xm:f>'データ（大学番号・国籍コード等）'!$C$2:$C$3</xm:f>
          </x14:formula1>
          <xm:sqref>AF5:AO5</xm:sqref>
        </x14:dataValidation>
        <x14:dataValidation type="list" allowBlank="1" showInputMessage="1" showErrorMessage="1">
          <x14:formula1>
            <xm:f>'データ（大学番号・国籍コード等）'!$D$2:$D$207</xm:f>
          </x14:formula1>
          <xm:sqref>AB6:AO6</xm:sqref>
        </x14:dataValidation>
        <x14:dataValidation type="list" allowBlank="1" showInputMessage="1" showErrorMessage="1">
          <x14:formula1>
            <xm:f>'データ（大学番号・国籍コード等）'!I$2:I$13</xm:f>
          </x14:formula1>
          <xm:sqref>AD19:AE19</xm:sqref>
        </x14:dataValidation>
        <x14:dataValidation type="list" allowBlank="1" showInputMessage="1" showErrorMessage="1">
          <x14:formula1>
            <xm:f>'データ（大学番号・国籍コード等）'!I$2:I$13</xm:f>
          </x14:formula1>
          <xm:sqref>AC16:AD16</xm:sqref>
        </x14:dataValidation>
        <x14:dataValidation type="list" allowBlank="1" showInputMessage="1" showErrorMessage="1">
          <x14:formula1>
            <xm:f>'データ（大学番号・国籍コード等）'!I$2:I$13</xm:f>
          </x14:formula1>
          <xm:sqref>T12:U14</xm:sqref>
        </x14:dataValidation>
        <x14:dataValidation type="list" allowBlank="1" showInputMessage="1" showErrorMessage="1">
          <x14:formula1>
            <xm:f>'データ（大学番号・国籍コード等）'!I$2:I$13</xm:f>
          </x14:formula1>
          <xm:sqref>T16:U16</xm:sqref>
        </x14:dataValidation>
        <x14:dataValidation type="list" allowBlank="1" showInputMessage="1" showErrorMessage="1">
          <x14:formula1>
            <xm:f>'データ（大学番号・国籍コード等）'!F$2:F$4</xm:f>
          </x14:formula1>
          <xm:sqref>AE11:AO11</xm:sqref>
        </x14:dataValidation>
        <x14:dataValidation type="list" allowBlank="1" showInputMessage="1" showErrorMessage="1">
          <x14:formula1>
            <xm:f>'データ（大学番号・国籍コード等）'!H$2:H$101</xm:f>
          </x14:formula1>
          <xm:sqref>Q12:R14</xm:sqref>
        </x14:dataValidation>
        <x14:dataValidation type="list" allowBlank="1" showInputMessage="1" showErrorMessage="1">
          <x14:formula1>
            <xm:f>'データ（大学番号・国籍コード等）'!Q$2:Q$101</xm:f>
          </x14:formula1>
          <xm:sqref>Z16:AA16</xm:sqref>
        </x14:dataValidation>
        <x14:dataValidation type="list" allowBlank="1" showInputMessage="1" showErrorMessage="1">
          <x14:formula1>
            <xm:f>'データ（大学番号・国籍コード等）'!H$2:H$101</xm:f>
          </x14:formula1>
          <xm:sqref>Q16:R16</xm:sqref>
        </x14:dataValidation>
        <x14:dataValidation type="list" allowBlank="1" showInputMessage="1" showErrorMessage="1">
          <x14:formula1>
            <xm:f>'データ（大学番号・国籍コード等）'!R$2:R$101</xm:f>
          </x14:formula1>
          <xm:sqref>AA19:AB19</xm:sqref>
        </x14:dataValidation>
        <x14:dataValidation type="list" allowBlank="1" showInputMessage="1" showErrorMessage="1">
          <x14:formula1>
            <xm:f>'データ（大学番号・国籍コード等）'!AA$2:AA$101</xm:f>
          </x14:formula1>
          <xm:sqref>AJ19:AK19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781"/>
  <sheetViews>
    <sheetView zoomScaleNormal="100" workbookViewId="0">
      <selection activeCell="C34" sqref="C34"/>
    </sheetView>
  </sheetViews>
  <sheetFormatPr defaultRowHeight="13.5"/>
  <cols>
    <col min="1" max="1" width="7" bestFit="1" customWidth="1"/>
    <col min="2" max="2" width="21.5" bestFit="1" customWidth="1"/>
    <col min="3" max="3" width="4.25" bestFit="1" customWidth="1"/>
    <col min="4" max="4" width="7.75" bestFit="1" customWidth="1"/>
    <col min="5" max="5" width="23.125" bestFit="1" customWidth="1"/>
    <col min="6" max="6" width="11.625" customWidth="1"/>
    <col min="7" max="7" width="6.75" bestFit="1" customWidth="1"/>
    <col min="8" max="8" width="8.125" bestFit="1" customWidth="1"/>
    <col min="9" max="10" width="3" bestFit="1" customWidth="1"/>
  </cols>
  <sheetData>
    <row r="1" spans="1:10" s="14" customFormat="1" ht="21">
      <c r="A1" s="32" t="s">
        <v>17</v>
      </c>
      <c r="B1" s="33" t="s">
        <v>0</v>
      </c>
      <c r="C1" s="16" t="s">
        <v>11</v>
      </c>
      <c r="D1" s="15" t="s">
        <v>368</v>
      </c>
      <c r="E1" s="15" t="s">
        <v>18</v>
      </c>
      <c r="F1" s="15" t="s">
        <v>1175</v>
      </c>
      <c r="G1" s="16" t="s">
        <v>1186</v>
      </c>
      <c r="H1" s="16" t="s">
        <v>19</v>
      </c>
      <c r="I1" s="16" t="s">
        <v>20</v>
      </c>
      <c r="J1" s="16" t="s">
        <v>21</v>
      </c>
    </row>
    <row r="2" spans="1:10" ht="10.5" customHeight="1">
      <c r="A2" s="34">
        <v>101001</v>
      </c>
      <c r="B2" s="6" t="s">
        <v>401</v>
      </c>
      <c r="C2" s="20" t="s">
        <v>379</v>
      </c>
      <c r="D2" s="6">
        <v>101</v>
      </c>
      <c r="E2" s="6" t="s">
        <v>22</v>
      </c>
      <c r="F2" s="9" t="s">
        <v>1176</v>
      </c>
      <c r="G2" s="6" t="s">
        <v>1187</v>
      </c>
      <c r="H2" s="10" t="s">
        <v>23</v>
      </c>
      <c r="I2" s="6">
        <v>1</v>
      </c>
      <c r="J2" s="6">
        <v>1</v>
      </c>
    </row>
    <row r="3" spans="1:10" ht="10.5" customHeight="1">
      <c r="A3" s="34">
        <v>101002</v>
      </c>
      <c r="B3" s="6" t="s">
        <v>402</v>
      </c>
      <c r="C3" s="20" t="s">
        <v>380</v>
      </c>
      <c r="D3" s="6">
        <v>102</v>
      </c>
      <c r="E3" s="6" t="s">
        <v>24</v>
      </c>
      <c r="F3" s="9" t="s">
        <v>1177</v>
      </c>
      <c r="G3" s="6" t="s">
        <v>1188</v>
      </c>
      <c r="H3" s="10" t="s">
        <v>25</v>
      </c>
      <c r="I3" s="6">
        <v>2</v>
      </c>
      <c r="J3" s="6">
        <v>2</v>
      </c>
    </row>
    <row r="4" spans="1:10" ht="10.5" customHeight="1">
      <c r="A4" s="34">
        <v>101003</v>
      </c>
      <c r="B4" s="6" t="s">
        <v>26</v>
      </c>
      <c r="C4" s="7"/>
      <c r="D4" s="6">
        <v>103</v>
      </c>
      <c r="E4" s="6" t="s">
        <v>27</v>
      </c>
      <c r="F4" s="8" t="s">
        <v>1178</v>
      </c>
      <c r="G4" s="7"/>
      <c r="H4" s="10" t="s">
        <v>28</v>
      </c>
      <c r="I4" s="6">
        <v>3</v>
      </c>
      <c r="J4" s="6">
        <v>3</v>
      </c>
    </row>
    <row r="5" spans="1:10" ht="10.5" customHeight="1">
      <c r="A5" s="34">
        <v>101004</v>
      </c>
      <c r="B5" s="6" t="s">
        <v>403</v>
      </c>
      <c r="C5" s="7"/>
      <c r="D5" s="6">
        <v>104</v>
      </c>
      <c r="E5" s="6" t="s">
        <v>29</v>
      </c>
      <c r="F5" s="8"/>
      <c r="G5" s="7"/>
      <c r="H5" s="10" t="s">
        <v>30</v>
      </c>
      <c r="I5" s="6">
        <v>4</v>
      </c>
      <c r="J5" s="6">
        <v>4</v>
      </c>
    </row>
    <row r="6" spans="1:10" ht="10.5" customHeight="1">
      <c r="A6" s="34">
        <v>101005</v>
      </c>
      <c r="B6" s="6" t="s">
        <v>404</v>
      </c>
      <c r="C6" s="7"/>
      <c r="D6" s="6">
        <v>105</v>
      </c>
      <c r="E6" s="6" t="s">
        <v>31</v>
      </c>
      <c r="F6" s="8"/>
      <c r="G6" s="7"/>
      <c r="H6" s="10" t="s">
        <v>32</v>
      </c>
      <c r="I6" s="6">
        <v>5</v>
      </c>
      <c r="J6" s="6">
        <v>5</v>
      </c>
    </row>
    <row r="7" spans="1:10" ht="10.5" customHeight="1">
      <c r="A7" s="34">
        <v>101006</v>
      </c>
      <c r="B7" s="6" t="s">
        <v>405</v>
      </c>
      <c r="C7" s="5"/>
      <c r="D7" s="6">
        <v>106</v>
      </c>
      <c r="E7" s="6" t="s">
        <v>33</v>
      </c>
      <c r="F7" s="8"/>
      <c r="G7" s="5"/>
      <c r="H7" s="10" t="s">
        <v>34</v>
      </c>
      <c r="I7" s="6">
        <v>6</v>
      </c>
      <c r="J7" s="6">
        <v>6</v>
      </c>
    </row>
    <row r="8" spans="1:10" ht="10.5" customHeight="1">
      <c r="A8" s="6">
        <v>101007</v>
      </c>
      <c r="B8" s="6" t="s">
        <v>406</v>
      </c>
      <c r="C8" s="5"/>
      <c r="D8" s="6">
        <v>107</v>
      </c>
      <c r="E8" s="6" t="s">
        <v>35</v>
      </c>
      <c r="F8" s="8"/>
      <c r="G8" s="5"/>
      <c r="H8" s="10" t="s">
        <v>36</v>
      </c>
      <c r="I8" s="6">
        <v>7</v>
      </c>
      <c r="J8" s="6">
        <v>7</v>
      </c>
    </row>
    <row r="9" spans="1:10" ht="10.5" customHeight="1">
      <c r="A9" s="6">
        <v>102001</v>
      </c>
      <c r="B9" s="6" t="s">
        <v>407</v>
      </c>
      <c r="C9" s="5"/>
      <c r="D9" s="6">
        <v>108</v>
      </c>
      <c r="E9" s="6" t="s">
        <v>37</v>
      </c>
      <c r="F9" s="8"/>
      <c r="G9" s="5"/>
      <c r="H9" s="10" t="s">
        <v>38</v>
      </c>
      <c r="I9" s="6">
        <v>8</v>
      </c>
      <c r="J9" s="6">
        <v>8</v>
      </c>
    </row>
    <row r="10" spans="1:10" ht="10.5" customHeight="1">
      <c r="A10" s="6">
        <v>102002</v>
      </c>
      <c r="B10" s="6" t="s">
        <v>408</v>
      </c>
      <c r="C10" s="5"/>
      <c r="D10" s="6">
        <v>109</v>
      </c>
      <c r="E10" s="6" t="s">
        <v>39</v>
      </c>
      <c r="F10" s="8"/>
      <c r="G10" s="5"/>
      <c r="H10" s="10" t="s">
        <v>40</v>
      </c>
      <c r="I10" s="6">
        <v>9</v>
      </c>
      <c r="J10" s="6">
        <v>9</v>
      </c>
    </row>
    <row r="11" spans="1:10" ht="10.5" customHeight="1">
      <c r="A11" s="6">
        <v>102003</v>
      </c>
      <c r="B11" s="6" t="s">
        <v>41</v>
      </c>
      <c r="C11" s="5"/>
      <c r="D11" s="6">
        <v>110</v>
      </c>
      <c r="E11" s="6" t="s">
        <v>42</v>
      </c>
      <c r="F11" s="8"/>
      <c r="G11" s="5"/>
      <c r="H11" s="10" t="s">
        <v>43</v>
      </c>
      <c r="I11" s="6">
        <v>10</v>
      </c>
      <c r="J11" s="6">
        <v>10</v>
      </c>
    </row>
    <row r="12" spans="1:10" ht="10.5" customHeight="1">
      <c r="A12" s="6">
        <v>102004</v>
      </c>
      <c r="B12" s="6" t="s">
        <v>409</v>
      </c>
      <c r="C12" s="5"/>
      <c r="D12" s="6">
        <v>111</v>
      </c>
      <c r="E12" s="6" t="s">
        <v>44</v>
      </c>
      <c r="F12" s="8"/>
      <c r="G12" s="5"/>
      <c r="H12" s="10" t="s">
        <v>45</v>
      </c>
      <c r="I12" s="6">
        <v>11</v>
      </c>
      <c r="J12" s="6">
        <v>11</v>
      </c>
    </row>
    <row r="13" spans="1:10" ht="10.5" customHeight="1">
      <c r="A13" s="6">
        <v>102005</v>
      </c>
      <c r="B13" s="6" t="s">
        <v>410</v>
      </c>
      <c r="C13" s="5"/>
      <c r="D13" s="6">
        <v>112</v>
      </c>
      <c r="E13" s="6" t="s">
        <v>46</v>
      </c>
      <c r="F13" s="8"/>
      <c r="G13" s="5"/>
      <c r="H13" s="10" t="s">
        <v>47</v>
      </c>
      <c r="I13" s="6">
        <v>12</v>
      </c>
      <c r="J13" s="6">
        <v>12</v>
      </c>
    </row>
    <row r="14" spans="1:10" ht="10.5" customHeight="1">
      <c r="A14" s="6">
        <v>102006</v>
      </c>
      <c r="B14" s="6" t="s">
        <v>411</v>
      </c>
      <c r="C14" s="5"/>
      <c r="D14" s="6">
        <v>113</v>
      </c>
      <c r="E14" s="6" t="s">
        <v>48</v>
      </c>
      <c r="F14" s="8"/>
      <c r="G14" s="5"/>
      <c r="H14" s="10" t="s">
        <v>49</v>
      </c>
      <c r="I14" s="5"/>
      <c r="J14" s="6">
        <v>13</v>
      </c>
    </row>
    <row r="15" spans="1:10" ht="10.5" customHeight="1">
      <c r="A15" s="6">
        <v>102007</v>
      </c>
      <c r="B15" s="6" t="s">
        <v>412</v>
      </c>
      <c r="C15" s="5"/>
      <c r="D15" s="6">
        <v>114</v>
      </c>
      <c r="E15" s="6" t="s">
        <v>50</v>
      </c>
      <c r="F15" s="8"/>
      <c r="G15" s="5"/>
      <c r="H15" s="10" t="s">
        <v>51</v>
      </c>
      <c r="I15" s="5"/>
      <c r="J15" s="6">
        <v>14</v>
      </c>
    </row>
    <row r="16" spans="1:10" ht="10.5" customHeight="1">
      <c r="A16" s="6">
        <v>103001</v>
      </c>
      <c r="B16" s="6" t="s">
        <v>413</v>
      </c>
      <c r="C16" s="5"/>
      <c r="D16" s="6">
        <v>115</v>
      </c>
      <c r="E16" s="6" t="s">
        <v>52</v>
      </c>
      <c r="F16" s="5"/>
      <c r="G16" s="5"/>
      <c r="H16" s="10" t="s">
        <v>53</v>
      </c>
      <c r="I16" s="5"/>
      <c r="J16" s="6">
        <v>15</v>
      </c>
    </row>
    <row r="17" spans="1:10" ht="10.5" customHeight="1">
      <c r="A17" s="6">
        <v>103002</v>
      </c>
      <c r="B17" s="6" t="s">
        <v>414</v>
      </c>
      <c r="C17" s="5"/>
      <c r="D17" s="6">
        <v>116</v>
      </c>
      <c r="E17" s="6" t="s">
        <v>54</v>
      </c>
      <c r="F17" s="5"/>
      <c r="G17" s="5"/>
      <c r="H17" s="10" t="s">
        <v>55</v>
      </c>
      <c r="I17" s="5"/>
      <c r="J17" s="6">
        <v>16</v>
      </c>
    </row>
    <row r="18" spans="1:10" ht="10.5" customHeight="1">
      <c r="A18" s="6">
        <v>103003</v>
      </c>
      <c r="B18" s="6" t="s">
        <v>415</v>
      </c>
      <c r="C18" s="5"/>
      <c r="D18" s="6">
        <v>117</v>
      </c>
      <c r="E18" s="6" t="s">
        <v>56</v>
      </c>
      <c r="F18" s="5"/>
      <c r="G18" s="5"/>
      <c r="H18" s="10" t="s">
        <v>57</v>
      </c>
      <c r="I18" s="5"/>
      <c r="J18" s="6">
        <v>17</v>
      </c>
    </row>
    <row r="19" spans="1:10" ht="10.5" customHeight="1">
      <c r="A19" s="6">
        <v>103004</v>
      </c>
      <c r="B19" s="6" t="s">
        <v>416</v>
      </c>
      <c r="C19" s="5"/>
      <c r="D19" s="6">
        <v>118</v>
      </c>
      <c r="E19" s="6" t="s">
        <v>58</v>
      </c>
      <c r="F19" s="5"/>
      <c r="G19" s="5"/>
      <c r="H19" s="10" t="s">
        <v>59</v>
      </c>
      <c r="I19" s="5"/>
      <c r="J19" s="6">
        <v>18</v>
      </c>
    </row>
    <row r="20" spans="1:10" ht="10.5" customHeight="1">
      <c r="A20" s="6">
        <v>103005</v>
      </c>
      <c r="B20" s="6" t="s">
        <v>60</v>
      </c>
      <c r="C20" s="5"/>
      <c r="D20" s="6">
        <v>119</v>
      </c>
      <c r="E20" s="6" t="s">
        <v>61</v>
      </c>
      <c r="F20" s="5"/>
      <c r="G20" s="5"/>
      <c r="H20" s="10" t="s">
        <v>62</v>
      </c>
      <c r="I20" s="5"/>
      <c r="J20" s="6">
        <v>19</v>
      </c>
    </row>
    <row r="21" spans="1:10" ht="10.5" customHeight="1">
      <c r="A21" s="6">
        <v>103006</v>
      </c>
      <c r="B21" s="6" t="s">
        <v>417</v>
      </c>
      <c r="C21" s="5"/>
      <c r="D21" s="6">
        <v>120</v>
      </c>
      <c r="E21" s="6" t="s">
        <v>63</v>
      </c>
      <c r="F21" s="5"/>
      <c r="G21" s="5"/>
      <c r="H21" s="10" t="s">
        <v>64</v>
      </c>
      <c r="I21" s="5"/>
      <c r="J21" s="6">
        <v>20</v>
      </c>
    </row>
    <row r="22" spans="1:10" ht="10.5" customHeight="1">
      <c r="A22" s="6">
        <v>103007</v>
      </c>
      <c r="B22" s="6" t="s">
        <v>418</v>
      </c>
      <c r="C22" s="5"/>
      <c r="D22" s="6">
        <v>121</v>
      </c>
      <c r="E22" s="6" t="s">
        <v>65</v>
      </c>
      <c r="F22" s="5"/>
      <c r="G22" s="5"/>
      <c r="H22" s="10" t="s">
        <v>66</v>
      </c>
      <c r="I22" s="5"/>
      <c r="J22" s="6">
        <v>21</v>
      </c>
    </row>
    <row r="23" spans="1:10" ht="10.5" customHeight="1">
      <c r="A23" s="6">
        <v>103008</v>
      </c>
      <c r="B23" s="6" t="s">
        <v>419</v>
      </c>
      <c r="C23" s="5"/>
      <c r="D23" s="6">
        <v>171</v>
      </c>
      <c r="E23" s="6" t="s">
        <v>67</v>
      </c>
      <c r="F23" s="5"/>
      <c r="G23" s="5"/>
      <c r="H23" s="10" t="s">
        <v>68</v>
      </c>
      <c r="I23" s="5"/>
      <c r="J23" s="6">
        <v>22</v>
      </c>
    </row>
    <row r="24" spans="1:10" ht="10.5" customHeight="1">
      <c r="A24" s="6">
        <v>103009</v>
      </c>
      <c r="B24" s="6" t="s">
        <v>420</v>
      </c>
      <c r="C24" s="5"/>
      <c r="D24" s="6">
        <v>172</v>
      </c>
      <c r="E24" s="6" t="s">
        <v>69</v>
      </c>
      <c r="F24" s="5"/>
      <c r="G24" s="5"/>
      <c r="H24" s="10" t="s">
        <v>70</v>
      </c>
      <c r="I24" s="5"/>
      <c r="J24" s="6">
        <v>23</v>
      </c>
    </row>
    <row r="25" spans="1:10" ht="10.5" customHeight="1">
      <c r="A25" s="6">
        <v>103010</v>
      </c>
      <c r="B25" s="6" t="s">
        <v>71</v>
      </c>
      <c r="C25" s="5"/>
      <c r="D25" s="6">
        <v>190</v>
      </c>
      <c r="E25" s="6" t="s">
        <v>72</v>
      </c>
      <c r="F25" s="5"/>
      <c r="G25" s="5"/>
      <c r="H25" s="10" t="s">
        <v>73</v>
      </c>
      <c r="I25" s="5"/>
      <c r="J25" s="6">
        <v>24</v>
      </c>
    </row>
    <row r="26" spans="1:10" ht="10.5" customHeight="1">
      <c r="A26" s="6">
        <v>103011</v>
      </c>
      <c r="B26" s="6" t="s">
        <v>74</v>
      </c>
      <c r="C26" s="5"/>
      <c r="D26" s="6">
        <v>201</v>
      </c>
      <c r="E26" s="6" t="s">
        <v>75</v>
      </c>
      <c r="F26" s="5"/>
      <c r="G26" s="5"/>
      <c r="H26" s="10" t="s">
        <v>76</v>
      </c>
      <c r="I26" s="5"/>
      <c r="J26" s="6">
        <v>25</v>
      </c>
    </row>
    <row r="27" spans="1:10" ht="10.5" customHeight="1">
      <c r="A27" s="6">
        <v>103014</v>
      </c>
      <c r="B27" s="6" t="s">
        <v>421</v>
      </c>
      <c r="C27" s="5"/>
      <c r="D27" s="6">
        <v>202</v>
      </c>
      <c r="E27" s="6" t="s">
        <v>77</v>
      </c>
      <c r="F27" s="5"/>
      <c r="G27" s="5"/>
      <c r="H27" s="10" t="s">
        <v>78</v>
      </c>
      <c r="I27" s="5"/>
      <c r="J27" s="6">
        <v>26</v>
      </c>
    </row>
    <row r="28" spans="1:10" ht="10.5" customHeight="1">
      <c r="A28" s="6">
        <v>103015</v>
      </c>
      <c r="B28" s="6" t="s">
        <v>422</v>
      </c>
      <c r="C28" s="5"/>
      <c r="D28" s="6">
        <v>204</v>
      </c>
      <c r="E28" s="6" t="s">
        <v>79</v>
      </c>
      <c r="F28" s="5"/>
      <c r="G28" s="5"/>
      <c r="H28" s="10" t="s">
        <v>80</v>
      </c>
      <c r="I28" s="5"/>
      <c r="J28" s="6">
        <v>27</v>
      </c>
    </row>
    <row r="29" spans="1:10" ht="10.5" customHeight="1">
      <c r="A29" s="6">
        <v>103016</v>
      </c>
      <c r="B29" s="6" t="s">
        <v>423</v>
      </c>
      <c r="C29" s="5"/>
      <c r="D29" s="6">
        <v>205</v>
      </c>
      <c r="E29" s="6" t="s">
        <v>81</v>
      </c>
      <c r="F29" s="5"/>
      <c r="G29" s="5"/>
      <c r="H29" s="10" t="s">
        <v>82</v>
      </c>
      <c r="I29" s="5"/>
      <c r="J29" s="6">
        <v>28</v>
      </c>
    </row>
    <row r="30" spans="1:10" ht="10.5" customHeight="1">
      <c r="A30" s="6">
        <v>104001</v>
      </c>
      <c r="B30" s="6" t="s">
        <v>424</v>
      </c>
      <c r="C30" s="5"/>
      <c r="D30" s="6">
        <v>206</v>
      </c>
      <c r="E30" s="6" t="s">
        <v>83</v>
      </c>
      <c r="F30" s="5"/>
      <c r="G30" s="5"/>
      <c r="H30" s="10" t="s">
        <v>84</v>
      </c>
      <c r="I30" s="5"/>
      <c r="J30" s="6">
        <v>29</v>
      </c>
    </row>
    <row r="31" spans="1:10" ht="10.5" customHeight="1">
      <c r="A31" s="6">
        <v>104002</v>
      </c>
      <c r="B31" s="6" t="s">
        <v>425</v>
      </c>
      <c r="C31" s="5"/>
      <c r="D31" s="6">
        <v>207</v>
      </c>
      <c r="E31" s="6" t="s">
        <v>85</v>
      </c>
      <c r="F31" s="5"/>
      <c r="G31" s="5"/>
      <c r="H31" s="10" t="s">
        <v>86</v>
      </c>
      <c r="I31" s="5"/>
      <c r="J31" s="6">
        <v>30</v>
      </c>
    </row>
    <row r="32" spans="1:10" ht="10.5" customHeight="1">
      <c r="A32" s="6">
        <v>104003</v>
      </c>
      <c r="B32" s="6" t="s">
        <v>87</v>
      </c>
      <c r="C32" s="5"/>
      <c r="D32" s="6">
        <v>208</v>
      </c>
      <c r="E32" s="6" t="s">
        <v>88</v>
      </c>
      <c r="F32" s="5"/>
      <c r="G32" s="5"/>
      <c r="H32" s="10" t="s">
        <v>89</v>
      </c>
      <c r="I32" s="5"/>
      <c r="J32" s="6">
        <v>31</v>
      </c>
    </row>
    <row r="33" spans="1:8" ht="10.5" customHeight="1">
      <c r="A33" s="6">
        <v>104004</v>
      </c>
      <c r="B33" s="6" t="s">
        <v>90</v>
      </c>
      <c r="C33" s="5"/>
      <c r="D33" s="6">
        <v>209</v>
      </c>
      <c r="E33" s="6" t="s">
        <v>91</v>
      </c>
      <c r="F33" s="5"/>
      <c r="G33" s="5"/>
      <c r="H33" s="10" t="s">
        <v>92</v>
      </c>
    </row>
    <row r="34" spans="1:8" ht="10.5" customHeight="1">
      <c r="A34" s="6">
        <v>104005</v>
      </c>
      <c r="B34" s="6" t="s">
        <v>93</v>
      </c>
      <c r="C34" s="5"/>
      <c r="D34" s="6">
        <v>210</v>
      </c>
      <c r="E34" s="6" t="s">
        <v>94</v>
      </c>
      <c r="F34" s="5"/>
      <c r="G34" s="5"/>
      <c r="H34" s="10" t="s">
        <v>95</v>
      </c>
    </row>
    <row r="35" spans="1:8" ht="10.5" customHeight="1">
      <c r="A35" s="6">
        <v>104006</v>
      </c>
      <c r="B35" s="6" t="s">
        <v>426</v>
      </c>
      <c r="C35" s="5"/>
      <c r="D35" s="6">
        <v>211</v>
      </c>
      <c r="E35" s="6" t="s">
        <v>96</v>
      </c>
      <c r="F35" s="5"/>
      <c r="G35" s="5"/>
      <c r="H35" s="10" t="s">
        <v>97</v>
      </c>
    </row>
    <row r="36" spans="1:8" ht="10.5" customHeight="1">
      <c r="A36" s="6">
        <v>104008</v>
      </c>
      <c r="B36" s="6" t="s">
        <v>98</v>
      </c>
      <c r="C36" s="5"/>
      <c r="D36" s="6">
        <v>212</v>
      </c>
      <c r="E36" s="6" t="s">
        <v>99</v>
      </c>
      <c r="F36" s="5"/>
      <c r="G36" s="5"/>
      <c r="H36" s="10" t="s">
        <v>100</v>
      </c>
    </row>
    <row r="37" spans="1:8" ht="10.5" customHeight="1">
      <c r="A37" s="6">
        <v>104009</v>
      </c>
      <c r="B37" s="6" t="s">
        <v>101</v>
      </c>
      <c r="C37" s="5"/>
      <c r="D37" s="6">
        <v>213</v>
      </c>
      <c r="E37" s="6" t="s">
        <v>102</v>
      </c>
      <c r="F37" s="5"/>
      <c r="G37" s="5"/>
      <c r="H37" s="10" t="s">
        <v>103</v>
      </c>
    </row>
    <row r="38" spans="1:8" ht="10.5" customHeight="1">
      <c r="A38" s="6">
        <v>104012</v>
      </c>
      <c r="B38" s="6" t="s">
        <v>427</v>
      </c>
      <c r="C38" s="5"/>
      <c r="D38" s="6">
        <v>214</v>
      </c>
      <c r="E38" s="6" t="s">
        <v>104</v>
      </c>
      <c r="F38" s="5"/>
      <c r="G38" s="5"/>
      <c r="H38" s="10" t="s">
        <v>105</v>
      </c>
    </row>
    <row r="39" spans="1:8" ht="10.5" customHeight="1">
      <c r="A39" s="6">
        <v>104013</v>
      </c>
      <c r="B39" s="6" t="s">
        <v>428</v>
      </c>
      <c r="C39" s="5"/>
      <c r="D39" s="6">
        <v>215</v>
      </c>
      <c r="E39" s="6" t="s">
        <v>106</v>
      </c>
      <c r="F39" s="5"/>
      <c r="G39" s="5"/>
      <c r="H39" s="10" t="s">
        <v>107</v>
      </c>
    </row>
    <row r="40" spans="1:8" ht="10.5" customHeight="1">
      <c r="A40" s="6">
        <v>104014</v>
      </c>
      <c r="B40" s="6" t="s">
        <v>429</v>
      </c>
      <c r="C40" s="5"/>
      <c r="D40" s="6">
        <v>216</v>
      </c>
      <c r="E40" s="6" t="s">
        <v>108</v>
      </c>
      <c r="F40" s="5"/>
      <c r="G40" s="5"/>
      <c r="H40" s="10" t="s">
        <v>109</v>
      </c>
    </row>
    <row r="41" spans="1:8" ht="10.5" customHeight="1">
      <c r="A41" s="6">
        <v>104015</v>
      </c>
      <c r="B41" s="6" t="s">
        <v>430</v>
      </c>
      <c r="C41" s="5"/>
      <c r="D41" s="6">
        <v>251</v>
      </c>
      <c r="E41" s="6" t="s">
        <v>110</v>
      </c>
      <c r="F41" s="5"/>
      <c r="G41" s="5"/>
      <c r="H41" s="10" t="s">
        <v>111</v>
      </c>
    </row>
    <row r="42" spans="1:8" ht="10.5" customHeight="1">
      <c r="A42" s="6">
        <v>105001</v>
      </c>
      <c r="B42" s="6" t="s">
        <v>431</v>
      </c>
      <c r="C42" s="5"/>
      <c r="D42" s="6">
        <v>290</v>
      </c>
      <c r="E42" s="6" t="s">
        <v>112</v>
      </c>
      <c r="F42" s="5"/>
      <c r="G42" s="5"/>
      <c r="H42" s="10" t="s">
        <v>113</v>
      </c>
    </row>
    <row r="43" spans="1:8" ht="10.5" customHeight="1">
      <c r="A43" s="6">
        <v>105002</v>
      </c>
      <c r="B43" s="6" t="s">
        <v>114</v>
      </c>
      <c r="C43" s="5"/>
      <c r="D43" s="6">
        <v>301</v>
      </c>
      <c r="E43" s="6" t="s">
        <v>115</v>
      </c>
      <c r="F43" s="5"/>
      <c r="G43" s="5"/>
      <c r="H43" s="10" t="s">
        <v>116</v>
      </c>
    </row>
    <row r="44" spans="1:8" ht="10.5" customHeight="1">
      <c r="A44" s="6">
        <v>105003</v>
      </c>
      <c r="B44" s="6" t="s">
        <v>432</v>
      </c>
      <c r="C44" s="5"/>
      <c r="D44" s="6">
        <v>302</v>
      </c>
      <c r="E44" s="6" t="s">
        <v>117</v>
      </c>
      <c r="F44" s="5"/>
      <c r="G44" s="5"/>
      <c r="H44" s="10" t="s">
        <v>118</v>
      </c>
    </row>
    <row r="45" spans="1:8" ht="10.5" customHeight="1">
      <c r="A45" s="6">
        <v>105004</v>
      </c>
      <c r="B45" s="6" t="s">
        <v>433</v>
      </c>
      <c r="C45" s="5"/>
      <c r="D45" s="6">
        <v>303</v>
      </c>
      <c r="E45" s="6" t="s">
        <v>119</v>
      </c>
      <c r="F45" s="5"/>
      <c r="G45" s="5"/>
      <c r="H45" s="10" t="s">
        <v>120</v>
      </c>
    </row>
    <row r="46" spans="1:8" ht="10.5" customHeight="1">
      <c r="A46" s="6">
        <v>105005</v>
      </c>
      <c r="B46" s="6" t="s">
        <v>434</v>
      </c>
      <c r="C46" s="5"/>
      <c r="D46" s="6">
        <v>304</v>
      </c>
      <c r="E46" s="6" t="s">
        <v>121</v>
      </c>
      <c r="F46" s="5"/>
      <c r="G46" s="5"/>
      <c r="H46" s="10" t="s">
        <v>122</v>
      </c>
    </row>
    <row r="47" spans="1:8" ht="10.5" customHeight="1">
      <c r="A47" s="6">
        <v>105006</v>
      </c>
      <c r="B47" s="6" t="s">
        <v>435</v>
      </c>
      <c r="C47" s="5"/>
      <c r="D47" s="6">
        <v>305</v>
      </c>
      <c r="E47" s="6" t="s">
        <v>123</v>
      </c>
      <c r="F47" s="5"/>
      <c r="G47" s="5"/>
      <c r="H47" s="10" t="s">
        <v>124</v>
      </c>
    </row>
    <row r="48" spans="1:8" ht="10.5" customHeight="1">
      <c r="A48" s="6">
        <v>105007</v>
      </c>
      <c r="B48" s="6" t="s">
        <v>125</v>
      </c>
      <c r="C48" s="5"/>
      <c r="D48" s="6">
        <v>306</v>
      </c>
      <c r="E48" s="6" t="s">
        <v>126</v>
      </c>
      <c r="F48" s="5"/>
      <c r="G48" s="5"/>
      <c r="H48" s="10" t="s">
        <v>127</v>
      </c>
    </row>
    <row r="49" spans="1:8" ht="10.5" customHeight="1">
      <c r="A49" s="6">
        <v>105008</v>
      </c>
      <c r="B49" s="6" t="s">
        <v>436</v>
      </c>
      <c r="C49" s="5"/>
      <c r="D49" s="6">
        <v>307</v>
      </c>
      <c r="E49" s="6" t="s">
        <v>128</v>
      </c>
      <c r="F49" s="5"/>
      <c r="G49" s="5"/>
      <c r="H49" s="10" t="s">
        <v>129</v>
      </c>
    </row>
    <row r="50" spans="1:8" ht="10.5" customHeight="1">
      <c r="A50" s="6">
        <v>105009</v>
      </c>
      <c r="B50" s="6" t="s">
        <v>437</v>
      </c>
      <c r="C50" s="5"/>
      <c r="D50" s="6">
        <v>308</v>
      </c>
      <c r="E50" s="6" t="s">
        <v>130</v>
      </c>
      <c r="F50" s="5"/>
      <c r="G50" s="5"/>
      <c r="H50" s="10" t="s">
        <v>131</v>
      </c>
    </row>
    <row r="51" spans="1:8" ht="10.5" customHeight="1">
      <c r="A51" s="6">
        <v>105010</v>
      </c>
      <c r="B51" s="6" t="s">
        <v>438</v>
      </c>
      <c r="C51" s="5"/>
      <c r="D51" s="6">
        <v>309</v>
      </c>
      <c r="E51" s="6" t="s">
        <v>132</v>
      </c>
      <c r="F51" s="5"/>
      <c r="G51" s="5"/>
      <c r="H51" s="10" t="s">
        <v>133</v>
      </c>
    </row>
    <row r="52" spans="1:8" ht="10.5" customHeight="1">
      <c r="A52" s="6">
        <v>105012</v>
      </c>
      <c r="B52" s="6" t="s">
        <v>134</v>
      </c>
      <c r="C52" s="5"/>
      <c r="D52" s="6">
        <v>310</v>
      </c>
      <c r="E52" s="6" t="s">
        <v>135</v>
      </c>
      <c r="F52" s="5"/>
      <c r="G52" s="5"/>
      <c r="H52" s="10" t="s">
        <v>136</v>
      </c>
    </row>
    <row r="53" spans="1:8" ht="10.5" customHeight="1">
      <c r="A53" s="6">
        <v>105014</v>
      </c>
      <c r="B53" s="6" t="s">
        <v>439</v>
      </c>
      <c r="C53" s="5"/>
      <c r="D53" s="6">
        <v>311</v>
      </c>
      <c r="E53" s="6" t="s">
        <v>137</v>
      </c>
      <c r="F53" s="5"/>
      <c r="G53" s="5"/>
      <c r="H53" s="10" t="s">
        <v>138</v>
      </c>
    </row>
    <row r="54" spans="1:8" ht="10.5" customHeight="1">
      <c r="A54" s="6">
        <v>106001</v>
      </c>
      <c r="B54" s="6" t="s">
        <v>440</v>
      </c>
      <c r="C54" s="5"/>
      <c r="D54" s="6">
        <v>312</v>
      </c>
      <c r="E54" s="6" t="s">
        <v>139</v>
      </c>
      <c r="F54" s="5"/>
      <c r="G54" s="5"/>
      <c r="H54" s="10" t="s">
        <v>140</v>
      </c>
    </row>
    <row r="55" spans="1:8" ht="10.5" customHeight="1">
      <c r="A55" s="6">
        <v>106002</v>
      </c>
      <c r="B55" s="6" t="s">
        <v>141</v>
      </c>
      <c r="C55" s="5"/>
      <c r="D55" s="6">
        <v>313</v>
      </c>
      <c r="E55" s="6" t="s">
        <v>142</v>
      </c>
      <c r="F55" s="5"/>
      <c r="G55" s="5"/>
      <c r="H55" s="10" t="s">
        <v>143</v>
      </c>
    </row>
    <row r="56" spans="1:8" ht="10.5" customHeight="1">
      <c r="A56" s="6">
        <v>106003</v>
      </c>
      <c r="B56" s="6" t="s">
        <v>441</v>
      </c>
      <c r="C56" s="5"/>
      <c r="D56" s="6">
        <v>314</v>
      </c>
      <c r="E56" s="6" t="s">
        <v>144</v>
      </c>
      <c r="F56" s="5"/>
      <c r="G56" s="5"/>
      <c r="H56" s="10" t="s">
        <v>145</v>
      </c>
    </row>
    <row r="57" spans="1:8" ht="10.5" customHeight="1">
      <c r="A57" s="6">
        <v>106004</v>
      </c>
      <c r="B57" s="6" t="s">
        <v>146</v>
      </c>
      <c r="C57" s="5"/>
      <c r="D57" s="6">
        <v>315</v>
      </c>
      <c r="E57" s="6" t="s">
        <v>147</v>
      </c>
      <c r="F57" s="5"/>
      <c r="G57" s="5"/>
      <c r="H57" s="10" t="s">
        <v>148</v>
      </c>
    </row>
    <row r="58" spans="1:8" ht="10.5" customHeight="1">
      <c r="A58" s="6">
        <v>106005</v>
      </c>
      <c r="B58" s="6" t="s">
        <v>149</v>
      </c>
      <c r="C58" s="5"/>
      <c r="D58" s="6">
        <v>316</v>
      </c>
      <c r="E58" s="6" t="s">
        <v>150</v>
      </c>
      <c r="F58" s="5"/>
      <c r="G58" s="5"/>
      <c r="H58" s="10" t="s">
        <v>151</v>
      </c>
    </row>
    <row r="59" spans="1:8" ht="10.5" customHeight="1">
      <c r="A59" s="6">
        <v>106007</v>
      </c>
      <c r="B59" s="6" t="s">
        <v>442</v>
      </c>
      <c r="C59" s="5"/>
      <c r="D59" s="6">
        <v>317</v>
      </c>
      <c r="E59" s="6" t="s">
        <v>152</v>
      </c>
      <c r="F59" s="5"/>
      <c r="G59" s="5"/>
      <c r="H59" s="10" t="s">
        <v>153</v>
      </c>
    </row>
    <row r="60" spans="1:8" ht="10.5" customHeight="1">
      <c r="A60" s="6">
        <v>106008</v>
      </c>
      <c r="B60" s="6" t="s">
        <v>443</v>
      </c>
      <c r="C60" s="5"/>
      <c r="D60" s="6">
        <v>318</v>
      </c>
      <c r="E60" s="6" t="s">
        <v>154</v>
      </c>
      <c r="F60" s="5"/>
      <c r="G60" s="5"/>
      <c r="H60" s="10" t="s">
        <v>155</v>
      </c>
    </row>
    <row r="61" spans="1:8" ht="10.5" customHeight="1">
      <c r="A61" s="6">
        <v>106010</v>
      </c>
      <c r="B61" s="6" t="s">
        <v>444</v>
      </c>
      <c r="C61" s="5"/>
      <c r="D61" s="6">
        <v>319</v>
      </c>
      <c r="E61" s="6" t="s">
        <v>156</v>
      </c>
      <c r="F61" s="5"/>
      <c r="G61" s="5"/>
      <c r="H61" s="10" t="s">
        <v>157</v>
      </c>
    </row>
    <row r="62" spans="1:8" ht="10.5" customHeight="1">
      <c r="A62" s="6">
        <v>106011</v>
      </c>
      <c r="B62" s="6" t="s">
        <v>445</v>
      </c>
      <c r="C62" s="5"/>
      <c r="D62" s="6">
        <v>320</v>
      </c>
      <c r="E62" s="6" t="s">
        <v>158</v>
      </c>
      <c r="F62" s="5"/>
      <c r="G62" s="5"/>
      <c r="H62" s="10" t="s">
        <v>159</v>
      </c>
    </row>
    <row r="63" spans="1:8" ht="10.5" customHeight="1">
      <c r="A63" s="6">
        <v>106012</v>
      </c>
      <c r="B63" s="6" t="s">
        <v>446</v>
      </c>
      <c r="C63" s="5"/>
      <c r="D63" s="6">
        <v>321</v>
      </c>
      <c r="E63" s="6" t="s">
        <v>160</v>
      </c>
      <c r="F63" s="5"/>
      <c r="G63" s="5"/>
      <c r="H63" s="10" t="s">
        <v>161</v>
      </c>
    </row>
    <row r="64" spans="1:8" ht="10.5" customHeight="1">
      <c r="A64" s="6">
        <v>106013</v>
      </c>
      <c r="B64" s="6" t="s">
        <v>447</v>
      </c>
      <c r="C64" s="5"/>
      <c r="D64" s="6">
        <v>322</v>
      </c>
      <c r="E64" s="6" t="s">
        <v>162</v>
      </c>
      <c r="F64" s="5"/>
      <c r="G64" s="5"/>
      <c r="H64" s="10" t="s">
        <v>163</v>
      </c>
    </row>
    <row r="65" spans="1:8" ht="10.5" customHeight="1">
      <c r="A65" s="6">
        <v>106014</v>
      </c>
      <c r="B65" s="6" t="s">
        <v>448</v>
      </c>
      <c r="C65" s="5"/>
      <c r="D65" s="6">
        <v>323</v>
      </c>
      <c r="E65" s="6" t="s">
        <v>164</v>
      </c>
      <c r="F65" s="5"/>
      <c r="G65" s="5"/>
      <c r="H65" s="10" t="s">
        <v>165</v>
      </c>
    </row>
    <row r="66" spans="1:8" ht="10.5" customHeight="1">
      <c r="A66" s="6">
        <v>106015</v>
      </c>
      <c r="B66" s="6" t="s">
        <v>166</v>
      </c>
      <c r="C66" s="5"/>
      <c r="D66" s="6">
        <v>324</v>
      </c>
      <c r="E66" s="6" t="s">
        <v>167</v>
      </c>
      <c r="F66" s="5"/>
      <c r="G66" s="5"/>
      <c r="H66" s="10" t="s">
        <v>168</v>
      </c>
    </row>
    <row r="67" spans="1:8" ht="10.5" customHeight="1">
      <c r="A67" s="6">
        <v>107001</v>
      </c>
      <c r="B67" s="6" t="s">
        <v>449</v>
      </c>
      <c r="C67" s="5"/>
      <c r="D67" s="6">
        <v>325</v>
      </c>
      <c r="E67" s="6" t="s">
        <v>169</v>
      </c>
      <c r="F67" s="5"/>
      <c r="G67" s="5"/>
      <c r="H67" s="10" t="s">
        <v>170</v>
      </c>
    </row>
    <row r="68" spans="1:8" ht="10.5" customHeight="1">
      <c r="A68" s="6">
        <v>107002</v>
      </c>
      <c r="B68" s="6" t="s">
        <v>450</v>
      </c>
      <c r="C68" s="5"/>
      <c r="D68" s="6">
        <v>326</v>
      </c>
      <c r="E68" s="6" t="s">
        <v>171</v>
      </c>
      <c r="F68" s="5"/>
      <c r="G68" s="5"/>
      <c r="H68" s="10" t="s">
        <v>172</v>
      </c>
    </row>
    <row r="69" spans="1:8" ht="10.5" customHeight="1">
      <c r="A69" s="6">
        <v>107003</v>
      </c>
      <c r="B69" s="6" t="s">
        <v>173</v>
      </c>
      <c r="C69" s="5"/>
      <c r="D69" s="6">
        <v>327</v>
      </c>
      <c r="E69" s="6" t="s">
        <v>174</v>
      </c>
      <c r="F69" s="5"/>
      <c r="G69" s="5"/>
      <c r="H69" s="10" t="s">
        <v>175</v>
      </c>
    </row>
    <row r="70" spans="1:8" ht="10.5" customHeight="1">
      <c r="A70" s="6">
        <v>107004</v>
      </c>
      <c r="B70" s="6" t="s">
        <v>176</v>
      </c>
      <c r="C70" s="5"/>
      <c r="D70" s="6">
        <v>328</v>
      </c>
      <c r="E70" s="6" t="s">
        <v>177</v>
      </c>
      <c r="F70" s="5"/>
      <c r="G70" s="5"/>
      <c r="H70" s="10" t="s">
        <v>178</v>
      </c>
    </row>
    <row r="71" spans="1:8" ht="10.5" customHeight="1">
      <c r="A71" s="6">
        <v>107005</v>
      </c>
      <c r="B71" s="6" t="s">
        <v>451</v>
      </c>
      <c r="C71" s="5"/>
      <c r="D71" s="6">
        <v>329</v>
      </c>
      <c r="E71" s="6" t="s">
        <v>179</v>
      </c>
      <c r="F71" s="5"/>
      <c r="G71" s="5"/>
      <c r="H71" s="10" t="s">
        <v>180</v>
      </c>
    </row>
    <row r="72" spans="1:8" ht="10.5" customHeight="1">
      <c r="A72" s="6">
        <v>108001</v>
      </c>
      <c r="B72" s="6" t="s">
        <v>452</v>
      </c>
      <c r="C72" s="5"/>
      <c r="D72" s="6">
        <v>330</v>
      </c>
      <c r="E72" s="6" t="s">
        <v>181</v>
      </c>
      <c r="F72" s="5"/>
      <c r="G72" s="5"/>
      <c r="H72" s="10" t="s">
        <v>182</v>
      </c>
    </row>
    <row r="73" spans="1:8" ht="10.5" customHeight="1">
      <c r="A73" s="6">
        <v>108002</v>
      </c>
      <c r="B73" s="6" t="s">
        <v>453</v>
      </c>
      <c r="C73" s="5"/>
      <c r="D73" s="6">
        <v>331</v>
      </c>
      <c r="E73" s="6" t="s">
        <v>183</v>
      </c>
      <c r="F73" s="5"/>
      <c r="G73" s="5"/>
      <c r="H73" s="10" t="s">
        <v>184</v>
      </c>
    </row>
    <row r="74" spans="1:8" ht="10.5" customHeight="1">
      <c r="A74" s="6">
        <v>108003</v>
      </c>
      <c r="B74" s="6" t="s">
        <v>454</v>
      </c>
      <c r="C74" s="5"/>
      <c r="D74" s="6">
        <v>351</v>
      </c>
      <c r="E74" s="6" t="s">
        <v>185</v>
      </c>
      <c r="F74" s="5"/>
      <c r="G74" s="5"/>
      <c r="H74" s="10" t="s">
        <v>186</v>
      </c>
    </row>
    <row r="75" spans="1:8" ht="10.5" customHeight="1">
      <c r="A75" s="6">
        <v>108004</v>
      </c>
      <c r="B75" s="6" t="s">
        <v>455</v>
      </c>
      <c r="C75" s="5"/>
      <c r="D75" s="6">
        <v>352</v>
      </c>
      <c r="E75" s="6" t="s">
        <v>187</v>
      </c>
      <c r="F75" s="5"/>
      <c r="G75" s="5"/>
      <c r="H75" s="10" t="s">
        <v>188</v>
      </c>
    </row>
    <row r="76" spans="1:8" ht="10.5" customHeight="1">
      <c r="A76" s="6">
        <v>108007</v>
      </c>
      <c r="B76" s="6" t="s">
        <v>456</v>
      </c>
      <c r="C76" s="5"/>
      <c r="D76" s="6">
        <v>353</v>
      </c>
      <c r="E76" s="6" t="s">
        <v>189</v>
      </c>
      <c r="F76" s="5"/>
      <c r="G76" s="5"/>
      <c r="H76" s="10" t="s">
        <v>190</v>
      </c>
    </row>
    <row r="77" spans="1:8" ht="10.5" customHeight="1">
      <c r="A77" s="6">
        <v>109001</v>
      </c>
      <c r="B77" s="6" t="s">
        <v>191</v>
      </c>
      <c r="C77" s="5"/>
      <c r="D77" s="6">
        <v>354</v>
      </c>
      <c r="E77" s="6" t="s">
        <v>192</v>
      </c>
      <c r="F77" s="5"/>
      <c r="G77" s="5"/>
      <c r="H77" s="10" t="s">
        <v>193</v>
      </c>
    </row>
    <row r="78" spans="1:8" ht="10.5" customHeight="1">
      <c r="A78" s="6">
        <v>109002</v>
      </c>
      <c r="B78" s="6" t="s">
        <v>457</v>
      </c>
      <c r="C78" s="5"/>
      <c r="D78" s="6">
        <v>355</v>
      </c>
      <c r="E78" s="6" t="s">
        <v>194</v>
      </c>
      <c r="F78" s="5"/>
      <c r="G78" s="5"/>
      <c r="H78" s="10" t="s">
        <v>195</v>
      </c>
    </row>
    <row r="79" spans="1:8" ht="10.5" customHeight="1">
      <c r="A79" s="6">
        <v>109003</v>
      </c>
      <c r="B79" s="6" t="s">
        <v>458</v>
      </c>
      <c r="C79" s="5"/>
      <c r="D79" s="6">
        <v>356</v>
      </c>
      <c r="E79" s="6" t="s">
        <v>196</v>
      </c>
      <c r="F79" s="5"/>
      <c r="G79" s="5"/>
      <c r="H79" s="10" t="s">
        <v>197</v>
      </c>
    </row>
    <row r="80" spans="1:8" ht="10.5" customHeight="1">
      <c r="A80" s="6">
        <v>109004</v>
      </c>
      <c r="B80" s="6" t="s">
        <v>459</v>
      </c>
      <c r="C80" s="5"/>
      <c r="D80" s="6">
        <v>357</v>
      </c>
      <c r="E80" s="6" t="s">
        <v>198</v>
      </c>
      <c r="F80" s="5"/>
      <c r="G80" s="5"/>
      <c r="H80" s="10" t="s">
        <v>199</v>
      </c>
    </row>
    <row r="81" spans="1:8" ht="10.5" customHeight="1">
      <c r="A81" s="6">
        <v>109005</v>
      </c>
      <c r="B81" s="6" t="s">
        <v>460</v>
      </c>
      <c r="C81" s="5"/>
      <c r="D81" s="6">
        <v>358</v>
      </c>
      <c r="E81" s="6" t="s">
        <v>200</v>
      </c>
      <c r="F81" s="5"/>
      <c r="G81" s="5"/>
      <c r="H81" s="10" t="s">
        <v>201</v>
      </c>
    </row>
    <row r="82" spans="1:8" ht="10.5" customHeight="1">
      <c r="A82" s="6">
        <v>109006</v>
      </c>
      <c r="B82" s="6" t="s">
        <v>202</v>
      </c>
      <c r="C82" s="5"/>
      <c r="D82" s="6">
        <v>371</v>
      </c>
      <c r="E82" s="6" t="s">
        <v>203</v>
      </c>
      <c r="F82" s="5"/>
      <c r="G82" s="5"/>
      <c r="H82" s="10" t="s">
        <v>204</v>
      </c>
    </row>
    <row r="83" spans="1:8" ht="10.5" customHeight="1">
      <c r="A83" s="6">
        <v>109007</v>
      </c>
      <c r="B83" s="6" t="s">
        <v>461</v>
      </c>
      <c r="C83" s="5"/>
      <c r="D83" s="6">
        <v>372</v>
      </c>
      <c r="E83" s="6" t="s">
        <v>205</v>
      </c>
      <c r="F83" s="5"/>
      <c r="G83" s="5"/>
      <c r="H83" s="10" t="s">
        <v>206</v>
      </c>
    </row>
    <row r="84" spans="1:8" ht="10.5" customHeight="1">
      <c r="A84" s="6">
        <v>109008</v>
      </c>
      <c r="B84" s="6" t="s">
        <v>462</v>
      </c>
      <c r="C84" s="5"/>
      <c r="D84" s="6">
        <v>373</v>
      </c>
      <c r="E84" s="6" t="s">
        <v>207</v>
      </c>
      <c r="F84" s="5"/>
      <c r="G84" s="5"/>
      <c r="H84" s="10" t="s">
        <v>208</v>
      </c>
    </row>
    <row r="85" spans="1:8" ht="10.5" customHeight="1">
      <c r="A85" s="6">
        <v>109009</v>
      </c>
      <c r="B85" s="6" t="s">
        <v>463</v>
      </c>
      <c r="C85" s="5"/>
      <c r="D85" s="6">
        <v>374</v>
      </c>
      <c r="E85" s="6" t="s">
        <v>209</v>
      </c>
      <c r="F85" s="5"/>
      <c r="G85" s="5"/>
      <c r="H85" s="10" t="s">
        <v>210</v>
      </c>
    </row>
    <row r="86" spans="1:8" ht="10.5" customHeight="1">
      <c r="A86" s="6">
        <v>109011</v>
      </c>
      <c r="B86" s="6" t="s">
        <v>464</v>
      </c>
      <c r="C86" s="5"/>
      <c r="D86" s="6">
        <v>375</v>
      </c>
      <c r="E86" s="6" t="s">
        <v>211</v>
      </c>
      <c r="F86" s="5"/>
      <c r="G86" s="5"/>
      <c r="H86" s="10" t="s">
        <v>212</v>
      </c>
    </row>
    <row r="87" spans="1:8" ht="10.5" customHeight="1">
      <c r="A87" s="6">
        <v>109015</v>
      </c>
      <c r="B87" s="6" t="s">
        <v>465</v>
      </c>
      <c r="C87" s="5"/>
      <c r="D87" s="6">
        <v>376</v>
      </c>
      <c r="E87" s="6" t="s">
        <v>213</v>
      </c>
      <c r="F87" s="5"/>
      <c r="G87" s="5"/>
      <c r="H87" s="10" t="s">
        <v>214</v>
      </c>
    </row>
    <row r="88" spans="1:8" ht="10.5" customHeight="1">
      <c r="A88" s="6">
        <v>201001</v>
      </c>
      <c r="B88" s="6" t="s">
        <v>466</v>
      </c>
      <c r="C88" s="5"/>
      <c r="D88" s="6">
        <v>377</v>
      </c>
      <c r="E88" s="6" t="s">
        <v>215</v>
      </c>
      <c r="F88" s="5"/>
      <c r="G88" s="5"/>
      <c r="H88" s="10" t="s">
        <v>216</v>
      </c>
    </row>
    <row r="89" spans="1:8" ht="10.5" customHeight="1">
      <c r="A89" s="6">
        <v>201002</v>
      </c>
      <c r="B89" s="6" t="s">
        <v>467</v>
      </c>
      <c r="C89" s="5"/>
      <c r="D89" s="6">
        <v>378</v>
      </c>
      <c r="E89" s="6" t="s">
        <v>217</v>
      </c>
      <c r="F89" s="5"/>
      <c r="G89" s="5"/>
      <c r="H89" s="10" t="s">
        <v>218</v>
      </c>
    </row>
    <row r="90" spans="1:8" ht="10.5" customHeight="1">
      <c r="A90" s="6">
        <v>201003</v>
      </c>
      <c r="B90" s="6" t="s">
        <v>468</v>
      </c>
      <c r="C90" s="5"/>
      <c r="D90" s="6">
        <v>379</v>
      </c>
      <c r="E90" s="6" t="s">
        <v>219</v>
      </c>
      <c r="F90" s="5"/>
      <c r="G90" s="5"/>
      <c r="H90" s="10" t="s">
        <v>220</v>
      </c>
    </row>
    <row r="91" spans="1:8" ht="10.5" customHeight="1">
      <c r="A91" s="6">
        <v>201004</v>
      </c>
      <c r="B91" s="6" t="s">
        <v>469</v>
      </c>
      <c r="C91" s="5"/>
      <c r="D91" s="6">
        <v>380</v>
      </c>
      <c r="E91" s="6" t="s">
        <v>221</v>
      </c>
      <c r="F91" s="5"/>
      <c r="G91" s="5"/>
      <c r="H91" s="10" t="s">
        <v>222</v>
      </c>
    </row>
    <row r="92" spans="1:8" ht="10.5" customHeight="1">
      <c r="A92" s="6">
        <v>201005</v>
      </c>
      <c r="B92" s="6" t="s">
        <v>470</v>
      </c>
      <c r="C92" s="5"/>
      <c r="D92" s="6">
        <v>381</v>
      </c>
      <c r="E92" s="6" t="s">
        <v>223</v>
      </c>
      <c r="F92" s="5"/>
      <c r="G92" s="5"/>
      <c r="H92" s="10" t="s">
        <v>224</v>
      </c>
    </row>
    <row r="93" spans="1:8" ht="10.5" customHeight="1">
      <c r="A93" s="6">
        <v>202001</v>
      </c>
      <c r="B93" s="6" t="s">
        <v>471</v>
      </c>
      <c r="C93" s="5"/>
      <c r="D93" s="6">
        <v>382</v>
      </c>
      <c r="E93" s="6" t="s">
        <v>225</v>
      </c>
      <c r="F93" s="5"/>
      <c r="G93" s="5"/>
      <c r="H93" s="10" t="s">
        <v>226</v>
      </c>
    </row>
    <row r="94" spans="1:8" ht="10.5" customHeight="1">
      <c r="A94" s="6">
        <v>202002</v>
      </c>
      <c r="B94" s="6" t="s">
        <v>472</v>
      </c>
      <c r="C94" s="5"/>
      <c r="D94" s="6">
        <v>383</v>
      </c>
      <c r="E94" s="6" t="s">
        <v>227</v>
      </c>
      <c r="F94" s="5"/>
      <c r="G94" s="5"/>
      <c r="H94" s="10" t="s">
        <v>228</v>
      </c>
    </row>
    <row r="95" spans="1:8" ht="10.5" customHeight="1">
      <c r="A95" s="6">
        <v>202003</v>
      </c>
      <c r="B95" s="6" t="s">
        <v>229</v>
      </c>
      <c r="C95" s="5"/>
      <c r="D95" s="6">
        <v>384</v>
      </c>
      <c r="E95" s="6" t="s">
        <v>230</v>
      </c>
      <c r="F95" s="5"/>
      <c r="G95" s="5"/>
      <c r="H95" s="10" t="s">
        <v>231</v>
      </c>
    </row>
    <row r="96" spans="1:8" ht="10.5" customHeight="1">
      <c r="A96" s="6">
        <v>202004</v>
      </c>
      <c r="B96" s="6" t="s">
        <v>473</v>
      </c>
      <c r="C96" s="5"/>
      <c r="D96" s="6">
        <v>385</v>
      </c>
      <c r="E96" s="6" t="s">
        <v>232</v>
      </c>
      <c r="F96" s="5"/>
      <c r="G96" s="5"/>
      <c r="H96" s="10" t="s">
        <v>233</v>
      </c>
    </row>
    <row r="97" spans="1:8" ht="10.5" customHeight="1">
      <c r="A97" s="6">
        <v>202005</v>
      </c>
      <c r="B97" s="6" t="s">
        <v>474</v>
      </c>
      <c r="C97" s="5"/>
      <c r="D97" s="6">
        <v>390</v>
      </c>
      <c r="E97" s="6" t="s">
        <v>234</v>
      </c>
      <c r="F97" s="5"/>
      <c r="G97" s="5"/>
      <c r="H97" s="10" t="s">
        <v>235</v>
      </c>
    </row>
    <row r="98" spans="1:8" ht="10.5" customHeight="1">
      <c r="A98" s="6">
        <v>202006</v>
      </c>
      <c r="B98" s="6" t="s">
        <v>475</v>
      </c>
      <c r="C98" s="5"/>
      <c r="D98" s="6">
        <v>401</v>
      </c>
      <c r="E98" s="6" t="s">
        <v>236</v>
      </c>
      <c r="F98" s="5"/>
      <c r="G98" s="5"/>
      <c r="H98" s="10" t="s">
        <v>237</v>
      </c>
    </row>
    <row r="99" spans="1:8" ht="10.5" customHeight="1">
      <c r="A99" s="6">
        <v>202007</v>
      </c>
      <c r="B99" s="6" t="s">
        <v>476</v>
      </c>
      <c r="C99" s="5"/>
      <c r="D99" s="6">
        <v>402</v>
      </c>
      <c r="E99" s="6" t="s">
        <v>238</v>
      </c>
      <c r="F99" s="5"/>
      <c r="G99" s="5"/>
      <c r="H99" s="10" t="s">
        <v>239</v>
      </c>
    </row>
    <row r="100" spans="1:8" ht="10.5" customHeight="1">
      <c r="A100" s="6">
        <v>202008</v>
      </c>
      <c r="B100" s="6" t="s">
        <v>477</v>
      </c>
      <c r="C100" s="5"/>
      <c r="D100" s="6">
        <v>403</v>
      </c>
      <c r="E100" s="6" t="s">
        <v>240</v>
      </c>
      <c r="F100" s="5"/>
      <c r="G100" s="5"/>
      <c r="H100" s="10" t="s">
        <v>241</v>
      </c>
    </row>
    <row r="101" spans="1:8" ht="10.5" customHeight="1">
      <c r="A101" s="6">
        <v>202009</v>
      </c>
      <c r="B101" s="6" t="s">
        <v>242</v>
      </c>
      <c r="C101" s="5"/>
      <c r="D101" s="6">
        <v>404</v>
      </c>
      <c r="E101" s="6" t="s">
        <v>243</v>
      </c>
      <c r="F101" s="5"/>
      <c r="G101" s="5"/>
      <c r="H101" s="10" t="s">
        <v>244</v>
      </c>
    </row>
    <row r="102" spans="1:8" ht="10.5" customHeight="1">
      <c r="A102" s="6">
        <v>203001</v>
      </c>
      <c r="B102" s="6" t="s">
        <v>478</v>
      </c>
      <c r="C102" s="5"/>
      <c r="D102" s="6">
        <v>405</v>
      </c>
      <c r="E102" s="6" t="s">
        <v>245</v>
      </c>
      <c r="F102" s="5"/>
      <c r="G102" s="5"/>
      <c r="H102" s="5"/>
    </row>
    <row r="103" spans="1:8" ht="10.5" customHeight="1">
      <c r="A103" s="6">
        <v>203002</v>
      </c>
      <c r="B103" s="6" t="s">
        <v>479</v>
      </c>
      <c r="C103" s="5"/>
      <c r="D103" s="6">
        <v>406</v>
      </c>
      <c r="E103" s="6" t="s">
        <v>246</v>
      </c>
      <c r="F103" s="5"/>
      <c r="G103" s="5"/>
      <c r="H103" s="5"/>
    </row>
    <row r="104" spans="1:8" ht="10.5" customHeight="1">
      <c r="A104" s="6">
        <v>203003</v>
      </c>
      <c r="B104" s="6" t="s">
        <v>480</v>
      </c>
      <c r="C104" s="5"/>
      <c r="D104" s="6">
        <v>407</v>
      </c>
      <c r="E104" s="6" t="s">
        <v>247</v>
      </c>
      <c r="F104" s="5"/>
      <c r="G104" s="5"/>
      <c r="H104" s="5"/>
    </row>
    <row r="105" spans="1:8" ht="10.5" customHeight="1">
      <c r="A105" s="6">
        <v>203004</v>
      </c>
      <c r="B105" s="6" t="s">
        <v>481</v>
      </c>
      <c r="C105" s="5"/>
      <c r="D105" s="6">
        <v>408</v>
      </c>
      <c r="E105" s="6" t="s">
        <v>248</v>
      </c>
      <c r="F105" s="5"/>
      <c r="G105" s="5"/>
      <c r="H105" s="5"/>
    </row>
    <row r="106" spans="1:8" ht="10.5" customHeight="1">
      <c r="A106" s="6">
        <v>203005</v>
      </c>
      <c r="B106" s="6" t="s">
        <v>482</v>
      </c>
      <c r="C106" s="5"/>
      <c r="D106" s="6">
        <v>409</v>
      </c>
      <c r="E106" s="6" t="s">
        <v>249</v>
      </c>
      <c r="F106" s="5"/>
      <c r="G106" s="5"/>
      <c r="H106" s="5"/>
    </row>
    <row r="107" spans="1:8" ht="10.5" customHeight="1">
      <c r="A107" s="6">
        <v>203006</v>
      </c>
      <c r="B107" s="6" t="s">
        <v>483</v>
      </c>
      <c r="C107" s="5"/>
      <c r="D107" s="6">
        <v>410</v>
      </c>
      <c r="E107" s="6" t="s">
        <v>250</v>
      </c>
      <c r="F107" s="5"/>
      <c r="G107" s="5"/>
      <c r="H107" s="5"/>
    </row>
    <row r="108" spans="1:8" ht="10.5" customHeight="1">
      <c r="A108" s="6">
        <v>203007</v>
      </c>
      <c r="B108" s="6" t="s">
        <v>484</v>
      </c>
      <c r="C108" s="5"/>
      <c r="D108" s="6">
        <v>411</v>
      </c>
      <c r="E108" s="6" t="s">
        <v>251</v>
      </c>
      <c r="F108" s="5"/>
      <c r="G108" s="5"/>
      <c r="H108" s="5"/>
    </row>
    <row r="109" spans="1:8" ht="10.5" customHeight="1">
      <c r="A109" s="6">
        <v>203009</v>
      </c>
      <c r="B109" s="6" t="s">
        <v>485</v>
      </c>
      <c r="C109" s="5"/>
      <c r="D109" s="6">
        <v>412</v>
      </c>
      <c r="E109" s="6" t="s">
        <v>252</v>
      </c>
      <c r="F109" s="5"/>
      <c r="G109" s="5"/>
      <c r="H109" s="5"/>
    </row>
    <row r="110" spans="1:8" ht="10.5" customHeight="1">
      <c r="A110" s="6">
        <v>203010</v>
      </c>
      <c r="B110" s="6" t="s">
        <v>486</v>
      </c>
      <c r="C110" s="5"/>
      <c r="D110" s="6">
        <v>413</v>
      </c>
      <c r="E110" s="6" t="s">
        <v>253</v>
      </c>
      <c r="F110" s="5"/>
      <c r="G110" s="5"/>
      <c r="H110" s="5"/>
    </row>
    <row r="111" spans="1:8" ht="10.5" customHeight="1">
      <c r="A111" s="6">
        <v>203011</v>
      </c>
      <c r="B111" s="6" t="s">
        <v>487</v>
      </c>
      <c r="C111" s="5"/>
      <c r="D111" s="6">
        <v>414</v>
      </c>
      <c r="E111" s="6" t="s">
        <v>254</v>
      </c>
      <c r="F111" s="5"/>
      <c r="G111" s="5"/>
      <c r="H111" s="5"/>
    </row>
    <row r="112" spans="1:8" ht="10.5" customHeight="1">
      <c r="A112" s="6">
        <v>203012</v>
      </c>
      <c r="B112" s="6" t="s">
        <v>488</v>
      </c>
      <c r="C112" s="5"/>
      <c r="D112" s="6">
        <v>415</v>
      </c>
      <c r="E112" s="6" t="s">
        <v>255</v>
      </c>
      <c r="F112" s="5"/>
      <c r="G112" s="5"/>
      <c r="H112" s="5"/>
    </row>
    <row r="113" spans="1:5" ht="10.5" customHeight="1">
      <c r="A113" s="6">
        <v>203013</v>
      </c>
      <c r="B113" s="6" t="s">
        <v>489</v>
      </c>
      <c r="C113" s="5"/>
      <c r="D113" s="6">
        <v>416</v>
      </c>
      <c r="E113" s="6" t="s">
        <v>256</v>
      </c>
    </row>
    <row r="114" spans="1:5" ht="10.5" customHeight="1">
      <c r="A114" s="6">
        <v>203014</v>
      </c>
      <c r="B114" s="6" t="s">
        <v>490</v>
      </c>
      <c r="C114" s="5"/>
      <c r="D114" s="6">
        <v>490</v>
      </c>
      <c r="E114" s="6" t="s">
        <v>257</v>
      </c>
    </row>
    <row r="115" spans="1:5" ht="10.5" customHeight="1">
      <c r="A115" s="6">
        <v>203015</v>
      </c>
      <c r="B115" s="6" t="s">
        <v>491</v>
      </c>
      <c r="C115" s="5"/>
      <c r="D115" s="6">
        <v>501</v>
      </c>
      <c r="E115" s="6" t="s">
        <v>258</v>
      </c>
    </row>
    <row r="116" spans="1:5" ht="10.5" customHeight="1">
      <c r="A116" s="6">
        <v>204004</v>
      </c>
      <c r="B116" s="6" t="s">
        <v>492</v>
      </c>
      <c r="C116" s="5"/>
      <c r="D116" s="6">
        <v>502</v>
      </c>
      <c r="E116" s="6" t="s">
        <v>259</v>
      </c>
    </row>
    <row r="117" spans="1:5" ht="10.5" customHeight="1">
      <c r="A117" s="6">
        <v>204005</v>
      </c>
      <c r="B117" s="6" t="s">
        <v>493</v>
      </c>
      <c r="C117" s="5"/>
      <c r="D117" s="6">
        <v>590</v>
      </c>
      <c r="E117" s="6" t="s">
        <v>260</v>
      </c>
    </row>
    <row r="118" spans="1:5" ht="10.5" customHeight="1">
      <c r="A118" s="6">
        <v>205001</v>
      </c>
      <c r="B118" s="6" t="s">
        <v>494</v>
      </c>
      <c r="C118" s="5"/>
      <c r="D118" s="6">
        <v>601</v>
      </c>
      <c r="E118" s="6" t="s">
        <v>261</v>
      </c>
    </row>
    <row r="119" spans="1:5" ht="10.5" customHeight="1">
      <c r="A119" s="6">
        <v>205003</v>
      </c>
      <c r="B119" s="6" t="s">
        <v>495</v>
      </c>
      <c r="C119" s="5"/>
      <c r="D119" s="6">
        <v>602</v>
      </c>
      <c r="E119" s="6" t="s">
        <v>262</v>
      </c>
    </row>
    <row r="120" spans="1:5" ht="10.5" customHeight="1">
      <c r="A120" s="6">
        <v>205006</v>
      </c>
      <c r="B120" s="6" t="s">
        <v>496</v>
      </c>
      <c r="C120" s="5"/>
      <c r="D120" s="6">
        <v>603</v>
      </c>
      <c r="E120" s="6" t="s">
        <v>263</v>
      </c>
    </row>
    <row r="121" spans="1:5" ht="10.5" customHeight="1">
      <c r="A121" s="6">
        <v>205008</v>
      </c>
      <c r="B121" s="6" t="s">
        <v>497</v>
      </c>
      <c r="C121" s="5"/>
      <c r="D121" s="6">
        <v>604</v>
      </c>
      <c r="E121" s="6" t="s">
        <v>264</v>
      </c>
    </row>
    <row r="122" spans="1:5" ht="10.5" customHeight="1">
      <c r="A122" s="6">
        <v>205009</v>
      </c>
      <c r="B122" s="6" t="s">
        <v>498</v>
      </c>
      <c r="C122" s="5"/>
      <c r="D122" s="6">
        <v>605</v>
      </c>
      <c r="E122" s="6" t="s">
        <v>265</v>
      </c>
    </row>
    <row r="123" spans="1:5" ht="10.5" customHeight="1">
      <c r="A123" s="6">
        <v>205011</v>
      </c>
      <c r="B123" s="6" t="s">
        <v>499</v>
      </c>
      <c r="C123" s="5"/>
      <c r="D123" s="6">
        <v>606</v>
      </c>
      <c r="E123" s="6" t="s">
        <v>266</v>
      </c>
    </row>
    <row r="124" spans="1:5" ht="10.5" customHeight="1">
      <c r="A124" s="6">
        <v>205012</v>
      </c>
      <c r="B124" s="6" t="s">
        <v>500</v>
      </c>
      <c r="C124" s="5"/>
      <c r="D124" s="6">
        <v>607</v>
      </c>
      <c r="E124" s="6" t="s">
        <v>267</v>
      </c>
    </row>
    <row r="125" spans="1:5" ht="10.5" customHeight="1">
      <c r="A125" s="6">
        <v>205013</v>
      </c>
      <c r="B125" s="6" t="s">
        <v>501</v>
      </c>
      <c r="C125" s="5"/>
      <c r="D125" s="6">
        <v>608</v>
      </c>
      <c r="E125" s="6" t="s">
        <v>268</v>
      </c>
    </row>
    <row r="126" spans="1:5" ht="10.5" customHeight="1">
      <c r="A126" s="6">
        <v>205015</v>
      </c>
      <c r="B126" s="6" t="s">
        <v>502</v>
      </c>
      <c r="C126" s="5"/>
      <c r="D126" s="6">
        <v>609</v>
      </c>
      <c r="E126" s="6" t="s">
        <v>269</v>
      </c>
    </row>
    <row r="127" spans="1:5" ht="10.5" customHeight="1">
      <c r="A127" s="6">
        <v>205016</v>
      </c>
      <c r="B127" s="6" t="s">
        <v>503</v>
      </c>
      <c r="C127" s="5"/>
      <c r="D127" s="6">
        <v>610</v>
      </c>
      <c r="E127" s="6" t="s">
        <v>270</v>
      </c>
    </row>
    <row r="128" spans="1:5" ht="10.5" customHeight="1">
      <c r="A128" s="6">
        <v>205017</v>
      </c>
      <c r="B128" s="6" t="s">
        <v>504</v>
      </c>
      <c r="C128" s="5"/>
      <c r="D128" s="6">
        <v>611</v>
      </c>
      <c r="E128" s="6" t="s">
        <v>271</v>
      </c>
    </row>
    <row r="129" spans="1:5" ht="10.5" customHeight="1">
      <c r="A129" s="6">
        <v>205018</v>
      </c>
      <c r="B129" s="6" t="s">
        <v>505</v>
      </c>
      <c r="C129" s="5"/>
      <c r="D129" s="6">
        <v>612</v>
      </c>
      <c r="E129" s="6" t="s">
        <v>272</v>
      </c>
    </row>
    <row r="130" spans="1:5" ht="10.5" customHeight="1">
      <c r="A130" s="6">
        <v>205019</v>
      </c>
      <c r="B130" s="6" t="s">
        <v>506</v>
      </c>
      <c r="C130" s="5"/>
      <c r="D130" s="6">
        <v>613</v>
      </c>
      <c r="E130" s="6" t="s">
        <v>273</v>
      </c>
    </row>
    <row r="131" spans="1:5" ht="10.5" customHeight="1">
      <c r="A131" s="6">
        <v>205020</v>
      </c>
      <c r="B131" s="6" t="s">
        <v>507</v>
      </c>
      <c r="C131" s="5"/>
      <c r="D131" s="6">
        <v>614</v>
      </c>
      <c r="E131" s="6" t="s">
        <v>274</v>
      </c>
    </row>
    <row r="132" spans="1:5" ht="10.5" customHeight="1">
      <c r="A132" s="6">
        <v>206001</v>
      </c>
      <c r="B132" s="6" t="s">
        <v>508</v>
      </c>
      <c r="C132" s="5"/>
      <c r="D132" s="6">
        <v>615</v>
      </c>
      <c r="E132" s="6" t="s">
        <v>275</v>
      </c>
    </row>
    <row r="133" spans="1:5" ht="10.5" customHeight="1">
      <c r="A133" s="6">
        <v>206002</v>
      </c>
      <c r="B133" s="6" t="s">
        <v>509</v>
      </c>
      <c r="C133" s="5"/>
      <c r="D133" s="6">
        <v>616</v>
      </c>
      <c r="E133" s="6" t="s">
        <v>276</v>
      </c>
    </row>
    <row r="134" spans="1:5" ht="10.5" customHeight="1">
      <c r="A134" s="6">
        <v>206003</v>
      </c>
      <c r="B134" s="6" t="s">
        <v>510</v>
      </c>
      <c r="C134" s="5"/>
      <c r="D134" s="6">
        <v>617</v>
      </c>
      <c r="E134" s="6" t="s">
        <v>277</v>
      </c>
    </row>
    <row r="135" spans="1:5" ht="10.5" customHeight="1">
      <c r="A135" s="6">
        <v>206005</v>
      </c>
      <c r="B135" s="6" t="s">
        <v>511</v>
      </c>
      <c r="C135" s="5"/>
      <c r="D135" s="6">
        <v>618</v>
      </c>
      <c r="E135" s="6" t="s">
        <v>278</v>
      </c>
    </row>
    <row r="136" spans="1:5" ht="10.5" customHeight="1">
      <c r="A136" s="6">
        <v>206006</v>
      </c>
      <c r="B136" s="6" t="s">
        <v>512</v>
      </c>
      <c r="C136" s="5"/>
      <c r="D136" s="6">
        <v>619</v>
      </c>
      <c r="E136" s="6" t="s">
        <v>279</v>
      </c>
    </row>
    <row r="137" spans="1:5" ht="10.5" customHeight="1">
      <c r="A137" s="6">
        <v>206008</v>
      </c>
      <c r="B137" s="6" t="s">
        <v>513</v>
      </c>
      <c r="C137" s="5"/>
      <c r="D137" s="6">
        <v>620</v>
      </c>
      <c r="E137" s="6" t="s">
        <v>280</v>
      </c>
    </row>
    <row r="138" spans="1:5" ht="10.5" customHeight="1">
      <c r="A138" s="6">
        <v>206012</v>
      </c>
      <c r="B138" s="6" t="s">
        <v>514</v>
      </c>
      <c r="C138" s="5"/>
      <c r="D138" s="6">
        <v>621</v>
      </c>
      <c r="E138" s="6" t="s">
        <v>281</v>
      </c>
    </row>
    <row r="139" spans="1:5" ht="10.5" customHeight="1">
      <c r="A139" s="6">
        <v>206013</v>
      </c>
      <c r="B139" s="6" t="s">
        <v>515</v>
      </c>
      <c r="C139" s="5"/>
      <c r="D139" s="6">
        <v>622</v>
      </c>
      <c r="E139" s="6" t="s">
        <v>282</v>
      </c>
    </row>
    <row r="140" spans="1:5" ht="10.5" customHeight="1">
      <c r="A140" s="6">
        <v>206014</v>
      </c>
      <c r="B140" s="6" t="s">
        <v>516</v>
      </c>
      <c r="C140" s="5"/>
      <c r="D140" s="6">
        <v>623</v>
      </c>
      <c r="E140" s="6" t="s">
        <v>283</v>
      </c>
    </row>
    <row r="141" spans="1:5" ht="10.5" customHeight="1">
      <c r="A141" s="6">
        <v>206017</v>
      </c>
      <c r="B141" s="6" t="s">
        <v>517</v>
      </c>
      <c r="C141" s="5"/>
      <c r="D141" s="6">
        <v>624</v>
      </c>
      <c r="E141" s="6" t="s">
        <v>284</v>
      </c>
    </row>
    <row r="142" spans="1:5" ht="10.5" customHeight="1">
      <c r="A142" s="6">
        <v>206018</v>
      </c>
      <c r="B142" s="6" t="s">
        <v>518</v>
      </c>
      <c r="C142" s="5"/>
      <c r="D142" s="6">
        <v>625</v>
      </c>
      <c r="E142" s="6" t="s">
        <v>285</v>
      </c>
    </row>
    <row r="143" spans="1:5" ht="10.5" customHeight="1">
      <c r="A143" s="6">
        <v>206019</v>
      </c>
      <c r="B143" s="6" t="s">
        <v>519</v>
      </c>
      <c r="C143" s="5"/>
      <c r="D143" s="6">
        <v>626</v>
      </c>
      <c r="E143" s="6" t="s">
        <v>286</v>
      </c>
    </row>
    <row r="144" spans="1:5" ht="10.5" customHeight="1">
      <c r="A144" s="6">
        <v>207002</v>
      </c>
      <c r="B144" s="6" t="s">
        <v>520</v>
      </c>
      <c r="C144" s="5"/>
      <c r="D144" s="6">
        <v>627</v>
      </c>
      <c r="E144" s="6" t="s">
        <v>287</v>
      </c>
    </row>
    <row r="145" spans="1:5" ht="10.5" customHeight="1">
      <c r="A145" s="6">
        <v>207005</v>
      </c>
      <c r="B145" s="6" t="s">
        <v>521</v>
      </c>
      <c r="C145" s="5"/>
      <c r="D145" s="6">
        <v>628</v>
      </c>
      <c r="E145" s="6" t="s">
        <v>288</v>
      </c>
    </row>
    <row r="146" spans="1:5" ht="10.5" customHeight="1">
      <c r="A146" s="6">
        <v>207007</v>
      </c>
      <c r="B146" s="6" t="s">
        <v>522</v>
      </c>
      <c r="C146" s="5"/>
      <c r="D146" s="6">
        <v>629</v>
      </c>
      <c r="E146" s="6" t="s">
        <v>289</v>
      </c>
    </row>
    <row r="147" spans="1:5" ht="10.5" customHeight="1">
      <c r="A147" s="6">
        <v>207008</v>
      </c>
      <c r="B147" s="6" t="s">
        <v>523</v>
      </c>
      <c r="C147" s="5"/>
      <c r="D147" s="6">
        <v>630</v>
      </c>
      <c r="E147" s="6" t="s">
        <v>290</v>
      </c>
    </row>
    <row r="148" spans="1:5" ht="10.5" customHeight="1">
      <c r="A148" s="6">
        <v>207009</v>
      </c>
      <c r="B148" s="6" t="s">
        <v>524</v>
      </c>
      <c r="C148" s="5"/>
      <c r="D148" s="6">
        <v>631</v>
      </c>
      <c r="E148" s="6" t="s">
        <v>291</v>
      </c>
    </row>
    <row r="149" spans="1:5" ht="10.5" customHeight="1">
      <c r="A149" s="6">
        <v>207011</v>
      </c>
      <c r="B149" s="6" t="s">
        <v>525</v>
      </c>
      <c r="C149" s="5"/>
      <c r="D149" s="6">
        <v>632</v>
      </c>
      <c r="E149" s="6" t="s">
        <v>292</v>
      </c>
    </row>
    <row r="150" spans="1:5" ht="10.5" customHeight="1">
      <c r="A150" s="6">
        <v>207012</v>
      </c>
      <c r="B150" s="6" t="s">
        <v>526</v>
      </c>
      <c r="C150" s="5"/>
      <c r="D150" s="6">
        <v>633</v>
      </c>
      <c r="E150" s="6" t="s">
        <v>293</v>
      </c>
    </row>
    <row r="151" spans="1:5" ht="10.5" customHeight="1">
      <c r="A151" s="6">
        <v>207013</v>
      </c>
      <c r="B151" s="6" t="s">
        <v>527</v>
      </c>
      <c r="C151" s="5"/>
      <c r="D151" s="6">
        <v>690</v>
      </c>
      <c r="E151" s="6" t="s">
        <v>294</v>
      </c>
    </row>
    <row r="152" spans="1:5" ht="10.5" customHeight="1">
      <c r="A152" s="6">
        <v>208002</v>
      </c>
      <c r="B152" s="6" t="s">
        <v>528</v>
      </c>
      <c r="C152" s="5"/>
      <c r="D152" s="6">
        <v>701</v>
      </c>
      <c r="E152" s="6" t="s">
        <v>295</v>
      </c>
    </row>
    <row r="153" spans="1:5" ht="10.5" customHeight="1">
      <c r="A153" s="6">
        <v>208003</v>
      </c>
      <c r="B153" s="6" t="s">
        <v>529</v>
      </c>
      <c r="C153" s="5"/>
      <c r="D153" s="6">
        <v>702</v>
      </c>
      <c r="E153" s="6" t="s">
        <v>296</v>
      </c>
    </row>
    <row r="154" spans="1:5" ht="10.5" customHeight="1">
      <c r="A154" s="6">
        <v>208004</v>
      </c>
      <c r="B154" s="6" t="s">
        <v>530</v>
      </c>
      <c r="C154" s="5"/>
      <c r="D154" s="6">
        <v>703</v>
      </c>
      <c r="E154" s="6" t="s">
        <v>297</v>
      </c>
    </row>
    <row r="155" spans="1:5" ht="10.5" customHeight="1">
      <c r="A155" s="6">
        <v>209001</v>
      </c>
      <c r="B155" s="6" t="s">
        <v>531</v>
      </c>
      <c r="C155" s="5"/>
      <c r="D155" s="6">
        <v>704</v>
      </c>
      <c r="E155" s="6" t="s">
        <v>298</v>
      </c>
    </row>
    <row r="156" spans="1:5" ht="10.5" customHeight="1">
      <c r="A156" s="6">
        <v>209002</v>
      </c>
      <c r="B156" s="6" t="s">
        <v>532</v>
      </c>
      <c r="C156" s="5"/>
      <c r="D156" s="6">
        <v>705</v>
      </c>
      <c r="E156" s="6" t="s">
        <v>299</v>
      </c>
    </row>
    <row r="157" spans="1:5" ht="10.5" customHeight="1">
      <c r="A157" s="6">
        <v>209003</v>
      </c>
      <c r="B157" s="6" t="s">
        <v>533</v>
      </c>
      <c r="C157" s="5"/>
      <c r="D157" s="6">
        <v>706</v>
      </c>
      <c r="E157" s="6" t="s">
        <v>300</v>
      </c>
    </row>
    <row r="158" spans="1:5" ht="10.5" customHeight="1">
      <c r="A158" s="6">
        <v>209004</v>
      </c>
      <c r="B158" s="6" t="s">
        <v>534</v>
      </c>
      <c r="C158" s="5"/>
      <c r="D158" s="6">
        <v>707</v>
      </c>
      <c r="E158" s="6" t="s">
        <v>301</v>
      </c>
    </row>
    <row r="159" spans="1:5" ht="10.5" customHeight="1">
      <c r="A159" s="6">
        <v>209005</v>
      </c>
      <c r="B159" s="6" t="s">
        <v>535</v>
      </c>
      <c r="C159" s="5"/>
      <c r="D159" s="6">
        <v>708</v>
      </c>
      <c r="E159" s="6" t="s">
        <v>302</v>
      </c>
    </row>
    <row r="160" spans="1:5" ht="10.5" customHeight="1">
      <c r="A160" s="6">
        <v>209006</v>
      </c>
      <c r="B160" s="6" t="s">
        <v>536</v>
      </c>
      <c r="C160" s="5"/>
      <c r="D160" s="6">
        <v>709</v>
      </c>
      <c r="E160" s="6" t="s">
        <v>303</v>
      </c>
    </row>
    <row r="161" spans="1:5" ht="10.5" customHeight="1">
      <c r="A161" s="6">
        <v>209007</v>
      </c>
      <c r="B161" s="6" t="s">
        <v>537</v>
      </c>
      <c r="C161" s="5"/>
      <c r="D161" s="6">
        <v>710</v>
      </c>
      <c r="E161" s="6" t="s">
        <v>304</v>
      </c>
    </row>
    <row r="162" spans="1:5" ht="10.5" customHeight="1">
      <c r="A162" s="6">
        <v>209008</v>
      </c>
      <c r="B162" s="6" t="s">
        <v>538</v>
      </c>
      <c r="C162" s="5"/>
      <c r="D162" s="6">
        <v>711</v>
      </c>
      <c r="E162" s="6" t="s">
        <v>305</v>
      </c>
    </row>
    <row r="163" spans="1:5" ht="10.5" customHeight="1">
      <c r="A163" s="6">
        <v>209009</v>
      </c>
      <c r="B163" s="6" t="s">
        <v>539</v>
      </c>
      <c r="C163" s="5"/>
      <c r="D163" s="6">
        <v>712</v>
      </c>
      <c r="E163" s="6" t="s">
        <v>306</v>
      </c>
    </row>
    <row r="164" spans="1:5" ht="10.5" customHeight="1">
      <c r="A164" s="6">
        <v>209010</v>
      </c>
      <c r="B164" s="6" t="s">
        <v>540</v>
      </c>
      <c r="C164" s="5"/>
      <c r="D164" s="6">
        <v>713</v>
      </c>
      <c r="E164" s="6" t="s">
        <v>307</v>
      </c>
    </row>
    <row r="165" spans="1:5" ht="10.5" customHeight="1">
      <c r="A165" s="6">
        <v>209012</v>
      </c>
      <c r="B165" s="6" t="s">
        <v>541</v>
      </c>
      <c r="C165" s="5"/>
      <c r="D165" s="6">
        <v>714</v>
      </c>
      <c r="E165" s="6" t="s">
        <v>308</v>
      </c>
    </row>
    <row r="166" spans="1:5" ht="10.5" customHeight="1">
      <c r="A166" s="6">
        <v>209013</v>
      </c>
      <c r="B166" s="6" t="s">
        <v>542</v>
      </c>
      <c r="C166" s="5"/>
      <c r="D166" s="6">
        <v>715</v>
      </c>
      <c r="E166" s="6" t="s">
        <v>309</v>
      </c>
    </row>
    <row r="167" spans="1:5" ht="10.5" customHeight="1">
      <c r="A167" s="6">
        <v>209014</v>
      </c>
      <c r="B167" s="6" t="s">
        <v>543</v>
      </c>
      <c r="C167" s="5"/>
      <c r="D167" s="6">
        <v>716</v>
      </c>
      <c r="E167" s="6" t="s">
        <v>310</v>
      </c>
    </row>
    <row r="168" spans="1:5" ht="10.5" customHeight="1">
      <c r="A168" s="6">
        <v>209016</v>
      </c>
      <c r="B168" s="6" t="s">
        <v>544</v>
      </c>
      <c r="C168" s="5"/>
      <c r="D168" s="6">
        <v>717</v>
      </c>
      <c r="E168" s="6" t="s">
        <v>311</v>
      </c>
    </row>
    <row r="169" spans="1:5" ht="10.5" customHeight="1">
      <c r="A169" s="6">
        <v>209017</v>
      </c>
      <c r="B169" s="6" t="s">
        <v>545</v>
      </c>
      <c r="C169" s="5"/>
      <c r="D169" s="6">
        <v>718</v>
      </c>
      <c r="E169" s="6" t="s">
        <v>312</v>
      </c>
    </row>
    <row r="170" spans="1:5" ht="10.5" customHeight="1">
      <c r="A170" s="6">
        <v>301001</v>
      </c>
      <c r="B170" s="6" t="s">
        <v>546</v>
      </c>
      <c r="C170" s="5"/>
      <c r="D170" s="6">
        <v>719</v>
      </c>
      <c r="E170" s="6" t="s">
        <v>313</v>
      </c>
    </row>
    <row r="171" spans="1:5" ht="10.5" customHeight="1">
      <c r="A171" s="6">
        <v>301002</v>
      </c>
      <c r="B171" s="6" t="s">
        <v>547</v>
      </c>
      <c r="C171" s="5"/>
      <c r="D171" s="6">
        <v>721</v>
      </c>
      <c r="E171" s="6" t="s">
        <v>314</v>
      </c>
    </row>
    <row r="172" spans="1:5" ht="10.5" customHeight="1">
      <c r="A172" s="6">
        <v>301003</v>
      </c>
      <c r="B172" s="6" t="s">
        <v>548</v>
      </c>
      <c r="C172" s="5"/>
      <c r="D172" s="6">
        <v>722</v>
      </c>
      <c r="E172" s="6" t="s">
        <v>315</v>
      </c>
    </row>
    <row r="173" spans="1:5" ht="10.5" customHeight="1">
      <c r="A173" s="6">
        <v>301004</v>
      </c>
      <c r="B173" s="6" t="s">
        <v>549</v>
      </c>
      <c r="C173" s="5"/>
      <c r="D173" s="6">
        <v>723</v>
      </c>
      <c r="E173" s="6" t="s">
        <v>316</v>
      </c>
    </row>
    <row r="174" spans="1:5" ht="10.5" customHeight="1">
      <c r="A174" s="6">
        <v>301005</v>
      </c>
      <c r="B174" s="6" t="s">
        <v>550</v>
      </c>
      <c r="C174" s="5"/>
      <c r="D174" s="6">
        <v>725</v>
      </c>
      <c r="E174" s="6" t="s">
        <v>317</v>
      </c>
    </row>
    <row r="175" spans="1:5" ht="10.5" customHeight="1">
      <c r="A175" s="6">
        <v>301006</v>
      </c>
      <c r="B175" s="6" t="s">
        <v>551</v>
      </c>
      <c r="C175" s="5"/>
      <c r="D175" s="6">
        <v>726</v>
      </c>
      <c r="E175" s="6" t="s">
        <v>318</v>
      </c>
    </row>
    <row r="176" spans="1:5" ht="10.5" customHeight="1">
      <c r="A176" s="6">
        <v>301007</v>
      </c>
      <c r="B176" s="6" t="s">
        <v>552</v>
      </c>
      <c r="C176" s="5"/>
      <c r="D176" s="6">
        <v>727</v>
      </c>
      <c r="E176" s="6" t="s">
        <v>319</v>
      </c>
    </row>
    <row r="177" spans="1:5" ht="10.5" customHeight="1">
      <c r="A177" s="6">
        <v>301008</v>
      </c>
      <c r="B177" s="6" t="s">
        <v>553</v>
      </c>
      <c r="C177" s="5"/>
      <c r="D177" s="6">
        <v>728</v>
      </c>
      <c r="E177" s="6" t="s">
        <v>320</v>
      </c>
    </row>
    <row r="178" spans="1:5" ht="10.5" customHeight="1">
      <c r="A178" s="6">
        <v>301009</v>
      </c>
      <c r="B178" s="6" t="s">
        <v>554</v>
      </c>
      <c r="C178" s="5"/>
      <c r="D178" s="6">
        <v>729</v>
      </c>
      <c r="E178" s="6" t="s">
        <v>321</v>
      </c>
    </row>
    <row r="179" spans="1:5" ht="10.5" customHeight="1">
      <c r="A179" s="6">
        <v>301010</v>
      </c>
      <c r="B179" s="6" t="s">
        <v>555</v>
      </c>
      <c r="C179" s="5"/>
      <c r="D179" s="6">
        <v>730</v>
      </c>
      <c r="E179" s="6" t="s">
        <v>322</v>
      </c>
    </row>
    <row r="180" spans="1:5" ht="10.5" customHeight="1">
      <c r="A180" s="6">
        <v>301011</v>
      </c>
      <c r="B180" s="6" t="s">
        <v>556</v>
      </c>
      <c r="C180" s="5"/>
      <c r="D180" s="6">
        <v>731</v>
      </c>
      <c r="E180" s="6" t="s">
        <v>323</v>
      </c>
    </row>
    <row r="181" spans="1:5" ht="10.5" customHeight="1">
      <c r="A181" s="6">
        <v>301012</v>
      </c>
      <c r="B181" s="6" t="s">
        <v>557</v>
      </c>
      <c r="C181" s="5"/>
      <c r="D181" s="6">
        <v>732</v>
      </c>
      <c r="E181" s="6" t="s">
        <v>324</v>
      </c>
    </row>
    <row r="182" spans="1:5" ht="10.5" customHeight="1">
      <c r="A182" s="6">
        <v>301014</v>
      </c>
      <c r="B182" s="6" t="s">
        <v>558</v>
      </c>
      <c r="C182" s="5"/>
      <c r="D182" s="6">
        <v>733</v>
      </c>
      <c r="E182" s="6" t="s">
        <v>325</v>
      </c>
    </row>
    <row r="183" spans="1:5" ht="10.5" customHeight="1">
      <c r="A183" s="6">
        <v>301015</v>
      </c>
      <c r="B183" s="6" t="s">
        <v>559</v>
      </c>
      <c r="C183" s="5"/>
      <c r="D183" s="6">
        <v>734</v>
      </c>
      <c r="E183" s="6" t="s">
        <v>326</v>
      </c>
    </row>
    <row r="184" spans="1:5" ht="10.5" customHeight="1">
      <c r="A184" s="6">
        <v>301016</v>
      </c>
      <c r="B184" s="6" t="s">
        <v>560</v>
      </c>
      <c r="C184" s="5"/>
      <c r="D184" s="6">
        <v>735</v>
      </c>
      <c r="E184" s="6" t="s">
        <v>327</v>
      </c>
    </row>
    <row r="185" spans="1:5" ht="10.5" customHeight="1">
      <c r="A185" s="6">
        <v>301017</v>
      </c>
      <c r="B185" s="6" t="s">
        <v>561</v>
      </c>
      <c r="C185" s="5"/>
      <c r="D185" s="6">
        <v>736</v>
      </c>
      <c r="E185" s="6" t="s">
        <v>328</v>
      </c>
    </row>
    <row r="186" spans="1:5" ht="10.5" customHeight="1">
      <c r="A186" s="6">
        <v>301018</v>
      </c>
      <c r="B186" s="6" t="s">
        <v>562</v>
      </c>
      <c r="C186" s="5"/>
      <c r="D186" s="6">
        <v>737</v>
      </c>
      <c r="E186" s="6" t="s">
        <v>329</v>
      </c>
    </row>
    <row r="187" spans="1:5" ht="10.5" customHeight="1">
      <c r="A187" s="6">
        <v>301019</v>
      </c>
      <c r="B187" s="6" t="s">
        <v>563</v>
      </c>
      <c r="C187" s="5"/>
      <c r="D187" s="6">
        <v>738</v>
      </c>
      <c r="E187" s="6" t="s">
        <v>330</v>
      </c>
    </row>
    <row r="188" spans="1:5" ht="10.5" customHeight="1">
      <c r="A188" s="6">
        <v>301020</v>
      </c>
      <c r="B188" s="6" t="s">
        <v>564</v>
      </c>
      <c r="C188" s="5"/>
      <c r="D188" s="6">
        <v>739</v>
      </c>
      <c r="E188" s="6" t="s">
        <v>331</v>
      </c>
    </row>
    <row r="189" spans="1:5" ht="10.5" customHeight="1">
      <c r="A189" s="6">
        <v>301021</v>
      </c>
      <c r="B189" s="6" t="s">
        <v>565</v>
      </c>
      <c r="C189" s="5"/>
      <c r="D189" s="6">
        <v>740</v>
      </c>
      <c r="E189" s="6" t="s">
        <v>332</v>
      </c>
    </row>
    <row r="190" spans="1:5" ht="10.5" customHeight="1">
      <c r="A190" s="6">
        <v>301022</v>
      </c>
      <c r="B190" s="6" t="s">
        <v>566</v>
      </c>
      <c r="C190" s="5"/>
      <c r="D190" s="6">
        <v>741</v>
      </c>
      <c r="E190" s="6" t="s">
        <v>333</v>
      </c>
    </row>
    <row r="191" spans="1:5" ht="10.5" customHeight="1">
      <c r="A191" s="6">
        <v>301023</v>
      </c>
      <c r="B191" s="6" t="s">
        <v>567</v>
      </c>
      <c r="C191" s="5"/>
      <c r="D191" s="6">
        <v>742</v>
      </c>
      <c r="E191" s="6" t="s">
        <v>334</v>
      </c>
    </row>
    <row r="192" spans="1:5" ht="10.5" customHeight="1">
      <c r="A192" s="6">
        <v>301024</v>
      </c>
      <c r="B192" s="6" t="s">
        <v>568</v>
      </c>
      <c r="C192" s="5"/>
      <c r="D192" s="6">
        <v>743</v>
      </c>
      <c r="E192" s="6" t="s">
        <v>335</v>
      </c>
    </row>
    <row r="193" spans="1:5" ht="10.5" customHeight="1">
      <c r="A193" s="6">
        <v>301025</v>
      </c>
      <c r="B193" s="6" t="s">
        <v>569</v>
      </c>
      <c r="C193" s="5"/>
      <c r="D193" s="6">
        <v>744</v>
      </c>
      <c r="E193" s="6" t="s">
        <v>336</v>
      </c>
    </row>
    <row r="194" spans="1:5" ht="10.5" customHeight="1">
      <c r="A194" s="6">
        <v>302001</v>
      </c>
      <c r="B194" s="6" t="s">
        <v>570</v>
      </c>
      <c r="C194" s="5"/>
      <c r="D194" s="6">
        <v>751</v>
      </c>
      <c r="E194" s="6" t="s">
        <v>337</v>
      </c>
    </row>
    <row r="195" spans="1:5" ht="10.5" customHeight="1">
      <c r="A195" s="6">
        <v>302002</v>
      </c>
      <c r="B195" s="6" t="s">
        <v>571</v>
      </c>
      <c r="C195" s="5"/>
      <c r="D195" s="6">
        <v>752</v>
      </c>
      <c r="E195" s="6" t="s">
        <v>338</v>
      </c>
    </row>
    <row r="196" spans="1:5" ht="10.5" customHeight="1">
      <c r="A196" s="6">
        <v>302003</v>
      </c>
      <c r="B196" s="6" t="s">
        <v>572</v>
      </c>
      <c r="C196" s="5"/>
      <c r="D196" s="6">
        <v>753</v>
      </c>
      <c r="E196" s="6" t="s">
        <v>339</v>
      </c>
    </row>
    <row r="197" spans="1:5" ht="10.5" customHeight="1">
      <c r="A197" s="6">
        <v>302004</v>
      </c>
      <c r="B197" s="6" t="s">
        <v>573</v>
      </c>
      <c r="C197" s="5"/>
      <c r="D197" s="6">
        <v>754</v>
      </c>
      <c r="E197" s="6" t="s">
        <v>340</v>
      </c>
    </row>
    <row r="198" spans="1:5" ht="10.5" customHeight="1">
      <c r="A198" s="6">
        <v>302005</v>
      </c>
      <c r="B198" s="6" t="s">
        <v>574</v>
      </c>
      <c r="C198" s="5"/>
      <c r="D198" s="6">
        <v>755</v>
      </c>
      <c r="E198" s="6" t="s">
        <v>341</v>
      </c>
    </row>
    <row r="199" spans="1:5" ht="10.5" customHeight="1">
      <c r="A199" s="6">
        <v>302006</v>
      </c>
      <c r="B199" s="6" t="s">
        <v>575</v>
      </c>
      <c r="C199" s="5"/>
      <c r="D199" s="6">
        <v>756</v>
      </c>
      <c r="E199" s="6" t="s">
        <v>342</v>
      </c>
    </row>
    <row r="200" spans="1:5" ht="10.5" customHeight="1">
      <c r="A200" s="6">
        <v>302007</v>
      </c>
      <c r="B200" s="6" t="s">
        <v>576</v>
      </c>
      <c r="C200" s="5"/>
      <c r="D200" s="6">
        <v>771</v>
      </c>
      <c r="E200" s="6" t="s">
        <v>343</v>
      </c>
    </row>
    <row r="201" spans="1:5" ht="10.5" customHeight="1">
      <c r="A201" s="6">
        <v>302008</v>
      </c>
      <c r="B201" s="6" t="s">
        <v>577</v>
      </c>
      <c r="C201" s="5"/>
      <c r="D201" s="6">
        <v>772</v>
      </c>
      <c r="E201" s="6" t="s">
        <v>344</v>
      </c>
    </row>
    <row r="202" spans="1:5" ht="10.5" customHeight="1">
      <c r="A202" s="6">
        <v>302009</v>
      </c>
      <c r="B202" s="6" t="s">
        <v>578</v>
      </c>
      <c r="C202" s="5"/>
      <c r="D202" s="6">
        <v>773</v>
      </c>
      <c r="E202" s="6" t="s">
        <v>345</v>
      </c>
    </row>
    <row r="203" spans="1:5" ht="10.5" customHeight="1">
      <c r="A203" s="6">
        <v>302010</v>
      </c>
      <c r="B203" s="6" t="s">
        <v>579</v>
      </c>
      <c r="C203" s="5"/>
      <c r="D203" s="6">
        <v>774</v>
      </c>
      <c r="E203" s="6" t="s">
        <v>346</v>
      </c>
    </row>
    <row r="204" spans="1:5" ht="10.5" customHeight="1">
      <c r="A204" s="6">
        <v>302011</v>
      </c>
      <c r="B204" s="6" t="s">
        <v>580</v>
      </c>
      <c r="C204" s="5"/>
      <c r="D204" s="6">
        <v>775</v>
      </c>
      <c r="E204" s="6" t="s">
        <v>347</v>
      </c>
    </row>
    <row r="205" spans="1:5" ht="10.5" customHeight="1">
      <c r="A205" s="6">
        <v>302012</v>
      </c>
      <c r="B205" s="6" t="s">
        <v>581</v>
      </c>
      <c r="C205" s="5"/>
      <c r="D205" s="6">
        <v>776</v>
      </c>
      <c r="E205" s="6" t="s">
        <v>348</v>
      </c>
    </row>
    <row r="206" spans="1:5" ht="10.5" customHeight="1">
      <c r="A206" s="6">
        <v>302013</v>
      </c>
      <c r="B206" s="6" t="s">
        <v>582</v>
      </c>
      <c r="C206" s="5"/>
      <c r="D206" s="6">
        <v>790</v>
      </c>
      <c r="E206" s="6" t="s">
        <v>349</v>
      </c>
    </row>
    <row r="207" spans="1:5" ht="10.5" customHeight="1">
      <c r="A207" s="6">
        <v>302014</v>
      </c>
      <c r="B207" s="6" t="s">
        <v>583</v>
      </c>
      <c r="C207" s="5"/>
      <c r="D207" s="6">
        <v>801</v>
      </c>
      <c r="E207" s="6" t="s">
        <v>350</v>
      </c>
    </row>
    <row r="208" spans="1:5" ht="10.5" customHeight="1">
      <c r="A208" s="6">
        <v>302015</v>
      </c>
      <c r="B208" s="6" t="s">
        <v>584</v>
      </c>
      <c r="C208" s="5"/>
      <c r="D208" s="5"/>
      <c r="E208" s="5"/>
    </row>
    <row r="209" spans="1:2" ht="10.5" customHeight="1">
      <c r="A209" s="6">
        <v>302016</v>
      </c>
      <c r="B209" s="6" t="s">
        <v>585</v>
      </c>
    </row>
    <row r="210" spans="1:2" ht="10.5" customHeight="1">
      <c r="A210" s="6">
        <v>302017</v>
      </c>
      <c r="B210" s="6" t="s">
        <v>586</v>
      </c>
    </row>
    <row r="211" spans="1:2" ht="10.5" customHeight="1">
      <c r="A211" s="6">
        <v>302018</v>
      </c>
      <c r="B211" s="6" t="s">
        <v>587</v>
      </c>
    </row>
    <row r="212" spans="1:2" ht="10.5" customHeight="1">
      <c r="A212" s="6">
        <v>302019</v>
      </c>
      <c r="B212" s="6" t="s">
        <v>588</v>
      </c>
    </row>
    <row r="213" spans="1:2" ht="10.5" customHeight="1">
      <c r="A213" s="6">
        <v>302020</v>
      </c>
      <c r="B213" s="6" t="s">
        <v>589</v>
      </c>
    </row>
    <row r="214" spans="1:2" ht="10.5" customHeight="1">
      <c r="A214" s="6">
        <v>302021</v>
      </c>
      <c r="B214" s="6" t="s">
        <v>590</v>
      </c>
    </row>
    <row r="215" spans="1:2" ht="10.5" customHeight="1">
      <c r="A215" s="6">
        <v>302022</v>
      </c>
      <c r="B215" s="6" t="s">
        <v>591</v>
      </c>
    </row>
    <row r="216" spans="1:2" ht="10.5" customHeight="1">
      <c r="A216" s="6">
        <v>302023</v>
      </c>
      <c r="B216" s="6" t="s">
        <v>592</v>
      </c>
    </row>
    <row r="217" spans="1:2" ht="10.5" customHeight="1">
      <c r="A217" s="6">
        <v>302024</v>
      </c>
      <c r="B217" s="6" t="s">
        <v>593</v>
      </c>
    </row>
    <row r="218" spans="1:2" ht="10.5" customHeight="1">
      <c r="A218" s="6">
        <v>302025</v>
      </c>
      <c r="B218" s="6" t="s">
        <v>594</v>
      </c>
    </row>
    <row r="219" spans="1:2" ht="10.5" customHeight="1">
      <c r="A219" s="6">
        <v>302026</v>
      </c>
      <c r="B219" s="6" t="s">
        <v>595</v>
      </c>
    </row>
    <row r="220" spans="1:2" ht="10.5" customHeight="1">
      <c r="A220" s="6">
        <v>302027</v>
      </c>
      <c r="B220" s="6" t="s">
        <v>596</v>
      </c>
    </row>
    <row r="221" spans="1:2" ht="10.5" customHeight="1">
      <c r="A221" s="6">
        <v>302028</v>
      </c>
      <c r="B221" s="6" t="s">
        <v>597</v>
      </c>
    </row>
    <row r="222" spans="1:2" ht="10.5" customHeight="1">
      <c r="A222" s="6">
        <v>302029</v>
      </c>
      <c r="B222" s="6" t="s">
        <v>598</v>
      </c>
    </row>
    <row r="223" spans="1:2" ht="10.5" customHeight="1">
      <c r="A223" s="6">
        <v>302030</v>
      </c>
      <c r="B223" s="6" t="s">
        <v>599</v>
      </c>
    </row>
    <row r="224" spans="1:2" ht="10.5" customHeight="1">
      <c r="A224" s="6">
        <v>302031</v>
      </c>
      <c r="B224" s="6" t="s">
        <v>600</v>
      </c>
    </row>
    <row r="225" spans="1:2" ht="10.5" customHeight="1">
      <c r="A225" s="6">
        <v>302032</v>
      </c>
      <c r="B225" s="6" t="s">
        <v>601</v>
      </c>
    </row>
    <row r="226" spans="1:2" ht="10.5" customHeight="1">
      <c r="A226" s="6">
        <v>303001</v>
      </c>
      <c r="B226" s="6" t="s">
        <v>602</v>
      </c>
    </row>
    <row r="227" spans="1:2" ht="10.5" customHeight="1">
      <c r="A227" s="6">
        <v>303002</v>
      </c>
      <c r="B227" s="6" t="s">
        <v>603</v>
      </c>
    </row>
    <row r="228" spans="1:2" ht="10.5" customHeight="1">
      <c r="A228" s="6">
        <v>303003</v>
      </c>
      <c r="B228" s="6" t="s">
        <v>604</v>
      </c>
    </row>
    <row r="229" spans="1:2" ht="10.5" customHeight="1">
      <c r="A229" s="6">
        <v>303004</v>
      </c>
      <c r="B229" s="6" t="s">
        <v>605</v>
      </c>
    </row>
    <row r="230" spans="1:2" ht="10.5" customHeight="1">
      <c r="A230" s="6">
        <v>303005</v>
      </c>
      <c r="B230" s="6" t="s">
        <v>606</v>
      </c>
    </row>
    <row r="231" spans="1:2" ht="10.5" customHeight="1">
      <c r="A231" s="6">
        <v>303006</v>
      </c>
      <c r="B231" s="6" t="s">
        <v>607</v>
      </c>
    </row>
    <row r="232" spans="1:2" ht="10.5" customHeight="1">
      <c r="A232" s="6">
        <v>303007</v>
      </c>
      <c r="B232" s="6" t="s">
        <v>608</v>
      </c>
    </row>
    <row r="233" spans="1:2" ht="10.5" customHeight="1">
      <c r="A233" s="6">
        <v>303008</v>
      </c>
      <c r="B233" s="6" t="s">
        <v>609</v>
      </c>
    </row>
    <row r="234" spans="1:2" ht="10.5" customHeight="1">
      <c r="A234" s="6">
        <v>303009</v>
      </c>
      <c r="B234" s="6" t="s">
        <v>610</v>
      </c>
    </row>
    <row r="235" spans="1:2" ht="10.5" customHeight="1">
      <c r="A235" s="6">
        <v>303010</v>
      </c>
      <c r="B235" s="6" t="s">
        <v>611</v>
      </c>
    </row>
    <row r="236" spans="1:2" ht="10.5" customHeight="1">
      <c r="A236" s="6">
        <v>303011</v>
      </c>
      <c r="B236" s="6" t="s">
        <v>612</v>
      </c>
    </row>
    <row r="237" spans="1:2" ht="10.5" customHeight="1">
      <c r="A237" s="6">
        <v>303012</v>
      </c>
      <c r="B237" s="6" t="s">
        <v>613</v>
      </c>
    </row>
    <row r="238" spans="1:2" ht="10.5" customHeight="1">
      <c r="A238" s="6">
        <v>303013</v>
      </c>
      <c r="B238" s="6" t="s">
        <v>614</v>
      </c>
    </row>
    <row r="239" spans="1:2" ht="10.5" customHeight="1">
      <c r="A239" s="6">
        <v>303014</v>
      </c>
      <c r="B239" s="6" t="s">
        <v>615</v>
      </c>
    </row>
    <row r="240" spans="1:2" ht="10.5" customHeight="1">
      <c r="A240" s="6">
        <v>303015</v>
      </c>
      <c r="B240" s="6" t="s">
        <v>616</v>
      </c>
    </row>
    <row r="241" spans="1:2" ht="10.5" customHeight="1">
      <c r="A241" s="6">
        <v>303016</v>
      </c>
      <c r="B241" s="6" t="s">
        <v>617</v>
      </c>
    </row>
    <row r="242" spans="1:2" ht="10.5" customHeight="1">
      <c r="A242" s="6">
        <v>303017</v>
      </c>
      <c r="B242" s="6" t="s">
        <v>618</v>
      </c>
    </row>
    <row r="243" spans="1:2" ht="10.5" customHeight="1">
      <c r="A243" s="6">
        <v>303018</v>
      </c>
      <c r="B243" s="6" t="s">
        <v>619</v>
      </c>
    </row>
    <row r="244" spans="1:2" ht="10.5" customHeight="1">
      <c r="A244" s="6">
        <v>303019</v>
      </c>
      <c r="B244" s="6" t="s">
        <v>620</v>
      </c>
    </row>
    <row r="245" spans="1:2" ht="10.5" customHeight="1">
      <c r="A245" s="6">
        <v>303020</v>
      </c>
      <c r="B245" s="6" t="s">
        <v>621</v>
      </c>
    </row>
    <row r="246" spans="1:2" ht="10.5" customHeight="1">
      <c r="A246" s="6">
        <v>303021</v>
      </c>
      <c r="B246" s="6" t="s">
        <v>622</v>
      </c>
    </row>
    <row r="247" spans="1:2" ht="10.5" customHeight="1">
      <c r="A247" s="6">
        <v>303022</v>
      </c>
      <c r="B247" s="6" t="s">
        <v>623</v>
      </c>
    </row>
    <row r="248" spans="1:2" ht="10.5" customHeight="1">
      <c r="A248" s="6">
        <v>303023</v>
      </c>
      <c r="B248" s="6" t="s">
        <v>624</v>
      </c>
    </row>
    <row r="249" spans="1:2" ht="10.5" customHeight="1">
      <c r="A249" s="6">
        <v>303024</v>
      </c>
      <c r="B249" s="6" t="s">
        <v>625</v>
      </c>
    </row>
    <row r="250" spans="1:2" ht="10.5" customHeight="1">
      <c r="A250" s="6">
        <v>303025</v>
      </c>
      <c r="B250" s="6" t="s">
        <v>626</v>
      </c>
    </row>
    <row r="251" spans="1:2" ht="10.5" customHeight="1">
      <c r="A251" s="6">
        <v>303026</v>
      </c>
      <c r="B251" s="6" t="s">
        <v>627</v>
      </c>
    </row>
    <row r="252" spans="1:2" ht="10.5" customHeight="1">
      <c r="A252" s="6">
        <v>303027</v>
      </c>
      <c r="B252" s="6" t="s">
        <v>628</v>
      </c>
    </row>
    <row r="253" spans="1:2" ht="10.5" customHeight="1">
      <c r="A253" s="6">
        <v>303028</v>
      </c>
      <c r="B253" s="6" t="s">
        <v>629</v>
      </c>
    </row>
    <row r="254" spans="1:2" ht="10.5" customHeight="1">
      <c r="A254" s="6">
        <v>303029</v>
      </c>
      <c r="B254" s="6" t="s">
        <v>630</v>
      </c>
    </row>
    <row r="255" spans="1:2" ht="10.5" customHeight="1">
      <c r="A255" s="6">
        <v>303030</v>
      </c>
      <c r="B255" s="6" t="s">
        <v>631</v>
      </c>
    </row>
    <row r="256" spans="1:2" ht="10.5" customHeight="1">
      <c r="A256" s="6">
        <v>303031</v>
      </c>
      <c r="B256" s="6" t="s">
        <v>632</v>
      </c>
    </row>
    <row r="257" spans="1:2" ht="10.5" customHeight="1">
      <c r="A257" s="6">
        <v>303032</v>
      </c>
      <c r="B257" s="6" t="s">
        <v>633</v>
      </c>
    </row>
    <row r="258" spans="1:2" ht="10.5" customHeight="1">
      <c r="A258" s="6">
        <v>303033</v>
      </c>
      <c r="B258" s="6" t="s">
        <v>634</v>
      </c>
    </row>
    <row r="259" spans="1:2" ht="10.5" customHeight="1">
      <c r="A259" s="6">
        <v>303035</v>
      </c>
      <c r="B259" s="6" t="s">
        <v>635</v>
      </c>
    </row>
    <row r="260" spans="1:2" ht="10.5" customHeight="1">
      <c r="A260" s="6">
        <v>303036</v>
      </c>
      <c r="B260" s="6" t="s">
        <v>636</v>
      </c>
    </row>
    <row r="261" spans="1:2" ht="10.5" customHeight="1">
      <c r="A261" s="6">
        <v>303037</v>
      </c>
      <c r="B261" s="6" t="s">
        <v>637</v>
      </c>
    </row>
    <row r="262" spans="1:2" ht="10.5" customHeight="1">
      <c r="A262" s="6">
        <v>303038</v>
      </c>
      <c r="B262" s="6" t="s">
        <v>638</v>
      </c>
    </row>
    <row r="263" spans="1:2" ht="10.5" customHeight="1">
      <c r="A263" s="6">
        <v>303039</v>
      </c>
      <c r="B263" s="6" t="s">
        <v>639</v>
      </c>
    </row>
    <row r="264" spans="1:2" ht="10.5" customHeight="1">
      <c r="A264" s="6">
        <v>303040</v>
      </c>
      <c r="B264" s="6" t="s">
        <v>640</v>
      </c>
    </row>
    <row r="265" spans="1:2" ht="10.5" customHeight="1">
      <c r="A265" s="6">
        <v>303041</v>
      </c>
      <c r="B265" s="6" t="s">
        <v>641</v>
      </c>
    </row>
    <row r="266" spans="1:2" ht="10.5" customHeight="1">
      <c r="A266" s="6">
        <v>303042</v>
      </c>
      <c r="B266" s="6" t="s">
        <v>642</v>
      </c>
    </row>
    <row r="267" spans="1:2" ht="10.5" customHeight="1">
      <c r="A267" s="6">
        <v>303043</v>
      </c>
      <c r="B267" s="6" t="s">
        <v>643</v>
      </c>
    </row>
    <row r="268" spans="1:2" ht="10.5" customHeight="1">
      <c r="A268" s="6">
        <v>303044</v>
      </c>
      <c r="B268" s="6" t="s">
        <v>644</v>
      </c>
    </row>
    <row r="269" spans="1:2" ht="10.5" customHeight="1">
      <c r="A269" s="6">
        <v>303045</v>
      </c>
      <c r="B269" s="6" t="s">
        <v>351</v>
      </c>
    </row>
    <row r="270" spans="1:2" ht="10.5" customHeight="1">
      <c r="A270" s="6">
        <v>303046</v>
      </c>
      <c r="B270" s="6" t="s">
        <v>645</v>
      </c>
    </row>
    <row r="271" spans="1:2" ht="10.5" customHeight="1">
      <c r="A271" s="6">
        <v>303047</v>
      </c>
      <c r="B271" s="6" t="s">
        <v>646</v>
      </c>
    </row>
    <row r="272" spans="1:2" ht="10.5" customHeight="1">
      <c r="A272" s="6">
        <v>303048</v>
      </c>
      <c r="B272" s="6" t="s">
        <v>647</v>
      </c>
    </row>
    <row r="273" spans="1:2" ht="10.5" customHeight="1">
      <c r="A273" s="6">
        <v>303050</v>
      </c>
      <c r="B273" s="6" t="s">
        <v>648</v>
      </c>
    </row>
    <row r="274" spans="1:2" ht="10.5" customHeight="1">
      <c r="A274" s="6">
        <v>303051</v>
      </c>
      <c r="B274" s="6" t="s">
        <v>649</v>
      </c>
    </row>
    <row r="275" spans="1:2" ht="10.5" customHeight="1">
      <c r="A275" s="6">
        <v>303052</v>
      </c>
      <c r="B275" s="6" t="s">
        <v>650</v>
      </c>
    </row>
    <row r="276" spans="1:2" ht="10.5" customHeight="1">
      <c r="A276" s="6">
        <v>303053</v>
      </c>
      <c r="B276" s="6" t="s">
        <v>651</v>
      </c>
    </row>
    <row r="277" spans="1:2" ht="10.5" customHeight="1">
      <c r="A277" s="6">
        <v>303054</v>
      </c>
      <c r="B277" s="6" t="s">
        <v>652</v>
      </c>
    </row>
    <row r="278" spans="1:2" ht="10.5" customHeight="1">
      <c r="A278" s="6">
        <v>303055</v>
      </c>
      <c r="B278" s="6" t="s">
        <v>653</v>
      </c>
    </row>
    <row r="279" spans="1:2" ht="10.5" customHeight="1">
      <c r="A279" s="6">
        <v>303056</v>
      </c>
      <c r="B279" s="6" t="s">
        <v>654</v>
      </c>
    </row>
    <row r="280" spans="1:2" ht="10.5" customHeight="1">
      <c r="A280" s="6">
        <v>303057</v>
      </c>
      <c r="B280" s="6" t="s">
        <v>655</v>
      </c>
    </row>
    <row r="281" spans="1:2" ht="10.5" customHeight="1">
      <c r="A281" s="6">
        <v>303058</v>
      </c>
      <c r="B281" s="6" t="s">
        <v>656</v>
      </c>
    </row>
    <row r="282" spans="1:2" ht="10.5" customHeight="1">
      <c r="A282" s="6">
        <v>303059</v>
      </c>
      <c r="B282" s="6" t="s">
        <v>657</v>
      </c>
    </row>
    <row r="283" spans="1:2" ht="10.5" customHeight="1">
      <c r="A283" s="6">
        <v>303060</v>
      </c>
      <c r="B283" s="6" t="s">
        <v>658</v>
      </c>
    </row>
    <row r="284" spans="1:2" ht="10.5" customHeight="1">
      <c r="A284" s="6">
        <v>303061</v>
      </c>
      <c r="B284" s="6" t="s">
        <v>659</v>
      </c>
    </row>
    <row r="285" spans="1:2" ht="10.5" customHeight="1">
      <c r="A285" s="6">
        <v>303062</v>
      </c>
      <c r="B285" s="6" t="s">
        <v>660</v>
      </c>
    </row>
    <row r="286" spans="1:2" ht="10.5" customHeight="1">
      <c r="A286" s="6">
        <v>303063</v>
      </c>
      <c r="B286" s="6" t="s">
        <v>661</v>
      </c>
    </row>
    <row r="287" spans="1:2" ht="10.5" customHeight="1">
      <c r="A287" s="6">
        <v>303064</v>
      </c>
      <c r="B287" s="6" t="s">
        <v>662</v>
      </c>
    </row>
    <row r="288" spans="1:2" ht="10.5" customHeight="1">
      <c r="A288" s="6">
        <v>303065</v>
      </c>
      <c r="B288" s="6" t="s">
        <v>663</v>
      </c>
    </row>
    <row r="289" spans="1:2" ht="10.5" customHeight="1">
      <c r="A289" s="6">
        <v>303066</v>
      </c>
      <c r="B289" s="6" t="s">
        <v>664</v>
      </c>
    </row>
    <row r="290" spans="1:2" ht="10.5" customHeight="1">
      <c r="A290" s="6">
        <v>303067</v>
      </c>
      <c r="B290" s="6" t="s">
        <v>665</v>
      </c>
    </row>
    <row r="291" spans="1:2" ht="10.5" customHeight="1">
      <c r="A291" s="6">
        <v>303068</v>
      </c>
      <c r="B291" s="6" t="s">
        <v>666</v>
      </c>
    </row>
    <row r="292" spans="1:2" ht="10.5" customHeight="1">
      <c r="A292" s="6">
        <v>303069</v>
      </c>
      <c r="B292" s="6" t="s">
        <v>667</v>
      </c>
    </row>
    <row r="293" spans="1:2" ht="10.5" customHeight="1">
      <c r="A293" s="6">
        <v>303070</v>
      </c>
      <c r="B293" s="6" t="s">
        <v>668</v>
      </c>
    </row>
    <row r="294" spans="1:2" ht="10.5" customHeight="1">
      <c r="A294" s="6">
        <v>303071</v>
      </c>
      <c r="B294" s="6" t="s">
        <v>669</v>
      </c>
    </row>
    <row r="295" spans="1:2" ht="10.5" customHeight="1">
      <c r="A295" s="6">
        <v>303072</v>
      </c>
      <c r="B295" s="6" t="s">
        <v>670</v>
      </c>
    </row>
    <row r="296" spans="1:2" ht="10.5" customHeight="1">
      <c r="A296" s="6">
        <v>303073</v>
      </c>
      <c r="B296" s="6" t="s">
        <v>671</v>
      </c>
    </row>
    <row r="297" spans="1:2" ht="10.5" customHeight="1">
      <c r="A297" s="6">
        <v>303074</v>
      </c>
      <c r="B297" s="6" t="s">
        <v>672</v>
      </c>
    </row>
    <row r="298" spans="1:2" ht="10.5" customHeight="1">
      <c r="A298" s="6">
        <v>303075</v>
      </c>
      <c r="B298" s="6" t="s">
        <v>673</v>
      </c>
    </row>
    <row r="299" spans="1:2" ht="10.5" customHeight="1">
      <c r="A299" s="6">
        <v>303076</v>
      </c>
      <c r="B299" s="6" t="s">
        <v>674</v>
      </c>
    </row>
    <row r="300" spans="1:2" ht="10.5" customHeight="1">
      <c r="A300" s="6">
        <v>303077</v>
      </c>
      <c r="B300" s="6" t="s">
        <v>675</v>
      </c>
    </row>
    <row r="301" spans="1:2" ht="10.5" customHeight="1">
      <c r="A301" s="6">
        <v>303078</v>
      </c>
      <c r="B301" s="6" t="s">
        <v>676</v>
      </c>
    </row>
    <row r="302" spans="1:2" ht="10.5" customHeight="1">
      <c r="A302" s="6">
        <v>303079</v>
      </c>
      <c r="B302" s="6" t="s">
        <v>677</v>
      </c>
    </row>
    <row r="303" spans="1:2" ht="10.5" customHeight="1">
      <c r="A303" s="6">
        <v>303080</v>
      </c>
      <c r="B303" s="6" t="s">
        <v>678</v>
      </c>
    </row>
    <row r="304" spans="1:2" ht="10.5" customHeight="1">
      <c r="A304" s="6">
        <v>303081</v>
      </c>
      <c r="B304" s="6" t="s">
        <v>679</v>
      </c>
    </row>
    <row r="305" spans="1:2" ht="10.5" customHeight="1">
      <c r="A305" s="6">
        <v>303082</v>
      </c>
      <c r="B305" s="6" t="s">
        <v>680</v>
      </c>
    </row>
    <row r="306" spans="1:2" ht="10.5" customHeight="1">
      <c r="A306" s="6">
        <v>303083</v>
      </c>
      <c r="B306" s="6" t="s">
        <v>681</v>
      </c>
    </row>
    <row r="307" spans="1:2" ht="10.5" customHeight="1">
      <c r="A307" s="6">
        <v>303084</v>
      </c>
      <c r="B307" s="6" t="s">
        <v>682</v>
      </c>
    </row>
    <row r="308" spans="1:2" ht="10.5" customHeight="1">
      <c r="A308" s="6">
        <v>303085</v>
      </c>
      <c r="B308" s="6" t="s">
        <v>683</v>
      </c>
    </row>
    <row r="309" spans="1:2" ht="10.5" customHeight="1">
      <c r="A309" s="6">
        <v>303086</v>
      </c>
      <c r="B309" s="6" t="s">
        <v>684</v>
      </c>
    </row>
    <row r="310" spans="1:2" ht="10.5" customHeight="1">
      <c r="A310" s="6">
        <v>303087</v>
      </c>
      <c r="B310" s="6" t="s">
        <v>685</v>
      </c>
    </row>
    <row r="311" spans="1:2" ht="10.5" customHeight="1">
      <c r="A311" s="6">
        <v>303088</v>
      </c>
      <c r="B311" s="6" t="s">
        <v>686</v>
      </c>
    </row>
    <row r="312" spans="1:2" ht="10.5" customHeight="1">
      <c r="A312" s="6">
        <v>303089</v>
      </c>
      <c r="B312" s="6" t="s">
        <v>687</v>
      </c>
    </row>
    <row r="313" spans="1:2" ht="10.5" customHeight="1">
      <c r="A313" s="6">
        <v>303090</v>
      </c>
      <c r="B313" s="6" t="s">
        <v>688</v>
      </c>
    </row>
    <row r="314" spans="1:2" ht="10.5" customHeight="1">
      <c r="A314" s="6">
        <v>303091</v>
      </c>
      <c r="B314" s="6" t="s">
        <v>689</v>
      </c>
    </row>
    <row r="315" spans="1:2" ht="10.5" customHeight="1">
      <c r="A315" s="6">
        <v>303092</v>
      </c>
      <c r="B315" s="6" t="s">
        <v>690</v>
      </c>
    </row>
    <row r="316" spans="1:2" ht="10.5" customHeight="1">
      <c r="A316" s="6">
        <v>303093</v>
      </c>
      <c r="B316" s="6" t="s">
        <v>691</v>
      </c>
    </row>
    <row r="317" spans="1:2" ht="10.5" customHeight="1">
      <c r="A317" s="6">
        <v>303094</v>
      </c>
      <c r="B317" s="6" t="s">
        <v>692</v>
      </c>
    </row>
    <row r="318" spans="1:2" ht="10.5" customHeight="1">
      <c r="A318" s="6">
        <v>303095</v>
      </c>
      <c r="B318" s="6" t="s">
        <v>693</v>
      </c>
    </row>
    <row r="319" spans="1:2" ht="10.5" customHeight="1">
      <c r="A319" s="6">
        <v>303096</v>
      </c>
      <c r="B319" s="6" t="s">
        <v>694</v>
      </c>
    </row>
    <row r="320" spans="1:2" ht="10.5" customHeight="1">
      <c r="A320" s="6">
        <v>303097</v>
      </c>
      <c r="B320" s="6" t="s">
        <v>695</v>
      </c>
    </row>
    <row r="321" spans="1:2" ht="10.5" customHeight="1">
      <c r="A321" s="6">
        <v>303098</v>
      </c>
      <c r="B321" s="6" t="s">
        <v>696</v>
      </c>
    </row>
    <row r="322" spans="1:2" ht="10.5" customHeight="1">
      <c r="A322" s="6">
        <v>303099</v>
      </c>
      <c r="B322" s="6" t="s">
        <v>697</v>
      </c>
    </row>
    <row r="323" spans="1:2" ht="10.5" customHeight="1">
      <c r="A323" s="6">
        <v>303100</v>
      </c>
      <c r="B323" s="6" t="s">
        <v>698</v>
      </c>
    </row>
    <row r="324" spans="1:2" ht="10.5" customHeight="1">
      <c r="A324" s="6">
        <v>303101</v>
      </c>
      <c r="B324" s="6" t="s">
        <v>699</v>
      </c>
    </row>
    <row r="325" spans="1:2" ht="10.5" customHeight="1">
      <c r="A325" s="6">
        <v>303102</v>
      </c>
      <c r="B325" s="6" t="s">
        <v>700</v>
      </c>
    </row>
    <row r="326" spans="1:2" ht="10.5" customHeight="1">
      <c r="A326" s="6">
        <v>303103</v>
      </c>
      <c r="B326" s="6" t="s">
        <v>701</v>
      </c>
    </row>
    <row r="327" spans="1:2" ht="10.5" customHeight="1">
      <c r="A327" s="6">
        <v>303104</v>
      </c>
      <c r="B327" s="6" t="s">
        <v>702</v>
      </c>
    </row>
    <row r="328" spans="1:2" ht="10.5" customHeight="1">
      <c r="A328" s="6">
        <v>303105</v>
      </c>
      <c r="B328" s="6" t="s">
        <v>703</v>
      </c>
    </row>
    <row r="329" spans="1:2" ht="10.5" customHeight="1">
      <c r="A329" s="6">
        <v>303106</v>
      </c>
      <c r="B329" s="6" t="s">
        <v>704</v>
      </c>
    </row>
    <row r="330" spans="1:2" ht="10.5" customHeight="1">
      <c r="A330" s="6">
        <v>303107</v>
      </c>
      <c r="B330" s="6" t="s">
        <v>705</v>
      </c>
    </row>
    <row r="331" spans="1:2" ht="10.5" customHeight="1">
      <c r="A331" s="6">
        <v>303108</v>
      </c>
      <c r="B331" s="6" t="s">
        <v>706</v>
      </c>
    </row>
    <row r="332" spans="1:2" ht="10.5" customHeight="1">
      <c r="A332" s="6">
        <v>303109</v>
      </c>
      <c r="B332" s="6" t="s">
        <v>707</v>
      </c>
    </row>
    <row r="333" spans="1:2" ht="10.5" customHeight="1">
      <c r="A333" s="6">
        <v>303110</v>
      </c>
      <c r="B333" s="6" t="s">
        <v>708</v>
      </c>
    </row>
    <row r="334" spans="1:2" ht="10.5" customHeight="1">
      <c r="A334" s="6">
        <v>303112</v>
      </c>
      <c r="B334" s="6" t="s">
        <v>709</v>
      </c>
    </row>
    <row r="335" spans="1:2" ht="10.5" customHeight="1">
      <c r="A335" s="6">
        <v>303113</v>
      </c>
      <c r="B335" s="6" t="s">
        <v>710</v>
      </c>
    </row>
    <row r="336" spans="1:2" ht="10.5" customHeight="1">
      <c r="A336" s="6">
        <v>303114</v>
      </c>
      <c r="B336" s="6" t="s">
        <v>711</v>
      </c>
    </row>
    <row r="337" spans="1:2" ht="10.5" customHeight="1">
      <c r="A337" s="6">
        <v>303116</v>
      </c>
      <c r="B337" s="6" t="s">
        <v>712</v>
      </c>
    </row>
    <row r="338" spans="1:2" ht="10.5" customHeight="1">
      <c r="A338" s="6">
        <v>303117</v>
      </c>
      <c r="B338" s="6" t="s">
        <v>713</v>
      </c>
    </row>
    <row r="339" spans="1:2" ht="10.5" customHeight="1">
      <c r="A339" s="6">
        <v>303118</v>
      </c>
      <c r="B339" s="6" t="s">
        <v>714</v>
      </c>
    </row>
    <row r="340" spans="1:2" ht="10.5" customHeight="1">
      <c r="A340" s="6">
        <v>303119</v>
      </c>
      <c r="B340" s="6" t="s">
        <v>715</v>
      </c>
    </row>
    <row r="341" spans="1:2" ht="10.5" customHeight="1">
      <c r="A341" s="6">
        <v>303120</v>
      </c>
      <c r="B341" s="6" t="s">
        <v>716</v>
      </c>
    </row>
    <row r="342" spans="1:2" ht="10.5" customHeight="1">
      <c r="A342" s="6">
        <v>303121</v>
      </c>
      <c r="B342" s="6" t="s">
        <v>717</v>
      </c>
    </row>
    <row r="343" spans="1:2" ht="10.5" customHeight="1">
      <c r="A343" s="6">
        <v>303122</v>
      </c>
      <c r="B343" s="6" t="s">
        <v>718</v>
      </c>
    </row>
    <row r="344" spans="1:2" ht="10.5" customHeight="1">
      <c r="A344" s="6">
        <v>303123</v>
      </c>
      <c r="B344" s="6" t="s">
        <v>719</v>
      </c>
    </row>
    <row r="345" spans="1:2" ht="10.5" customHeight="1">
      <c r="A345" s="6">
        <v>303124</v>
      </c>
      <c r="B345" s="6" t="s">
        <v>720</v>
      </c>
    </row>
    <row r="346" spans="1:2" ht="10.5" customHeight="1">
      <c r="A346" s="6">
        <v>303126</v>
      </c>
      <c r="B346" s="6" t="s">
        <v>721</v>
      </c>
    </row>
    <row r="347" spans="1:2" ht="10.5" customHeight="1">
      <c r="A347" s="6">
        <v>303127</v>
      </c>
      <c r="B347" s="6" t="s">
        <v>722</v>
      </c>
    </row>
    <row r="348" spans="1:2" ht="10.5" customHeight="1">
      <c r="A348" s="6">
        <v>303128</v>
      </c>
      <c r="B348" s="6" t="s">
        <v>723</v>
      </c>
    </row>
    <row r="349" spans="1:2" ht="10.5" customHeight="1">
      <c r="A349" s="6">
        <v>304001</v>
      </c>
      <c r="B349" s="6" t="s">
        <v>724</v>
      </c>
    </row>
    <row r="350" spans="1:2" ht="10.5" customHeight="1">
      <c r="A350" s="6">
        <v>304002</v>
      </c>
      <c r="B350" s="6" t="s">
        <v>725</v>
      </c>
    </row>
    <row r="351" spans="1:2" ht="10.5" customHeight="1">
      <c r="A351" s="6">
        <v>304003</v>
      </c>
      <c r="B351" s="6" t="s">
        <v>726</v>
      </c>
    </row>
    <row r="352" spans="1:2" ht="10.5" customHeight="1">
      <c r="A352" s="6">
        <v>304004</v>
      </c>
      <c r="B352" s="6" t="s">
        <v>727</v>
      </c>
    </row>
    <row r="353" spans="1:2" ht="10.5" customHeight="1">
      <c r="A353" s="6">
        <v>304005</v>
      </c>
      <c r="B353" s="6" t="s">
        <v>728</v>
      </c>
    </row>
    <row r="354" spans="1:2" ht="10.5" customHeight="1">
      <c r="A354" s="6">
        <v>304006</v>
      </c>
      <c r="B354" s="6" t="s">
        <v>729</v>
      </c>
    </row>
    <row r="355" spans="1:2" ht="10.5" customHeight="1">
      <c r="A355" s="6">
        <v>304007</v>
      </c>
      <c r="B355" s="6" t="s">
        <v>730</v>
      </c>
    </row>
    <row r="356" spans="1:2" ht="10.5" customHeight="1">
      <c r="A356" s="6">
        <v>304009</v>
      </c>
      <c r="B356" s="6" t="s">
        <v>731</v>
      </c>
    </row>
    <row r="357" spans="1:2" ht="10.5" customHeight="1">
      <c r="A357" s="6">
        <v>304010</v>
      </c>
      <c r="B357" s="6" t="s">
        <v>352</v>
      </c>
    </row>
    <row r="358" spans="1:2" ht="10.5" customHeight="1">
      <c r="A358" s="6">
        <v>304011</v>
      </c>
      <c r="B358" s="6" t="s">
        <v>732</v>
      </c>
    </row>
    <row r="359" spans="1:2" ht="10.5" customHeight="1">
      <c r="A359" s="6">
        <v>304012</v>
      </c>
      <c r="B359" s="6" t="s">
        <v>733</v>
      </c>
    </row>
    <row r="360" spans="1:2" ht="10.5" customHeight="1">
      <c r="A360" s="6">
        <v>304013</v>
      </c>
      <c r="B360" s="6" t="s">
        <v>353</v>
      </c>
    </row>
    <row r="361" spans="1:2" ht="10.5" customHeight="1">
      <c r="A361" s="6">
        <v>304014</v>
      </c>
      <c r="B361" s="6" t="s">
        <v>734</v>
      </c>
    </row>
    <row r="362" spans="1:2" ht="10.5" customHeight="1">
      <c r="A362" s="6">
        <v>304015</v>
      </c>
      <c r="B362" s="6" t="s">
        <v>735</v>
      </c>
    </row>
    <row r="363" spans="1:2" ht="10.5" customHeight="1">
      <c r="A363" s="6">
        <v>304016</v>
      </c>
      <c r="B363" s="6" t="s">
        <v>736</v>
      </c>
    </row>
    <row r="364" spans="1:2" ht="10.5" customHeight="1">
      <c r="A364" s="6">
        <v>304017</v>
      </c>
      <c r="B364" s="6" t="s">
        <v>354</v>
      </c>
    </row>
    <row r="365" spans="1:2" ht="10.5" customHeight="1">
      <c r="A365" s="6">
        <v>304018</v>
      </c>
      <c r="B365" s="6" t="s">
        <v>737</v>
      </c>
    </row>
    <row r="366" spans="1:2" ht="10.5" customHeight="1">
      <c r="A366" s="6">
        <v>304019</v>
      </c>
      <c r="B366" s="6" t="s">
        <v>355</v>
      </c>
    </row>
    <row r="367" spans="1:2" ht="10.5" customHeight="1">
      <c r="A367" s="6">
        <v>304020</v>
      </c>
      <c r="B367" s="6" t="s">
        <v>738</v>
      </c>
    </row>
    <row r="368" spans="1:2" ht="10.5" customHeight="1">
      <c r="A368" s="6">
        <v>304021</v>
      </c>
      <c r="B368" s="6" t="s">
        <v>739</v>
      </c>
    </row>
    <row r="369" spans="1:2" ht="10.5" customHeight="1">
      <c r="A369" s="6">
        <v>304022</v>
      </c>
      <c r="B369" s="6" t="s">
        <v>740</v>
      </c>
    </row>
    <row r="370" spans="1:2" ht="10.5" customHeight="1">
      <c r="A370" s="6">
        <v>304023</v>
      </c>
      <c r="B370" s="6" t="s">
        <v>741</v>
      </c>
    </row>
    <row r="371" spans="1:2" ht="10.5" customHeight="1">
      <c r="A371" s="6">
        <v>304024</v>
      </c>
      <c r="B371" s="6" t="s">
        <v>742</v>
      </c>
    </row>
    <row r="372" spans="1:2" ht="10.5" customHeight="1">
      <c r="A372" s="6">
        <v>304025</v>
      </c>
      <c r="B372" s="6" t="s">
        <v>743</v>
      </c>
    </row>
    <row r="373" spans="1:2" ht="10.5" customHeight="1">
      <c r="A373" s="6">
        <v>304026</v>
      </c>
      <c r="B373" s="6" t="s">
        <v>744</v>
      </c>
    </row>
    <row r="374" spans="1:2" ht="10.5" customHeight="1">
      <c r="A374" s="6">
        <v>304027</v>
      </c>
      <c r="B374" s="6" t="s">
        <v>745</v>
      </c>
    </row>
    <row r="375" spans="1:2" ht="10.5" customHeight="1">
      <c r="A375" s="6">
        <v>304028</v>
      </c>
      <c r="B375" s="6" t="s">
        <v>746</v>
      </c>
    </row>
    <row r="376" spans="1:2" ht="10.5" customHeight="1">
      <c r="A376" s="6">
        <v>304029</v>
      </c>
      <c r="B376" s="6" t="s">
        <v>747</v>
      </c>
    </row>
    <row r="377" spans="1:2" ht="10.5" customHeight="1">
      <c r="A377" s="6">
        <v>304030</v>
      </c>
      <c r="B377" s="6" t="s">
        <v>748</v>
      </c>
    </row>
    <row r="378" spans="1:2" ht="10.5" customHeight="1">
      <c r="A378" s="6">
        <v>304031</v>
      </c>
      <c r="B378" s="6" t="s">
        <v>749</v>
      </c>
    </row>
    <row r="379" spans="1:2" ht="10.5" customHeight="1">
      <c r="A379" s="6">
        <v>304032</v>
      </c>
      <c r="B379" s="6" t="s">
        <v>750</v>
      </c>
    </row>
    <row r="380" spans="1:2" ht="10.5" customHeight="1">
      <c r="A380" s="6">
        <v>304033</v>
      </c>
      <c r="B380" s="6" t="s">
        <v>751</v>
      </c>
    </row>
    <row r="381" spans="1:2" ht="10.5" customHeight="1">
      <c r="A381" s="6">
        <v>304034</v>
      </c>
      <c r="B381" s="6" t="s">
        <v>752</v>
      </c>
    </row>
    <row r="382" spans="1:2" ht="10.5" customHeight="1">
      <c r="A382" s="6">
        <v>304035</v>
      </c>
      <c r="B382" s="6" t="s">
        <v>753</v>
      </c>
    </row>
    <row r="383" spans="1:2" ht="10.5" customHeight="1">
      <c r="A383" s="6">
        <v>304036</v>
      </c>
      <c r="B383" s="6" t="s">
        <v>754</v>
      </c>
    </row>
    <row r="384" spans="1:2" ht="10.5" customHeight="1">
      <c r="A384" s="6">
        <v>304037</v>
      </c>
      <c r="B384" s="6" t="s">
        <v>755</v>
      </c>
    </row>
    <row r="385" spans="1:2" ht="10.5" customHeight="1">
      <c r="A385" s="6">
        <v>304038</v>
      </c>
      <c r="B385" s="6" t="s">
        <v>756</v>
      </c>
    </row>
    <row r="386" spans="1:2" ht="10.5" customHeight="1">
      <c r="A386" s="6">
        <v>304039</v>
      </c>
      <c r="B386" s="6" t="s">
        <v>757</v>
      </c>
    </row>
    <row r="387" spans="1:2" ht="10.5" customHeight="1">
      <c r="A387" s="6">
        <v>304040</v>
      </c>
      <c r="B387" s="6" t="s">
        <v>758</v>
      </c>
    </row>
    <row r="388" spans="1:2" ht="10.5" customHeight="1">
      <c r="A388" s="6">
        <v>304041</v>
      </c>
      <c r="B388" s="6" t="s">
        <v>759</v>
      </c>
    </row>
    <row r="389" spans="1:2" ht="10.5" customHeight="1">
      <c r="A389" s="6">
        <v>304042</v>
      </c>
      <c r="B389" s="6" t="s">
        <v>760</v>
      </c>
    </row>
    <row r="390" spans="1:2" ht="10.5" customHeight="1">
      <c r="A390" s="6">
        <v>304043</v>
      </c>
      <c r="B390" s="6" t="s">
        <v>761</v>
      </c>
    </row>
    <row r="391" spans="1:2" ht="10.5" customHeight="1">
      <c r="A391" s="6">
        <v>304044</v>
      </c>
      <c r="B391" s="6" t="s">
        <v>762</v>
      </c>
    </row>
    <row r="392" spans="1:2" ht="10.5" customHeight="1">
      <c r="A392" s="6">
        <v>304045</v>
      </c>
      <c r="B392" s="6" t="s">
        <v>763</v>
      </c>
    </row>
    <row r="393" spans="1:2" ht="10.5" customHeight="1">
      <c r="A393" s="6">
        <v>304046</v>
      </c>
      <c r="B393" s="6" t="s">
        <v>764</v>
      </c>
    </row>
    <row r="394" spans="1:2" ht="10.5" customHeight="1">
      <c r="A394" s="6">
        <v>304047</v>
      </c>
      <c r="B394" s="6" t="s">
        <v>765</v>
      </c>
    </row>
    <row r="395" spans="1:2" ht="10.5" customHeight="1">
      <c r="A395" s="6">
        <v>304048</v>
      </c>
      <c r="B395" s="6" t="s">
        <v>766</v>
      </c>
    </row>
    <row r="396" spans="1:2" ht="10.5" customHeight="1">
      <c r="A396" s="6">
        <v>304049</v>
      </c>
      <c r="B396" s="6" t="s">
        <v>767</v>
      </c>
    </row>
    <row r="397" spans="1:2" ht="10.5" customHeight="1">
      <c r="A397" s="6">
        <v>304050</v>
      </c>
      <c r="B397" s="6" t="s">
        <v>768</v>
      </c>
    </row>
    <row r="398" spans="1:2" ht="10.5" customHeight="1">
      <c r="A398" s="6">
        <v>304051</v>
      </c>
      <c r="B398" s="6" t="s">
        <v>769</v>
      </c>
    </row>
    <row r="399" spans="1:2" ht="10.5" customHeight="1">
      <c r="A399" s="6">
        <v>304052</v>
      </c>
      <c r="B399" s="6" t="s">
        <v>770</v>
      </c>
    </row>
    <row r="400" spans="1:2" ht="10.5" customHeight="1">
      <c r="A400" s="6">
        <v>304053</v>
      </c>
      <c r="B400" s="6" t="s">
        <v>771</v>
      </c>
    </row>
    <row r="401" spans="1:2" ht="10.5" customHeight="1">
      <c r="A401" s="6">
        <v>304054</v>
      </c>
      <c r="B401" s="6" t="s">
        <v>772</v>
      </c>
    </row>
    <row r="402" spans="1:2" ht="10.5" customHeight="1">
      <c r="A402" s="6">
        <v>304055</v>
      </c>
      <c r="B402" s="6" t="s">
        <v>356</v>
      </c>
    </row>
    <row r="403" spans="1:2" ht="10.5" customHeight="1">
      <c r="A403" s="6">
        <v>304056</v>
      </c>
      <c r="B403" s="6" t="s">
        <v>773</v>
      </c>
    </row>
    <row r="404" spans="1:2" ht="10.5" customHeight="1">
      <c r="A404" s="6">
        <v>304057</v>
      </c>
      <c r="B404" s="6" t="s">
        <v>774</v>
      </c>
    </row>
    <row r="405" spans="1:2" ht="10.5" customHeight="1">
      <c r="A405" s="6">
        <v>304058</v>
      </c>
      <c r="B405" s="6" t="s">
        <v>775</v>
      </c>
    </row>
    <row r="406" spans="1:2" ht="10.5" customHeight="1">
      <c r="A406" s="6">
        <v>304059</v>
      </c>
      <c r="B406" s="6" t="s">
        <v>776</v>
      </c>
    </row>
    <row r="407" spans="1:2" ht="10.5" customHeight="1">
      <c r="A407" s="6">
        <v>304060</v>
      </c>
      <c r="B407" s="6" t="s">
        <v>777</v>
      </c>
    </row>
    <row r="408" spans="1:2" ht="10.5" customHeight="1">
      <c r="A408" s="6">
        <v>304061</v>
      </c>
      <c r="B408" s="6" t="s">
        <v>778</v>
      </c>
    </row>
    <row r="409" spans="1:2" ht="10.5" customHeight="1">
      <c r="A409" s="6">
        <v>304062</v>
      </c>
      <c r="B409" s="6" t="s">
        <v>779</v>
      </c>
    </row>
    <row r="410" spans="1:2" ht="10.5" customHeight="1">
      <c r="A410" s="6">
        <v>304063</v>
      </c>
      <c r="B410" s="6" t="s">
        <v>780</v>
      </c>
    </row>
    <row r="411" spans="1:2" ht="10.5" customHeight="1">
      <c r="A411" s="6">
        <v>304064</v>
      </c>
      <c r="B411" s="6" t="s">
        <v>781</v>
      </c>
    </row>
    <row r="412" spans="1:2" ht="10.5" customHeight="1">
      <c r="A412" s="6">
        <v>304065</v>
      </c>
      <c r="B412" s="6" t="s">
        <v>357</v>
      </c>
    </row>
    <row r="413" spans="1:2" ht="10.5" customHeight="1">
      <c r="A413" s="6">
        <v>304066</v>
      </c>
      <c r="B413" s="6" t="s">
        <v>782</v>
      </c>
    </row>
    <row r="414" spans="1:2" ht="10.5" customHeight="1">
      <c r="A414" s="6">
        <v>304067</v>
      </c>
      <c r="B414" s="6" t="s">
        <v>783</v>
      </c>
    </row>
    <row r="415" spans="1:2" ht="10.5" customHeight="1">
      <c r="A415" s="6">
        <v>304068</v>
      </c>
      <c r="B415" s="6" t="s">
        <v>784</v>
      </c>
    </row>
    <row r="416" spans="1:2" ht="10.5" customHeight="1">
      <c r="A416" s="6">
        <v>304069</v>
      </c>
      <c r="B416" s="6" t="s">
        <v>785</v>
      </c>
    </row>
    <row r="417" spans="1:2" ht="10.5" customHeight="1">
      <c r="A417" s="6">
        <v>304070</v>
      </c>
      <c r="B417" s="6" t="s">
        <v>786</v>
      </c>
    </row>
    <row r="418" spans="1:2" ht="10.5" customHeight="1">
      <c r="A418" s="6">
        <v>304071</v>
      </c>
      <c r="B418" s="6" t="s">
        <v>358</v>
      </c>
    </row>
    <row r="419" spans="1:2" ht="10.5" customHeight="1">
      <c r="A419" s="6">
        <v>304072</v>
      </c>
      <c r="B419" s="6" t="s">
        <v>787</v>
      </c>
    </row>
    <row r="420" spans="1:2" ht="10.5" customHeight="1">
      <c r="A420" s="6">
        <v>304073</v>
      </c>
      <c r="B420" s="6" t="s">
        <v>788</v>
      </c>
    </row>
    <row r="421" spans="1:2" ht="10.5" customHeight="1">
      <c r="A421" s="6">
        <v>304074</v>
      </c>
      <c r="B421" s="6" t="s">
        <v>359</v>
      </c>
    </row>
    <row r="422" spans="1:2" ht="10.5" customHeight="1">
      <c r="A422" s="6">
        <v>304075</v>
      </c>
      <c r="B422" s="6" t="s">
        <v>789</v>
      </c>
    </row>
    <row r="423" spans="1:2" ht="10.5" customHeight="1">
      <c r="A423" s="6">
        <v>304076</v>
      </c>
      <c r="B423" s="6" t="s">
        <v>360</v>
      </c>
    </row>
    <row r="424" spans="1:2" ht="10.5" customHeight="1">
      <c r="A424" s="6">
        <v>304077</v>
      </c>
      <c r="B424" s="6" t="s">
        <v>790</v>
      </c>
    </row>
    <row r="425" spans="1:2" ht="10.5" customHeight="1">
      <c r="A425" s="6">
        <v>304078</v>
      </c>
      <c r="B425" s="6" t="s">
        <v>791</v>
      </c>
    </row>
    <row r="426" spans="1:2" ht="10.5" customHeight="1">
      <c r="A426" s="6">
        <v>304079</v>
      </c>
      <c r="B426" s="6" t="s">
        <v>792</v>
      </c>
    </row>
    <row r="427" spans="1:2" ht="10.5" customHeight="1">
      <c r="A427" s="6">
        <v>304080</v>
      </c>
      <c r="B427" s="6" t="s">
        <v>793</v>
      </c>
    </row>
    <row r="428" spans="1:2" ht="10.5" customHeight="1">
      <c r="A428" s="6">
        <v>304081</v>
      </c>
      <c r="B428" s="6" t="s">
        <v>794</v>
      </c>
    </row>
    <row r="429" spans="1:2" ht="10.5" customHeight="1">
      <c r="A429" s="6">
        <v>304082</v>
      </c>
      <c r="B429" s="6" t="s">
        <v>795</v>
      </c>
    </row>
    <row r="430" spans="1:2" ht="10.5" customHeight="1">
      <c r="A430" s="6">
        <v>304083</v>
      </c>
      <c r="B430" s="6" t="s">
        <v>796</v>
      </c>
    </row>
    <row r="431" spans="1:2" ht="10.5" customHeight="1">
      <c r="A431" s="6">
        <v>304084</v>
      </c>
      <c r="B431" s="6" t="s">
        <v>797</v>
      </c>
    </row>
    <row r="432" spans="1:2" ht="10.5" customHeight="1">
      <c r="A432" s="6">
        <v>304085</v>
      </c>
      <c r="B432" s="6" t="s">
        <v>798</v>
      </c>
    </row>
    <row r="433" spans="1:2" ht="10.5" customHeight="1">
      <c r="A433" s="6">
        <v>304086</v>
      </c>
      <c r="B433" s="6" t="s">
        <v>799</v>
      </c>
    </row>
    <row r="434" spans="1:2" ht="10.5" customHeight="1">
      <c r="A434" s="6">
        <v>304087</v>
      </c>
      <c r="B434" s="6" t="s">
        <v>800</v>
      </c>
    </row>
    <row r="435" spans="1:2" ht="10.5" customHeight="1">
      <c r="A435" s="6">
        <v>304088</v>
      </c>
      <c r="B435" s="6" t="s">
        <v>801</v>
      </c>
    </row>
    <row r="436" spans="1:2" ht="10.5" customHeight="1">
      <c r="A436" s="6">
        <v>304089</v>
      </c>
      <c r="B436" s="6" t="s">
        <v>802</v>
      </c>
    </row>
    <row r="437" spans="1:2" ht="10.5" customHeight="1">
      <c r="A437" s="6">
        <v>304090</v>
      </c>
      <c r="B437" s="6" t="s">
        <v>361</v>
      </c>
    </row>
    <row r="438" spans="1:2" ht="10.5" customHeight="1">
      <c r="A438" s="6">
        <v>304091</v>
      </c>
      <c r="B438" s="6" t="s">
        <v>803</v>
      </c>
    </row>
    <row r="439" spans="1:2" ht="10.5" customHeight="1">
      <c r="A439" s="6">
        <v>304092</v>
      </c>
      <c r="B439" s="6" t="s">
        <v>804</v>
      </c>
    </row>
    <row r="440" spans="1:2" ht="10.5" customHeight="1">
      <c r="A440" s="6">
        <v>304100</v>
      </c>
      <c r="B440" s="6" t="s">
        <v>805</v>
      </c>
    </row>
    <row r="441" spans="1:2" ht="10.5" customHeight="1">
      <c r="A441" s="6">
        <v>304101</v>
      </c>
      <c r="B441" s="6" t="s">
        <v>806</v>
      </c>
    </row>
    <row r="442" spans="1:2" ht="10.5" customHeight="1">
      <c r="A442" s="6">
        <v>304102</v>
      </c>
      <c r="B442" s="6" t="s">
        <v>807</v>
      </c>
    </row>
    <row r="443" spans="1:2" ht="10.5" customHeight="1">
      <c r="A443" s="6">
        <v>304103</v>
      </c>
      <c r="B443" s="6" t="s">
        <v>808</v>
      </c>
    </row>
    <row r="444" spans="1:2" ht="10.5" customHeight="1">
      <c r="A444" s="6">
        <v>304104</v>
      </c>
      <c r="B444" s="6" t="s">
        <v>809</v>
      </c>
    </row>
    <row r="445" spans="1:2" ht="10.5" customHeight="1">
      <c r="A445" s="6">
        <v>304105</v>
      </c>
      <c r="B445" s="6" t="s">
        <v>810</v>
      </c>
    </row>
    <row r="446" spans="1:2" ht="10.5" customHeight="1">
      <c r="A446" s="6">
        <v>304106</v>
      </c>
      <c r="B446" s="6" t="s">
        <v>811</v>
      </c>
    </row>
    <row r="447" spans="1:2" ht="10.5" customHeight="1">
      <c r="A447" s="6">
        <v>304107</v>
      </c>
      <c r="B447" s="6" t="s">
        <v>812</v>
      </c>
    </row>
    <row r="448" spans="1:2" ht="10.5" customHeight="1">
      <c r="A448" s="6">
        <v>304108</v>
      </c>
      <c r="B448" s="6" t="s">
        <v>813</v>
      </c>
    </row>
    <row r="449" spans="1:2" ht="10.5" customHeight="1">
      <c r="A449" s="6">
        <v>304109</v>
      </c>
      <c r="B449" s="6" t="s">
        <v>814</v>
      </c>
    </row>
    <row r="450" spans="1:2" ht="10.5" customHeight="1">
      <c r="A450" s="6">
        <v>304110</v>
      </c>
      <c r="B450" s="6" t="s">
        <v>815</v>
      </c>
    </row>
    <row r="451" spans="1:2" ht="10.5" customHeight="1">
      <c r="A451" s="6">
        <v>304111</v>
      </c>
      <c r="B451" s="6" t="s">
        <v>816</v>
      </c>
    </row>
    <row r="452" spans="1:2" ht="10.5" customHeight="1">
      <c r="A452" s="6">
        <v>304112</v>
      </c>
      <c r="B452" s="6" t="s">
        <v>817</v>
      </c>
    </row>
    <row r="453" spans="1:2" ht="10.5" customHeight="1">
      <c r="A453" s="6">
        <v>304113</v>
      </c>
      <c r="B453" s="6" t="s">
        <v>818</v>
      </c>
    </row>
    <row r="454" spans="1:2" ht="10.5" customHeight="1">
      <c r="A454" s="6">
        <v>304114</v>
      </c>
      <c r="B454" s="6" t="s">
        <v>819</v>
      </c>
    </row>
    <row r="455" spans="1:2" ht="10.5" customHeight="1">
      <c r="A455" s="6">
        <v>304115</v>
      </c>
      <c r="B455" s="6" t="s">
        <v>820</v>
      </c>
    </row>
    <row r="456" spans="1:2" ht="10.5" customHeight="1">
      <c r="A456" s="6">
        <v>304116</v>
      </c>
      <c r="B456" s="6" t="s">
        <v>821</v>
      </c>
    </row>
    <row r="457" spans="1:2" ht="10.5" customHeight="1">
      <c r="A457" s="6">
        <v>304117</v>
      </c>
      <c r="B457" s="6" t="s">
        <v>822</v>
      </c>
    </row>
    <row r="458" spans="1:2" ht="10.5" customHeight="1">
      <c r="A458" s="6">
        <v>304118</v>
      </c>
      <c r="B458" s="6" t="s">
        <v>823</v>
      </c>
    </row>
    <row r="459" spans="1:2" ht="10.5" customHeight="1">
      <c r="A459" s="6">
        <v>304119</v>
      </c>
      <c r="B459" s="6" t="s">
        <v>824</v>
      </c>
    </row>
    <row r="460" spans="1:2" ht="10.5" customHeight="1">
      <c r="A460" s="6">
        <v>304120</v>
      </c>
      <c r="B460" s="6" t="s">
        <v>825</v>
      </c>
    </row>
    <row r="461" spans="1:2" ht="10.5" customHeight="1">
      <c r="A461" s="6">
        <v>304121</v>
      </c>
      <c r="B461" s="6" t="s">
        <v>826</v>
      </c>
    </row>
    <row r="462" spans="1:2" ht="10.5" customHeight="1">
      <c r="A462" s="6">
        <v>304122</v>
      </c>
      <c r="B462" s="6" t="s">
        <v>827</v>
      </c>
    </row>
    <row r="463" spans="1:2" ht="10.5" customHeight="1">
      <c r="A463" s="6">
        <v>304123</v>
      </c>
      <c r="B463" s="6" t="s">
        <v>828</v>
      </c>
    </row>
    <row r="464" spans="1:2" ht="10.5" customHeight="1">
      <c r="A464" s="6">
        <v>304124</v>
      </c>
      <c r="B464" s="6" t="s">
        <v>829</v>
      </c>
    </row>
    <row r="465" spans="1:2" ht="10.5" customHeight="1">
      <c r="A465" s="6">
        <v>304125</v>
      </c>
      <c r="B465" s="6" t="s">
        <v>830</v>
      </c>
    </row>
    <row r="466" spans="1:2" ht="10.5" customHeight="1">
      <c r="A466" s="6">
        <v>304127</v>
      </c>
      <c r="B466" s="6" t="s">
        <v>831</v>
      </c>
    </row>
    <row r="467" spans="1:2" ht="10.5" customHeight="1">
      <c r="A467" s="6">
        <v>304128</v>
      </c>
      <c r="B467" s="6" t="s">
        <v>832</v>
      </c>
    </row>
    <row r="468" spans="1:2" ht="10.5" customHeight="1">
      <c r="A468" s="6">
        <v>304129</v>
      </c>
      <c r="B468" s="6" t="s">
        <v>833</v>
      </c>
    </row>
    <row r="469" spans="1:2" ht="10.5" customHeight="1">
      <c r="A469" s="6">
        <v>304130</v>
      </c>
      <c r="B469" s="6" t="s">
        <v>834</v>
      </c>
    </row>
    <row r="470" spans="1:2" ht="10.5" customHeight="1">
      <c r="A470" s="6">
        <v>305001</v>
      </c>
      <c r="B470" s="6" t="s">
        <v>835</v>
      </c>
    </row>
    <row r="471" spans="1:2" ht="10.5" customHeight="1">
      <c r="A471" s="6">
        <v>305002</v>
      </c>
      <c r="B471" s="6" t="s">
        <v>836</v>
      </c>
    </row>
    <row r="472" spans="1:2" ht="10.5" customHeight="1">
      <c r="A472" s="6">
        <v>305003</v>
      </c>
      <c r="B472" s="6" t="s">
        <v>837</v>
      </c>
    </row>
    <row r="473" spans="1:2" ht="10.5" customHeight="1">
      <c r="A473" s="6">
        <v>305004</v>
      </c>
      <c r="B473" s="6" t="s">
        <v>838</v>
      </c>
    </row>
    <row r="474" spans="1:2" ht="10.5" customHeight="1">
      <c r="A474" s="6">
        <v>305005</v>
      </c>
      <c r="B474" s="6" t="s">
        <v>839</v>
      </c>
    </row>
    <row r="475" spans="1:2" ht="10.5" customHeight="1">
      <c r="A475" s="6">
        <v>305006</v>
      </c>
      <c r="B475" s="6" t="s">
        <v>840</v>
      </c>
    </row>
    <row r="476" spans="1:2" ht="10.5" customHeight="1">
      <c r="A476" s="6">
        <v>305007</v>
      </c>
      <c r="B476" s="6" t="s">
        <v>841</v>
      </c>
    </row>
    <row r="477" spans="1:2" ht="10.5" customHeight="1">
      <c r="A477" s="6">
        <v>305008</v>
      </c>
      <c r="B477" s="6" t="s">
        <v>842</v>
      </c>
    </row>
    <row r="478" spans="1:2" ht="10.5" customHeight="1">
      <c r="A478" s="6">
        <v>305009</v>
      </c>
      <c r="B478" s="6" t="s">
        <v>843</v>
      </c>
    </row>
    <row r="479" spans="1:2" ht="10.5" customHeight="1">
      <c r="A479" s="6">
        <v>305010</v>
      </c>
      <c r="B479" s="6" t="s">
        <v>844</v>
      </c>
    </row>
    <row r="480" spans="1:2" ht="10.5" customHeight="1">
      <c r="A480" s="6">
        <v>305011</v>
      </c>
      <c r="B480" s="6" t="s">
        <v>845</v>
      </c>
    </row>
    <row r="481" spans="1:2" ht="10.5" customHeight="1">
      <c r="A481" s="6">
        <v>305012</v>
      </c>
      <c r="B481" s="6" t="s">
        <v>846</v>
      </c>
    </row>
    <row r="482" spans="1:2" ht="10.5" customHeight="1">
      <c r="A482" s="6">
        <v>305013</v>
      </c>
      <c r="B482" s="6" t="s">
        <v>847</v>
      </c>
    </row>
    <row r="483" spans="1:2" ht="10.5" customHeight="1">
      <c r="A483" s="6">
        <v>305014</v>
      </c>
      <c r="B483" s="6" t="s">
        <v>848</v>
      </c>
    </row>
    <row r="484" spans="1:2" ht="10.5" customHeight="1">
      <c r="A484" s="6">
        <v>305015</v>
      </c>
      <c r="B484" s="6" t="s">
        <v>849</v>
      </c>
    </row>
    <row r="485" spans="1:2" ht="10.5" customHeight="1">
      <c r="A485" s="6">
        <v>305016</v>
      </c>
      <c r="B485" s="6" t="s">
        <v>850</v>
      </c>
    </row>
    <row r="486" spans="1:2" ht="10.5" customHeight="1">
      <c r="A486" s="6">
        <v>305017</v>
      </c>
      <c r="B486" s="6" t="s">
        <v>851</v>
      </c>
    </row>
    <row r="487" spans="1:2" ht="10.5" customHeight="1">
      <c r="A487" s="6">
        <v>305018</v>
      </c>
      <c r="B487" s="6" t="s">
        <v>852</v>
      </c>
    </row>
    <row r="488" spans="1:2" ht="10.5" customHeight="1">
      <c r="A488" s="6">
        <v>305019</v>
      </c>
      <c r="B488" s="6" t="s">
        <v>853</v>
      </c>
    </row>
    <row r="489" spans="1:2" ht="10.5" customHeight="1">
      <c r="A489" s="6">
        <v>305020</v>
      </c>
      <c r="B489" s="6" t="s">
        <v>854</v>
      </c>
    </row>
    <row r="490" spans="1:2" ht="10.5" customHeight="1">
      <c r="A490" s="6">
        <v>305021</v>
      </c>
      <c r="B490" s="6" t="s">
        <v>855</v>
      </c>
    </row>
    <row r="491" spans="1:2" ht="10.5" customHeight="1">
      <c r="A491" s="6">
        <v>305022</v>
      </c>
      <c r="B491" s="6" t="s">
        <v>856</v>
      </c>
    </row>
    <row r="492" spans="1:2" ht="10.5" customHeight="1">
      <c r="A492" s="6">
        <v>305023</v>
      </c>
      <c r="B492" s="6" t="s">
        <v>857</v>
      </c>
    </row>
    <row r="493" spans="1:2" ht="10.5" customHeight="1">
      <c r="A493" s="6">
        <v>305024</v>
      </c>
      <c r="B493" s="6" t="s">
        <v>858</v>
      </c>
    </row>
    <row r="494" spans="1:2" ht="10.5" customHeight="1">
      <c r="A494" s="6">
        <v>305025</v>
      </c>
      <c r="B494" s="6" t="s">
        <v>859</v>
      </c>
    </row>
    <row r="495" spans="1:2" ht="10.5" customHeight="1">
      <c r="A495" s="6">
        <v>305026</v>
      </c>
      <c r="B495" s="6" t="s">
        <v>860</v>
      </c>
    </row>
    <row r="496" spans="1:2" ht="10.5" customHeight="1">
      <c r="A496" s="6">
        <v>305027</v>
      </c>
      <c r="B496" s="6" t="s">
        <v>861</v>
      </c>
    </row>
    <row r="497" spans="1:2" ht="10.5" customHeight="1">
      <c r="A497" s="6">
        <v>305028</v>
      </c>
      <c r="B497" s="6" t="s">
        <v>862</v>
      </c>
    </row>
    <row r="498" spans="1:2" ht="10.5" customHeight="1">
      <c r="A498" s="6">
        <v>305029</v>
      </c>
      <c r="B498" s="6" t="s">
        <v>863</v>
      </c>
    </row>
    <row r="499" spans="1:2" ht="10.5" customHeight="1">
      <c r="A499" s="6">
        <v>305030</v>
      </c>
      <c r="B499" s="6" t="s">
        <v>864</v>
      </c>
    </row>
    <row r="500" spans="1:2" ht="10.5" customHeight="1">
      <c r="A500" s="6">
        <v>305031</v>
      </c>
      <c r="B500" s="6" t="s">
        <v>865</v>
      </c>
    </row>
    <row r="501" spans="1:2" ht="10.5" customHeight="1">
      <c r="A501" s="6">
        <v>305032</v>
      </c>
      <c r="B501" s="6" t="s">
        <v>866</v>
      </c>
    </row>
    <row r="502" spans="1:2" ht="10.5" customHeight="1">
      <c r="A502" s="6">
        <v>305033</v>
      </c>
      <c r="B502" s="6" t="s">
        <v>867</v>
      </c>
    </row>
    <row r="503" spans="1:2" ht="10.5" customHeight="1">
      <c r="A503" s="6">
        <v>305034</v>
      </c>
      <c r="B503" s="6" t="s">
        <v>868</v>
      </c>
    </row>
    <row r="504" spans="1:2" ht="10.5" customHeight="1">
      <c r="A504" s="6">
        <v>305035</v>
      </c>
      <c r="B504" s="6" t="s">
        <v>869</v>
      </c>
    </row>
    <row r="505" spans="1:2" ht="10.5" customHeight="1">
      <c r="A505" s="6">
        <v>305036</v>
      </c>
      <c r="B505" s="6" t="s">
        <v>870</v>
      </c>
    </row>
    <row r="506" spans="1:2" ht="10.5" customHeight="1">
      <c r="A506" s="6">
        <v>305037</v>
      </c>
      <c r="B506" s="6" t="s">
        <v>871</v>
      </c>
    </row>
    <row r="507" spans="1:2" ht="10.5" customHeight="1">
      <c r="A507" s="6">
        <v>305038</v>
      </c>
      <c r="B507" s="6" t="s">
        <v>872</v>
      </c>
    </row>
    <row r="508" spans="1:2" ht="10.5" customHeight="1">
      <c r="A508" s="6">
        <v>305039</v>
      </c>
      <c r="B508" s="6" t="s">
        <v>873</v>
      </c>
    </row>
    <row r="509" spans="1:2" ht="10.5" customHeight="1">
      <c r="A509" s="6">
        <v>305040</v>
      </c>
      <c r="B509" s="6" t="s">
        <v>874</v>
      </c>
    </row>
    <row r="510" spans="1:2" ht="10.5" customHeight="1">
      <c r="A510" s="6">
        <v>305041</v>
      </c>
      <c r="B510" s="6" t="s">
        <v>875</v>
      </c>
    </row>
    <row r="511" spans="1:2" ht="10.5" customHeight="1">
      <c r="A511" s="6">
        <v>305042</v>
      </c>
      <c r="B511" s="6" t="s">
        <v>876</v>
      </c>
    </row>
    <row r="512" spans="1:2" ht="10.5" customHeight="1">
      <c r="A512" s="6">
        <v>305043</v>
      </c>
      <c r="B512" s="6" t="s">
        <v>877</v>
      </c>
    </row>
    <row r="513" spans="1:2" ht="10.5" customHeight="1">
      <c r="A513" s="6">
        <v>305044</v>
      </c>
      <c r="B513" s="6" t="s">
        <v>878</v>
      </c>
    </row>
    <row r="514" spans="1:2" ht="10.5" customHeight="1">
      <c r="A514" s="6">
        <v>305045</v>
      </c>
      <c r="B514" s="6" t="s">
        <v>879</v>
      </c>
    </row>
    <row r="515" spans="1:2" ht="10.5" customHeight="1">
      <c r="A515" s="6">
        <v>305046</v>
      </c>
      <c r="B515" s="6" t="s">
        <v>880</v>
      </c>
    </row>
    <row r="516" spans="1:2" ht="10.5" customHeight="1">
      <c r="A516" s="6">
        <v>305047</v>
      </c>
      <c r="B516" s="6" t="s">
        <v>881</v>
      </c>
    </row>
    <row r="517" spans="1:2" ht="10.5" customHeight="1">
      <c r="A517" s="6">
        <v>305048</v>
      </c>
      <c r="B517" s="6" t="s">
        <v>882</v>
      </c>
    </row>
    <row r="518" spans="1:2" ht="10.5" customHeight="1">
      <c r="A518" s="6">
        <v>305049</v>
      </c>
      <c r="B518" s="6" t="s">
        <v>883</v>
      </c>
    </row>
    <row r="519" spans="1:2" ht="10.5" customHeight="1">
      <c r="A519" s="6">
        <v>305050</v>
      </c>
      <c r="B519" s="6" t="s">
        <v>884</v>
      </c>
    </row>
    <row r="520" spans="1:2" ht="10.5" customHeight="1">
      <c r="A520" s="6">
        <v>305051</v>
      </c>
      <c r="B520" s="6" t="s">
        <v>885</v>
      </c>
    </row>
    <row r="521" spans="1:2" ht="10.5" customHeight="1">
      <c r="A521" s="6">
        <v>305052</v>
      </c>
      <c r="B521" s="6" t="s">
        <v>886</v>
      </c>
    </row>
    <row r="522" spans="1:2" ht="10.5" customHeight="1">
      <c r="A522" s="6">
        <v>305053</v>
      </c>
      <c r="B522" s="6" t="s">
        <v>887</v>
      </c>
    </row>
    <row r="523" spans="1:2" ht="10.5" customHeight="1">
      <c r="A523" s="6">
        <v>305054</v>
      </c>
      <c r="B523" s="6" t="s">
        <v>888</v>
      </c>
    </row>
    <row r="524" spans="1:2" ht="10.5" customHeight="1">
      <c r="A524" s="6">
        <v>305055</v>
      </c>
      <c r="B524" s="6" t="s">
        <v>889</v>
      </c>
    </row>
    <row r="525" spans="1:2" ht="10.5" customHeight="1">
      <c r="A525" s="6">
        <v>305056</v>
      </c>
      <c r="B525" s="6" t="s">
        <v>890</v>
      </c>
    </row>
    <row r="526" spans="1:2" ht="10.5" customHeight="1">
      <c r="A526" s="6">
        <v>305057</v>
      </c>
      <c r="B526" s="6" t="s">
        <v>891</v>
      </c>
    </row>
    <row r="527" spans="1:2" ht="10.5" customHeight="1">
      <c r="A527" s="6">
        <v>305058</v>
      </c>
      <c r="B527" s="6" t="s">
        <v>892</v>
      </c>
    </row>
    <row r="528" spans="1:2" ht="10.5" customHeight="1">
      <c r="A528" s="6">
        <v>305059</v>
      </c>
      <c r="B528" s="6" t="s">
        <v>893</v>
      </c>
    </row>
    <row r="529" spans="1:2" ht="10.5" customHeight="1">
      <c r="A529" s="6">
        <v>305060</v>
      </c>
      <c r="B529" s="6" t="s">
        <v>894</v>
      </c>
    </row>
    <row r="530" spans="1:2" ht="10.5" customHeight="1">
      <c r="A530" s="6">
        <v>305062</v>
      </c>
      <c r="B530" s="6" t="s">
        <v>895</v>
      </c>
    </row>
    <row r="531" spans="1:2" ht="10.5" customHeight="1">
      <c r="A531" s="6">
        <v>305063</v>
      </c>
      <c r="B531" s="6" t="s">
        <v>896</v>
      </c>
    </row>
    <row r="532" spans="1:2" ht="10.5" customHeight="1">
      <c r="A532" s="6">
        <v>305064</v>
      </c>
      <c r="B532" s="6" t="s">
        <v>897</v>
      </c>
    </row>
    <row r="533" spans="1:2" ht="10.5" customHeight="1">
      <c r="A533" s="6">
        <v>305065</v>
      </c>
      <c r="B533" s="6" t="s">
        <v>898</v>
      </c>
    </row>
    <row r="534" spans="1:2" ht="10.5" customHeight="1">
      <c r="A534" s="6">
        <v>305066</v>
      </c>
      <c r="B534" s="6" t="s">
        <v>899</v>
      </c>
    </row>
    <row r="535" spans="1:2" ht="10.5" customHeight="1">
      <c r="A535" s="6">
        <v>305067</v>
      </c>
      <c r="B535" s="6" t="s">
        <v>900</v>
      </c>
    </row>
    <row r="536" spans="1:2" ht="10.5" customHeight="1">
      <c r="A536" s="6">
        <v>305068</v>
      </c>
      <c r="B536" s="6" t="s">
        <v>901</v>
      </c>
    </row>
    <row r="537" spans="1:2" ht="10.5" customHeight="1">
      <c r="A537" s="6">
        <v>305069</v>
      </c>
      <c r="B537" s="6" t="s">
        <v>902</v>
      </c>
    </row>
    <row r="538" spans="1:2" ht="10.5" customHeight="1">
      <c r="A538" s="6">
        <v>305070</v>
      </c>
      <c r="B538" s="6" t="s">
        <v>903</v>
      </c>
    </row>
    <row r="539" spans="1:2" ht="10.5" customHeight="1">
      <c r="A539" s="6">
        <v>305071</v>
      </c>
      <c r="B539" s="6" t="s">
        <v>904</v>
      </c>
    </row>
    <row r="540" spans="1:2" ht="10.5" customHeight="1">
      <c r="A540" s="6">
        <v>305072</v>
      </c>
      <c r="B540" s="6" t="s">
        <v>905</v>
      </c>
    </row>
    <row r="541" spans="1:2" ht="10.5" customHeight="1">
      <c r="A541" s="6">
        <v>305073</v>
      </c>
      <c r="B541" s="6" t="s">
        <v>906</v>
      </c>
    </row>
    <row r="542" spans="1:2" ht="10.5" customHeight="1">
      <c r="A542" s="6">
        <v>305074</v>
      </c>
      <c r="B542" s="6" t="s">
        <v>907</v>
      </c>
    </row>
    <row r="543" spans="1:2" ht="10.5" customHeight="1">
      <c r="A543" s="6">
        <v>305075</v>
      </c>
      <c r="B543" s="6" t="s">
        <v>908</v>
      </c>
    </row>
    <row r="544" spans="1:2" ht="10.5" customHeight="1">
      <c r="A544" s="6">
        <v>305076</v>
      </c>
      <c r="B544" s="6" t="s">
        <v>909</v>
      </c>
    </row>
    <row r="545" spans="1:2" ht="10.5" customHeight="1">
      <c r="A545" s="6">
        <v>305077</v>
      </c>
      <c r="B545" s="6" t="s">
        <v>910</v>
      </c>
    </row>
    <row r="546" spans="1:2" ht="10.5" customHeight="1">
      <c r="A546" s="6">
        <v>305078</v>
      </c>
      <c r="B546" s="6" t="s">
        <v>911</v>
      </c>
    </row>
    <row r="547" spans="1:2" ht="10.5" customHeight="1">
      <c r="A547" s="6">
        <v>305079</v>
      </c>
      <c r="B547" s="6" t="s">
        <v>912</v>
      </c>
    </row>
    <row r="548" spans="1:2" ht="10.5" customHeight="1">
      <c r="A548" s="6">
        <v>306001</v>
      </c>
      <c r="B548" s="6" t="s">
        <v>913</v>
      </c>
    </row>
    <row r="549" spans="1:2" ht="10.5" customHeight="1">
      <c r="A549" s="6">
        <v>306002</v>
      </c>
      <c r="B549" s="6" t="s">
        <v>914</v>
      </c>
    </row>
    <row r="550" spans="1:2" ht="10.5" customHeight="1">
      <c r="A550" s="6">
        <v>306003</v>
      </c>
      <c r="B550" s="6" t="s">
        <v>915</v>
      </c>
    </row>
    <row r="551" spans="1:2" ht="10.5" customHeight="1">
      <c r="A551" s="6">
        <v>306004</v>
      </c>
      <c r="B551" s="6" t="s">
        <v>916</v>
      </c>
    </row>
    <row r="552" spans="1:2" ht="10.5" customHeight="1">
      <c r="A552" s="6">
        <v>306005</v>
      </c>
      <c r="B552" s="6" t="s">
        <v>917</v>
      </c>
    </row>
    <row r="553" spans="1:2" ht="10.5" customHeight="1">
      <c r="A553" s="6">
        <v>306006</v>
      </c>
      <c r="B553" s="6" t="s">
        <v>918</v>
      </c>
    </row>
    <row r="554" spans="1:2" ht="10.5" customHeight="1">
      <c r="A554" s="6">
        <v>306007</v>
      </c>
      <c r="B554" s="6" t="s">
        <v>919</v>
      </c>
    </row>
    <row r="555" spans="1:2" ht="10.5" customHeight="1">
      <c r="A555" s="6">
        <v>306008</v>
      </c>
      <c r="B555" s="6" t="s">
        <v>920</v>
      </c>
    </row>
    <row r="556" spans="1:2" ht="10.5" customHeight="1">
      <c r="A556" s="6">
        <v>306009</v>
      </c>
      <c r="B556" s="6" t="s">
        <v>921</v>
      </c>
    </row>
    <row r="557" spans="1:2" ht="10.5" customHeight="1">
      <c r="A557" s="6">
        <v>306010</v>
      </c>
      <c r="B557" s="6" t="s">
        <v>922</v>
      </c>
    </row>
    <row r="558" spans="1:2" ht="10.5" customHeight="1">
      <c r="A558" s="6">
        <v>306011</v>
      </c>
      <c r="B558" s="6" t="s">
        <v>362</v>
      </c>
    </row>
    <row r="559" spans="1:2" ht="10.5" customHeight="1">
      <c r="A559" s="6">
        <v>306012</v>
      </c>
      <c r="B559" s="6" t="s">
        <v>923</v>
      </c>
    </row>
    <row r="560" spans="1:2" ht="10.5" customHeight="1">
      <c r="A560" s="6">
        <v>306013</v>
      </c>
      <c r="B560" s="6" t="s">
        <v>924</v>
      </c>
    </row>
    <row r="561" spans="1:2" ht="10.5" customHeight="1">
      <c r="A561" s="6">
        <v>306014</v>
      </c>
      <c r="B561" s="6" t="s">
        <v>925</v>
      </c>
    </row>
    <row r="562" spans="1:2" ht="10.5" customHeight="1">
      <c r="A562" s="6">
        <v>306015</v>
      </c>
      <c r="B562" s="6" t="s">
        <v>926</v>
      </c>
    </row>
    <row r="563" spans="1:2" ht="10.5" customHeight="1">
      <c r="A563" s="6">
        <v>306016</v>
      </c>
      <c r="B563" s="6" t="s">
        <v>927</v>
      </c>
    </row>
    <row r="564" spans="1:2" ht="10.5" customHeight="1">
      <c r="A564" s="6">
        <v>306017</v>
      </c>
      <c r="B564" s="6" t="s">
        <v>928</v>
      </c>
    </row>
    <row r="565" spans="1:2" ht="10.5" customHeight="1">
      <c r="A565" s="6">
        <v>306018</v>
      </c>
      <c r="B565" s="6" t="s">
        <v>929</v>
      </c>
    </row>
    <row r="566" spans="1:2" ht="10.5" customHeight="1">
      <c r="A566" s="6">
        <v>306019</v>
      </c>
      <c r="B566" s="6" t="s">
        <v>930</v>
      </c>
    </row>
    <row r="567" spans="1:2" ht="10.5" customHeight="1">
      <c r="A567" s="6">
        <v>306020</v>
      </c>
      <c r="B567" s="6" t="s">
        <v>931</v>
      </c>
    </row>
    <row r="568" spans="1:2" ht="10.5" customHeight="1">
      <c r="A568" s="6">
        <v>306021</v>
      </c>
      <c r="B568" s="6" t="s">
        <v>932</v>
      </c>
    </row>
    <row r="569" spans="1:2" ht="10.5" customHeight="1">
      <c r="A569" s="6">
        <v>306022</v>
      </c>
      <c r="B569" s="6" t="s">
        <v>933</v>
      </c>
    </row>
    <row r="570" spans="1:2" ht="10.5" customHeight="1">
      <c r="A570" s="6">
        <v>306023</v>
      </c>
      <c r="B570" s="6" t="s">
        <v>934</v>
      </c>
    </row>
    <row r="571" spans="1:2" ht="10.5" customHeight="1">
      <c r="A571" s="6">
        <v>306024</v>
      </c>
      <c r="B571" s="6" t="s">
        <v>935</v>
      </c>
    </row>
    <row r="572" spans="1:2" ht="10.5" customHeight="1">
      <c r="A572" s="6">
        <v>306025</v>
      </c>
      <c r="B572" s="6" t="s">
        <v>936</v>
      </c>
    </row>
    <row r="573" spans="1:2" ht="10.5" customHeight="1">
      <c r="A573" s="6">
        <v>306026</v>
      </c>
      <c r="B573" s="6" t="s">
        <v>937</v>
      </c>
    </row>
    <row r="574" spans="1:2" ht="10.5" customHeight="1">
      <c r="A574" s="6">
        <v>306027</v>
      </c>
      <c r="B574" s="6" t="s">
        <v>938</v>
      </c>
    </row>
    <row r="575" spans="1:2" ht="10.5" customHeight="1">
      <c r="A575" s="6">
        <v>306028</v>
      </c>
      <c r="B575" s="6" t="s">
        <v>939</v>
      </c>
    </row>
    <row r="576" spans="1:2" ht="10.5" customHeight="1">
      <c r="A576" s="6">
        <v>306029</v>
      </c>
      <c r="B576" s="6" t="s">
        <v>363</v>
      </c>
    </row>
    <row r="577" spans="1:2" ht="10.5" customHeight="1">
      <c r="A577" s="6">
        <v>306030</v>
      </c>
      <c r="B577" s="6" t="s">
        <v>940</v>
      </c>
    </row>
    <row r="578" spans="1:2" ht="10.5" customHeight="1">
      <c r="A578" s="6">
        <v>306031</v>
      </c>
      <c r="B578" s="6" t="s">
        <v>941</v>
      </c>
    </row>
    <row r="579" spans="1:2" ht="10.5" customHeight="1">
      <c r="A579" s="6">
        <v>306032</v>
      </c>
      <c r="B579" s="6" t="s">
        <v>942</v>
      </c>
    </row>
    <row r="580" spans="1:2" ht="10.5" customHeight="1">
      <c r="A580" s="6">
        <v>306033</v>
      </c>
      <c r="B580" s="6" t="s">
        <v>943</v>
      </c>
    </row>
    <row r="581" spans="1:2" ht="10.5" customHeight="1">
      <c r="A581" s="6">
        <v>306034</v>
      </c>
      <c r="B581" s="6" t="s">
        <v>944</v>
      </c>
    </row>
    <row r="582" spans="1:2" ht="10.5" customHeight="1">
      <c r="A582" s="6">
        <v>306035</v>
      </c>
      <c r="B582" s="6" t="s">
        <v>945</v>
      </c>
    </row>
    <row r="583" spans="1:2" ht="10.5" customHeight="1">
      <c r="A583" s="6">
        <v>306036</v>
      </c>
      <c r="B583" s="6" t="s">
        <v>946</v>
      </c>
    </row>
    <row r="584" spans="1:2" ht="10.5" customHeight="1">
      <c r="A584" s="6">
        <v>306037</v>
      </c>
      <c r="B584" s="6" t="s">
        <v>947</v>
      </c>
    </row>
    <row r="585" spans="1:2" ht="10.5" customHeight="1">
      <c r="A585" s="6">
        <v>306038</v>
      </c>
      <c r="B585" s="6" t="s">
        <v>948</v>
      </c>
    </row>
    <row r="586" spans="1:2" ht="10.5" customHeight="1">
      <c r="A586" s="6">
        <v>306039</v>
      </c>
      <c r="B586" s="6" t="s">
        <v>949</v>
      </c>
    </row>
    <row r="587" spans="1:2" ht="10.5" customHeight="1">
      <c r="A587" s="6">
        <v>306040</v>
      </c>
      <c r="B587" s="6" t="s">
        <v>950</v>
      </c>
    </row>
    <row r="588" spans="1:2" ht="10.5" customHeight="1">
      <c r="A588" s="6">
        <v>306041</v>
      </c>
      <c r="B588" s="6" t="s">
        <v>951</v>
      </c>
    </row>
    <row r="589" spans="1:2" ht="10.5" customHeight="1">
      <c r="A589" s="6">
        <v>306043</v>
      </c>
      <c r="B589" s="6" t="s">
        <v>952</v>
      </c>
    </row>
    <row r="590" spans="1:2" ht="10.5" customHeight="1">
      <c r="A590" s="6">
        <v>306044</v>
      </c>
      <c r="B590" s="6" t="s">
        <v>953</v>
      </c>
    </row>
    <row r="591" spans="1:2" ht="10.5" customHeight="1">
      <c r="A591" s="6">
        <v>306045</v>
      </c>
      <c r="B591" s="6" t="s">
        <v>954</v>
      </c>
    </row>
    <row r="592" spans="1:2" ht="10.5" customHeight="1">
      <c r="A592" s="6">
        <v>306046</v>
      </c>
      <c r="B592" s="6" t="s">
        <v>955</v>
      </c>
    </row>
    <row r="593" spans="1:2" ht="10.5" customHeight="1">
      <c r="A593" s="6">
        <v>306047</v>
      </c>
      <c r="B593" s="6" t="s">
        <v>956</v>
      </c>
    </row>
    <row r="594" spans="1:2" ht="10.5" customHeight="1">
      <c r="A594" s="6">
        <v>306048</v>
      </c>
      <c r="B594" s="6" t="s">
        <v>957</v>
      </c>
    </row>
    <row r="595" spans="1:2" ht="10.5" customHeight="1">
      <c r="A595" s="6">
        <v>306049</v>
      </c>
      <c r="B595" s="6" t="s">
        <v>958</v>
      </c>
    </row>
    <row r="596" spans="1:2" ht="10.5" customHeight="1">
      <c r="A596" s="6">
        <v>306050</v>
      </c>
      <c r="B596" s="6" t="s">
        <v>959</v>
      </c>
    </row>
    <row r="597" spans="1:2" ht="10.5" customHeight="1">
      <c r="A597" s="6">
        <v>306051</v>
      </c>
      <c r="B597" s="6" t="s">
        <v>960</v>
      </c>
    </row>
    <row r="598" spans="1:2" ht="10.5" customHeight="1">
      <c r="A598" s="6">
        <v>306052</v>
      </c>
      <c r="B598" s="6" t="s">
        <v>961</v>
      </c>
    </row>
    <row r="599" spans="1:2" ht="10.5" customHeight="1">
      <c r="A599" s="6">
        <v>306053</v>
      </c>
      <c r="B599" s="6" t="s">
        <v>962</v>
      </c>
    </row>
    <row r="600" spans="1:2" ht="10.5" customHeight="1">
      <c r="A600" s="6">
        <v>306054</v>
      </c>
      <c r="B600" s="6" t="s">
        <v>963</v>
      </c>
    </row>
    <row r="601" spans="1:2" ht="10.5" customHeight="1">
      <c r="A601" s="6">
        <v>306055</v>
      </c>
      <c r="B601" s="6" t="s">
        <v>964</v>
      </c>
    </row>
    <row r="602" spans="1:2" ht="10.5" customHeight="1">
      <c r="A602" s="6">
        <v>306056</v>
      </c>
      <c r="B602" s="6" t="s">
        <v>965</v>
      </c>
    </row>
    <row r="603" spans="1:2" ht="10.5" customHeight="1">
      <c r="A603" s="6">
        <v>306057</v>
      </c>
      <c r="B603" s="6" t="s">
        <v>966</v>
      </c>
    </row>
    <row r="604" spans="1:2" ht="10.5" customHeight="1">
      <c r="A604" s="6">
        <v>306058</v>
      </c>
      <c r="B604" s="6" t="s">
        <v>967</v>
      </c>
    </row>
    <row r="605" spans="1:2" ht="10.5" customHeight="1">
      <c r="A605" s="6">
        <v>306059</v>
      </c>
      <c r="B605" s="6" t="s">
        <v>968</v>
      </c>
    </row>
    <row r="606" spans="1:2" ht="10.5" customHeight="1">
      <c r="A606" s="6">
        <v>306060</v>
      </c>
      <c r="B606" s="6" t="s">
        <v>969</v>
      </c>
    </row>
    <row r="607" spans="1:2" ht="10.5" customHeight="1">
      <c r="A607" s="6">
        <v>306061</v>
      </c>
      <c r="B607" s="6" t="s">
        <v>970</v>
      </c>
    </row>
    <row r="608" spans="1:2" ht="10.5" customHeight="1">
      <c r="A608" s="6">
        <v>306062</v>
      </c>
      <c r="B608" s="6" t="s">
        <v>971</v>
      </c>
    </row>
    <row r="609" spans="1:2" ht="10.5" customHeight="1">
      <c r="A609" s="6">
        <v>306063</v>
      </c>
      <c r="B609" s="6" t="s">
        <v>972</v>
      </c>
    </row>
    <row r="610" spans="1:2" ht="10.5" customHeight="1">
      <c r="A610" s="6">
        <v>306064</v>
      </c>
      <c r="B610" s="6" t="s">
        <v>973</v>
      </c>
    </row>
    <row r="611" spans="1:2" ht="10.5" customHeight="1">
      <c r="A611" s="6">
        <v>306065</v>
      </c>
      <c r="B611" s="6" t="s">
        <v>974</v>
      </c>
    </row>
    <row r="612" spans="1:2" ht="10.5" customHeight="1">
      <c r="A612" s="6">
        <v>306066</v>
      </c>
      <c r="B612" s="6" t="s">
        <v>975</v>
      </c>
    </row>
    <row r="613" spans="1:2" ht="10.5" customHeight="1">
      <c r="A613" s="6">
        <v>306067</v>
      </c>
      <c r="B613" s="6" t="s">
        <v>976</v>
      </c>
    </row>
    <row r="614" spans="1:2" ht="10.5" customHeight="1">
      <c r="A614" s="6">
        <v>306068</v>
      </c>
      <c r="B614" s="6" t="s">
        <v>977</v>
      </c>
    </row>
    <row r="615" spans="1:2" ht="10.5" customHeight="1">
      <c r="A615" s="6">
        <v>306069</v>
      </c>
      <c r="B615" s="6" t="s">
        <v>978</v>
      </c>
    </row>
    <row r="616" spans="1:2" ht="10.5" customHeight="1">
      <c r="A616" s="6">
        <v>306070</v>
      </c>
      <c r="B616" s="6" t="s">
        <v>979</v>
      </c>
    </row>
    <row r="617" spans="1:2" ht="10.5" customHeight="1">
      <c r="A617" s="6">
        <v>306071</v>
      </c>
      <c r="B617" s="6" t="s">
        <v>980</v>
      </c>
    </row>
    <row r="618" spans="1:2" ht="10.5" customHeight="1">
      <c r="A618" s="6">
        <v>306072</v>
      </c>
      <c r="B618" s="6" t="s">
        <v>981</v>
      </c>
    </row>
    <row r="619" spans="1:2" ht="10.5" customHeight="1">
      <c r="A619" s="6">
        <v>306073</v>
      </c>
      <c r="B619" s="6" t="s">
        <v>982</v>
      </c>
    </row>
    <row r="620" spans="1:2" ht="10.5" customHeight="1">
      <c r="A620" s="6">
        <v>306074</v>
      </c>
      <c r="B620" s="6" t="s">
        <v>983</v>
      </c>
    </row>
    <row r="621" spans="1:2" ht="10.5" customHeight="1">
      <c r="A621" s="6">
        <v>306075</v>
      </c>
      <c r="B621" s="6" t="s">
        <v>984</v>
      </c>
    </row>
    <row r="622" spans="1:2" ht="10.5" customHeight="1">
      <c r="A622" s="6">
        <v>306076</v>
      </c>
      <c r="B622" s="6" t="s">
        <v>985</v>
      </c>
    </row>
    <row r="623" spans="1:2" ht="10.5" customHeight="1">
      <c r="A623" s="6">
        <v>306077</v>
      </c>
      <c r="B623" s="6" t="s">
        <v>986</v>
      </c>
    </row>
    <row r="624" spans="1:2" ht="10.5" customHeight="1">
      <c r="A624" s="6">
        <v>306078</v>
      </c>
      <c r="B624" s="6" t="s">
        <v>987</v>
      </c>
    </row>
    <row r="625" spans="1:2" ht="10.5" customHeight="1">
      <c r="A625" s="6">
        <v>306079</v>
      </c>
      <c r="B625" s="6" t="s">
        <v>988</v>
      </c>
    </row>
    <row r="626" spans="1:2" ht="10.5" customHeight="1">
      <c r="A626" s="6">
        <v>306080</v>
      </c>
      <c r="B626" s="6" t="s">
        <v>989</v>
      </c>
    </row>
    <row r="627" spans="1:2" ht="10.5" customHeight="1">
      <c r="A627" s="6">
        <v>306081</v>
      </c>
      <c r="B627" s="6" t="s">
        <v>990</v>
      </c>
    </row>
    <row r="628" spans="1:2" ht="10.5" customHeight="1">
      <c r="A628" s="6">
        <v>306082</v>
      </c>
      <c r="B628" s="6" t="s">
        <v>991</v>
      </c>
    </row>
    <row r="629" spans="1:2" ht="10.5" customHeight="1">
      <c r="A629" s="6">
        <v>306083</v>
      </c>
      <c r="B629" s="6" t="s">
        <v>992</v>
      </c>
    </row>
    <row r="630" spans="1:2" ht="10.5" customHeight="1">
      <c r="A630" s="6">
        <v>306084</v>
      </c>
      <c r="B630" s="6" t="s">
        <v>993</v>
      </c>
    </row>
    <row r="631" spans="1:2" ht="10.5" customHeight="1">
      <c r="A631" s="6">
        <v>306085</v>
      </c>
      <c r="B631" s="6" t="s">
        <v>994</v>
      </c>
    </row>
    <row r="632" spans="1:2" ht="10.5" customHeight="1">
      <c r="A632" s="6">
        <v>306086</v>
      </c>
      <c r="B632" s="6" t="s">
        <v>995</v>
      </c>
    </row>
    <row r="633" spans="1:2" ht="10.5" customHeight="1">
      <c r="A633" s="6">
        <v>306087</v>
      </c>
      <c r="B633" s="6" t="s">
        <v>996</v>
      </c>
    </row>
    <row r="634" spans="1:2" ht="10.5" customHeight="1">
      <c r="A634" s="6">
        <v>306088</v>
      </c>
      <c r="B634" s="6" t="s">
        <v>997</v>
      </c>
    </row>
    <row r="635" spans="1:2" ht="10.5" customHeight="1">
      <c r="A635" s="6">
        <v>306089</v>
      </c>
      <c r="B635" s="6" t="s">
        <v>998</v>
      </c>
    </row>
    <row r="636" spans="1:2" ht="10.5" customHeight="1">
      <c r="A636" s="6">
        <v>306090</v>
      </c>
      <c r="B636" s="6" t="s">
        <v>999</v>
      </c>
    </row>
    <row r="637" spans="1:2" ht="10.5" customHeight="1">
      <c r="A637" s="6">
        <v>306091</v>
      </c>
      <c r="B637" s="6" t="s">
        <v>1000</v>
      </c>
    </row>
    <row r="638" spans="1:2" ht="10.5" customHeight="1">
      <c r="A638" s="6">
        <v>306092</v>
      </c>
      <c r="B638" s="6" t="s">
        <v>1001</v>
      </c>
    </row>
    <row r="639" spans="1:2" ht="10.5" customHeight="1">
      <c r="A639" s="6">
        <v>306093</v>
      </c>
      <c r="B639" s="6" t="s">
        <v>1002</v>
      </c>
    </row>
    <row r="640" spans="1:2" ht="10.5" customHeight="1">
      <c r="A640" s="6">
        <v>306094</v>
      </c>
      <c r="B640" s="6" t="s">
        <v>1003</v>
      </c>
    </row>
    <row r="641" spans="1:2" ht="10.5" customHeight="1">
      <c r="A641" s="6">
        <v>306095</v>
      </c>
      <c r="B641" s="6" t="s">
        <v>1004</v>
      </c>
    </row>
    <row r="642" spans="1:2" ht="10.5" customHeight="1">
      <c r="A642" s="6">
        <v>306096</v>
      </c>
      <c r="B642" s="6" t="s">
        <v>1005</v>
      </c>
    </row>
    <row r="643" spans="1:2" ht="10.5" customHeight="1">
      <c r="A643" s="6">
        <v>306097</v>
      </c>
      <c r="B643" s="6" t="s">
        <v>1006</v>
      </c>
    </row>
    <row r="644" spans="1:2" ht="10.5" customHeight="1">
      <c r="A644" s="6">
        <v>306098</v>
      </c>
      <c r="B644" s="6" t="s">
        <v>1007</v>
      </c>
    </row>
    <row r="645" spans="1:2" ht="10.5" customHeight="1">
      <c r="A645" s="6">
        <v>306099</v>
      </c>
      <c r="B645" s="6" t="s">
        <v>1008</v>
      </c>
    </row>
    <row r="646" spans="1:2" ht="10.5" customHeight="1">
      <c r="A646" s="6">
        <v>306100</v>
      </c>
      <c r="B646" s="6" t="s">
        <v>1009</v>
      </c>
    </row>
    <row r="647" spans="1:2" ht="10.5" customHeight="1">
      <c r="A647" s="6">
        <v>306101</v>
      </c>
      <c r="B647" s="6" t="s">
        <v>1010</v>
      </c>
    </row>
    <row r="648" spans="1:2" ht="10.5" customHeight="1">
      <c r="A648" s="6">
        <v>306102</v>
      </c>
      <c r="B648" s="6" t="s">
        <v>1011</v>
      </c>
    </row>
    <row r="649" spans="1:2" ht="10.5" customHeight="1">
      <c r="A649" s="6">
        <v>306103</v>
      </c>
      <c r="B649" s="6" t="s">
        <v>1012</v>
      </c>
    </row>
    <row r="650" spans="1:2" ht="10.5" customHeight="1">
      <c r="A650" s="6">
        <v>306104</v>
      </c>
      <c r="B650" s="6" t="s">
        <v>1013</v>
      </c>
    </row>
    <row r="651" spans="1:2" ht="10.5" customHeight="1">
      <c r="A651" s="6">
        <v>306105</v>
      </c>
      <c r="B651" s="6" t="s">
        <v>1014</v>
      </c>
    </row>
    <row r="652" spans="1:2" ht="10.5" customHeight="1">
      <c r="A652" s="6">
        <v>306106</v>
      </c>
      <c r="B652" s="6" t="s">
        <v>1015</v>
      </c>
    </row>
    <row r="653" spans="1:2" ht="10.5" customHeight="1">
      <c r="A653" s="6">
        <v>306107</v>
      </c>
      <c r="B653" s="6" t="s">
        <v>1016</v>
      </c>
    </row>
    <row r="654" spans="1:2" ht="10.5" customHeight="1">
      <c r="A654" s="6">
        <v>306108</v>
      </c>
      <c r="B654" s="6" t="s">
        <v>1017</v>
      </c>
    </row>
    <row r="655" spans="1:2" ht="10.5" customHeight="1">
      <c r="A655" s="6">
        <v>306109</v>
      </c>
      <c r="B655" s="6" t="s">
        <v>1018</v>
      </c>
    </row>
    <row r="656" spans="1:2" ht="10.5" customHeight="1">
      <c r="A656" s="6">
        <v>306110</v>
      </c>
      <c r="B656" s="6" t="s">
        <v>1019</v>
      </c>
    </row>
    <row r="657" spans="1:2" ht="10.5" customHeight="1">
      <c r="A657" s="6">
        <v>306111</v>
      </c>
      <c r="B657" s="6" t="s">
        <v>1020</v>
      </c>
    </row>
    <row r="658" spans="1:2" ht="10.5" customHeight="1">
      <c r="A658" s="6">
        <v>306113</v>
      </c>
      <c r="B658" s="6" t="s">
        <v>1021</v>
      </c>
    </row>
    <row r="659" spans="1:2" ht="10.5" customHeight="1">
      <c r="A659" s="6">
        <v>306114</v>
      </c>
      <c r="B659" s="6" t="s">
        <v>1022</v>
      </c>
    </row>
    <row r="660" spans="1:2" ht="10.5" customHeight="1">
      <c r="A660" s="6">
        <v>306115</v>
      </c>
      <c r="B660" s="6" t="s">
        <v>1023</v>
      </c>
    </row>
    <row r="661" spans="1:2" ht="10.5" customHeight="1">
      <c r="A661" s="6">
        <v>306116</v>
      </c>
      <c r="B661" s="6" t="s">
        <v>1024</v>
      </c>
    </row>
    <row r="662" spans="1:2" ht="10.5" customHeight="1">
      <c r="A662" s="6">
        <v>306117</v>
      </c>
      <c r="B662" s="6" t="s">
        <v>1025</v>
      </c>
    </row>
    <row r="663" spans="1:2" ht="10.5" customHeight="1">
      <c r="A663" s="6">
        <v>306118</v>
      </c>
      <c r="B663" s="6" t="s">
        <v>1026</v>
      </c>
    </row>
    <row r="664" spans="1:2" ht="10.5" customHeight="1">
      <c r="A664" s="6">
        <v>306119</v>
      </c>
      <c r="B664" s="6" t="s">
        <v>1027</v>
      </c>
    </row>
    <row r="665" spans="1:2" ht="10.5" customHeight="1">
      <c r="A665" s="6">
        <v>306120</v>
      </c>
      <c r="B665" s="6" t="s">
        <v>1028</v>
      </c>
    </row>
    <row r="666" spans="1:2" ht="10.5" customHeight="1">
      <c r="A666" s="6">
        <v>307001</v>
      </c>
      <c r="B666" s="6" t="s">
        <v>1029</v>
      </c>
    </row>
    <row r="667" spans="1:2" ht="10.5" customHeight="1">
      <c r="A667" s="6">
        <v>307002</v>
      </c>
      <c r="B667" s="6" t="s">
        <v>1030</v>
      </c>
    </row>
    <row r="668" spans="1:2" ht="10.5" customHeight="1">
      <c r="A668" s="6">
        <v>307003</v>
      </c>
      <c r="B668" s="6" t="s">
        <v>1031</v>
      </c>
    </row>
    <row r="669" spans="1:2" ht="10.5" customHeight="1">
      <c r="A669" s="6">
        <v>307004</v>
      </c>
      <c r="B669" s="6" t="s">
        <v>1032</v>
      </c>
    </row>
    <row r="670" spans="1:2" ht="10.5" customHeight="1">
      <c r="A670" s="6">
        <v>307005</v>
      </c>
      <c r="B670" s="6" t="s">
        <v>1033</v>
      </c>
    </row>
    <row r="671" spans="1:2" ht="10.5" customHeight="1">
      <c r="A671" s="6">
        <v>307006</v>
      </c>
      <c r="B671" s="6" t="s">
        <v>1034</v>
      </c>
    </row>
    <row r="672" spans="1:2" ht="10.5" customHeight="1">
      <c r="A672" s="6">
        <v>307007</v>
      </c>
      <c r="B672" s="6" t="s">
        <v>1035</v>
      </c>
    </row>
    <row r="673" spans="1:2" ht="10.5" customHeight="1">
      <c r="A673" s="6">
        <v>307008</v>
      </c>
      <c r="B673" s="6" t="s">
        <v>1036</v>
      </c>
    </row>
    <row r="674" spans="1:2" ht="10.5" customHeight="1">
      <c r="A674" s="6">
        <v>307009</v>
      </c>
      <c r="B674" s="6" t="s">
        <v>1037</v>
      </c>
    </row>
    <row r="675" spans="1:2" ht="10.5" customHeight="1">
      <c r="A675" s="6">
        <v>307010</v>
      </c>
      <c r="B675" s="6" t="s">
        <v>1038</v>
      </c>
    </row>
    <row r="676" spans="1:2" ht="10.5" customHeight="1">
      <c r="A676" s="6">
        <v>307011</v>
      </c>
      <c r="B676" s="6" t="s">
        <v>1039</v>
      </c>
    </row>
    <row r="677" spans="1:2" ht="10.5" customHeight="1">
      <c r="A677" s="6">
        <v>307012</v>
      </c>
      <c r="B677" s="6" t="s">
        <v>1040</v>
      </c>
    </row>
    <row r="678" spans="1:2" ht="10.5" customHeight="1">
      <c r="A678" s="6">
        <v>307013</v>
      </c>
      <c r="B678" s="6" t="s">
        <v>1041</v>
      </c>
    </row>
    <row r="679" spans="1:2" ht="10.5" customHeight="1">
      <c r="A679" s="6">
        <v>307014</v>
      </c>
      <c r="B679" s="6" t="s">
        <v>1042</v>
      </c>
    </row>
    <row r="680" spans="1:2" ht="10.5" customHeight="1">
      <c r="A680" s="6">
        <v>307015</v>
      </c>
      <c r="B680" s="6" t="s">
        <v>1043</v>
      </c>
    </row>
    <row r="681" spans="1:2" ht="10.5" customHeight="1">
      <c r="A681" s="6">
        <v>307016</v>
      </c>
      <c r="B681" s="6" t="s">
        <v>1044</v>
      </c>
    </row>
    <row r="682" spans="1:2" ht="10.5" customHeight="1">
      <c r="A682" s="6">
        <v>307017</v>
      </c>
      <c r="B682" s="6" t="s">
        <v>1045</v>
      </c>
    </row>
    <row r="683" spans="1:2" ht="10.5" customHeight="1">
      <c r="A683" s="6">
        <v>307018</v>
      </c>
      <c r="B683" s="6" t="s">
        <v>1046</v>
      </c>
    </row>
    <row r="684" spans="1:2" ht="10.5" customHeight="1">
      <c r="A684" s="6">
        <v>307019</v>
      </c>
      <c r="B684" s="6" t="s">
        <v>1047</v>
      </c>
    </row>
    <row r="685" spans="1:2" ht="10.5" customHeight="1">
      <c r="A685" s="6">
        <v>307020</v>
      </c>
      <c r="B685" s="6" t="s">
        <v>1048</v>
      </c>
    </row>
    <row r="686" spans="1:2" ht="10.5" customHeight="1">
      <c r="A686" s="6">
        <v>307021</v>
      </c>
      <c r="B686" s="6" t="s">
        <v>1049</v>
      </c>
    </row>
    <row r="687" spans="1:2" ht="10.5" customHeight="1">
      <c r="A687" s="6">
        <v>307022</v>
      </c>
      <c r="B687" s="6" t="s">
        <v>1050</v>
      </c>
    </row>
    <row r="688" spans="1:2" ht="10.5" customHeight="1">
      <c r="A688" s="6">
        <v>307023</v>
      </c>
      <c r="B688" s="6" t="s">
        <v>1051</v>
      </c>
    </row>
    <row r="689" spans="1:2" ht="10.5" customHeight="1">
      <c r="A689" s="6">
        <v>307024</v>
      </c>
      <c r="B689" s="6" t="s">
        <v>1052</v>
      </c>
    </row>
    <row r="690" spans="1:2" ht="10.5" customHeight="1">
      <c r="A690" s="6">
        <v>307025</v>
      </c>
      <c r="B690" s="6" t="s">
        <v>1053</v>
      </c>
    </row>
    <row r="691" spans="1:2" ht="10.5" customHeight="1">
      <c r="A691" s="6">
        <v>307026</v>
      </c>
      <c r="B691" s="6" t="s">
        <v>1054</v>
      </c>
    </row>
    <row r="692" spans="1:2" ht="10.5" customHeight="1">
      <c r="A692" s="6">
        <v>307027</v>
      </c>
      <c r="B692" s="6" t="s">
        <v>1055</v>
      </c>
    </row>
    <row r="693" spans="1:2" ht="10.5" customHeight="1">
      <c r="A693" s="6">
        <v>307028</v>
      </c>
      <c r="B693" s="6" t="s">
        <v>1056</v>
      </c>
    </row>
    <row r="694" spans="1:2" ht="10.5" customHeight="1">
      <c r="A694" s="6">
        <v>307029</v>
      </c>
      <c r="B694" s="6" t="s">
        <v>1057</v>
      </c>
    </row>
    <row r="695" spans="1:2" ht="10.5" customHeight="1">
      <c r="A695" s="6">
        <v>307030</v>
      </c>
      <c r="B695" s="6" t="s">
        <v>1058</v>
      </c>
    </row>
    <row r="696" spans="1:2" ht="10.5" customHeight="1">
      <c r="A696" s="6">
        <v>307033</v>
      </c>
      <c r="B696" s="6" t="s">
        <v>1059</v>
      </c>
    </row>
    <row r="697" spans="1:2" ht="10.5" customHeight="1">
      <c r="A697" s="6">
        <v>307034</v>
      </c>
      <c r="B697" s="6" t="s">
        <v>1060</v>
      </c>
    </row>
    <row r="698" spans="1:2" ht="10.5" customHeight="1">
      <c r="A698" s="6">
        <v>307035</v>
      </c>
      <c r="B698" s="6" t="s">
        <v>1061</v>
      </c>
    </row>
    <row r="699" spans="1:2" ht="10.5" customHeight="1">
      <c r="A699" s="6">
        <v>307036</v>
      </c>
      <c r="B699" s="6" t="s">
        <v>1062</v>
      </c>
    </row>
    <row r="700" spans="1:2" ht="10.5" customHeight="1">
      <c r="A700" s="6">
        <v>307037</v>
      </c>
      <c r="B700" s="6" t="s">
        <v>1063</v>
      </c>
    </row>
    <row r="701" spans="1:2" ht="10.5" customHeight="1">
      <c r="A701" s="6">
        <v>307038</v>
      </c>
      <c r="B701" s="6" t="s">
        <v>1064</v>
      </c>
    </row>
    <row r="702" spans="1:2" ht="10.5" customHeight="1">
      <c r="A702" s="6">
        <v>308001</v>
      </c>
      <c r="B702" s="6" t="s">
        <v>1065</v>
      </c>
    </row>
    <row r="703" spans="1:2" ht="10.5" customHeight="1">
      <c r="A703" s="6">
        <v>308002</v>
      </c>
      <c r="B703" s="6" t="s">
        <v>1066</v>
      </c>
    </row>
    <row r="704" spans="1:2" ht="10.5" customHeight="1">
      <c r="A704" s="6">
        <v>308003</v>
      </c>
      <c r="B704" s="6" t="s">
        <v>1067</v>
      </c>
    </row>
    <row r="705" spans="1:2" ht="10.5" customHeight="1">
      <c r="A705" s="6">
        <v>308004</v>
      </c>
      <c r="B705" s="6" t="s">
        <v>1068</v>
      </c>
    </row>
    <row r="706" spans="1:2" ht="10.5" customHeight="1">
      <c r="A706" s="6">
        <v>308005</v>
      </c>
      <c r="B706" s="6" t="s">
        <v>1069</v>
      </c>
    </row>
    <row r="707" spans="1:2" ht="10.5" customHeight="1">
      <c r="A707" s="6">
        <v>308006</v>
      </c>
      <c r="B707" s="6" t="s">
        <v>1070</v>
      </c>
    </row>
    <row r="708" spans="1:2" ht="10.5" customHeight="1">
      <c r="A708" s="6">
        <v>308007</v>
      </c>
      <c r="B708" s="6" t="s">
        <v>1071</v>
      </c>
    </row>
    <row r="709" spans="1:2" ht="10.5" customHeight="1">
      <c r="A709" s="6">
        <v>309001</v>
      </c>
      <c r="B709" s="6" t="s">
        <v>1072</v>
      </c>
    </row>
    <row r="710" spans="1:2" ht="10.5" customHeight="1">
      <c r="A710" s="6">
        <v>309002</v>
      </c>
      <c r="B710" s="6" t="s">
        <v>1073</v>
      </c>
    </row>
    <row r="711" spans="1:2" ht="10.5" customHeight="1">
      <c r="A711" s="6">
        <v>309003</v>
      </c>
      <c r="B711" s="6" t="s">
        <v>1074</v>
      </c>
    </row>
    <row r="712" spans="1:2" ht="10.5" customHeight="1">
      <c r="A712" s="6">
        <v>309004</v>
      </c>
      <c r="B712" s="6" t="s">
        <v>1075</v>
      </c>
    </row>
    <row r="713" spans="1:2" ht="10.5" customHeight="1">
      <c r="A713" s="6">
        <v>309005</v>
      </c>
      <c r="B713" s="6" t="s">
        <v>1076</v>
      </c>
    </row>
    <row r="714" spans="1:2" ht="10.5" customHeight="1">
      <c r="A714" s="6">
        <v>309006</v>
      </c>
      <c r="B714" s="6" t="s">
        <v>1077</v>
      </c>
    </row>
    <row r="715" spans="1:2" ht="10.5" customHeight="1">
      <c r="A715" s="6">
        <v>309007</v>
      </c>
      <c r="B715" s="6" t="s">
        <v>1078</v>
      </c>
    </row>
    <row r="716" spans="1:2" ht="10.5" customHeight="1">
      <c r="A716" s="6">
        <v>309008</v>
      </c>
      <c r="B716" s="6" t="s">
        <v>1079</v>
      </c>
    </row>
    <row r="717" spans="1:2" ht="10.5" customHeight="1">
      <c r="A717" s="6">
        <v>309009</v>
      </c>
      <c r="B717" s="6" t="s">
        <v>1080</v>
      </c>
    </row>
    <row r="718" spans="1:2" ht="10.5" customHeight="1">
      <c r="A718" s="6">
        <v>309010</v>
      </c>
      <c r="B718" s="6" t="s">
        <v>1081</v>
      </c>
    </row>
    <row r="719" spans="1:2" ht="10.5" customHeight="1">
      <c r="A719" s="6">
        <v>309011</v>
      </c>
      <c r="B719" s="6" t="s">
        <v>1082</v>
      </c>
    </row>
    <row r="720" spans="1:2" ht="10.5" customHeight="1">
      <c r="A720" s="6">
        <v>309012</v>
      </c>
      <c r="B720" s="6" t="s">
        <v>1083</v>
      </c>
    </row>
    <row r="721" spans="1:2" ht="10.5" customHeight="1">
      <c r="A721" s="6">
        <v>309013</v>
      </c>
      <c r="B721" s="6" t="s">
        <v>1084</v>
      </c>
    </row>
    <row r="722" spans="1:2" ht="10.5" customHeight="1">
      <c r="A722" s="6">
        <v>309014</v>
      </c>
      <c r="B722" s="6" t="s">
        <v>1085</v>
      </c>
    </row>
    <row r="723" spans="1:2" ht="10.5" customHeight="1">
      <c r="A723" s="6">
        <v>309016</v>
      </c>
      <c r="B723" s="6" t="s">
        <v>1086</v>
      </c>
    </row>
    <row r="724" spans="1:2" ht="10.5" customHeight="1">
      <c r="A724" s="6">
        <v>309017</v>
      </c>
      <c r="B724" s="6" t="s">
        <v>1087</v>
      </c>
    </row>
    <row r="725" spans="1:2" ht="10.5" customHeight="1">
      <c r="A725" s="6">
        <v>309018</v>
      </c>
      <c r="B725" s="6" t="s">
        <v>1088</v>
      </c>
    </row>
    <row r="726" spans="1:2" ht="10.5" customHeight="1">
      <c r="A726" s="6">
        <v>309019</v>
      </c>
      <c r="B726" s="6" t="s">
        <v>1089</v>
      </c>
    </row>
    <row r="727" spans="1:2" ht="10.5" customHeight="1">
      <c r="A727" s="6">
        <v>309020</v>
      </c>
      <c r="B727" s="6" t="s">
        <v>1090</v>
      </c>
    </row>
    <row r="728" spans="1:2" ht="10.5" customHeight="1">
      <c r="A728" s="6">
        <v>309021</v>
      </c>
      <c r="B728" s="6" t="s">
        <v>1091</v>
      </c>
    </row>
    <row r="729" spans="1:2" ht="10.5" customHeight="1">
      <c r="A729" s="6">
        <v>309022</v>
      </c>
      <c r="B729" s="6" t="s">
        <v>1092</v>
      </c>
    </row>
    <row r="730" spans="1:2" ht="10.5" customHeight="1">
      <c r="A730" s="6">
        <v>309023</v>
      </c>
      <c r="B730" s="6" t="s">
        <v>1093</v>
      </c>
    </row>
    <row r="731" spans="1:2" ht="10.5" customHeight="1">
      <c r="A731" s="6">
        <v>309024</v>
      </c>
      <c r="B731" s="6" t="s">
        <v>1094</v>
      </c>
    </row>
    <row r="732" spans="1:2" ht="10.5" customHeight="1">
      <c r="A732" s="6">
        <v>309026</v>
      </c>
      <c r="B732" s="6" t="s">
        <v>1095</v>
      </c>
    </row>
    <row r="733" spans="1:2" ht="10.5" customHeight="1">
      <c r="A733" s="6">
        <v>309027</v>
      </c>
      <c r="B733" s="6" t="s">
        <v>1096</v>
      </c>
    </row>
    <row r="734" spans="1:2" ht="10.5" customHeight="1">
      <c r="A734" s="6">
        <v>309028</v>
      </c>
      <c r="B734" s="6" t="s">
        <v>1097</v>
      </c>
    </row>
    <row r="735" spans="1:2" ht="10.5" customHeight="1">
      <c r="A735" s="6">
        <v>309029</v>
      </c>
      <c r="B735" s="6" t="s">
        <v>1098</v>
      </c>
    </row>
    <row r="736" spans="1:2" ht="10.5" customHeight="1">
      <c r="A736" s="6">
        <v>309030</v>
      </c>
      <c r="B736" s="6" t="s">
        <v>1099</v>
      </c>
    </row>
    <row r="737" spans="1:2" ht="10.5" customHeight="1">
      <c r="A737" s="6">
        <v>309031</v>
      </c>
      <c r="B737" s="6" t="s">
        <v>1100</v>
      </c>
    </row>
    <row r="738" spans="1:2" ht="10.5" customHeight="1">
      <c r="A738" s="6">
        <v>309032</v>
      </c>
      <c r="B738" s="6" t="s">
        <v>1101</v>
      </c>
    </row>
    <row r="739" spans="1:2" ht="10.5" customHeight="1">
      <c r="A739" s="6">
        <v>309033</v>
      </c>
      <c r="B739" s="6" t="s">
        <v>1102</v>
      </c>
    </row>
    <row r="740" spans="1:2" ht="10.5" customHeight="1">
      <c r="A740" s="6">
        <v>309034</v>
      </c>
      <c r="B740" s="6" t="s">
        <v>1103</v>
      </c>
    </row>
    <row r="741" spans="1:2" ht="10.5" customHeight="1">
      <c r="A741" s="6">
        <v>309035</v>
      </c>
      <c r="B741" s="6" t="s">
        <v>1104</v>
      </c>
    </row>
    <row r="742" spans="1:2" ht="10.5" customHeight="1">
      <c r="A742" s="6">
        <v>309036</v>
      </c>
      <c r="B742" s="6" t="s">
        <v>1105</v>
      </c>
    </row>
    <row r="743" spans="1:2" ht="10.5" customHeight="1">
      <c r="A743" s="6">
        <v>309037</v>
      </c>
      <c r="B743" s="6" t="s">
        <v>1106</v>
      </c>
    </row>
    <row r="744" spans="1:2" ht="10.5" customHeight="1">
      <c r="A744" s="6">
        <v>309038</v>
      </c>
      <c r="B744" s="6" t="s">
        <v>1107</v>
      </c>
    </row>
    <row r="745" spans="1:2" ht="10.5" customHeight="1">
      <c r="A745" s="6">
        <v>309040</v>
      </c>
      <c r="B745" s="6" t="s">
        <v>1108</v>
      </c>
    </row>
    <row r="746" spans="1:2" ht="10.5" customHeight="1">
      <c r="A746" s="6">
        <v>309041</v>
      </c>
      <c r="B746" s="6" t="s">
        <v>1109</v>
      </c>
    </row>
    <row r="747" spans="1:2" ht="10.5" customHeight="1">
      <c r="A747" s="6">
        <v>309042</v>
      </c>
      <c r="B747" s="6" t="s">
        <v>1110</v>
      </c>
    </row>
    <row r="748" spans="1:2" ht="10.5" customHeight="1">
      <c r="A748" s="6">
        <v>309043</v>
      </c>
      <c r="B748" s="6" t="s">
        <v>1111</v>
      </c>
    </row>
    <row r="749" spans="1:2" ht="10.5" customHeight="1">
      <c r="A749" s="6">
        <v>309044</v>
      </c>
      <c r="B749" s="6" t="s">
        <v>1112</v>
      </c>
    </row>
    <row r="750" spans="1:2" ht="10.5" customHeight="1">
      <c r="A750" s="6">
        <v>309045</v>
      </c>
      <c r="B750" s="6" t="s">
        <v>1113</v>
      </c>
    </row>
    <row r="751" spans="1:2" ht="10.5" customHeight="1">
      <c r="A751" s="6">
        <v>309046</v>
      </c>
      <c r="B751" s="6" t="s">
        <v>364</v>
      </c>
    </row>
    <row r="752" spans="1:2" ht="10.5" customHeight="1">
      <c r="A752" s="6">
        <v>309047</v>
      </c>
      <c r="B752" s="6" t="s">
        <v>1114</v>
      </c>
    </row>
    <row r="753" spans="1:2" ht="10.5" customHeight="1">
      <c r="A753" s="6">
        <v>309048</v>
      </c>
      <c r="B753" s="6" t="s">
        <v>1115</v>
      </c>
    </row>
    <row r="754" spans="1:2" ht="10.5" customHeight="1">
      <c r="A754" s="6">
        <v>309049</v>
      </c>
      <c r="B754" s="6" t="s">
        <v>1116</v>
      </c>
    </row>
    <row r="755" spans="1:2" ht="10.5" customHeight="1">
      <c r="A755" s="6">
        <v>309050</v>
      </c>
      <c r="B755" s="6" t="s">
        <v>1117</v>
      </c>
    </row>
    <row r="756" spans="1:2" ht="10.5" customHeight="1">
      <c r="A756" s="6">
        <v>309051</v>
      </c>
      <c r="B756" s="6" t="s">
        <v>1118</v>
      </c>
    </row>
    <row r="757" spans="1:2" ht="10.5" customHeight="1">
      <c r="A757" s="6">
        <v>309052</v>
      </c>
      <c r="B757" s="6" t="s">
        <v>1119</v>
      </c>
    </row>
    <row r="758" spans="1:2" ht="10.5" customHeight="1">
      <c r="A758" s="6">
        <v>309053</v>
      </c>
      <c r="B758" s="6" t="s">
        <v>1120</v>
      </c>
    </row>
    <row r="759" spans="1:2" ht="10.5" customHeight="1">
      <c r="A759" s="6">
        <v>309054</v>
      </c>
      <c r="B759" s="6" t="s">
        <v>1121</v>
      </c>
    </row>
    <row r="760" spans="1:2" ht="10.5" customHeight="1">
      <c r="A760" s="6">
        <v>309055</v>
      </c>
      <c r="B760" s="6" t="s">
        <v>1122</v>
      </c>
    </row>
    <row r="761" spans="1:2" ht="10.5" customHeight="1">
      <c r="A761" s="6">
        <v>309056</v>
      </c>
      <c r="B761" s="6" t="s">
        <v>1123</v>
      </c>
    </row>
    <row r="762" spans="1:2" ht="10.5" customHeight="1">
      <c r="A762" s="6">
        <v>309057</v>
      </c>
      <c r="B762" s="6" t="s">
        <v>1124</v>
      </c>
    </row>
    <row r="763" spans="1:2" ht="10.5" customHeight="1">
      <c r="A763" s="6">
        <v>309058</v>
      </c>
      <c r="B763" s="6" t="s">
        <v>1125</v>
      </c>
    </row>
    <row r="764" spans="1:2" ht="10.5" customHeight="1">
      <c r="A764" s="6">
        <v>309059</v>
      </c>
      <c r="B764" s="6" t="s">
        <v>1126</v>
      </c>
    </row>
    <row r="765" spans="1:2" ht="10.5" customHeight="1">
      <c r="A765" s="6">
        <v>309060</v>
      </c>
      <c r="B765" s="6" t="s">
        <v>1127</v>
      </c>
    </row>
    <row r="766" spans="1:2" ht="10.5" customHeight="1">
      <c r="A766" s="6">
        <v>309061</v>
      </c>
      <c r="B766" s="6" t="s">
        <v>1128</v>
      </c>
    </row>
    <row r="767" spans="1:2" ht="10.5" customHeight="1">
      <c r="A767" s="6">
        <v>309062</v>
      </c>
      <c r="B767" s="6" t="s">
        <v>1129</v>
      </c>
    </row>
    <row r="768" spans="1:2" ht="10.5" customHeight="1">
      <c r="A768" s="6">
        <v>309063</v>
      </c>
      <c r="B768" s="6" t="s">
        <v>1130</v>
      </c>
    </row>
    <row r="769" spans="1:2" ht="10.5" customHeight="1">
      <c r="A769" s="6">
        <v>309064</v>
      </c>
      <c r="B769" s="6" t="s">
        <v>1131</v>
      </c>
    </row>
    <row r="770" spans="1:2" ht="10.5" customHeight="1">
      <c r="A770" s="6">
        <v>309065</v>
      </c>
      <c r="B770" s="6" t="s">
        <v>1132</v>
      </c>
    </row>
    <row r="771" spans="1:2" ht="10.5" customHeight="1">
      <c r="A771" s="6">
        <v>309066</v>
      </c>
      <c r="B771" s="6" t="s">
        <v>1133</v>
      </c>
    </row>
    <row r="772" spans="1:2" ht="10.5" customHeight="1">
      <c r="A772" s="6">
        <v>309067</v>
      </c>
      <c r="B772" s="6" t="s">
        <v>1134</v>
      </c>
    </row>
    <row r="773" spans="1:2" ht="10.5" customHeight="1">
      <c r="A773" s="6">
        <v>309068</v>
      </c>
      <c r="B773" s="6" t="s">
        <v>1135</v>
      </c>
    </row>
    <row r="774" spans="1:2" ht="10.5" customHeight="1">
      <c r="A774" s="6">
        <v>309069</v>
      </c>
      <c r="B774" s="6" t="s">
        <v>1136</v>
      </c>
    </row>
    <row r="775" spans="1:2" ht="10.5" customHeight="1">
      <c r="A775" s="6">
        <v>309070</v>
      </c>
      <c r="B775" s="6" t="s">
        <v>1137</v>
      </c>
    </row>
    <row r="776" spans="1:2" ht="10.5" customHeight="1">
      <c r="A776" s="6">
        <v>309071</v>
      </c>
      <c r="B776" s="6" t="s">
        <v>1138</v>
      </c>
    </row>
    <row r="777" spans="1:2" ht="10.5" customHeight="1">
      <c r="A777" s="6">
        <v>309072</v>
      </c>
      <c r="B777" s="6" t="s">
        <v>1139</v>
      </c>
    </row>
    <row r="778" spans="1:2" ht="10.5" customHeight="1">
      <c r="A778" s="6">
        <v>309073</v>
      </c>
      <c r="B778" s="6" t="s">
        <v>1140</v>
      </c>
    </row>
    <row r="779" spans="1:2" ht="10.5" customHeight="1">
      <c r="A779" s="6">
        <v>309074</v>
      </c>
      <c r="B779" s="6" t="s">
        <v>1141</v>
      </c>
    </row>
    <row r="780" spans="1:2" ht="10.5" customHeight="1">
      <c r="A780" s="6">
        <v>309075</v>
      </c>
      <c r="B780" s="6" t="s">
        <v>1142</v>
      </c>
    </row>
    <row r="781" spans="1:2" ht="10.5" customHeight="1">
      <c r="A781" s="6">
        <v>309076</v>
      </c>
      <c r="B781" s="6" t="s">
        <v>1143</v>
      </c>
    </row>
  </sheetData>
  <phoneticPr fontId="1"/>
  <pageMargins left="0.7" right="0.7" top="0.75" bottom="0.75" header="0.3" footer="0.3"/>
  <pageSetup paperSize="9" scale="92"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01</vt:lpstr>
      <vt:lpstr>推薦者一覧</vt:lpstr>
      <vt:lpstr>（必ずお読みください）推薦調書作成要領</vt:lpstr>
      <vt:lpstr>推薦調書作成例</vt:lpstr>
      <vt:lpstr>データ（大学番号・国籍コード等）</vt:lpstr>
      <vt:lpstr>'（必ずお読みください）推薦調書作成要領'!Print_Area</vt:lpstr>
      <vt:lpstr>'01'!Print_Area</vt:lpstr>
      <vt:lpstr>推薦者一覧!Print_Area</vt:lpstr>
      <vt:lpstr>推薦調書作成例!Print_Area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文部科学省</cp:lastModifiedBy>
  <cp:lastPrinted>2016-12-07T00:46:45Z</cp:lastPrinted>
  <dcterms:created xsi:type="dcterms:W3CDTF">2011-06-14T05:32:50Z</dcterms:created>
  <dcterms:modified xsi:type="dcterms:W3CDTF">2016-12-07T03:21:04Z</dcterms:modified>
</cp:coreProperties>
</file>