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0" yWindow="60" windowWidth="19515" windowHeight="6990"/>
  </bookViews>
  <sheets>
    <sheet name="01" sheetId="9" r:id="rId1"/>
    <sheet name="推薦者一覧 " sheetId="8" r:id="rId2"/>
    <sheet name="データ（大学名、国名等）" sheetId="5" r:id="rId3"/>
  </sheets>
  <externalReferences>
    <externalReference r:id="rId4"/>
    <externalReference r:id="rId5"/>
  </externalReferences>
  <definedNames>
    <definedName name="_xlnm.Print_Area" localSheetId="0">'01'!$A$1:$AM$240</definedName>
    <definedName name="_xlnm.Print_Area" localSheetId="1">'推薦者一覧 '!$B$1:$AV$20</definedName>
    <definedName name="マルバツ" localSheetId="1">'データ（大学名、国名等）'!$S$3:$S$4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'データ（大学名、国名等）'!$K$3:$K$23</definedName>
    <definedName name="開始年月">'データ（大学名、国名等）'!$K$3:$K$23</definedName>
    <definedName name="学位_英" localSheetId="1">'データ（大学名、国名等）'!$Z$3:$Z$5</definedName>
    <definedName name="学位_英">'データ（大学名、国名等）'!$Z$3:$Z$5</definedName>
    <definedName name="学歴下2桁">'データ（大学名、国名等）'!$O$3:$O$18</definedName>
    <definedName name="既婚未婚" localSheetId="1">'データ（大学名、国名等）'!$R$3:$R$4</definedName>
    <definedName name="既婚未婚">'データ（大学名、国名等）'!$R$3:$R$4</definedName>
    <definedName name="区分Ⅰ" localSheetId="1">'データ（大学名、国名等）'!$AE$3</definedName>
    <definedName name="区分Ⅰ">'データ（大学名、国名等）'!$AE$3</definedName>
    <definedName name="区分Ⅱ">'[1]データ（大学名、国名等）'!$AE$4</definedName>
    <definedName name="区分Ⅲ">'[1]データ（大学名、国名等）'!$AE$5</definedName>
    <definedName name="月" localSheetId="1">'データ（大学名、国名等）'!$AB$3:$AB$14</definedName>
    <definedName name="月">'データ（大学名、国名等）'!$AB$3:$AB$14</definedName>
    <definedName name="研究分野_和" localSheetId="1">'データ（大学名、国名等）'!$T$3:$T$12</definedName>
    <definedName name="研究分野_和">'データ（大学名、国名等）'!$T$3:$T$16</definedName>
    <definedName name="支給終了" localSheetId="1">'データ（大学名、国名等）'!$M$3:$M$12</definedName>
    <definedName name="支給終了">'データ（大学名、国名等）'!$M$3:$M$12</definedName>
    <definedName name="支給終了年" localSheetId="1">'データ（大学名、国名等）'!$P$3:$P$17</definedName>
    <definedName name="支給終了年">'データ（大学名、国名等）'!$P$3:$P$17</definedName>
    <definedName name="修了年月">'データ（大学名、国名等）'!$L$3:$L$23</definedName>
    <definedName name="住居の種別" localSheetId="1">'データ（大学名、国名等）'!$AD$3:$AD$6</definedName>
    <definedName name="住居の種別">'データ（大学名、国名等）'!$AD$3:$AD$6</definedName>
    <definedName name="申請時在籍年次">'データ（大学名、国名等）'!$W$3:$W$8</definedName>
    <definedName name="申請時在籍年次_英" localSheetId="1">'データ（大学名、国名等）'!$U$3:$U$8</definedName>
    <definedName name="申請時在籍年次_英">'データ（大学名、国名等）'!$U$3:$U$8</definedName>
    <definedName name="申請時在籍年次_和" localSheetId="1">'データ（大学名、国名等）'!$V$3:$V$8</definedName>
    <definedName name="申請時在籍年次_和">'データ（大学名、国名等）'!$V$3:$V$8</definedName>
    <definedName name="進学年次_略">'データ（大学名、国名等）'!$Y$3:$Y$5</definedName>
    <definedName name="進学年次_和" localSheetId="1">'データ（大学名、国名等）'!$X$3:$X$5</definedName>
    <definedName name="進学年次_和">'データ（大学名、国名等）'!$X$3:$X$5</definedName>
    <definedName name="性別" localSheetId="1">'データ（大学名、国名等）'!$Q$3:$Q$4</definedName>
    <definedName name="性別">'データ（大学名、国名等）'!$Q$3:$Q$4</definedName>
    <definedName name="成績" localSheetId="1">'データ（大学名、国名等）'!$AA$3:$AA$6</definedName>
    <definedName name="成績">'データ（大学名、国名等）'!$AA$3:$AA$6</definedName>
    <definedName name="生年月日下2桁" localSheetId="1">'データ（大学名、国名等）'!$J$3:$J$42</definedName>
    <definedName name="生年月日下2桁">'データ（大学名、国名等）'!$J$3:$J$42</definedName>
    <definedName name="西暦">'データ（大学名、国名等）'!$N$3:$N$52</definedName>
    <definedName name="日" localSheetId="1">'データ（大学名、国名等）'!$AC$3:$AC$33</definedName>
    <definedName name="日">'データ（大学名、国名等）'!$AC$3:$AC$33</definedName>
    <definedName name="理由１" localSheetId="1">'データ（大学名、国名等）'!$AF$3:$AF$4</definedName>
    <definedName name="理由１">'データ（大学名、国名等）'!$AF$3:$AF$4</definedName>
    <definedName name="理由Ⅰ">'データ（大学名、国名等）'!$AF$3:$AF$4</definedName>
    <definedName name="理由Ⅱ">'[2]データ（大学名、国名等）'!$AF$5</definedName>
    <definedName name="理由Ⅲ">'[1]データ（大学名、国名等）'!$AF$6:$AF$7</definedName>
  </definedNames>
  <calcPr calcId="145621"/>
</workbook>
</file>

<file path=xl/calcChain.xml><?xml version="1.0" encoding="utf-8"?>
<calcChain xmlns="http://schemas.openxmlformats.org/spreadsheetml/2006/main">
  <c r="H152" i="9" l="1"/>
  <c r="V17" i="8"/>
  <c r="V18" i="8"/>
  <c r="V20" i="8"/>
  <c r="V19" i="8"/>
  <c r="H154" i="9" l="1"/>
  <c r="H149" i="9"/>
  <c r="AE174" i="9" l="1"/>
  <c r="AE168" i="9"/>
  <c r="AP17" i="8"/>
  <c r="T19" i="8"/>
  <c r="AR20" i="8"/>
  <c r="K20" i="8"/>
  <c r="X19" i="8"/>
  <c r="I18" i="8"/>
  <c r="AL18" i="8"/>
  <c r="C19" i="8"/>
  <c r="I17" i="8"/>
  <c r="U17" i="8"/>
  <c r="O20" i="8"/>
  <c r="E20" i="8"/>
  <c r="W18" i="8"/>
  <c r="AC17" i="8"/>
  <c r="Y20" i="8"/>
  <c r="AG17" i="8"/>
  <c r="U19" i="8"/>
  <c r="AE18" i="8"/>
  <c r="B20" i="8"/>
  <c r="W20" i="8"/>
  <c r="AO18" i="8"/>
  <c r="I20" i="8"/>
  <c r="AJ19" i="8"/>
  <c r="AL17" i="8"/>
  <c r="AK17" i="8"/>
  <c r="AH18" i="8"/>
  <c r="J18" i="8"/>
  <c r="AQ18" i="8"/>
  <c r="AU19" i="8"/>
  <c r="T17" i="8"/>
  <c r="Z19" i="8"/>
  <c r="AS17" i="8"/>
  <c r="AE17" i="8"/>
  <c r="AM19" i="8"/>
  <c r="E18" i="8"/>
  <c r="Z18" i="8"/>
  <c r="AF20" i="8"/>
  <c r="AQ17" i="8"/>
  <c r="S19" i="8"/>
  <c r="AP19" i="8"/>
  <c r="AN20" i="8"/>
  <c r="AO17" i="8"/>
  <c r="AB18" i="8"/>
  <c r="AG20" i="8"/>
  <c r="AO20" i="8"/>
  <c r="F20" i="8"/>
  <c r="AS18" i="8"/>
  <c r="B18" i="8"/>
  <c r="P20" i="8"/>
  <c r="S17" i="8"/>
  <c r="O18" i="8"/>
  <c r="F19" i="8"/>
  <c r="AT20" i="8"/>
  <c r="P18" i="8"/>
  <c r="B19" i="8"/>
  <c r="E19" i="8"/>
  <c r="L19" i="8"/>
  <c r="AH20" i="8"/>
  <c r="U20" i="8"/>
  <c r="Q20" i="8"/>
  <c r="Y19" i="8"/>
  <c r="D17" i="8"/>
  <c r="AI17" i="8"/>
  <c r="X20" i="8"/>
  <c r="K19" i="8"/>
  <c r="AL19" i="8"/>
  <c r="P19" i="8"/>
  <c r="U18" i="8"/>
  <c r="R20" i="8"/>
  <c r="AD18" i="8"/>
  <c r="AT17" i="8"/>
  <c r="W19" i="8"/>
  <c r="AH17" i="8"/>
  <c r="AU18" i="8"/>
  <c r="AB17" i="8"/>
  <c r="AI18" i="8"/>
  <c r="AR18" i="8"/>
  <c r="G19" i="8"/>
  <c r="AI20" i="8"/>
  <c r="AJ20" i="8"/>
  <c r="AN18" i="8"/>
  <c r="AN17" i="8"/>
  <c r="AK19" i="8"/>
  <c r="AM20" i="8"/>
  <c r="AL20" i="8"/>
  <c r="AN19" i="8"/>
  <c r="S18" i="8"/>
  <c r="X17" i="8"/>
  <c r="O17" i="8"/>
  <c r="E17" i="8"/>
  <c r="H18" i="8"/>
  <c r="AA18" i="8"/>
  <c r="AA19" i="8"/>
  <c r="L17" i="8"/>
  <c r="Q17" i="8"/>
  <c r="H19" i="8"/>
  <c r="AD19" i="8"/>
  <c r="L18" i="8"/>
  <c r="AB19" i="8"/>
  <c r="Y17" i="8"/>
  <c r="O19" i="8"/>
  <c r="N20" i="8"/>
  <c r="P17" i="8"/>
  <c r="AR19" i="8"/>
  <c r="AQ20" i="8"/>
  <c r="N18" i="8"/>
  <c r="R19" i="8"/>
  <c r="D20" i="8"/>
  <c r="C18" i="8"/>
  <c r="G18" i="8"/>
  <c r="F18" i="8"/>
  <c r="AH19" i="8"/>
  <c r="J19" i="8"/>
  <c r="T18" i="8"/>
  <c r="D18" i="8"/>
  <c r="AD20" i="8"/>
  <c r="AO19" i="8"/>
  <c r="AK20" i="8"/>
  <c r="AP18" i="8"/>
  <c r="G17" i="8"/>
  <c r="AK18" i="8"/>
  <c r="I19" i="8"/>
  <c r="AD17" i="8"/>
  <c r="L20" i="8"/>
  <c r="AS20" i="8"/>
  <c r="AF19" i="8"/>
  <c r="R18" i="8"/>
  <c r="S20" i="8"/>
  <c r="AG19" i="8"/>
  <c r="Z20" i="8"/>
  <c r="H20" i="8"/>
  <c r="AM18" i="8"/>
  <c r="AE19" i="8"/>
  <c r="C20" i="8"/>
  <c r="AT18" i="8"/>
  <c r="R17" i="8"/>
  <c r="G20" i="8"/>
  <c r="AF18" i="8"/>
  <c r="B17" i="8"/>
  <c r="AF17" i="8"/>
  <c r="Q19" i="8"/>
  <c r="AC19" i="8"/>
  <c r="AE20" i="8"/>
  <c r="J20" i="8"/>
  <c r="D19" i="8"/>
  <c r="AB20" i="8"/>
  <c r="W17" i="8"/>
  <c r="AU17" i="8"/>
  <c r="H17" i="8"/>
  <c r="T20" i="8"/>
  <c r="AJ17" i="8"/>
  <c r="AC20" i="8"/>
  <c r="AU20" i="8"/>
  <c r="AQ19" i="8"/>
  <c r="Y18" i="8"/>
  <c r="K17" i="8"/>
  <c r="AI19" i="8"/>
  <c r="X18" i="8"/>
  <c r="K18" i="8"/>
  <c r="AT19" i="8"/>
  <c r="N17" i="8"/>
  <c r="AJ18" i="8"/>
  <c r="Q18" i="8"/>
  <c r="AS19" i="8"/>
  <c r="J17" i="8"/>
  <c r="Z17" i="8"/>
  <c r="AG18" i="8"/>
  <c r="N19" i="8"/>
  <c r="AC18" i="8"/>
  <c r="AA17" i="8"/>
  <c r="AA20" i="8"/>
  <c r="AP20" i="8"/>
  <c r="AF76" i="9" l="1"/>
  <c r="AR17" i="8"/>
  <c r="F228" i="9" l="1"/>
  <c r="E197" i="9"/>
  <c r="H160" i="9"/>
  <c r="O159" i="9"/>
  <c r="Z156" i="9"/>
  <c r="H156" i="9"/>
  <c r="H155" i="9"/>
  <c r="AF153" i="9"/>
  <c r="S153" i="9"/>
  <c r="O153" i="9"/>
  <c r="K153" i="9"/>
  <c r="S228" i="9"/>
  <c r="AF62" i="9"/>
  <c r="W21" i="9"/>
  <c r="X153" i="9" s="1"/>
  <c r="C17" i="8"/>
  <c r="AM17" i="8"/>
  <c r="F17" i="8"/>
  <c r="H196" i="9" l="1"/>
  <c r="R197" i="9"/>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（Pulldown）Ｑ列</t>
        </r>
      </text>
    </comment>
    <comment ref="AH19" authorId="0">
      <text>
        <r>
          <rPr>
            <b/>
            <sz val="9"/>
            <color indexed="81"/>
            <rFont val="ＭＳ Ｐゴシック"/>
            <family val="3"/>
            <charset val="128"/>
          </rPr>
          <t>（Pulldown）Ｒ列</t>
        </r>
      </text>
    </comment>
    <comment ref="F39" authorId="0">
      <text>
        <r>
          <rPr>
            <b/>
            <sz val="9"/>
            <color indexed="81"/>
            <rFont val="ＭＳ Ｐゴシック"/>
            <family val="3"/>
            <charset val="128"/>
          </rPr>
          <t>（Pulldown）Ｕ列</t>
        </r>
      </text>
    </comment>
    <comment ref="Z81" authorId="0">
      <text>
        <r>
          <rPr>
            <b/>
            <sz val="9"/>
            <color indexed="81"/>
            <rFont val="ＭＳ Ｐゴシック"/>
            <family val="3"/>
            <charset val="128"/>
          </rPr>
          <t>（Pulldown）Ｚ列</t>
        </r>
      </text>
    </comment>
    <comment ref="AH122" authorId="0">
      <text>
        <r>
          <rPr>
            <b/>
            <sz val="9"/>
            <color indexed="81"/>
            <rFont val="ＭＳ Ｐゴシック"/>
            <family val="3"/>
            <charset val="128"/>
          </rPr>
          <t>（Pulldown）AD列</t>
        </r>
      </text>
    </comment>
    <comment ref="H151" authorId="0">
      <text>
        <r>
          <rPr>
            <b/>
            <sz val="9"/>
            <color indexed="81"/>
            <rFont val="ＭＳ Ｐゴシック"/>
            <family val="3"/>
            <charset val="128"/>
          </rPr>
          <t>（プルダウン）AE列</t>
        </r>
      </text>
    </comment>
    <comment ref="P151" authorId="0">
      <text>
        <r>
          <rPr>
            <b/>
            <sz val="9"/>
            <color indexed="81"/>
            <rFont val="ＭＳ Ｐゴシック"/>
            <family val="3"/>
            <charset val="128"/>
          </rPr>
          <t>（プルダウン）AF列</t>
        </r>
      </text>
    </comment>
    <comment ref="L157" authorId="0">
      <text>
        <r>
          <rPr>
            <b/>
            <sz val="9"/>
            <color indexed="81"/>
            <rFont val="ＭＳ Ｐゴシック"/>
            <family val="3"/>
            <charset val="128"/>
          </rPr>
          <t>（プルダウン）Ｔ列</t>
        </r>
      </text>
    </comment>
    <comment ref="AF163" authorId="0">
      <text>
        <r>
          <rPr>
            <b/>
            <sz val="9"/>
            <color indexed="81"/>
            <rFont val="ＭＳ Ｐゴシック"/>
            <family val="3"/>
            <charset val="128"/>
          </rPr>
          <t>（プルダウン）W列</t>
        </r>
      </text>
    </comment>
    <comment ref="AC167" authorId="0">
      <text>
        <r>
          <rPr>
            <b/>
            <sz val="9"/>
            <color indexed="81"/>
            <rFont val="ＭＳ Ｐゴシック"/>
            <family val="3"/>
            <charset val="128"/>
          </rPr>
          <t>（プルダウン）Y列</t>
        </r>
      </text>
    </comment>
    <comment ref="AC173" authorId="0">
      <text>
        <r>
          <rPr>
            <b/>
            <sz val="9"/>
            <color indexed="81"/>
            <rFont val="ＭＳ Ｐゴシック"/>
            <family val="3"/>
            <charset val="128"/>
          </rPr>
          <t>（プルダウン）Y列</t>
        </r>
      </text>
    </comment>
    <comment ref="H177" authorId="0">
      <text>
        <r>
          <rPr>
            <b/>
            <sz val="9"/>
            <color indexed="81"/>
            <rFont val="ＭＳ Ｐゴシック"/>
            <family val="3"/>
            <charset val="128"/>
          </rPr>
          <t>（プルダウン）S列
（一貫性博士課程も同様）</t>
        </r>
      </text>
    </comment>
    <comment ref="H179" authorId="0">
      <text>
        <r>
          <rPr>
            <b/>
            <sz val="9"/>
            <color indexed="81"/>
            <rFont val="ＭＳ Ｐゴシック"/>
            <family val="3"/>
            <charset val="128"/>
          </rPr>
          <t>（プルダウン）AA列</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「大学名」欄から「問合せ先Ｅ-mail」欄までは、誤りのないように入力すること。</t>
        </r>
      </text>
    </comment>
    <comment ref="M15"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text>
    </comment>
    <comment ref="AV15" authorId="0">
      <text>
        <r>
          <rPr>
            <sz val="12"/>
            <color indexed="81"/>
            <rFont val="ＭＳ Ｐゴシック"/>
            <family val="3"/>
            <charset val="128"/>
          </rPr>
          <t xml:space="preserve">推薦者が早期終了により、現在の在籍課程を標準修了年限より早く修了し、2014年4月より進学する場合には、「備考」欄に「早期終了」と入力すること。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<sst xmlns="http://schemas.openxmlformats.org/spreadsheetml/2006/main" count="1432" uniqueCount="1309">
  <si>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</si>
  <si>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</si>
  <si>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</si>
  <si>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</si>
  <si>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</si>
  <si>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</si>
  <si>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</si>
  <si>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</si>
  <si>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</si>
  <si>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</si>
  <si>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</si>
  <si>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</si>
  <si>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</si>
  <si>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学業成績係数</t>
    <rPh sb="0" eb="2">
      <t>ガクギョウ</t>
    </rPh>
    <rPh sb="2" eb="4">
      <t>セイセキ</t>
    </rPh>
    <rPh sb="4" eb="6">
      <t>ケイスウ</t>
    </rPh>
    <phoneticPr fontId="7"/>
  </si>
  <si>
    <t>在籍年次</t>
    <rPh sb="0" eb="2">
      <t>ザイセキ</t>
    </rPh>
    <rPh sb="2" eb="4">
      <t>ネンジ</t>
    </rPh>
    <phoneticPr fontId="7"/>
  </si>
  <si>
    <t>採用区分</t>
    <rPh sb="0" eb="2">
      <t>サイヨウ</t>
    </rPh>
    <rPh sb="2" eb="4">
      <t>クブン</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</si>
  <si>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</si>
  <si>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</si>
  <si>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</si>
  <si>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</si>
  <si>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</si>
  <si>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</si>
  <si>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</si>
  <si>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</si>
  <si>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</si>
  <si>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</si>
  <si>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</si>
  <si>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</si>
  <si>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</si>
  <si>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</si>
  <si>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</si>
  <si>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</si>
  <si>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</si>
  <si>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</si>
  <si>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</si>
  <si>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</si>
  <si>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</si>
  <si>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</si>
  <si>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</si>
  <si>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</si>
  <si>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</si>
  <si>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</si>
  <si>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</si>
  <si>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</si>
  <si>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</si>
  <si>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</si>
  <si>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</si>
  <si>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</si>
  <si>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</si>
  <si>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</si>
  <si>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</si>
  <si>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</si>
  <si>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</si>
  <si>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</si>
  <si>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</si>
  <si>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</si>
  <si>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</si>
  <si>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</si>
  <si>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</si>
  <si>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</si>
  <si>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</si>
  <si>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</si>
  <si>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</si>
  <si>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</si>
  <si>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</si>
  <si>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</si>
  <si>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（学業成績係数</t>
    <rPh sb="1" eb="3">
      <t>ガクギョウ</t>
    </rPh>
    <rPh sb="3" eb="5">
      <t>セイセキ</t>
    </rPh>
    <rPh sb="5" eb="7">
      <t>ケイスウ</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</si>
  <si>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</si>
  <si>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</si>
  <si>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</si>
  <si>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</si>
  <si>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</si>
  <si>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</si>
  <si>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</si>
  <si>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</si>
  <si>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</si>
  <si>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</si>
  <si>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</si>
  <si>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</si>
  <si>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</si>
  <si>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</si>
  <si>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</si>
  <si>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</si>
  <si>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</si>
  <si>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</si>
  <si>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</si>
  <si>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</si>
  <si>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</si>
  <si>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</si>
  <si>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</si>
  <si>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</si>
  <si>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</si>
  <si>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</si>
  <si>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</si>
  <si>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</si>
  <si>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</si>
  <si>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</si>
  <si>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</si>
  <si>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</si>
  <si>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</si>
  <si>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</si>
  <si>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</si>
  <si>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</si>
  <si>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</si>
  <si>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</si>
  <si>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</si>
  <si>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</si>
  <si>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</si>
  <si>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</si>
  <si>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</si>
  <si>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</si>
  <si>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</si>
  <si>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</si>
  <si>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</si>
  <si>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</si>
  <si>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</si>
  <si>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</si>
  <si>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</si>
  <si>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</si>
  <si>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</si>
  <si>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</si>
  <si>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</si>
  <si>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</si>
  <si>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</si>
  <si>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</si>
  <si>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</si>
  <si>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</si>
  <si>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</si>
  <si>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</si>
  <si>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</si>
  <si>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</si>
  <si>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</si>
  <si>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</si>
  <si>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</si>
  <si>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</si>
  <si>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</si>
  <si>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</si>
  <si>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</si>
  <si>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</si>
  <si>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</si>
  <si>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</si>
  <si>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</si>
  <si>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</si>
  <si>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</si>
  <si>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</si>
  <si>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</si>
  <si>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</si>
  <si>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</si>
  <si>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</si>
  <si>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</si>
  <si>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</si>
  <si>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</si>
  <si>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</si>
  <si>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</si>
  <si>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</si>
  <si>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</si>
  <si>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</si>
  <si>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</si>
  <si>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</si>
  <si>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</si>
  <si>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</si>
  <si>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</si>
  <si>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</si>
  <si>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</si>
  <si>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</si>
  <si>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</si>
  <si>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</si>
  <si>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</si>
  <si>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</si>
  <si>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</si>
  <si>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</si>
  <si>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</si>
  <si>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</si>
  <si>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</si>
  <si>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</si>
  <si>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</si>
  <si>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</si>
  <si>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</si>
  <si>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</si>
  <si>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</si>
  <si>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</si>
  <si>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</si>
  <si>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</si>
  <si>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</si>
  <si>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</si>
  <si>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</si>
  <si>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</si>
  <si>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</si>
  <si>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</si>
  <si>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</si>
  <si>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</si>
  <si>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</si>
  <si>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</si>
  <si>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</si>
  <si>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</si>
  <si>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</si>
  <si>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</si>
  <si>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</si>
  <si>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</si>
  <si>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</si>
  <si>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</si>
  <si>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</si>
  <si>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</si>
  <si>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</si>
  <si>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</si>
  <si>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</si>
  <si>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</si>
  <si>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</si>
  <si>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</si>
  <si>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</si>
  <si>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</si>
  <si>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</si>
  <si>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</si>
  <si>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</si>
  <si>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</si>
  <si>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</si>
  <si>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</si>
  <si>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</si>
  <si>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</si>
  <si>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</si>
  <si>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</si>
  <si>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</si>
  <si>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</si>
  <si>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</si>
  <si>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</si>
  <si>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</si>
  <si>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</si>
  <si>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</si>
  <si>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</si>
  <si>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</si>
  <si>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</si>
  <si>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</si>
  <si>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</si>
  <si>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</si>
  <si>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</si>
  <si>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</si>
  <si>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</si>
  <si>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</si>
  <si>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</si>
  <si>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</si>
  <si>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</si>
  <si>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</si>
  <si>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</si>
  <si>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</si>
  <si>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</si>
  <si>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</si>
  <si>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</si>
  <si>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</si>
  <si>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</si>
  <si>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</si>
  <si>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</si>
  <si>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</si>
  <si>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</si>
  <si>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</si>
  <si>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</si>
  <si>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</si>
  <si>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</si>
  <si>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</si>
  <si>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</si>
  <si>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</si>
  <si>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</si>
  <si>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</si>
  <si>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</si>
  <si>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</si>
  <si>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</si>
  <si>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</si>
  <si>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</si>
  <si>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</si>
  <si>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</si>
  <si>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</si>
  <si>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</si>
  <si>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</si>
  <si>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</si>
  <si>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</si>
  <si>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</si>
  <si>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</si>
  <si>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</si>
  <si>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</si>
  <si>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</si>
  <si>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</si>
  <si>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</si>
  <si>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</si>
  <si>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</si>
  <si>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</si>
  <si>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</si>
  <si>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</si>
  <si>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</si>
  <si>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</si>
  <si>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</si>
  <si>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</si>
  <si>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</si>
  <si>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</si>
  <si>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</si>
  <si>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</si>
  <si>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</si>
  <si>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</si>
  <si>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</si>
  <si>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</si>
  <si>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</si>
  <si>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</si>
  <si>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</si>
  <si>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</si>
  <si>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</si>
  <si>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</si>
  <si>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</si>
  <si>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</si>
  <si>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</si>
  <si>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</si>
  <si>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</si>
  <si>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</si>
  <si>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</si>
  <si>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</si>
  <si>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</si>
  <si>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</si>
  <si>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</si>
  <si>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</si>
  <si>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</si>
  <si>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</si>
  <si>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</si>
  <si>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</si>
  <si>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</si>
  <si>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</si>
  <si>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</si>
  <si>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</si>
  <si>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</si>
  <si>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</si>
  <si>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</si>
  <si>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</si>
  <si>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</si>
  <si>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</si>
  <si>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</si>
  <si>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</si>
  <si>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</si>
  <si>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</si>
  <si>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</si>
  <si>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</si>
  <si>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</si>
  <si>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</si>
  <si>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</si>
  <si>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</si>
  <si>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</si>
  <si>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</si>
  <si>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</si>
  <si>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</si>
  <si>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</si>
  <si>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</si>
  <si>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</si>
  <si>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</si>
  <si>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</si>
  <si>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</si>
  <si>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</si>
  <si>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</si>
  <si>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</si>
  <si>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</si>
  <si>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</si>
  <si>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</si>
  <si>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</si>
  <si>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</si>
  <si>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</si>
  <si>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</si>
  <si>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</si>
  <si>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</si>
  <si>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</si>
  <si>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</si>
  <si>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</si>
  <si>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</si>
  <si>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</si>
  <si>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</si>
  <si>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</si>
  <si>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</si>
  <si>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</si>
  <si>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</si>
  <si>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</si>
  <si>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</si>
  <si>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</si>
  <si>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</si>
  <si>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</si>
  <si>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</si>
  <si>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</si>
  <si>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</si>
  <si>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</si>
  <si>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</si>
  <si>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</si>
  <si>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</si>
  <si>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</si>
  <si>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</si>
  <si>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</si>
  <si>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</si>
  <si>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</si>
  <si>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</si>
  <si>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</si>
  <si>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</si>
  <si>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</si>
  <si>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</si>
  <si>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</si>
  <si>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</si>
  <si>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</si>
  <si>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</si>
  <si>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</si>
  <si>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</si>
  <si>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</si>
  <si>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</si>
  <si>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</si>
  <si>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</si>
  <si>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</si>
  <si>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</si>
  <si>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</si>
  <si>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</si>
  <si>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</si>
  <si>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</si>
  <si>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</si>
  <si>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</si>
  <si>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</si>
  <si>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</si>
  <si>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</si>
  <si>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</si>
  <si>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</si>
  <si>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</si>
  <si>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</si>
  <si>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</si>
  <si>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</si>
  <si>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</si>
  <si>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</si>
  <si>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</si>
  <si>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</si>
  <si>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</si>
  <si>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</si>
  <si>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</si>
  <si>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</si>
  <si>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</si>
  <si>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</si>
  <si>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</si>
  <si>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</si>
  <si>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</si>
  <si>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</si>
  <si>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</si>
  <si>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</si>
  <si>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</si>
  <si>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</si>
  <si>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</si>
  <si>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</si>
  <si>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</si>
  <si>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</si>
  <si>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</si>
  <si>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</si>
  <si>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</si>
  <si>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</si>
  <si>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</si>
  <si>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</si>
  <si>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</si>
  <si>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</si>
  <si>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</si>
  <si>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</si>
  <si>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</si>
  <si>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</si>
  <si>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</si>
  <si>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</si>
  <si>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</si>
  <si>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</si>
  <si>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</si>
  <si>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</si>
  <si>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</si>
  <si>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</si>
  <si>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</si>
  <si>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</si>
  <si>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</si>
  <si>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</si>
  <si>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</si>
  <si>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</si>
  <si>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</si>
  <si>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</si>
  <si>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</si>
  <si>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</si>
  <si>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</si>
  <si>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</si>
  <si>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</si>
  <si>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</si>
  <si>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</si>
  <si>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</si>
  <si>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</si>
  <si>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</si>
  <si>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</si>
  <si>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</si>
  <si>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</si>
  <si>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</si>
  <si>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</si>
  <si>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</si>
  <si>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</si>
  <si>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</si>
  <si>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</si>
  <si>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</si>
  <si>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</si>
  <si>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</si>
  <si>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</si>
  <si>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</si>
  <si>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</si>
  <si>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</si>
  <si>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</si>
  <si>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グルジア</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</si>
  <si>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</si>
  <si>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</si>
  <si>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</si>
  <si>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</si>
  <si>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</si>
  <si>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</si>
  <si>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</si>
  <si>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</si>
  <si>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</si>
  <si>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</si>
  <si>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</si>
  <si>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</si>
  <si>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</si>
  <si>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</si>
  <si>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</si>
  <si>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</si>
  <si>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</si>
  <si>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</si>
  <si>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</si>
  <si>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</si>
  <si>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</si>
  <si>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</si>
  <si>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</si>
  <si>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</si>
  <si>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</si>
  <si>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</si>
  <si>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</si>
  <si>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</si>
  <si>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</si>
  <si>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</si>
  <si>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</si>
  <si>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</si>
  <si>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</si>
  <si>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</si>
  <si>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</si>
  <si>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</si>
  <si>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</si>
  <si>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</si>
  <si>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</si>
  <si>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</si>
  <si>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</si>
  <si>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</si>
  <si>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</si>
  <si>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</si>
  <si>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</si>
  <si>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</si>
  <si>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</si>
  <si>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</si>
  <si>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</si>
  <si>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</si>
  <si>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</si>
  <si>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</si>
  <si>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</si>
  <si>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</si>
  <si>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</si>
  <si>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</si>
  <si>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</si>
  <si>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</si>
  <si>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</si>
  <si>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</si>
  <si>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</si>
  <si>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</si>
  <si>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</si>
  <si>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</si>
  <si>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</si>
  <si>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</si>
  <si>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</si>
  <si>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</si>
  <si>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</si>
  <si>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</si>
  <si>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</si>
  <si>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</si>
  <si>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</si>
  <si>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</si>
  <si>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</si>
  <si>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</si>
  <si>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</si>
  <si>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</si>
  <si>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</si>
  <si>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</si>
  <si>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</si>
  <si>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</si>
  <si>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</si>
  <si>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</si>
  <si>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</si>
  <si>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</si>
  <si>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</si>
  <si>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</si>
  <si>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</si>
  <si>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</si>
  <si>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</si>
  <si>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</si>
  <si>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</si>
  <si>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</si>
  <si>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</si>
  <si>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</si>
  <si>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</si>
  <si>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</si>
  <si>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</si>
  <si>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</si>
  <si>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</si>
  <si>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</si>
  <si>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</si>
  <si>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</si>
  <si>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</si>
  <si>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</si>
  <si>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</si>
  <si>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</si>
  <si>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</si>
  <si>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</si>
  <si>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</si>
  <si>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</si>
  <si>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</si>
  <si>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</si>
  <si>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</si>
  <si>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</si>
  <si>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</si>
  <si>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</si>
  <si>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</si>
  <si>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</si>
  <si>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</si>
  <si>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</si>
  <si>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</si>
  <si>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</si>
  <si>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</si>
  <si>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</si>
  <si>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</si>
  <si>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</si>
  <si>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</si>
  <si>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</si>
  <si>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</si>
  <si>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</si>
  <si>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</si>
  <si>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</si>
  <si>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9"/>
  </si>
  <si>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</si>
  <si>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</si>
  <si>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</si>
  <si>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</si>
  <si>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</si>
  <si>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</si>
  <si>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</si>
  <si>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</si>
  <si>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</si>
  <si>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</si>
  <si>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</si>
  <si>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</si>
  <si>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</si>
  <si>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</si>
  <si>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</si>
  <si>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</si>
  <si>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</si>
  <si>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</si>
  <si>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9"/>
  </si>
  <si>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</si>
  <si>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</si>
  <si>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</si>
  <si>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</si>
  <si>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</si>
  <si>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</si>
  <si>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</si>
  <si>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</si>
  <si>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</si>
  <si>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</si>
  <si>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</si>
  <si>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</si>
  <si>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</si>
  <si>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</si>
  <si>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</si>
  <si>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</si>
  <si>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</si>
  <si>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</si>
  <si>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</si>
  <si>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</si>
  <si>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</si>
  <si>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</si>
  <si>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</si>
  <si>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</si>
  <si>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</si>
  <si>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</si>
  <si>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</si>
  <si>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</si>
  <si>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</si>
  <si>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</si>
  <si>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</si>
  <si>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</si>
  <si>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</si>
  <si>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</si>
  <si>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</si>
  <si>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</si>
  <si>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</si>
  <si>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</si>
  <si>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</si>
  <si>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</si>
  <si>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</si>
  <si>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</si>
  <si>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</si>
  <si>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</si>
  <si>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</si>
  <si>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</si>
  <si>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</si>
  <si>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</si>
  <si>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</si>
  <si>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</si>
  <si>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</si>
  <si>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</si>
  <si>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</si>
  <si>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</si>
  <si>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</si>
  <si>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</si>
  <si>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</si>
  <si>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</si>
  <si>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</si>
  <si>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</si>
  <si>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</si>
  <si>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</si>
  <si>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</si>
  <si>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</si>
  <si>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</si>
  <si>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</si>
  <si>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</si>
  <si>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</si>
  <si>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</si>
  <si>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</si>
  <si>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</si>
  <si>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</si>
  <si>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</si>
  <si>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</si>
  <si>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</si>
  <si>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</si>
  <si>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</si>
  <si>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</si>
  <si>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</si>
  <si>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</si>
  <si>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</si>
  <si>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</si>
  <si>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</si>
  <si>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</si>
  <si>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</si>
  <si>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</si>
  <si>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</si>
  <si>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</si>
  <si>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</si>
  <si>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</si>
  <si>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</si>
  <si>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</si>
  <si>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</si>
  <si>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</si>
  <si>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</si>
  <si>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</si>
  <si>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</si>
  <si>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</si>
  <si>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</si>
  <si>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</si>
  <si>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</si>
  <si>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</si>
  <si>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</si>
  <si>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</si>
  <si>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</si>
  <si>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</si>
  <si>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</si>
  <si>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</si>
  <si>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</si>
  <si>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</si>
  <si>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</si>
  <si>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</si>
  <si>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</si>
  <si>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</si>
  <si>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</si>
  <si>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</si>
  <si>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</si>
  <si>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</si>
  <si>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</si>
  <si>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</si>
  <si>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</si>
  <si>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</si>
  <si>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</si>
  <si>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</si>
  <si>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</si>
  <si>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</si>
  <si>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</si>
  <si>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</si>
  <si>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</si>
  <si>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</si>
  <si>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</si>
  <si>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</si>
  <si>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</si>
  <si>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</si>
  <si>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</si>
  <si>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</si>
  <si>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</si>
  <si>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</si>
  <si>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</si>
  <si>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</si>
  <si>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</si>
  <si>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</si>
  <si>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</si>
  <si>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</si>
  <si>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</si>
  <si>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</si>
  <si>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</si>
  <si>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</si>
  <si>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</si>
  <si>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</si>
  <si>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</si>
  <si>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</si>
  <si>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</si>
  <si>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</si>
  <si>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</si>
  <si>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</si>
  <si>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</si>
  <si>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</si>
  <si>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</si>
  <si>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</si>
  <si>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</si>
  <si>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</si>
  <si>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</si>
  <si>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</si>
  <si>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</si>
  <si>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</si>
  <si>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</si>
  <si>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</si>
  <si>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</si>
  <si>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</si>
  <si>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</si>
  <si>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</si>
  <si>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</si>
  <si>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</si>
  <si>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</si>
  <si>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</si>
  <si>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</si>
  <si>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</si>
  <si>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</si>
  <si>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</si>
  <si>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</si>
  <si>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</si>
  <si>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</si>
  <si>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</si>
  <si>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</si>
  <si>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</si>
  <si>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</si>
  <si>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</si>
  <si>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</si>
  <si>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</si>
  <si>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</si>
  <si>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</si>
  <si>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</si>
  <si>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</si>
  <si>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</si>
  <si>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</si>
  <si>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</si>
  <si>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</si>
  <si>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</si>
  <si>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</si>
  <si>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</si>
  <si>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</si>
  <si>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</si>
  <si>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</si>
  <si>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</si>
  <si>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</si>
  <si>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</si>
  <si>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</si>
  <si>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</si>
  <si>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</si>
  <si>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</si>
  <si>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</si>
  <si>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</si>
  <si>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</si>
  <si>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</si>
  <si>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</si>
  <si>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</si>
  <si>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</si>
  <si>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</si>
  <si>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</si>
  <si>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</si>
  <si>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</si>
  <si>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</si>
  <si>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</si>
  <si>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</si>
  <si>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</si>
  <si>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</si>
  <si>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</si>
  <si>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</si>
  <si>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</si>
  <si>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</si>
  <si>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</si>
  <si>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</si>
  <si>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</si>
  <si>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</si>
  <si>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</si>
  <si>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</si>
  <si>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</si>
  <si>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</si>
  <si>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</si>
  <si>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</si>
  <si>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</si>
  <si>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</si>
  <si>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</si>
  <si>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</si>
  <si>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</si>
  <si>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</si>
  <si>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</si>
  <si>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</si>
  <si>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</si>
  <si>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</si>
  <si>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</si>
  <si>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</si>
  <si>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</si>
  <si>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</si>
  <si>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</si>
  <si>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</si>
  <si>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</si>
  <si>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</si>
  <si>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</si>
  <si>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</si>
  <si>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</si>
  <si>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</si>
  <si>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</si>
  <si>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</si>
  <si>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</si>
  <si>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</si>
  <si>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</si>
  <si>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</si>
  <si>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</si>
  <si>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</si>
  <si>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</si>
  <si>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</si>
  <si>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</si>
  <si>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</si>
  <si>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9"/>
  </si>
  <si>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</si>
  <si>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</si>
  <si>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</si>
  <si>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</si>
  <si>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</si>
  <si>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</si>
  <si>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</si>
  <si>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</si>
  <si>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</si>
  <si>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</si>
  <si>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</si>
  <si>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</si>
  <si>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</si>
  <si>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</si>
  <si>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</si>
  <si>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</si>
  <si>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9"/>
  </si>
  <si>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</si>
  <si>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</si>
  <si>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</si>
  <si>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</si>
  <si>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</si>
  <si>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</si>
  <si>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</si>
  <si>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</si>
  <si>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</si>
  <si>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</si>
  <si>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</si>
  <si>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</si>
  <si>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</si>
  <si>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</si>
  <si>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</si>
  <si>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</si>
  <si>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</si>
  <si>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</si>
  <si>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</si>
  <si>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</si>
  <si>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</si>
  <si>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</si>
  <si>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</si>
  <si>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</si>
  <si>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</si>
  <si>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</si>
  <si>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</si>
  <si>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</si>
  <si>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</si>
  <si>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</si>
  <si>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</si>
  <si>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</si>
  <si>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</si>
  <si>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</si>
  <si>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</si>
  <si>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</si>
  <si>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</si>
  <si>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</si>
  <si>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</si>
  <si>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</si>
  <si>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</si>
  <si>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</si>
  <si>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</si>
  <si>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</si>
  <si>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</si>
  <si>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</si>
  <si>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</si>
  <si>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</si>
  <si>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</si>
  <si>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</si>
  <si>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</si>
  <si>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</si>
  <si>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</si>
  <si>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</si>
  <si>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</si>
  <si>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</si>
  <si>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</si>
  <si>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</si>
  <si>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</si>
  <si>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</si>
  <si>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</si>
  <si>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</si>
  <si>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</si>
  <si>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</si>
  <si>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</si>
  <si>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</si>
  <si>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</si>
  <si>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</si>
  <si>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</si>
  <si>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</si>
  <si>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</si>
  <si>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</si>
  <si>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</si>
  <si>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</si>
  <si>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</si>
  <si>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</si>
  <si>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</si>
  <si>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</si>
  <si>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</si>
  <si>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</si>
  <si>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</si>
  <si>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</si>
  <si>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</si>
  <si>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</si>
  <si>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</si>
  <si>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</si>
  <si>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</si>
  <si>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</si>
  <si>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</si>
  <si>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</si>
  <si>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</si>
  <si>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</si>
  <si>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9"/>
  </si>
  <si>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</si>
  <si>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</si>
  <si>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</si>
  <si>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</si>
  <si>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</si>
  <si>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</si>
  <si>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</si>
  <si>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</si>
  <si>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</si>
  <si>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</si>
  <si>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</si>
  <si>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</si>
  <si>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</si>
  <si>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</si>
  <si>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</si>
  <si>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</si>
  <si>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</si>
  <si>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</si>
  <si>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</si>
  <si>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</si>
  <si>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</si>
  <si>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</si>
  <si>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</si>
  <si>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</si>
  <si>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</si>
  <si>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</si>
  <si>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</si>
  <si>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</si>
  <si>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</si>
  <si>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</si>
  <si>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</si>
  <si>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</si>
  <si>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</si>
  <si>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</si>
  <si>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</si>
  <si>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</si>
  <si>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</si>
  <si>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</si>
  <si>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</si>
  <si>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</si>
  <si>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</si>
  <si>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</si>
  <si>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</si>
  <si>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</si>
  <si>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</si>
  <si>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20"/>
  </si>
  <si>
    <t>横浜創英大学</t>
    <rPh sb="0" eb="2">
      <t>ヨコハマ</t>
    </rPh>
    <rPh sb="2" eb="4">
      <t>ソウエイ</t>
    </rPh>
    <rPh sb="4" eb="6">
      <t>ダイガク</t>
    </rPh>
    <phoneticPr fontId="20"/>
  </si>
  <si>
    <t>京都美術工芸大学</t>
    <rPh sb="0" eb="2">
      <t>キョウト</t>
    </rPh>
    <rPh sb="2" eb="4">
      <t>ビジュツ</t>
    </rPh>
    <rPh sb="4" eb="6">
      <t>コウゲイ</t>
    </rPh>
    <rPh sb="6" eb="8">
      <t>ダイガク</t>
    </rPh>
    <phoneticPr fontId="20"/>
  </si>
  <si>
    <t>大阪行岡医療大学</t>
  </si>
  <si>
    <t>天理医療大学</t>
    <rPh sb="0" eb="2">
      <t>テンリ</t>
    </rPh>
    <rPh sb="2" eb="4">
      <t>イリョウ</t>
    </rPh>
    <rPh sb="4" eb="6">
      <t>ダイガク</t>
    </rPh>
    <phoneticPr fontId="20"/>
  </si>
  <si>
    <t>事業構想大学院大学</t>
    <rPh sb="0" eb="2">
      <t>ジギョウ</t>
    </rPh>
    <rPh sb="2" eb="4">
      <t>コウソウ</t>
    </rPh>
    <phoneticPr fontId="20"/>
  </si>
  <si>
    <t>沖縄科学技術大学院大学</t>
    <rPh sb="0" eb="2">
      <t>オキナワ</t>
    </rPh>
    <rPh sb="2" eb="4">
      <t>カガク</t>
    </rPh>
    <rPh sb="4" eb="6">
      <t>ギジュツ</t>
    </rPh>
    <phoneticPr fontId="20"/>
  </si>
  <si>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</si>
  <si>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</si>
  <si>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</si>
  <si>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</si>
  <si>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</si>
  <si>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yen
(</t>
    </r>
    <r>
      <rPr>
        <sz val="10.5"/>
        <rFont val="ＭＳ Ｐ明朝"/>
        <family val="1"/>
        <charset val="128"/>
      </rPr>
      <t>円</t>
    </r>
    <r>
      <rPr>
        <sz val="10.5"/>
        <rFont val="Times New Roman"/>
        <family val="1"/>
      </rPr>
      <t>)</t>
    </r>
  </si>
  <si>
    <r>
      <t xml:space="preserve"> (including MEXT scholarships)
</t>
    </r>
    <r>
      <rPr>
        <sz val="9"/>
        <rFont val="ＭＳ Ｐ明朝"/>
        <family val="1"/>
        <charset val="128"/>
      </rPr>
      <t>（文部科学省奨学金は含む）</t>
    </r>
    <rPh sb="41" eb="42">
      <t>フク</t>
    </rPh>
    <phoneticPr fontId="7"/>
  </si>
  <si>
    <t>types of housing
住居の種別</t>
    <rPh sb="17" eb="19">
      <t>ジュウキョ</t>
    </rPh>
    <rPh sb="20" eb="22">
      <t>シュベツ</t>
    </rPh>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</si>
  <si>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</si>
  <si>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</si>
  <si>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</si>
  <si>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</si>
  <si>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</si>
  <si>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</si>
  <si>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</si>
  <si>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</si>
  <si>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</si>
  <si>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</si>
  <si>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</si>
  <si>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</si>
  <si>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</si>
  <si>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</si>
  <si>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</si>
  <si>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</si>
  <si>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</si>
  <si>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</si>
  <si>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</si>
  <si>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</si>
  <si>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</si>
  <si>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</si>
  <si>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</si>
  <si>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</si>
  <si>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</si>
  <si>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</si>
  <si>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</si>
  <si>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</si>
  <si>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</si>
  <si>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</si>
  <si>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</si>
  <si>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</si>
  <si>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</si>
  <si>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</si>
  <si>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</si>
  <si>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</si>
  <si>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</si>
  <si>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</si>
  <si>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</si>
  <si>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</si>
  <si>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</si>
  <si>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</si>
  <si>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</si>
  <si>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</si>
  <si>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</si>
  <si>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</si>
  <si>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</si>
  <si>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</si>
  <si>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</si>
  <si>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</si>
  <si>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</si>
  <si>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</si>
  <si>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</si>
  <si>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</si>
  <si>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</si>
  <si>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</si>
  <si>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</si>
  <si>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</si>
  <si>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</si>
  <si>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</si>
  <si>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</si>
  <si>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学業成績係数が算出出来ない理由</t>
    <rPh sb="0" eb="2">
      <t>ガクギョウ</t>
    </rPh>
    <rPh sb="2" eb="4">
      <t>セイセキ</t>
    </rPh>
    <rPh sb="4" eb="6">
      <t>ケイスウ</t>
    </rPh>
    <rPh sb="7" eb="9">
      <t>サンシュツ</t>
    </rPh>
    <rPh sb="9" eb="11">
      <t>デキ</t>
    </rPh>
    <rPh sb="13" eb="15">
      <t>リユウ</t>
    </rPh>
    <phoneticPr fontId="7"/>
  </si>
  <si>
    <r>
      <t>申請区分Ⅱ及びⅢ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color indexed="8"/>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47" eb="49">
      <t>デキ</t>
    </rPh>
    <rPh sb="51" eb="53">
      <t>バアイ</t>
    </rPh>
    <rPh sb="55" eb="57">
      <t>サンシュツ</t>
    </rPh>
    <rPh sb="57" eb="59">
      <t>デキ</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</si>
  <si>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t>氏 名</t>
    <rPh sb="0" eb="1">
      <t>シ</t>
    </rPh>
    <rPh sb="2" eb="3">
      <t>メイ</t>
    </rPh>
    <phoneticPr fontId="7"/>
  </si>
  <si>
    <t>職 名</t>
    <rPh sb="0" eb="1">
      <t>ショク</t>
    </rPh>
    <rPh sb="2" eb="3">
      <t>メイ</t>
    </rPh>
    <phoneticPr fontId="7"/>
  </si>
  <si>
    <t>印</t>
    <rPh sb="0" eb="1">
      <t>イン</t>
    </rPh>
    <phoneticPr fontId="2"/>
  </si>
  <si>
    <t>申請時の在籍大学</t>
    <rPh sb="0" eb="3">
      <t>シンセイジ</t>
    </rPh>
    <rPh sb="4" eb="6">
      <t>ザイセキ</t>
    </rPh>
    <rPh sb="6" eb="8">
      <t>ダイガク</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</si>
  <si>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</si>
  <si>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</si>
  <si>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</si>
  <si>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</si>
  <si>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</si>
  <si>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</si>
  <si>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</si>
  <si>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</si>
  <si>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</si>
  <si>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</si>
  <si>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</si>
  <si>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</si>
  <si>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</si>
  <si>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</si>
  <si>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</si>
  <si>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</si>
  <si>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</si>
  <si>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</si>
  <si>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</si>
  <si>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</si>
  <si>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</si>
  <si>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</si>
  <si>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</si>
  <si>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</si>
  <si>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</si>
  <si>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申請区分Ⅰ</t>
    <rPh sb="0" eb="2">
      <t>シンセイ</t>
    </rPh>
    <rPh sb="2" eb="4">
      <t>クブン</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</si>
  <si>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</si>
  <si>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</si>
  <si>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</si>
  <si>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</si>
  <si>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</si>
  <si>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</si>
  <si>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</si>
  <si>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</si>
  <si>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</si>
  <si>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</si>
  <si>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</si>
  <si>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</si>
  <si>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</si>
  <si>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</si>
  <si>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</si>
  <si>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</si>
  <si>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</si>
  <si>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</si>
  <si>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</si>
  <si>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</si>
  <si>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</si>
  <si>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</si>
  <si>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</si>
  <si>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t>/</t>
    <phoneticPr fontId="7"/>
  </si>
  <si>
    <r>
      <t>Age(as of April 1,2014)</t>
    </r>
    <r>
      <rPr>
        <sz val="9"/>
        <rFont val="ＭＳ Ｐ明朝"/>
        <family val="1"/>
        <charset val="128"/>
      </rPr>
      <t>※年齢は、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</si>
  <si>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</si>
  <si>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</si>
  <si>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</si>
  <si>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</si>
  <si>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</si>
  <si>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</si>
  <si>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</si>
  <si>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</si>
  <si>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University year (e.g., first-year student, second-year student, etc.)</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</si>
  <si>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</si>
  <si>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</si>
  <si>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</si>
  <si>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</si>
  <si>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</si>
  <si>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</si>
  <si>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</si>
  <si>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</si>
  <si>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</si>
  <si>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</si>
  <si>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</si>
  <si>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t>Total</t>
    <phoneticPr fontId="7"/>
  </si>
  <si>
    <t>Months</t>
    <phoneticPr fontId="7"/>
  </si>
  <si>
    <t>(or</t>
    <phoneticPr fontId="7"/>
  </si>
  <si>
    <t>Month)</t>
    <phoneticPr fontId="7"/>
  </si>
  <si>
    <t>(2)</t>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</si>
  <si>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</si>
  <si>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</si>
  <si>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</si>
  <si>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</si>
  <si>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</si>
  <si>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</si>
  <si>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</si>
  <si>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</si>
  <si>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</si>
  <si>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</si>
  <si>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</si>
  <si>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</si>
  <si>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</si>
  <si>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</si>
  <si>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</si>
  <si>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</si>
  <si>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</si>
  <si>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</si>
  <si>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</si>
  <si>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</si>
  <si>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</si>
  <si>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</si>
  <si>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</si>
  <si>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</si>
  <si>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</si>
  <si>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</si>
  <si>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</si>
  <si>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</si>
  <si>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</si>
  <si>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</si>
  <si>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</si>
  <si>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</si>
  <si>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</si>
  <si>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</si>
  <si>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</si>
  <si>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</si>
  <si>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</si>
  <si>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t>
    <phoneticPr fontId="7"/>
  </si>
  <si>
    <t>E-mail</t>
    <phoneticPr fontId="7"/>
  </si>
  <si>
    <t>２０１４年４月
（又は１０月等）
在籍機関・希望奨
学金支給期間等
（日本語で記入）"</t>
    <phoneticPr fontId="2"/>
  </si>
  <si>
    <t>2014</t>
    <phoneticPr fontId="7"/>
  </si>
  <si>
    <t>）</t>
    <phoneticPr fontId="7"/>
  </si>
  <si>
    <r>
      <t>For the scholarship payment period, write the period from April 2014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</si>
  <si>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希望進学先①</t>
    <phoneticPr fontId="7"/>
  </si>
  <si>
    <t>希望進学先②</t>
    <phoneticPr fontId="7"/>
  </si>
  <si>
    <t>申請年月日</t>
    <phoneticPr fontId="2"/>
  </si>
  <si>
    <t>01</t>
    <phoneticPr fontId="7"/>
  </si>
  <si>
    <t>02</t>
    <phoneticPr fontId="7"/>
  </si>
  <si>
    <t>03</t>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</si>
  <si>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</si>
  <si>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</si>
  <si>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</si>
  <si>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</si>
  <si>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</si>
  <si>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</si>
  <si>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</si>
  <si>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</si>
  <si>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こちらのページは紙媒体で提出していただく必要はありません。</t>
    <phoneticPr fontId="2"/>
  </si>
  <si>
    <t>平成26年度進学等に伴う奨学金支給期間延長の推薦者一覧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</si>
  <si>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t>氏　　　名（ローマ字）</t>
    <rPh sb="9" eb="10">
      <t>ジ</t>
    </rPh>
    <phoneticPr fontId="7"/>
  </si>
  <si>
    <t>複合新領域</t>
    <rPh sb="0" eb="2">
      <t>フクゴウ</t>
    </rPh>
    <rPh sb="2" eb="3">
      <t>シン</t>
    </rPh>
    <rPh sb="3" eb="5">
      <t>リョウイキ</t>
    </rPh>
    <phoneticPr fontId="7"/>
  </si>
  <si>
    <t>研究科名</t>
    <rPh sb="0" eb="3">
      <t>ケンキュウカ</t>
    </rPh>
    <rPh sb="3" eb="4">
      <t>ナ</t>
    </rPh>
    <phoneticPr fontId="7"/>
  </si>
  <si>
    <t>論文発表及び
受賞歴等</t>
    <rPh sb="0" eb="2">
      <t>ロンブン</t>
    </rPh>
    <rPh sb="2" eb="4">
      <t>ハッピョウ</t>
    </rPh>
    <rPh sb="4" eb="5">
      <t>オヨ</t>
    </rPh>
    <rPh sb="7" eb="10">
      <t>ジュショウレキ</t>
    </rPh>
    <rPh sb="10" eb="11">
      <t>トウ</t>
    </rPh>
    <phoneticPr fontId="7"/>
  </si>
  <si>
    <t>支給終了時期</t>
    <rPh sb="0" eb="2">
      <t>シキュウ</t>
    </rPh>
    <rPh sb="2" eb="4">
      <t>シュウリョウ</t>
    </rPh>
    <rPh sb="4" eb="6">
      <t>ジキ</t>
    </rPh>
    <phoneticPr fontId="7"/>
  </si>
  <si>
    <t>延長後支給
開始時期</t>
    <rPh sb="0" eb="3">
      <t>エンチョウゴ</t>
    </rPh>
    <rPh sb="8" eb="10">
      <t>ジキ</t>
    </rPh>
    <phoneticPr fontId="2"/>
  </si>
  <si>
    <t>支給終了時期</t>
    <rPh sb="2" eb="4">
      <t>シュウリョウ</t>
    </rPh>
    <rPh sb="4" eb="6">
      <t>ジキ</t>
    </rPh>
    <phoneticPr fontId="2"/>
  </si>
  <si>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t>
    </r>
    <r>
      <rPr>
        <sz val="9"/>
        <rFont val="ＭＳ Ｐ明朝"/>
        <family val="1"/>
        <charset val="128"/>
      </rPr>
      <t>国費外国人留学生（研究留学生等）の奨学金支給期間延長に係る取扱要領に記載されている事項をすべて了解して申請します。）</t>
    </r>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</si>
</sst>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quot;H&quot;0&quot;.4からの在籍状況&quot;"/>
    <numFmt numFmtId="178" formatCode="00000"/>
    <numFmt numFmtId="179" formatCode="@&quot;年&quot;"/>
    <numFmt numFmtId="180" formatCode="0000&quot;年&quot;"/>
    <numFmt numFmtId="181" formatCode="yyyy/m/d;@"/>
    <numFmt numFmtId="182" formatCode="&quot;奨学金支給期間延長申請書（申請区分Ⅰ）&quot;"/>
    <numFmt numFmtId="183" formatCode="&quot;奨学金支給期間延長申請書（申請区分Ⅱ）&quot;"/>
  </numFmts>
  <fonts count="46">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6"/>
      <color indexed="8"/>
      <name val="ＭＳ 明朝"/>
      <family val="1"/>
      <charset val="128"/>
    </font>
    <font>
      <sz val="10.5"/>
      <name val="ＭＳ 明朝"/>
      <family val="1"/>
      <charset val="128"/>
    </font>
    <font>
      <sz val="10.5"/>
      <color indexed="8"/>
      <name val="ＭＳ 明朝"/>
      <family val="1"/>
      <charset val="128"/>
    </font>
    <font>
      <sz val="10"/>
      <color indexed="8"/>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color indexed="18"/>
      <name val="ＭＳ 明朝"/>
      <family val="1"/>
      <charset val="128"/>
    </font>
    <font>
      <sz val="10"/>
      <color theme="1"/>
      <name val="ＭＳ Ｐゴシック"/>
      <family val="2"/>
      <charset val="128"/>
      <scheme val="minor"/>
    </font>
    <font>
      <sz val="10"/>
      <name val="ＭＳ 明朝"/>
      <family val="1"/>
      <charset val="128"/>
    </font>
    <font>
      <sz val="10"/>
      <color indexed="10"/>
      <name val="ＭＳ 明朝"/>
      <family val="1"/>
      <charset val="128"/>
    </font>
    <font>
      <sz val="9"/>
      <color indexed="8"/>
      <name val="ＭＳ 明朝"/>
      <family val="1"/>
      <charset val="128"/>
    </font>
    <font>
      <u/>
      <sz val="10.5"/>
      <color indexed="8"/>
      <name val="ＭＳ 明朝"/>
      <family val="1"/>
      <charset val="128"/>
    </font>
    <font>
      <sz val="10.5"/>
      <color theme="1"/>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2"/>
      <color indexed="81"/>
      <name val="ＭＳ Ｐゴシック"/>
      <family val="3"/>
      <charset val="128"/>
    </font>
    <font>
      <b/>
      <sz val="9"/>
      <color indexed="8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s>
  <borders count="5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s>
  <cellStyleXfs count="4">
    <xf numFmtId="0" fontId="0" fillId="0" borderId="0">
      <alignment vertical="center"/>
    </xf>
    <xf numFmtId="0" fontId="12" fillId="0" borderId="0"/>
    <xf numFmtId="0" fontId="12" fillId="0" borderId="0"/>
    <xf numFmtId="0" fontId="25" fillId="0" borderId="0" applyNumberFormat="0" applyFill="0" applyBorder="0" applyAlignment="0" applyProtection="0">
      <alignment vertical="center"/>
    </xf>
  </cellStyleXfs>
  <cellXfs count="451">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1"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4" fillId="0" borderId="1" xfId="0" applyFont="1" applyFill="1" applyBorder="1" applyAlignment="1" applyProtection="1">
      <alignment horizontal="center" vertical="center"/>
    </xf>
    <xf numFmtId="0" fontId="18" fillId="0" borderId="0" xfId="0" applyNumberFormat="1" applyFont="1">
      <alignment vertical="center"/>
    </xf>
    <xf numFmtId="0" fontId="18" fillId="0" borderId="0" xfId="0" applyNumberFormat="1" applyFont="1" applyAlignment="1">
      <alignment horizontal="center" vertical="center" wrapText="1"/>
    </xf>
    <xf numFmtId="0" fontId="17" fillId="4" borderId="0" xfId="0" applyNumberFormat="1" applyFont="1" applyFill="1" applyAlignment="1">
      <alignment horizontal="center" vertical="center" wrapText="1"/>
    </xf>
    <xf numFmtId="0" fontId="18" fillId="0" borderId="0" xfId="0" applyNumberFormat="1" applyFont="1" applyProtection="1">
      <alignment vertical="center"/>
      <protection locked="0"/>
    </xf>
    <xf numFmtId="0" fontId="18" fillId="5" borderId="15" xfId="0" applyNumberFormat="1" applyFont="1" applyFill="1" applyBorder="1" applyProtection="1">
      <alignment vertical="center"/>
      <protection locked="0"/>
    </xf>
    <xf numFmtId="49" fontId="18" fillId="5" borderId="15" xfId="0" applyNumberFormat="1" applyFont="1" applyFill="1" applyBorder="1" applyProtection="1">
      <alignment vertical="center"/>
      <protection locked="0"/>
    </xf>
    <xf numFmtId="0" fontId="18" fillId="5" borderId="15" xfId="0" applyFont="1" applyFill="1" applyBorder="1" applyProtection="1">
      <alignment vertical="center"/>
      <protection locked="0"/>
    </xf>
    <xf numFmtId="49" fontId="18" fillId="0" borderId="0" xfId="0" applyNumberFormat="1" applyFont="1" applyProtection="1">
      <alignment vertical="center"/>
      <protection locked="0"/>
    </xf>
    <xf numFmtId="49" fontId="16" fillId="0" borderId="0" xfId="0" applyNumberFormat="1" applyFont="1" applyFill="1" applyBorder="1" applyAlignment="1" applyProtection="1">
      <alignment vertical="center"/>
    </xf>
    <xf numFmtId="0" fontId="27" fillId="0" borderId="0" xfId="0" applyFont="1">
      <alignment vertical="center"/>
    </xf>
    <xf numFmtId="49"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6" fillId="0" borderId="13" xfId="0" applyFont="1" applyFill="1" applyBorder="1" applyAlignment="1" applyProtection="1">
      <alignment horizontal="left" vertical="center"/>
    </xf>
    <xf numFmtId="0" fontId="16" fillId="0" borderId="3" xfId="0" applyFont="1" applyFill="1" applyBorder="1" applyAlignment="1" applyProtection="1">
      <alignment horizontal="left" vertical="center" wrapText="1"/>
    </xf>
    <xf numFmtId="0" fontId="16" fillId="3" borderId="3" xfId="0" applyFont="1" applyFill="1" applyBorder="1" applyAlignment="1" applyProtection="1">
      <alignment horizontal="left" vertical="center" wrapText="1"/>
    </xf>
    <xf numFmtId="0" fontId="28" fillId="3" borderId="3" xfId="0" applyFont="1" applyFill="1" applyBorder="1" applyAlignment="1" applyProtection="1">
      <alignment horizontal="left" vertical="center"/>
    </xf>
    <xf numFmtId="0" fontId="28" fillId="3" borderId="14" xfId="0" applyFont="1" applyFill="1" applyBorder="1" applyAlignment="1" applyProtection="1">
      <alignment horizontal="left" vertical="center"/>
    </xf>
    <xf numFmtId="0" fontId="14" fillId="0" borderId="0" xfId="0" applyFont="1" applyFill="1" applyBorder="1" applyAlignment="1" applyProtection="1">
      <alignment vertical="top"/>
    </xf>
    <xf numFmtId="49" fontId="15" fillId="0" borderId="0" xfId="0" applyNumberFormat="1" applyFont="1" applyFill="1" applyBorder="1" applyAlignment="1" applyProtection="1"/>
    <xf numFmtId="0" fontId="15" fillId="0" borderId="0" xfId="0" applyFont="1" applyFill="1" applyBorder="1" applyAlignment="1" applyProtection="1">
      <alignment horizontal="right"/>
    </xf>
    <xf numFmtId="0" fontId="15" fillId="0" borderId="0" xfId="0" applyFont="1" applyFill="1" applyBorder="1" applyAlignment="1" applyProtection="1"/>
    <xf numFmtId="0" fontId="15" fillId="0" borderId="0" xfId="0" applyFont="1" applyFill="1" applyBorder="1" applyAlignment="1" applyProtection="1">
      <alignment horizontal="center"/>
    </xf>
    <xf numFmtId="0" fontId="14" fillId="0" borderId="0" xfId="0" applyFont="1" applyFill="1" applyBorder="1" applyAlignment="1" applyProtection="1"/>
    <xf numFmtId="49" fontId="15" fillId="0" borderId="0" xfId="0" applyNumberFormat="1" applyFont="1" applyFill="1" applyBorder="1" applyAlignment="1" applyProtection="1">
      <alignment vertical="top" wrapText="1"/>
    </xf>
    <xf numFmtId="49" fontId="15" fillId="0" borderId="0" xfId="0" applyNumberFormat="1" applyFont="1" applyFill="1" applyBorder="1" applyAlignment="1" applyProtection="1">
      <alignment vertical="center"/>
      <protection locked="0"/>
    </xf>
    <xf numFmtId="0" fontId="18" fillId="5" borderId="15" xfId="0" applyNumberFormat="1" applyFont="1" applyFill="1" applyBorder="1" applyProtection="1">
      <alignment vertical="center"/>
    </xf>
    <xf numFmtId="0" fontId="33" fillId="0" borderId="0" xfId="0" applyFont="1">
      <alignment vertical="center"/>
    </xf>
    <xf numFmtId="0" fontId="35" fillId="0" borderId="0" xfId="0" applyFont="1">
      <alignment vertical="center"/>
    </xf>
    <xf numFmtId="49" fontId="34" fillId="0" borderId="0" xfId="0" applyNumberFormat="1" applyFont="1" applyAlignment="1" applyProtection="1">
      <protection locked="0"/>
    </xf>
    <xf numFmtId="0" fontId="34" fillId="0" borderId="10" xfId="0" applyNumberFormat="1" applyFont="1" applyBorder="1" applyAlignment="1" applyProtection="1">
      <alignment vertical="center" wrapText="1"/>
      <protection locked="0"/>
    </xf>
    <xf numFmtId="0" fontId="35" fillId="0" borderId="0" xfId="0" applyFont="1" applyBorder="1">
      <alignment vertical="center"/>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vertical="top"/>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0" borderId="21"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183" fontId="1"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28" fillId="0" borderId="2" xfId="0" applyFont="1" applyFill="1" applyBorder="1" applyAlignment="1" applyProtection="1">
      <alignment horizontal="distributed" vertical="center" wrapText="1"/>
    </xf>
    <xf numFmtId="0" fontId="16" fillId="0" borderId="2" xfId="0" applyFont="1" applyFill="1" applyBorder="1" applyAlignment="1" applyProtection="1">
      <alignment vertical="top" wrapText="1"/>
      <protection locked="0"/>
    </xf>
    <xf numFmtId="0" fontId="27" fillId="0" borderId="0" xfId="0" applyFont="1" applyFill="1">
      <alignment vertical="center"/>
    </xf>
    <xf numFmtId="0" fontId="0" fillId="0" borderId="0" xfId="0" applyBorder="1">
      <alignment vertical="center"/>
    </xf>
    <xf numFmtId="0" fontId="14" fillId="0" borderId="2" xfId="0" applyFont="1" applyFill="1" applyBorder="1" applyAlignment="1">
      <alignment horizontal="distributed" vertical="center"/>
    </xf>
    <xf numFmtId="0" fontId="16"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distributed" vertical="center" wrapText="1"/>
      <protection locked="0"/>
    </xf>
    <xf numFmtId="0" fontId="15" fillId="0" borderId="2" xfId="0" applyFont="1" applyFill="1" applyBorder="1" applyAlignment="1" applyProtection="1">
      <alignment vertical="center" wrapText="1"/>
      <protection locked="0"/>
    </xf>
    <xf numFmtId="0" fontId="32" fillId="0" borderId="2" xfId="0" applyFont="1" applyFill="1" applyBorder="1">
      <alignment vertical="center"/>
    </xf>
    <xf numFmtId="49" fontId="34" fillId="2" borderId="8" xfId="1" applyNumberFormat="1" applyFont="1" applyFill="1" applyBorder="1" applyAlignment="1" applyProtection="1">
      <alignment horizontal="center" vertical="center"/>
    </xf>
    <xf numFmtId="49" fontId="34" fillId="2" borderId="8" xfId="1" applyNumberFormat="1" applyFont="1" applyFill="1" applyBorder="1" applyAlignment="1" applyProtection="1">
      <alignment horizontal="center" vertical="center" wrapText="1"/>
    </xf>
    <xf numFmtId="49" fontId="34" fillId="0" borderId="32" xfId="0" applyNumberFormat="1" applyFont="1" applyBorder="1" applyAlignment="1" applyProtection="1">
      <alignment horizontal="center" vertical="center" wrapText="1"/>
    </xf>
    <xf numFmtId="0" fontId="34" fillId="0" borderId="35" xfId="0" applyNumberFormat="1" applyFont="1" applyBorder="1" applyAlignment="1" applyProtection="1">
      <alignment vertical="center" wrapText="1"/>
      <protection locked="0"/>
    </xf>
    <xf numFmtId="0" fontId="34" fillId="0" borderId="36" xfId="0" applyNumberFormat="1" applyFont="1" applyBorder="1" applyAlignment="1" applyProtection="1">
      <alignment vertical="center" wrapText="1"/>
      <protection locked="0"/>
    </xf>
    <xf numFmtId="0" fontId="34" fillId="0" borderId="12" xfId="0" applyNumberFormat="1" applyFont="1" applyBorder="1" applyAlignment="1" applyProtection="1">
      <alignment vertical="center" wrapText="1"/>
      <protection locked="0"/>
    </xf>
    <xf numFmtId="0" fontId="34" fillId="0" borderId="37" xfId="0" applyNumberFormat="1" applyFont="1" applyBorder="1" applyAlignment="1" applyProtection="1">
      <alignment vertical="center" wrapText="1"/>
      <protection locked="0"/>
    </xf>
    <xf numFmtId="0" fontId="35" fillId="0" borderId="10" xfId="0" applyFont="1" applyBorder="1">
      <alignment vertical="center"/>
    </xf>
    <xf numFmtId="0" fontId="35" fillId="0" borderId="12" xfId="0" applyFont="1" applyBorder="1">
      <alignment vertical="center"/>
    </xf>
    <xf numFmtId="0" fontId="34" fillId="0" borderId="0" xfId="0" applyNumberFormat="1" applyFont="1" applyBorder="1" applyAlignment="1" applyProtection="1">
      <alignment vertical="center" wrapText="1"/>
      <protection locked="0"/>
    </xf>
    <xf numFmtId="0" fontId="34" fillId="0" borderId="41" xfId="0" applyNumberFormat="1" applyFont="1" applyBorder="1" applyAlignment="1" applyProtection="1">
      <alignment vertical="center" wrapText="1"/>
      <protection locked="0"/>
    </xf>
    <xf numFmtId="0" fontId="35" fillId="0" borderId="42" xfId="0" applyFont="1" applyBorder="1">
      <alignment vertical="center"/>
    </xf>
    <xf numFmtId="0" fontId="34" fillId="0" borderId="43" xfId="0" applyNumberFormat="1" applyFont="1" applyBorder="1" applyAlignment="1" applyProtection="1">
      <alignment vertical="center" wrapText="1"/>
      <protection locked="0"/>
    </xf>
    <xf numFmtId="0" fontId="35" fillId="0" borderId="44" xfId="0" applyFont="1" applyBorder="1">
      <alignment vertical="center"/>
    </xf>
    <xf numFmtId="0" fontId="34" fillId="0" borderId="45" xfId="0" applyNumberFormat="1" applyFont="1" applyBorder="1" applyAlignment="1" applyProtection="1">
      <alignment vertical="center" wrapText="1"/>
      <protection locked="0"/>
    </xf>
    <xf numFmtId="0" fontId="34" fillId="0" borderId="46" xfId="0" applyNumberFormat="1" applyFont="1" applyBorder="1" applyAlignment="1" applyProtection="1">
      <alignment vertical="center" wrapText="1"/>
      <protection locked="0"/>
    </xf>
    <xf numFmtId="0" fontId="34" fillId="0" borderId="47" xfId="0" applyNumberFormat="1" applyFont="1" applyBorder="1" applyAlignment="1" applyProtection="1">
      <alignment vertical="center" wrapText="1"/>
      <protection locked="0"/>
    </xf>
    <xf numFmtId="0" fontId="35" fillId="0" borderId="46" xfId="0" applyFont="1" applyBorder="1">
      <alignment vertical="center"/>
    </xf>
    <xf numFmtId="0" fontId="35" fillId="0" borderId="48" xfId="0" applyFont="1" applyBorder="1">
      <alignment vertical="center"/>
    </xf>
    <xf numFmtId="0" fontId="34" fillId="0" borderId="0" xfId="0" applyNumberFormat="1" applyFont="1" applyFill="1" applyBorder="1" applyAlignment="1">
      <alignment horizontal="center" vertical="center" wrapText="1"/>
    </xf>
    <xf numFmtId="0" fontId="34" fillId="0" borderId="0" xfId="0" applyNumberFormat="1" applyFont="1" applyFill="1" applyBorder="1" applyProtection="1">
      <alignment vertical="center"/>
      <protection locked="0"/>
    </xf>
    <xf numFmtId="14" fontId="34" fillId="0" borderId="0" xfId="0" applyNumberFormat="1" applyFont="1" applyFill="1" applyBorder="1" applyProtection="1">
      <alignment vertical="center"/>
      <protection locked="0"/>
    </xf>
    <xf numFmtId="49" fontId="15" fillId="3" borderId="15" xfId="0" applyNumberFormat="1" applyFont="1" applyFill="1" applyBorder="1" applyAlignment="1" applyProtection="1">
      <alignment horizontal="center" vertical="center"/>
    </xf>
    <xf numFmtId="49" fontId="15" fillId="3" borderId="13"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left" vertical="center"/>
      <protection locked="0"/>
    </xf>
    <xf numFmtId="49" fontId="15" fillId="0" borderId="14" xfId="0" applyNumberFormat="1" applyFont="1" applyFill="1" applyBorder="1" applyAlignment="1" applyProtection="1">
      <alignment horizontal="left" vertical="center"/>
      <protection locked="0"/>
    </xf>
    <xf numFmtId="0" fontId="14" fillId="3" borderId="13"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0" borderId="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49" fontId="15" fillId="0" borderId="15" xfId="0" applyNumberFormat="1" applyFont="1" applyFill="1" applyBorder="1" applyAlignment="1" applyProtection="1">
      <alignment horizontal="left" vertical="center"/>
      <protection locked="0"/>
    </xf>
    <xf numFmtId="0" fontId="15" fillId="3" borderId="15" xfId="0" applyFont="1" applyFill="1" applyBorder="1" applyAlignment="1" applyProtection="1">
      <alignment horizontal="center" vertical="center"/>
    </xf>
    <xf numFmtId="0" fontId="14" fillId="0" borderId="13" xfId="0" applyFont="1" applyFill="1" applyBorder="1" applyAlignment="1" applyProtection="1">
      <alignment vertical="center"/>
      <protection locked="0"/>
    </xf>
    <xf numFmtId="49" fontId="15" fillId="0" borderId="0" xfId="0" applyNumberFormat="1" applyFont="1" applyFill="1" applyBorder="1" applyAlignment="1" applyProtection="1">
      <alignment vertical="distributed" wrapText="1"/>
    </xf>
    <xf numFmtId="49" fontId="15" fillId="3" borderId="13" xfId="0" applyNumberFormat="1" applyFont="1" applyFill="1" applyBorder="1" applyAlignment="1" applyProtection="1">
      <alignment horizontal="center" vertical="center"/>
    </xf>
    <xf numFmtId="49" fontId="15" fillId="3" borderId="3" xfId="0" applyNumberFormat="1" applyFont="1" applyFill="1" applyBorder="1" applyAlignment="1" applyProtection="1">
      <alignment horizontal="center" vertical="center"/>
    </xf>
    <xf numFmtId="49" fontId="15" fillId="3" borderId="14" xfId="0" applyNumberFormat="1" applyFont="1" applyFill="1" applyBorder="1" applyAlignment="1" applyProtection="1">
      <alignment horizontal="center" vertical="center"/>
    </xf>
    <xf numFmtId="49" fontId="15" fillId="6" borderId="13" xfId="0" applyNumberFormat="1" applyFont="1" applyFill="1" applyBorder="1" applyAlignment="1" applyProtection="1">
      <alignment horizontal="center" vertical="center" wrapText="1"/>
    </xf>
    <xf numFmtId="0" fontId="15" fillId="6" borderId="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4" fillId="6" borderId="13" xfId="0" applyFont="1" applyFill="1" applyBorder="1" applyAlignment="1" applyProtection="1">
      <alignment vertical="center"/>
    </xf>
    <xf numFmtId="0" fontId="14" fillId="6" borderId="3" xfId="0" applyFont="1" applyFill="1" applyBorder="1" applyAlignment="1" applyProtection="1">
      <alignment vertical="center"/>
    </xf>
    <xf numFmtId="0" fontId="14" fillId="6" borderId="14" xfId="0" applyFont="1" applyFill="1" applyBorder="1" applyAlignment="1" applyProtection="1">
      <alignment vertical="center"/>
    </xf>
    <xf numFmtId="0" fontId="15" fillId="0" borderId="16" xfId="0" applyNumberFormat="1" applyFont="1" applyFill="1" applyBorder="1" applyAlignment="1" applyProtection="1">
      <alignment vertical="top" wrapText="1"/>
      <protection locked="0"/>
    </xf>
    <xf numFmtId="0" fontId="15" fillId="0" borderId="2" xfId="0" applyNumberFormat="1" applyFont="1" applyFill="1" applyBorder="1" applyAlignment="1" applyProtection="1">
      <alignment vertical="top" wrapText="1"/>
      <protection locked="0"/>
    </xf>
    <xf numFmtId="0" fontId="15" fillId="0" borderId="17" xfId="0" applyNumberFormat="1" applyFont="1" applyFill="1" applyBorder="1" applyAlignment="1" applyProtection="1">
      <alignment vertical="top" wrapText="1"/>
      <protection locked="0"/>
    </xf>
    <xf numFmtId="0" fontId="15" fillId="0" borderId="20" xfId="0" applyNumberFormat="1" applyFont="1" applyFill="1" applyBorder="1" applyAlignment="1" applyProtection="1">
      <alignment vertical="top" wrapText="1"/>
      <protection locked="0"/>
    </xf>
    <xf numFmtId="0" fontId="15" fillId="0" borderId="0" xfId="0" applyNumberFormat="1" applyFont="1" applyFill="1" applyBorder="1" applyAlignment="1" applyProtection="1">
      <alignment vertical="top" wrapText="1"/>
      <protection locked="0"/>
    </xf>
    <xf numFmtId="0" fontId="15" fillId="0" borderId="21" xfId="0" applyNumberFormat="1" applyFont="1" applyFill="1" applyBorder="1" applyAlignment="1" applyProtection="1">
      <alignment vertical="top" wrapText="1"/>
      <protection locked="0"/>
    </xf>
    <xf numFmtId="0" fontId="15" fillId="0" borderId="18" xfId="0" applyNumberFormat="1" applyFont="1" applyFill="1" applyBorder="1" applyAlignment="1" applyProtection="1">
      <alignment vertical="top" wrapText="1"/>
      <protection locked="0"/>
    </xf>
    <xf numFmtId="0" fontId="15" fillId="0" borderId="1" xfId="0" applyNumberFormat="1" applyFont="1" applyFill="1" applyBorder="1" applyAlignment="1" applyProtection="1">
      <alignment vertical="top" wrapText="1"/>
      <protection locked="0"/>
    </xf>
    <xf numFmtId="0" fontId="15" fillId="0" borderId="19" xfId="0" applyNumberFormat="1" applyFont="1" applyFill="1" applyBorder="1" applyAlignment="1" applyProtection="1">
      <alignment vertical="top" wrapText="1"/>
      <protection locked="0"/>
    </xf>
    <xf numFmtId="0" fontId="14" fillId="3" borderId="15" xfId="0" applyFont="1" applyFill="1" applyBorder="1" applyAlignment="1">
      <alignment horizontal="distributed" vertical="center"/>
    </xf>
    <xf numFmtId="0" fontId="16" fillId="0" borderId="15" xfId="0" applyFont="1" applyFill="1" applyBorder="1" applyAlignment="1" applyProtection="1">
      <alignment horizontal="left" vertical="center"/>
      <protection locked="0"/>
    </xf>
    <xf numFmtId="0" fontId="15" fillId="3" borderId="13" xfId="0" applyFont="1" applyFill="1" applyBorder="1" applyAlignment="1" applyProtection="1">
      <alignment horizontal="distributed" vertical="center" wrapText="1"/>
      <protection locked="0"/>
    </xf>
    <xf numFmtId="0" fontId="15" fillId="3" borderId="3" xfId="0" applyFont="1" applyFill="1" applyBorder="1" applyAlignment="1" applyProtection="1">
      <alignment horizontal="distributed" vertical="center" wrapText="1"/>
      <protection locked="0"/>
    </xf>
    <xf numFmtId="0" fontId="15" fillId="3" borderId="14" xfId="0" applyFont="1" applyFill="1" applyBorder="1" applyAlignment="1" applyProtection="1">
      <alignment horizontal="distributed" vertical="center" wrapText="1"/>
      <protection locked="0"/>
    </xf>
    <xf numFmtId="0" fontId="15" fillId="0" borderId="13"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32" fillId="0" borderId="3" xfId="0" applyFont="1" applyBorder="1">
      <alignment vertical="center"/>
    </xf>
    <xf numFmtId="0" fontId="32" fillId="0" borderId="14" xfId="0" applyFont="1" applyBorder="1">
      <alignment vertical="center"/>
    </xf>
    <xf numFmtId="0" fontId="13" fillId="0" borderId="0" xfId="0" applyFont="1" applyFill="1" applyBorder="1" applyAlignment="1" applyProtection="1">
      <alignment horizontal="center" vertical="center"/>
    </xf>
    <xf numFmtId="0" fontId="14" fillId="0" borderId="20" xfId="0"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0" fontId="14" fillId="0" borderId="21" xfId="0" applyFont="1" applyFill="1" applyBorder="1" applyAlignment="1" applyProtection="1">
      <alignment vertical="top" wrapText="1"/>
      <protection locked="0"/>
    </xf>
    <xf numFmtId="0" fontId="14" fillId="0" borderId="18" xfId="0" applyFont="1" applyFill="1" applyBorder="1" applyAlignment="1" applyProtection="1">
      <alignment vertical="top" wrapText="1"/>
      <protection locked="0"/>
    </xf>
    <xf numFmtId="0" fontId="14" fillId="0" borderId="1" xfId="0" applyFont="1" applyFill="1" applyBorder="1" applyAlignment="1" applyProtection="1">
      <alignment vertical="top" wrapText="1"/>
      <protection locked="0"/>
    </xf>
    <xf numFmtId="0" fontId="14" fillId="0" borderId="19" xfId="0" applyFont="1" applyFill="1" applyBorder="1" applyAlignment="1" applyProtection="1">
      <alignment vertical="top" wrapText="1"/>
      <protection locked="0"/>
    </xf>
    <xf numFmtId="49" fontId="15" fillId="0" borderId="2" xfId="0" applyNumberFormat="1" applyFont="1" applyFill="1" applyBorder="1" applyAlignment="1" applyProtection="1">
      <alignment horizontal="left" vertical="center"/>
      <protection locked="0"/>
    </xf>
    <xf numFmtId="49" fontId="15" fillId="0" borderId="17" xfId="0" applyNumberFormat="1" applyFont="1" applyFill="1" applyBorder="1" applyAlignment="1" applyProtection="1">
      <alignment horizontal="left" vertical="center"/>
      <protection locked="0"/>
    </xf>
    <xf numFmtId="0" fontId="14" fillId="3" borderId="16"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49" fontId="15" fillId="3" borderId="15" xfId="0" applyNumberFormat="1" applyFont="1" applyFill="1" applyBorder="1" applyAlignment="1" applyProtection="1">
      <alignment horizontal="distributed" vertical="center"/>
    </xf>
    <xf numFmtId="49" fontId="15" fillId="6" borderId="13" xfId="0" applyNumberFormat="1"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4" xfId="0" applyFont="1" applyFill="1" applyBorder="1" applyAlignment="1" applyProtection="1">
      <alignment horizontal="center" vertical="center"/>
    </xf>
    <xf numFmtId="0" fontId="15" fillId="3" borderId="13" xfId="0" applyFont="1" applyFill="1" applyBorder="1" applyAlignment="1" applyProtection="1">
      <alignment horizontal="distributed" vertical="center"/>
    </xf>
    <xf numFmtId="0" fontId="15" fillId="3" borderId="3" xfId="0" applyFont="1" applyFill="1" applyBorder="1" applyAlignment="1" applyProtection="1">
      <alignment horizontal="distributed" vertical="center"/>
    </xf>
    <xf numFmtId="0" fontId="15" fillId="3" borderId="14" xfId="0" applyFont="1" applyFill="1" applyBorder="1" applyAlignment="1" applyProtection="1">
      <alignment horizontal="distributed" vertical="center"/>
    </xf>
    <xf numFmtId="0" fontId="14" fillId="0" borderId="2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0" fontId="28" fillId="3" borderId="16" xfId="0" applyFont="1" applyFill="1" applyBorder="1" applyAlignment="1" applyProtection="1">
      <alignment horizontal="distributed" vertical="center" wrapText="1"/>
    </xf>
    <xf numFmtId="0" fontId="28" fillId="3" borderId="2" xfId="0" applyFont="1" applyFill="1" applyBorder="1" applyAlignment="1" applyProtection="1">
      <alignment horizontal="distributed" vertical="center" wrapText="1"/>
    </xf>
    <xf numFmtId="0" fontId="28" fillId="3" borderId="17" xfId="0" applyFont="1" applyFill="1" applyBorder="1" applyAlignment="1" applyProtection="1">
      <alignment horizontal="distributed" vertical="center" wrapText="1"/>
    </xf>
    <xf numFmtId="0" fontId="28" fillId="3" borderId="20" xfId="0" applyFont="1" applyFill="1" applyBorder="1" applyAlignment="1" applyProtection="1">
      <alignment horizontal="distributed" vertical="center" wrapText="1"/>
    </xf>
    <xf numFmtId="0" fontId="28" fillId="3" borderId="0" xfId="0" applyFont="1" applyFill="1" applyBorder="1" applyAlignment="1" applyProtection="1">
      <alignment horizontal="distributed" vertical="center" wrapText="1"/>
    </xf>
    <xf numFmtId="0" fontId="28" fillId="3" borderId="21" xfId="0" applyFont="1" applyFill="1" applyBorder="1" applyAlignment="1" applyProtection="1">
      <alignment horizontal="distributed" vertical="center" wrapText="1"/>
    </xf>
    <xf numFmtId="0" fontId="28" fillId="3" borderId="18" xfId="0" applyFont="1" applyFill="1" applyBorder="1" applyAlignment="1" applyProtection="1">
      <alignment horizontal="distributed" vertical="center" wrapText="1"/>
    </xf>
    <xf numFmtId="0" fontId="28" fillId="3" borderId="1" xfId="0" applyFont="1" applyFill="1" applyBorder="1" applyAlignment="1" applyProtection="1">
      <alignment horizontal="distributed" vertical="center" wrapText="1"/>
    </xf>
    <xf numFmtId="0" fontId="28" fillId="3" borderId="19" xfId="0" applyFont="1" applyFill="1" applyBorder="1" applyAlignment="1" applyProtection="1">
      <alignment horizontal="distributed" vertical="center" wrapText="1"/>
    </xf>
    <xf numFmtId="0" fontId="16" fillId="0" borderId="16" xfId="0" applyFont="1" applyFill="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0" fontId="16" fillId="0" borderId="17" xfId="0" applyFont="1" applyFill="1" applyBorder="1" applyAlignment="1" applyProtection="1">
      <alignment vertical="top" wrapText="1"/>
      <protection locked="0"/>
    </xf>
    <xf numFmtId="0" fontId="16" fillId="0" borderId="20"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21" xfId="0" applyFont="1" applyFill="1" applyBorder="1" applyAlignment="1" applyProtection="1">
      <alignment vertical="top" wrapText="1"/>
      <protection locked="0"/>
    </xf>
    <xf numFmtId="0" fontId="16" fillId="0" borderId="18" xfId="0" applyFont="1" applyFill="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16" fillId="0" borderId="19" xfId="0" applyFont="1" applyFill="1" applyBorder="1" applyAlignment="1" applyProtection="1">
      <alignment vertical="top" wrapText="1"/>
      <protection locked="0"/>
    </xf>
    <xf numFmtId="49" fontId="30" fillId="3" borderId="15" xfId="0" applyNumberFormat="1" applyFont="1" applyFill="1" applyBorder="1" applyAlignment="1" applyProtection="1">
      <alignment horizontal="distributed" vertical="center" shrinkToFit="1"/>
    </xf>
    <xf numFmtId="0" fontId="15" fillId="6" borderId="3" xfId="0" applyNumberFormat="1" applyFont="1" applyFill="1" applyBorder="1" applyAlignment="1" applyProtection="1">
      <alignment horizontal="left" vertical="center"/>
    </xf>
    <xf numFmtId="0" fontId="15" fillId="6" borderId="14" xfId="0" applyNumberFormat="1" applyFont="1" applyFill="1" applyBorder="1" applyAlignment="1" applyProtection="1">
      <alignment horizontal="left" vertical="center"/>
    </xf>
    <xf numFmtId="0" fontId="14" fillId="0" borderId="13"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14" xfId="0" applyFont="1" applyFill="1" applyBorder="1" applyAlignment="1" applyProtection="1">
      <alignment vertical="center"/>
    </xf>
    <xf numFmtId="0" fontId="28" fillId="3" borderId="15" xfId="0" applyFont="1" applyFill="1" applyBorder="1" applyAlignment="1" applyProtection="1">
      <alignment horizontal="distributed" vertical="center" indent="1"/>
    </xf>
    <xf numFmtId="0" fontId="16" fillId="0" borderId="13"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3" borderId="13"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14" xfId="0" applyFont="1" applyFill="1" applyBorder="1" applyAlignment="1" applyProtection="1">
      <alignment horizontal="center" vertical="center" wrapText="1"/>
    </xf>
    <xf numFmtId="2" fontId="16" fillId="0" borderId="13" xfId="0" applyNumberFormat="1" applyFont="1" applyFill="1" applyBorder="1" applyAlignment="1" applyProtection="1">
      <alignment horizontal="center" vertical="center" wrapText="1"/>
      <protection locked="0"/>
    </xf>
    <xf numFmtId="2" fontId="16" fillId="0" borderId="3" xfId="0" applyNumberFormat="1" applyFont="1" applyFill="1" applyBorder="1" applyAlignment="1" applyProtection="1">
      <alignment horizontal="center" vertical="center" wrapText="1"/>
      <protection locked="0"/>
    </xf>
    <xf numFmtId="0" fontId="30" fillId="3" borderId="18"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16" fillId="0" borderId="15" xfId="0" applyFont="1" applyFill="1" applyBorder="1" applyAlignment="1" applyProtection="1">
      <alignment horizontal="center" vertical="center" wrapText="1"/>
      <protection locked="0"/>
    </xf>
    <xf numFmtId="0" fontId="16" fillId="3" borderId="13" xfId="0" applyFont="1" applyFill="1" applyBorder="1" applyAlignment="1" applyProtection="1">
      <alignment vertical="center" wrapText="1"/>
    </xf>
    <xf numFmtId="0" fontId="16" fillId="3" borderId="3" xfId="0" applyFont="1" applyFill="1" applyBorder="1" applyAlignment="1" applyProtection="1">
      <alignment vertical="center" wrapText="1"/>
    </xf>
    <xf numFmtId="0" fontId="16" fillId="3" borderId="14" xfId="0" applyFont="1" applyFill="1" applyBorder="1" applyAlignment="1" applyProtection="1">
      <alignment vertical="center" wrapText="1"/>
    </xf>
    <xf numFmtId="0" fontId="16" fillId="0" borderId="0"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vertical="center" wrapText="1"/>
    </xf>
    <xf numFmtId="0" fontId="16" fillId="0" borderId="17" xfId="0" applyFont="1" applyFill="1" applyBorder="1" applyAlignment="1" applyProtection="1">
      <alignment vertical="center" wrapText="1"/>
    </xf>
    <xf numFmtId="0" fontId="16" fillId="0" borderId="20"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6" fillId="0" borderId="1"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180" fontId="16" fillId="0" borderId="20" xfId="0" applyNumberFormat="1" applyFont="1" applyFill="1" applyBorder="1" applyAlignment="1" applyProtection="1">
      <alignment horizontal="right" vertical="center" wrapText="1"/>
    </xf>
    <xf numFmtId="180" fontId="16" fillId="0" borderId="0" xfId="0" applyNumberFormat="1" applyFont="1" applyFill="1" applyBorder="1" applyAlignment="1" applyProtection="1">
      <alignment horizontal="right" vertical="center" wrapText="1"/>
    </xf>
    <xf numFmtId="0" fontId="16" fillId="0" borderId="2" xfId="0" quotePrefix="1" applyFont="1" applyFill="1" applyBorder="1" applyAlignment="1" applyProtection="1">
      <alignment horizontal="right" vertical="center" wrapText="1"/>
    </xf>
    <xf numFmtId="0" fontId="16" fillId="0" borderId="2" xfId="0" applyFont="1" applyFill="1" applyBorder="1" applyAlignment="1" applyProtection="1">
      <alignment horizontal="right" vertical="center" wrapText="1"/>
    </xf>
    <xf numFmtId="0" fontId="16" fillId="0" borderId="3" xfId="0" applyFont="1" applyFill="1" applyBorder="1" applyAlignment="1" applyProtection="1">
      <alignment horizontal="left" vertical="center" wrapText="1"/>
      <protection locked="0"/>
    </xf>
    <xf numFmtId="179" fontId="16" fillId="0" borderId="20" xfId="0" applyNumberFormat="1" applyFont="1" applyFill="1" applyBorder="1" applyAlignment="1" applyProtection="1">
      <alignment horizontal="right" vertical="center" wrapText="1"/>
    </xf>
    <xf numFmtId="179" fontId="16" fillId="0" borderId="0" xfId="0" applyNumberFormat="1" applyFont="1" applyFill="1" applyBorder="1" applyAlignment="1" applyProtection="1">
      <alignment horizontal="right" vertical="center" wrapText="1"/>
    </xf>
    <xf numFmtId="0" fontId="16" fillId="3" borderId="15" xfId="0" applyFont="1" applyFill="1" applyBorder="1" applyAlignment="1" applyProtection="1">
      <alignment horizontal="distributed" vertical="center" wrapText="1" indent="1"/>
    </xf>
    <xf numFmtId="0" fontId="16" fillId="0" borderId="13" xfId="0" applyFont="1" applyFill="1" applyBorder="1" applyAlignment="1" applyProtection="1">
      <alignment vertical="center" wrapText="1"/>
      <protection locked="0"/>
    </xf>
    <xf numFmtId="0" fontId="16" fillId="3" borderId="15" xfId="0" applyFont="1" applyFill="1" applyBorder="1" applyAlignment="1" applyProtection="1">
      <alignment horizontal="center" vertical="center" wrapText="1"/>
    </xf>
    <xf numFmtId="49" fontId="16" fillId="3" borderId="16" xfId="0" applyNumberFormat="1" applyFont="1" applyFill="1" applyBorder="1" applyAlignment="1" applyProtection="1">
      <alignment horizontal="distributed" vertical="center" wrapText="1"/>
    </xf>
    <xf numFmtId="49" fontId="16" fillId="3" borderId="2" xfId="0" applyNumberFormat="1" applyFont="1" applyFill="1" applyBorder="1" applyAlignment="1" applyProtection="1">
      <alignment horizontal="distributed" vertical="center"/>
    </xf>
    <xf numFmtId="49" fontId="16" fillId="3" borderId="17" xfId="0" applyNumberFormat="1" applyFont="1" applyFill="1" applyBorder="1" applyAlignment="1" applyProtection="1">
      <alignment horizontal="distributed" vertical="center"/>
    </xf>
    <xf numFmtId="49" fontId="16" fillId="3" borderId="18" xfId="0" applyNumberFormat="1" applyFont="1" applyFill="1" applyBorder="1" applyAlignment="1" applyProtection="1">
      <alignment horizontal="distributed" vertical="center"/>
    </xf>
    <xf numFmtId="49" fontId="16" fillId="3" borderId="1" xfId="0" applyNumberFormat="1" applyFont="1" applyFill="1" applyBorder="1" applyAlignment="1" applyProtection="1">
      <alignment horizontal="distributed" vertical="center"/>
    </xf>
    <xf numFmtId="49" fontId="16" fillId="3" borderId="19" xfId="0" applyNumberFormat="1" applyFont="1" applyFill="1" applyBorder="1" applyAlignment="1" applyProtection="1">
      <alignment horizontal="distributed" vertical="center"/>
    </xf>
    <xf numFmtId="0" fontId="16" fillId="6" borderId="16" xfId="0" applyFont="1" applyFill="1" applyBorder="1" applyAlignment="1" applyProtection="1">
      <alignment vertical="center" wrapText="1"/>
    </xf>
    <xf numFmtId="0" fontId="16" fillId="6" borderId="2" xfId="0" applyFont="1" applyFill="1" applyBorder="1" applyAlignment="1" applyProtection="1">
      <alignment vertical="center" wrapText="1"/>
    </xf>
    <xf numFmtId="0" fontId="16" fillId="6" borderId="17" xfId="0" applyFont="1" applyFill="1" applyBorder="1" applyAlignment="1" applyProtection="1">
      <alignment vertical="center" wrapText="1"/>
    </xf>
    <xf numFmtId="0" fontId="16" fillId="6" borderId="18" xfId="0" applyFont="1" applyFill="1" applyBorder="1" applyAlignment="1" applyProtection="1">
      <alignment vertical="center" wrapText="1"/>
    </xf>
    <xf numFmtId="0" fontId="16" fillId="6" borderId="1" xfId="0" applyFont="1" applyFill="1" applyBorder="1" applyAlignment="1" applyProtection="1">
      <alignment vertical="center" wrapText="1"/>
    </xf>
    <xf numFmtId="0" fontId="16" fillId="6" borderId="19" xfId="0" applyFont="1" applyFill="1" applyBorder="1" applyAlignment="1" applyProtection="1">
      <alignment vertical="center" wrapText="1"/>
    </xf>
    <xf numFmtId="0" fontId="16" fillId="0" borderId="15" xfId="0" applyFont="1" applyFill="1" applyBorder="1" applyAlignment="1" applyProtection="1">
      <alignment horizontal="center" vertical="center" wrapText="1"/>
    </xf>
    <xf numFmtId="49" fontId="16" fillId="3" borderId="2" xfId="0" applyNumberFormat="1" applyFont="1" applyFill="1" applyBorder="1" applyAlignment="1" applyProtection="1">
      <alignment horizontal="distributed" vertical="center" wrapText="1"/>
    </xf>
    <xf numFmtId="49" fontId="16" fillId="3" borderId="17" xfId="0" applyNumberFormat="1" applyFont="1" applyFill="1" applyBorder="1" applyAlignment="1" applyProtection="1">
      <alignment horizontal="distributed" vertical="center" wrapText="1"/>
    </xf>
    <xf numFmtId="49" fontId="16" fillId="3" borderId="20" xfId="0" applyNumberFormat="1" applyFont="1" applyFill="1" applyBorder="1" applyAlignment="1" applyProtection="1">
      <alignment horizontal="distributed" vertical="center" wrapText="1"/>
    </xf>
    <xf numFmtId="49" fontId="16" fillId="3" borderId="0" xfId="0" applyNumberFormat="1" applyFont="1" applyFill="1" applyBorder="1" applyAlignment="1" applyProtection="1">
      <alignment horizontal="distributed" vertical="center" wrapText="1"/>
    </xf>
    <xf numFmtId="49" fontId="16" fillId="3" borderId="21" xfId="0" applyNumberFormat="1" applyFont="1" applyFill="1" applyBorder="1" applyAlignment="1" applyProtection="1">
      <alignment horizontal="distributed" vertical="center" wrapText="1"/>
    </xf>
    <xf numFmtId="49" fontId="16" fillId="3" borderId="18" xfId="0" applyNumberFormat="1" applyFont="1" applyFill="1" applyBorder="1" applyAlignment="1" applyProtection="1">
      <alignment horizontal="distributed" vertical="center" wrapText="1"/>
    </xf>
    <xf numFmtId="49" fontId="16" fillId="3" borderId="1" xfId="0" applyNumberFormat="1" applyFont="1" applyFill="1" applyBorder="1" applyAlignment="1" applyProtection="1">
      <alignment horizontal="distributed" vertical="center" wrapText="1"/>
    </xf>
    <xf numFmtId="49" fontId="16" fillId="3" borderId="19" xfId="0" applyNumberFormat="1" applyFont="1" applyFill="1" applyBorder="1" applyAlignment="1" applyProtection="1">
      <alignment horizontal="distributed" vertical="center" wrapText="1"/>
    </xf>
    <xf numFmtId="0" fontId="16" fillId="0" borderId="16"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6" fillId="0" borderId="18" xfId="0"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6" fillId="0" borderId="19" xfId="0" applyFont="1" applyFill="1" applyBorder="1" applyAlignment="1" applyProtection="1">
      <alignment vertical="center" wrapText="1"/>
      <protection locked="0"/>
    </xf>
    <xf numFmtId="0" fontId="16" fillId="3" borderId="13" xfId="0" applyFont="1" applyFill="1" applyBorder="1" applyAlignment="1" applyProtection="1">
      <alignment horizontal="center" vertical="center" shrinkToFit="1"/>
    </xf>
    <xf numFmtId="0" fontId="16" fillId="3" borderId="3" xfId="0" applyFont="1" applyFill="1" applyBorder="1" applyAlignment="1" applyProtection="1">
      <alignment horizontal="center" vertical="center" shrinkToFit="1"/>
    </xf>
    <xf numFmtId="0" fontId="16" fillId="3" borderId="14" xfId="0" applyFont="1" applyFill="1" applyBorder="1" applyAlignment="1" applyProtection="1">
      <alignment horizontal="center" vertical="center" shrinkToFit="1"/>
    </xf>
    <xf numFmtId="178" fontId="16" fillId="0" borderId="13" xfId="0" applyNumberFormat="1" applyFont="1" applyFill="1" applyBorder="1" applyAlignment="1" applyProtection="1">
      <alignment vertical="center" wrapText="1"/>
      <protection locked="0"/>
    </xf>
    <xf numFmtId="178" fontId="16" fillId="0" borderId="3" xfId="0" applyNumberFormat="1" applyFont="1" applyFill="1" applyBorder="1" applyAlignment="1" applyProtection="1">
      <alignment vertical="center" wrapText="1"/>
      <protection locked="0"/>
    </xf>
    <xf numFmtId="178" fontId="16" fillId="0" borderId="14" xfId="0" applyNumberFormat="1" applyFont="1" applyFill="1" applyBorder="1" applyAlignment="1" applyProtection="1">
      <alignment vertical="center" wrapText="1"/>
      <protection locked="0"/>
    </xf>
    <xf numFmtId="0" fontId="27" fillId="3" borderId="2" xfId="0" applyFont="1" applyFill="1" applyBorder="1" applyProtection="1">
      <alignment vertical="center"/>
    </xf>
    <xf numFmtId="0" fontId="27" fillId="3" borderId="17" xfId="0" applyFont="1" applyFill="1" applyBorder="1" applyProtection="1">
      <alignment vertical="center"/>
    </xf>
    <xf numFmtId="0" fontId="27" fillId="3" borderId="18" xfId="0" applyFont="1" applyFill="1" applyBorder="1" applyProtection="1">
      <alignment vertical="center"/>
    </xf>
    <xf numFmtId="0" fontId="27" fillId="3" borderId="1" xfId="0" applyFont="1" applyFill="1" applyBorder="1" applyProtection="1">
      <alignment vertical="center"/>
    </xf>
    <xf numFmtId="0" fontId="27" fillId="3" borderId="19" xfId="0" applyFont="1" applyFill="1" applyBorder="1" applyProtection="1">
      <alignment vertical="center"/>
    </xf>
    <xf numFmtId="0" fontId="16" fillId="0" borderId="14" xfId="0" applyFont="1" applyFill="1" applyBorder="1" applyAlignment="1" applyProtection="1">
      <alignment horizontal="center" vertical="center" wrapText="1"/>
      <protection locked="0"/>
    </xf>
    <xf numFmtId="0" fontId="30" fillId="3" borderId="3" xfId="0" applyFont="1" applyFill="1" applyBorder="1" applyAlignment="1" applyProtection="1">
      <alignment vertical="center" wrapText="1"/>
    </xf>
    <xf numFmtId="0" fontId="30" fillId="3" borderId="14" xfId="0" applyFont="1" applyFill="1" applyBorder="1" applyAlignment="1" applyProtection="1">
      <alignment vertical="center" wrapText="1"/>
    </xf>
    <xf numFmtId="49" fontId="16" fillId="3" borderId="13" xfId="0" applyNumberFormat="1" applyFont="1" applyFill="1" applyBorder="1" applyAlignment="1" applyProtection="1">
      <alignment horizontal="distributed" vertical="center" indent="1"/>
    </xf>
    <xf numFmtId="49" fontId="16" fillId="3" borderId="3" xfId="0" applyNumberFormat="1" applyFont="1" applyFill="1" applyBorder="1" applyAlignment="1" applyProtection="1">
      <alignment horizontal="distributed" vertical="center" indent="1"/>
    </xf>
    <xf numFmtId="49" fontId="16" fillId="3" borderId="14" xfId="0" applyNumberFormat="1" applyFont="1" applyFill="1" applyBorder="1" applyAlignment="1" applyProtection="1">
      <alignment horizontal="distributed" vertical="center" indent="1"/>
    </xf>
    <xf numFmtId="0" fontId="16" fillId="6" borderId="13" xfId="0" applyFont="1" applyFill="1" applyBorder="1" applyAlignment="1" applyProtection="1">
      <alignment vertical="center" wrapText="1"/>
    </xf>
    <xf numFmtId="0" fontId="16" fillId="6" borderId="3" xfId="0" applyFont="1" applyFill="1" applyBorder="1" applyAlignment="1" applyProtection="1">
      <alignment vertical="center" wrapText="1"/>
    </xf>
    <xf numFmtId="0" fontId="16" fillId="6" borderId="14" xfId="0" applyFont="1" applyFill="1" applyBorder="1" applyAlignment="1" applyProtection="1">
      <alignment vertical="center" wrapText="1"/>
    </xf>
    <xf numFmtId="0" fontId="16" fillId="6" borderId="15" xfId="0" applyFont="1" applyFill="1" applyBorder="1" applyAlignment="1" applyProtection="1">
      <alignment horizontal="left" vertical="center" wrapText="1"/>
    </xf>
    <xf numFmtId="49" fontId="16" fillId="3" borderId="15" xfId="0" applyNumberFormat="1" applyFont="1" applyFill="1" applyBorder="1" applyAlignment="1" applyProtection="1">
      <alignment horizontal="center" vertical="center"/>
    </xf>
    <xf numFmtId="0" fontId="16" fillId="0" borderId="3"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26" fillId="6" borderId="15" xfId="0" applyFont="1" applyFill="1" applyBorder="1" applyAlignment="1" applyProtection="1">
      <alignment horizontal="center" vertical="center" wrapText="1"/>
    </xf>
    <xf numFmtId="0" fontId="16" fillId="0" borderId="13" xfId="0" applyFont="1" applyFill="1" applyBorder="1" applyAlignment="1" applyProtection="1">
      <alignment horizontal="right" vertical="center" wrapText="1"/>
    </xf>
    <xf numFmtId="0" fontId="16" fillId="0" borderId="3" xfId="0" applyFont="1" applyFill="1" applyBorder="1" applyAlignment="1" applyProtection="1">
      <alignment horizontal="right" vertical="center" wrapText="1"/>
    </xf>
    <xf numFmtId="0" fontId="16" fillId="6" borderId="3" xfId="0" applyNumberFormat="1" applyFont="1" applyFill="1" applyBorder="1" applyAlignment="1" applyProtection="1">
      <alignment horizontal="center" vertical="center" wrapText="1"/>
    </xf>
    <xf numFmtId="0" fontId="29" fillId="6" borderId="3"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xf>
    <xf numFmtId="0" fontId="28"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vertical="center"/>
    </xf>
    <xf numFmtId="0" fontId="16" fillId="0" borderId="14" xfId="0" applyFont="1" applyFill="1" applyBorder="1" applyAlignment="1" applyProtection="1">
      <alignment vertical="center"/>
    </xf>
    <xf numFmtId="0" fontId="16" fillId="6" borderId="13" xfId="0" applyFont="1" applyFill="1" applyBorder="1" applyAlignment="1" applyProtection="1">
      <alignment vertical="center"/>
    </xf>
    <xf numFmtId="0" fontId="16" fillId="6" borderId="3" xfId="0" applyFont="1" applyFill="1" applyBorder="1" applyAlignment="1" applyProtection="1">
      <alignment vertical="center"/>
    </xf>
    <xf numFmtId="49" fontId="16" fillId="0" borderId="15" xfId="0" applyNumberFormat="1"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xf>
    <xf numFmtId="0" fontId="16" fillId="0" borderId="13" xfId="0" applyFont="1" applyFill="1" applyBorder="1" applyAlignment="1" applyProtection="1">
      <alignment vertical="center"/>
      <protection locked="0"/>
    </xf>
    <xf numFmtId="0" fontId="16" fillId="0" borderId="3" xfId="0" applyFont="1" applyFill="1" applyBorder="1" applyAlignment="1" applyProtection="1">
      <alignment vertical="center"/>
      <protection locked="0"/>
    </xf>
    <xf numFmtId="0" fontId="23"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26" fillId="6" borderId="13" xfId="0" applyNumberFormat="1" applyFont="1" applyFill="1" applyBorder="1" applyAlignment="1" applyProtection="1">
      <alignment horizontal="center" vertical="center"/>
    </xf>
    <xf numFmtId="0" fontId="26" fillId="6" borderId="3" xfId="0" applyNumberFormat="1" applyFont="1" applyFill="1" applyBorder="1" applyAlignment="1" applyProtection="1">
      <alignment horizontal="center" vertical="center"/>
    </xf>
    <xf numFmtId="0" fontId="26" fillId="6" borderId="14"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11" fillId="0" borderId="0" xfId="0" applyFont="1" applyFill="1" applyBorder="1" applyAlignment="1" applyProtection="1">
      <alignment horizontal="right" vertical="center" wrapText="1"/>
    </xf>
    <xf numFmtId="0" fontId="22" fillId="0" borderId="0"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2"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8"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4"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horizontal="left" wrapText="1"/>
    </xf>
    <xf numFmtId="0" fontId="25" fillId="0" borderId="3" xfId="3"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top" wrapText="1"/>
    </xf>
    <xf numFmtId="0" fontId="6"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5" fillId="0" borderId="0" xfId="0" applyFont="1" applyFill="1" applyBorder="1" applyAlignment="1" applyProtection="1">
      <alignment horizontal="center" vertical="top"/>
    </xf>
    <xf numFmtId="182"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34" fillId="2" borderId="5" xfId="1" applyNumberFormat="1" applyFont="1" applyFill="1" applyBorder="1" applyAlignment="1" applyProtection="1">
      <alignment horizontal="center" vertical="center"/>
    </xf>
    <xf numFmtId="0" fontId="34" fillId="2" borderId="8" xfId="1" applyNumberFormat="1" applyFont="1" applyFill="1" applyBorder="1" applyAlignment="1" applyProtection="1">
      <alignment horizontal="center" vertical="center"/>
    </xf>
    <xf numFmtId="176" fontId="34" fillId="0" borderId="0" xfId="0" applyNumberFormat="1" applyFont="1" applyBorder="1" applyAlignment="1" applyProtection="1">
      <alignment horizontal="center"/>
      <protection locked="0"/>
    </xf>
    <xf numFmtId="0" fontId="34" fillId="2" borderId="4" xfId="1" applyNumberFormat="1" applyFont="1" applyFill="1" applyBorder="1" applyAlignment="1" applyProtection="1">
      <alignment horizontal="center" vertical="center" wrapText="1"/>
    </xf>
    <xf numFmtId="0" fontId="34" fillId="2" borderId="7" xfId="1" applyNumberFormat="1" applyFont="1" applyFill="1" applyBorder="1" applyAlignment="1" applyProtection="1">
      <alignment horizontal="center" vertical="center" wrapText="1"/>
    </xf>
    <xf numFmtId="0" fontId="34" fillId="2" borderId="5" xfId="1" applyNumberFormat="1" applyFont="1" applyFill="1" applyBorder="1" applyAlignment="1" applyProtection="1">
      <alignment horizontal="center" vertical="center" wrapText="1"/>
    </xf>
    <xf numFmtId="0" fontId="34" fillId="2" borderId="8" xfId="1" applyNumberFormat="1" applyFont="1" applyFill="1" applyBorder="1" applyAlignment="1" applyProtection="1">
      <alignment horizontal="center" vertical="center" wrapText="1"/>
    </xf>
    <xf numFmtId="0" fontId="34" fillId="2" borderId="6" xfId="1" applyNumberFormat="1" applyFont="1" applyFill="1" applyBorder="1" applyAlignment="1" applyProtection="1">
      <alignment horizontal="center" vertical="center" wrapText="1"/>
    </xf>
    <xf numFmtId="0" fontId="34" fillId="2" borderId="9" xfId="1" applyNumberFormat="1" applyFont="1" applyFill="1" applyBorder="1" applyAlignment="1" applyProtection="1">
      <alignment horizontal="center" vertical="center" wrapText="1"/>
    </xf>
    <xf numFmtId="49" fontId="34" fillId="2" borderId="5" xfId="1" applyNumberFormat="1" applyFont="1" applyFill="1" applyBorder="1" applyAlignment="1" applyProtection="1">
      <alignment horizontal="center" vertical="center"/>
    </xf>
    <xf numFmtId="49" fontId="34" fillId="2" borderId="8" xfId="1" applyNumberFormat="1" applyFont="1" applyFill="1" applyBorder="1" applyAlignment="1" applyProtection="1">
      <alignment horizontal="center" vertical="center"/>
    </xf>
    <xf numFmtId="49" fontId="34" fillId="2" borderId="6" xfId="1" applyNumberFormat="1" applyFont="1" applyFill="1" applyBorder="1" applyAlignment="1" applyProtection="1">
      <alignment horizontal="center" vertical="center"/>
    </xf>
    <xf numFmtId="49" fontId="34" fillId="2" borderId="9" xfId="1" applyNumberFormat="1" applyFont="1" applyFill="1" applyBorder="1" applyAlignment="1" applyProtection="1">
      <alignment horizontal="center" vertical="center"/>
    </xf>
    <xf numFmtId="49" fontId="34" fillId="2" borderId="5" xfId="1" applyNumberFormat="1" applyFont="1" applyFill="1" applyBorder="1" applyAlignment="1" applyProtection="1">
      <alignment horizontal="center" vertical="center" wrapText="1"/>
    </xf>
    <xf numFmtId="49" fontId="34" fillId="2" borderId="8" xfId="1" applyNumberFormat="1" applyFont="1" applyFill="1" applyBorder="1" applyAlignment="1" applyProtection="1">
      <alignment horizontal="center" vertical="center" wrapText="1"/>
    </xf>
    <xf numFmtId="177" fontId="34" fillId="2" borderId="5" xfId="1" applyNumberFormat="1" applyFont="1" applyFill="1" applyBorder="1" applyAlignment="1" applyProtection="1">
      <alignment horizontal="center" vertical="center"/>
    </xf>
    <xf numFmtId="49" fontId="37" fillId="0" borderId="15" xfId="0" applyNumberFormat="1" applyFont="1" applyBorder="1" applyAlignment="1" applyProtection="1">
      <alignment horizontal="center" vertical="center"/>
    </xf>
    <xf numFmtId="49" fontId="37" fillId="0" borderId="15" xfId="0" applyNumberFormat="1" applyFont="1" applyBorder="1" applyAlignment="1" applyProtection="1">
      <alignment horizontal="center" vertical="center" wrapText="1"/>
    </xf>
    <xf numFmtId="49" fontId="38" fillId="0" borderId="15" xfId="0" applyNumberFormat="1" applyFont="1" applyBorder="1" applyAlignment="1" applyProtection="1">
      <alignment horizontal="center" vertical="center"/>
      <protection locked="0"/>
    </xf>
    <xf numFmtId="0" fontId="34" fillId="0" borderId="40" xfId="0" applyNumberFormat="1" applyFont="1" applyBorder="1" applyAlignment="1" applyProtection="1">
      <alignment horizontal="center" vertical="center"/>
      <protection locked="0"/>
    </xf>
    <xf numFmtId="0" fontId="34" fillId="0" borderId="49" xfId="0" applyNumberFormat="1" applyFont="1" applyBorder="1" applyAlignment="1" applyProtection="1">
      <alignment horizontal="center" vertical="center"/>
      <protection locked="0"/>
    </xf>
    <xf numFmtId="49" fontId="34" fillId="0" borderId="39" xfId="0" applyNumberFormat="1" applyFont="1" applyBorder="1" applyAlignment="1" applyProtection="1">
      <alignment horizontal="center" vertical="center"/>
    </xf>
    <xf numFmtId="49" fontId="34" fillId="0" borderId="34" xfId="0" applyNumberFormat="1" applyFont="1" applyBorder="1" applyAlignment="1" applyProtection="1">
      <alignment horizontal="center" vertical="center"/>
    </xf>
    <xf numFmtId="49" fontId="34" fillId="0" borderId="38" xfId="0" applyNumberFormat="1" applyFont="1" applyBorder="1" applyAlignment="1" applyProtection="1">
      <alignment horizontal="center" vertical="center" wrapText="1"/>
    </xf>
    <xf numFmtId="49" fontId="34" fillId="0" borderId="38" xfId="0" applyNumberFormat="1" applyFont="1" applyBorder="1" applyAlignment="1" applyProtection="1">
      <alignment horizontal="center" vertical="center"/>
    </xf>
    <xf numFmtId="49" fontId="34" fillId="0" borderId="33" xfId="0" applyNumberFormat="1" applyFont="1" applyBorder="1" applyAlignment="1" applyProtection="1">
      <alignment horizontal="center" vertical="center"/>
    </xf>
    <xf numFmtId="49" fontId="34" fillId="0" borderId="32" xfId="0" applyNumberFormat="1" applyFont="1" applyBorder="1" applyAlignment="1" applyProtection="1">
      <alignment horizontal="center" vertical="center" wrapText="1"/>
    </xf>
    <xf numFmtId="0" fontId="43" fillId="0" borderId="0" xfId="0" applyFont="1" applyAlignment="1">
      <alignment horizontal="center" vertical="center"/>
    </xf>
    <xf numFmtId="0" fontId="36" fillId="7" borderId="0" xfId="0" applyNumberFormat="1" applyFont="1" applyFill="1" applyAlignment="1" applyProtection="1">
      <alignment vertical="center"/>
      <protection locked="0"/>
    </xf>
    <xf numFmtId="0" fontId="42" fillId="8" borderId="0" xfId="0" applyFont="1" applyFill="1" applyAlignment="1">
      <alignment horizontal="center" vertical="center"/>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206;&#65289;&#24310;&#38263;&#30003;&#35531;&#26360;(&#21306;&#20998;&#854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40"/>
  <sheetViews>
    <sheetView tabSelected="1" view="pageBreakPreview" zoomScale="80" zoomScaleNormal="85" zoomScaleSheetLayoutView="80" workbookViewId="0">
      <selection activeCell="AN1" sqref="AN1"/>
    </sheetView>
  </sheetViews>
  <sheetFormatPr defaultRowHeight="13.5"/>
  <cols>
    <col min="1" max="1" width="2.875" customWidth="1"/>
    <col min="2" max="39" width="2.375" customWidth="1"/>
  </cols>
  <sheetData>
    <row r="1" spans="1:41" ht="41.25" customHeight="1">
      <c r="A1" s="418">
        <v>41730</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90"/>
      <c r="AO1" s="90"/>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19" t="s">
        <v>1192</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row>
    <row r="4" spans="1:41">
      <c r="A4" s="80"/>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13" t="s">
        <v>1193</v>
      </c>
      <c r="B5" s="414"/>
      <c r="C5" s="328" t="s">
        <v>1194</v>
      </c>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row>
    <row r="6" spans="1:41" ht="13.5" customHeight="1">
      <c r="A6" s="413" t="s">
        <v>1195</v>
      </c>
      <c r="B6" s="414"/>
      <c r="C6" s="328" t="s">
        <v>1196</v>
      </c>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row>
    <row r="7" spans="1:41" ht="13.5" customHeight="1">
      <c r="A7" s="413" t="s">
        <v>1197</v>
      </c>
      <c r="B7" s="414"/>
      <c r="C7" s="328" t="s">
        <v>1198</v>
      </c>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row>
    <row r="8" spans="1:41" ht="13.5" customHeight="1">
      <c r="A8" s="417" t="s">
        <v>1199</v>
      </c>
      <c r="B8" s="412"/>
      <c r="C8" s="328" t="s">
        <v>1200</v>
      </c>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row>
    <row r="9" spans="1:41" ht="39.75" customHeight="1">
      <c r="A9" s="413" t="s">
        <v>1201</v>
      </c>
      <c r="B9" s="414"/>
      <c r="C9" s="341" t="s">
        <v>1284</v>
      </c>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75"/>
      <c r="AO9" s="75"/>
    </row>
    <row r="10" spans="1:41" ht="61.5" customHeight="1">
      <c r="A10" s="413" t="s">
        <v>1202</v>
      </c>
      <c r="B10" s="414"/>
      <c r="C10" s="341" t="s">
        <v>1203</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75"/>
      <c r="AO10" s="75"/>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78">
        <v>1</v>
      </c>
      <c r="B12" s="341" t="s">
        <v>1204</v>
      </c>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03"/>
      <c r="C14" s="404"/>
      <c r="D14" s="404"/>
      <c r="E14" s="404"/>
      <c r="F14" s="404"/>
      <c r="G14" s="404"/>
      <c r="H14" s="404"/>
      <c r="I14" s="404"/>
      <c r="J14" s="404"/>
      <c r="K14" s="5"/>
      <c r="L14" s="403"/>
      <c r="M14" s="404"/>
      <c r="N14" s="404"/>
      <c r="O14" s="404"/>
      <c r="P14" s="404"/>
      <c r="Q14" s="404"/>
      <c r="R14" s="404"/>
      <c r="S14" s="404"/>
      <c r="T14" s="404"/>
      <c r="U14" s="404"/>
      <c r="V14" s="403"/>
      <c r="W14" s="404"/>
      <c r="X14" s="404"/>
      <c r="Y14" s="404"/>
      <c r="Z14" s="404"/>
      <c r="AA14" s="404"/>
      <c r="AB14" s="404"/>
      <c r="AC14" s="404"/>
      <c r="AD14" s="404"/>
      <c r="AE14" s="404"/>
      <c r="AF14" s="5"/>
      <c r="AG14" s="343" t="s">
        <v>1205</v>
      </c>
      <c r="AH14" s="343"/>
      <c r="AI14" s="343"/>
      <c r="AJ14" s="343"/>
      <c r="AK14" s="343"/>
      <c r="AL14" s="343"/>
      <c r="AM14" s="343"/>
    </row>
    <row r="15" spans="1:41">
      <c r="A15" s="6"/>
      <c r="B15" s="389"/>
      <c r="C15" s="389"/>
      <c r="D15" s="389"/>
      <c r="E15" s="389"/>
      <c r="F15" s="389"/>
      <c r="G15" s="389"/>
      <c r="H15" s="389"/>
      <c r="I15" s="389"/>
      <c r="J15" s="389"/>
      <c r="K15" s="85" t="s">
        <v>1206</v>
      </c>
      <c r="L15" s="389"/>
      <c r="M15" s="389"/>
      <c r="N15" s="389"/>
      <c r="O15" s="389"/>
      <c r="P15" s="389"/>
      <c r="Q15" s="389"/>
      <c r="R15" s="389"/>
      <c r="S15" s="389"/>
      <c r="T15" s="389"/>
      <c r="U15" s="389"/>
      <c r="V15" s="389"/>
      <c r="W15" s="389"/>
      <c r="X15" s="389"/>
      <c r="Y15" s="389"/>
      <c r="Z15" s="389"/>
      <c r="AA15" s="389"/>
      <c r="AB15" s="389"/>
      <c r="AC15" s="389"/>
      <c r="AD15" s="389"/>
      <c r="AE15" s="389"/>
      <c r="AF15" s="3"/>
      <c r="AG15" s="405" t="s">
        <v>1207</v>
      </c>
      <c r="AH15" s="329"/>
      <c r="AI15" s="329"/>
      <c r="AJ15" s="329"/>
      <c r="AK15" s="329"/>
      <c r="AL15" s="329"/>
      <c r="AM15" s="406" t="s">
        <v>1208</v>
      </c>
    </row>
    <row r="16" spans="1:41">
      <c r="A16" s="6"/>
      <c r="B16" s="412" t="s">
        <v>1209</v>
      </c>
      <c r="C16" s="412"/>
      <c r="D16" s="412"/>
      <c r="E16" s="412"/>
      <c r="F16" s="412"/>
      <c r="G16" s="412"/>
      <c r="H16" s="412"/>
      <c r="I16" s="412"/>
      <c r="J16" s="412"/>
      <c r="K16" s="7"/>
      <c r="L16" s="8"/>
      <c r="M16" s="415" t="s">
        <v>1210</v>
      </c>
      <c r="N16" s="415"/>
      <c r="O16" s="415"/>
      <c r="P16" s="415"/>
      <c r="Q16" s="415"/>
      <c r="R16" s="415"/>
      <c r="S16" s="415"/>
      <c r="T16" s="415"/>
      <c r="U16" s="415"/>
      <c r="V16" s="416" t="s">
        <v>1211</v>
      </c>
      <c r="W16" s="416"/>
      <c r="X16" s="416"/>
      <c r="Y16" s="416"/>
      <c r="Z16" s="416"/>
      <c r="AA16" s="416"/>
      <c r="AB16" s="416"/>
      <c r="AC16" s="416"/>
      <c r="AD16" s="416"/>
      <c r="AE16" s="9"/>
      <c r="AF16" s="3"/>
      <c r="AG16" s="405"/>
      <c r="AH16" s="330"/>
      <c r="AI16" s="330"/>
      <c r="AJ16" s="330"/>
      <c r="AK16" s="330"/>
      <c r="AL16" s="330"/>
      <c r="AM16" s="406"/>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43" t="s">
        <v>1212</v>
      </c>
      <c r="AH17" s="343"/>
      <c r="AI17" s="343"/>
      <c r="AJ17" s="343"/>
      <c r="AK17" s="343"/>
      <c r="AL17" s="343"/>
      <c r="AM17" s="343"/>
    </row>
    <row r="18" spans="1:39" ht="13.5" customHeight="1">
      <c r="A18" s="78">
        <v>2</v>
      </c>
      <c r="B18" s="328" t="s">
        <v>1213</v>
      </c>
      <c r="C18" s="328"/>
      <c r="D18" s="328"/>
      <c r="E18" s="328"/>
      <c r="F18" s="328"/>
      <c r="G18" s="403"/>
      <c r="H18" s="404"/>
      <c r="I18" s="404"/>
      <c r="J18" s="404"/>
      <c r="K18" s="404"/>
      <c r="L18" s="404"/>
      <c r="M18" s="404"/>
      <c r="N18" s="404"/>
      <c r="O18" s="404"/>
      <c r="P18" s="404"/>
      <c r="Q18" s="404"/>
      <c r="R18" s="404"/>
      <c r="S18" s="404"/>
      <c r="T18" s="404"/>
      <c r="U18" s="404"/>
      <c r="V18" s="404"/>
      <c r="W18" s="404"/>
      <c r="X18" s="404"/>
      <c r="Y18" s="404"/>
      <c r="Z18" s="404"/>
      <c r="AA18" s="3"/>
      <c r="AB18" s="3"/>
      <c r="AC18" s="5"/>
      <c r="AD18" s="5"/>
      <c r="AE18" s="5"/>
      <c r="AF18" s="5"/>
      <c r="AG18" s="343"/>
      <c r="AH18" s="343"/>
      <c r="AI18" s="343"/>
      <c r="AJ18" s="343"/>
      <c r="AK18" s="343"/>
      <c r="AL18" s="343"/>
      <c r="AM18" s="343"/>
    </row>
    <row r="19" spans="1:39">
      <c r="A19" s="78"/>
      <c r="B19" s="328"/>
      <c r="C19" s="328"/>
      <c r="D19" s="328"/>
      <c r="E19" s="328"/>
      <c r="F19" s="328"/>
      <c r="G19" s="389"/>
      <c r="H19" s="389"/>
      <c r="I19" s="389"/>
      <c r="J19" s="389"/>
      <c r="K19" s="389"/>
      <c r="L19" s="389"/>
      <c r="M19" s="389"/>
      <c r="N19" s="389"/>
      <c r="O19" s="389"/>
      <c r="P19" s="389"/>
      <c r="Q19" s="389"/>
      <c r="R19" s="389"/>
      <c r="S19" s="389"/>
      <c r="T19" s="389"/>
      <c r="U19" s="389"/>
      <c r="V19" s="389"/>
      <c r="W19" s="389"/>
      <c r="X19" s="389"/>
      <c r="Y19" s="389"/>
      <c r="Z19" s="389"/>
      <c r="AA19" s="10"/>
      <c r="AB19" s="10"/>
      <c r="AC19" s="10"/>
      <c r="AD19" s="10"/>
      <c r="AE19" s="10"/>
      <c r="AF19" s="3"/>
      <c r="AG19" s="405" t="s">
        <v>1207</v>
      </c>
      <c r="AH19" s="329"/>
      <c r="AI19" s="329"/>
      <c r="AJ19" s="329"/>
      <c r="AK19" s="329"/>
      <c r="AL19" s="329"/>
      <c r="AM19" s="406" t="s">
        <v>1208</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05"/>
      <c r="AH20" s="330"/>
      <c r="AI20" s="330"/>
      <c r="AJ20" s="330"/>
      <c r="AK20" s="330"/>
      <c r="AL20" s="330"/>
      <c r="AM20" s="406"/>
    </row>
    <row r="21" spans="1:39" ht="18" customHeight="1">
      <c r="A21" s="11">
        <v>3</v>
      </c>
      <c r="B21" s="409" t="s">
        <v>1214</v>
      </c>
      <c r="C21" s="409"/>
      <c r="D21" s="409"/>
      <c r="E21" s="409"/>
      <c r="F21" s="409"/>
      <c r="G21" s="409"/>
      <c r="H21" s="410">
        <v>19</v>
      </c>
      <c r="I21" s="410"/>
      <c r="J21" s="330"/>
      <c r="K21" s="330"/>
      <c r="L21" s="84" t="s">
        <v>1215</v>
      </c>
      <c r="M21" s="392"/>
      <c r="N21" s="392"/>
      <c r="O21" s="392"/>
      <c r="P21" s="392"/>
      <c r="Q21" s="84" t="s">
        <v>1215</v>
      </c>
      <c r="R21" s="330"/>
      <c r="S21" s="330"/>
      <c r="T21" s="330"/>
      <c r="U21" s="330"/>
      <c r="V21" s="12" t="s">
        <v>1207</v>
      </c>
      <c r="W21" s="411" t="str">
        <f>IF(J21="","",(DATEDIF(H21&amp;J21&amp;"/"&amp;IF(M21="","1",M21)&amp;"/"&amp;IF(R21="","1",R21),TEXT(A1,"yyyy")&amp;"/4/1","Y")))</f>
        <v/>
      </c>
      <c r="X21" s="411"/>
      <c r="Y21" s="411"/>
      <c r="Z21" s="411"/>
      <c r="AA21" s="13" t="s">
        <v>1208</v>
      </c>
      <c r="AB21" s="3"/>
      <c r="AC21" s="3"/>
      <c r="AD21" s="3"/>
      <c r="AE21" s="3"/>
      <c r="AF21" s="3"/>
      <c r="AG21" s="3"/>
      <c r="AH21" s="3"/>
      <c r="AI21" s="5"/>
      <c r="AJ21" s="5"/>
      <c r="AK21" s="5"/>
      <c r="AL21" s="5"/>
      <c r="AM21" s="3"/>
    </row>
    <row r="22" spans="1:39" ht="13.5" customHeight="1">
      <c r="A22" s="11"/>
      <c r="B22" s="409"/>
      <c r="C22" s="409"/>
      <c r="D22" s="409"/>
      <c r="E22" s="409"/>
      <c r="F22" s="409"/>
      <c r="G22" s="409"/>
      <c r="H22" s="412" t="s">
        <v>0</v>
      </c>
      <c r="I22" s="412"/>
      <c r="J22" s="412"/>
      <c r="K22" s="412"/>
      <c r="L22" s="75"/>
      <c r="M22" s="9" t="s">
        <v>1</v>
      </c>
      <c r="N22" s="9"/>
      <c r="O22" s="9"/>
      <c r="P22" s="9"/>
      <c r="Q22" s="75"/>
      <c r="R22" s="412" t="s">
        <v>2</v>
      </c>
      <c r="S22" s="412"/>
      <c r="T22" s="412"/>
      <c r="U22" s="412"/>
      <c r="V22" s="80"/>
      <c r="W22" s="328" t="s">
        <v>1216</v>
      </c>
      <c r="X22" s="328"/>
      <c r="Y22" s="328"/>
      <c r="Z22" s="328"/>
      <c r="AA22" s="328"/>
      <c r="AB22" s="328"/>
      <c r="AC22" s="328"/>
      <c r="AD22" s="328"/>
      <c r="AE22" s="328"/>
      <c r="AF22" s="328"/>
      <c r="AG22" s="328"/>
      <c r="AH22" s="328"/>
      <c r="AI22" s="328"/>
      <c r="AJ22" s="328"/>
      <c r="AK22" s="328"/>
      <c r="AL22" s="328"/>
      <c r="AM22" s="328"/>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78">
        <v>4</v>
      </c>
      <c r="B24" s="332" t="s">
        <v>1217</v>
      </c>
      <c r="C24" s="332"/>
      <c r="D24" s="332"/>
      <c r="E24" s="332"/>
      <c r="F24" s="332"/>
      <c r="G24" s="332"/>
      <c r="H24" s="390"/>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10"/>
      <c r="AL24" s="10"/>
      <c r="AM24" s="10"/>
    </row>
    <row r="25" spans="1:39" ht="27.75" customHeight="1">
      <c r="A25" s="1"/>
      <c r="B25" s="332" t="s">
        <v>1218</v>
      </c>
      <c r="C25" s="332"/>
      <c r="D25" s="332"/>
      <c r="E25" s="332"/>
      <c r="F25" s="332"/>
      <c r="G25" s="332"/>
      <c r="H25" s="378"/>
      <c r="I25" s="379"/>
      <c r="J25" s="379"/>
      <c r="K25" s="379"/>
      <c r="L25" s="379"/>
      <c r="M25" s="379"/>
      <c r="N25" s="379"/>
      <c r="O25" s="379"/>
      <c r="P25" s="379"/>
      <c r="Q25" s="17"/>
      <c r="R25" s="407" t="s">
        <v>1219</v>
      </c>
      <c r="S25" s="407"/>
      <c r="T25" s="407"/>
      <c r="U25" s="407"/>
      <c r="V25" s="407"/>
      <c r="W25" s="407"/>
      <c r="X25" s="407"/>
      <c r="Y25" s="408"/>
      <c r="Z25" s="379"/>
      <c r="AA25" s="379"/>
      <c r="AB25" s="379"/>
      <c r="AC25" s="379"/>
      <c r="AD25" s="379"/>
      <c r="AE25" s="379"/>
      <c r="AF25" s="379"/>
      <c r="AG25" s="379"/>
      <c r="AH25" s="379"/>
      <c r="AI25" s="379"/>
      <c r="AJ25" s="379"/>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1220</v>
      </c>
      <c r="C27" s="328" t="s">
        <v>1221</v>
      </c>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78">
        <v>5</v>
      </c>
      <c r="B29" s="341" t="s">
        <v>1222</v>
      </c>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row>
    <row r="30" spans="1:39" ht="24.75" customHeight="1">
      <c r="A30" s="3"/>
      <c r="B30" s="10"/>
      <c r="C30" s="10"/>
      <c r="D30" s="10"/>
      <c r="E30" s="10"/>
      <c r="F30" s="390"/>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95" t="s">
        <v>1223</v>
      </c>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row>
    <row r="33" spans="1:39" ht="25.5" customHeight="1">
      <c r="A33" s="3"/>
      <c r="B33" s="10"/>
      <c r="C33" s="10"/>
      <c r="D33" s="10"/>
      <c r="E33" s="10"/>
      <c r="F33" s="390"/>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41" t="s">
        <v>1224</v>
      </c>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row>
    <row r="36" spans="1:39" ht="25.5" customHeight="1">
      <c r="A36" s="3"/>
      <c r="B36" s="10"/>
      <c r="C36" s="10"/>
      <c r="D36" s="10"/>
      <c r="E36" s="10"/>
      <c r="F36" s="390"/>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41" t="s">
        <v>1225</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row>
    <row r="39" spans="1:39" ht="24.75" customHeight="1">
      <c r="A39" s="5"/>
      <c r="B39" s="10"/>
      <c r="C39" s="10"/>
      <c r="D39" s="10"/>
      <c r="E39" s="10"/>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41" t="s">
        <v>1226</v>
      </c>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332" t="s">
        <v>3</v>
      </c>
      <c r="E43" s="332"/>
      <c r="F43" s="332"/>
      <c r="G43" s="332"/>
      <c r="H43" s="332"/>
      <c r="I43" s="332"/>
      <c r="J43" s="332"/>
      <c r="K43" s="332"/>
      <c r="L43" s="332"/>
      <c r="M43" s="332"/>
      <c r="N43" s="332"/>
      <c r="O43" s="332"/>
      <c r="P43" s="5"/>
      <c r="Q43" s="19"/>
      <c r="R43" s="82"/>
      <c r="S43" s="332" t="s">
        <v>4</v>
      </c>
      <c r="T43" s="332"/>
      <c r="U43" s="332"/>
      <c r="V43" s="332"/>
      <c r="W43" s="332"/>
      <c r="X43" s="332"/>
      <c r="Y43" s="332"/>
      <c r="Z43" s="332"/>
      <c r="AA43" s="332"/>
      <c r="AB43" s="332"/>
      <c r="AC43" s="332"/>
      <c r="AD43" s="332"/>
      <c r="AE43" s="332"/>
      <c r="AF43" s="332"/>
      <c r="AG43" s="332"/>
      <c r="AH43" s="332"/>
      <c r="AI43" s="332"/>
      <c r="AJ43" s="332"/>
      <c r="AK43" s="332"/>
      <c r="AL43" s="332"/>
      <c r="AM43" s="332"/>
    </row>
    <row r="44" spans="1:39" ht="24.75" customHeight="1">
      <c r="A44" s="6"/>
      <c r="B44" s="21"/>
      <c r="C44" s="3"/>
      <c r="D44" s="3"/>
      <c r="E44" s="3"/>
      <c r="F44" s="330"/>
      <c r="G44" s="330"/>
      <c r="H44" s="330"/>
      <c r="I44" s="330"/>
      <c r="J44" s="330"/>
      <c r="K44" s="84" t="s">
        <v>1215</v>
      </c>
      <c r="L44" s="330"/>
      <c r="M44" s="330"/>
      <c r="N44" s="330"/>
      <c r="O44" s="330"/>
      <c r="P44" s="330"/>
      <c r="Q44" s="19"/>
      <c r="R44" s="398" t="s">
        <v>1227</v>
      </c>
      <c r="S44" s="399"/>
      <c r="T44" s="399"/>
      <c r="U44" s="330"/>
      <c r="V44" s="330"/>
      <c r="W44" s="330"/>
      <c r="X44" s="330"/>
      <c r="Y44" s="330"/>
      <c r="Z44" s="84" t="s">
        <v>1215</v>
      </c>
      <c r="AA44" s="330"/>
      <c r="AB44" s="330"/>
      <c r="AC44" s="330"/>
      <c r="AD44" s="330"/>
      <c r="AE44" s="330"/>
      <c r="AF44" s="3"/>
      <c r="AG44" s="3"/>
      <c r="AH44" s="3"/>
      <c r="AI44" s="3"/>
      <c r="AJ44" s="3"/>
      <c r="AK44" s="3"/>
      <c r="AL44" s="3"/>
      <c r="AM44" s="3"/>
    </row>
    <row r="45" spans="1:39">
      <c r="A45" s="6"/>
      <c r="B45" s="21"/>
      <c r="C45" s="3"/>
      <c r="D45" s="3"/>
      <c r="E45" s="3"/>
      <c r="F45" s="400" t="s">
        <v>0</v>
      </c>
      <c r="G45" s="400"/>
      <c r="H45" s="400"/>
      <c r="I45" s="400"/>
      <c r="J45" s="400"/>
      <c r="K45" s="22"/>
      <c r="L45" s="401" t="s">
        <v>1</v>
      </c>
      <c r="M45" s="401"/>
      <c r="N45" s="401"/>
      <c r="O45" s="401"/>
      <c r="P45" s="401"/>
      <c r="Q45" s="14"/>
      <c r="R45" s="399"/>
      <c r="S45" s="399"/>
      <c r="T45" s="399"/>
      <c r="U45" s="400" t="s">
        <v>0</v>
      </c>
      <c r="V45" s="400"/>
      <c r="W45" s="400"/>
      <c r="X45" s="400"/>
      <c r="Y45" s="400"/>
      <c r="Z45" s="22"/>
      <c r="AA45" s="401" t="s">
        <v>1</v>
      </c>
      <c r="AB45" s="401"/>
      <c r="AC45" s="401"/>
      <c r="AD45" s="401"/>
      <c r="AE45" s="401"/>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1228</v>
      </c>
      <c r="B47" s="397" t="s">
        <v>1229</v>
      </c>
      <c r="C47" s="397"/>
      <c r="D47" s="397"/>
      <c r="E47" s="397"/>
      <c r="F47" s="397"/>
      <c r="G47" s="397"/>
      <c r="H47" s="397"/>
      <c r="I47" s="397"/>
      <c r="J47" s="397"/>
      <c r="K47" s="397"/>
      <c r="L47" s="397"/>
      <c r="M47" s="390"/>
      <c r="N47" s="327"/>
      <c r="O47" s="327"/>
      <c r="P47" s="327"/>
      <c r="Q47" s="327"/>
      <c r="R47" s="327"/>
      <c r="S47" s="327"/>
      <c r="T47" s="327"/>
      <c r="U47" s="327"/>
      <c r="V47" s="327"/>
      <c r="W47" s="327"/>
      <c r="X47" s="327"/>
      <c r="Y47" s="327"/>
      <c r="Z47" s="327"/>
      <c r="AA47" s="327"/>
      <c r="AB47" s="32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78">
        <v>6</v>
      </c>
      <c r="B50" s="328" t="s">
        <v>1230</v>
      </c>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94" t="s">
        <v>1231</v>
      </c>
      <c r="C52" s="394"/>
      <c r="D52" s="395" t="s">
        <v>1232</v>
      </c>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row>
    <row r="53" spans="1:39" ht="6" customHeight="1">
      <c r="A53" s="6"/>
      <c r="B53" s="30"/>
      <c r="C53" s="30"/>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42" t="s">
        <v>1233</v>
      </c>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row>
    <row r="55" spans="1:39" ht="25.5" customHeight="1">
      <c r="A55" s="6"/>
      <c r="B55" s="3"/>
      <c r="C55" s="31"/>
      <c r="D55" s="31"/>
      <c r="E55" s="31"/>
      <c r="F55" s="390"/>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
      <c r="AK55" s="3"/>
      <c r="AL55" s="3"/>
      <c r="AM55" s="3"/>
    </row>
    <row r="56" spans="1:39" ht="9" customHeight="1">
      <c r="A56" s="6"/>
      <c r="B56" s="3"/>
      <c r="C56" s="31"/>
      <c r="D56" s="31"/>
      <c r="E56" s="31"/>
      <c r="F56" s="31"/>
      <c r="G56" s="31"/>
      <c r="H56" s="31"/>
      <c r="I56" s="31"/>
      <c r="J56" s="5"/>
      <c r="K56" s="5"/>
      <c r="L56" s="5"/>
      <c r="M56" s="5"/>
      <c r="N56" s="5"/>
      <c r="O56" s="3"/>
      <c r="P56" s="5"/>
      <c r="Q56" s="5"/>
      <c r="R56" s="5"/>
      <c r="S56" s="5"/>
      <c r="T56" s="31"/>
      <c r="U56" s="31"/>
      <c r="V56" s="31"/>
      <c r="W56" s="31"/>
      <c r="X56" s="31"/>
      <c r="Y56" s="31"/>
      <c r="Z56" s="31"/>
      <c r="AA56" s="5"/>
      <c r="AB56" s="5"/>
      <c r="AC56" s="5"/>
      <c r="AD56" s="5"/>
      <c r="AE56" s="3"/>
      <c r="AF56" s="3"/>
      <c r="AG56" s="3"/>
      <c r="AH56" s="3"/>
      <c r="AI56" s="3"/>
      <c r="AJ56" s="3"/>
      <c r="AK56" s="3"/>
      <c r="AL56" s="3"/>
      <c r="AM56" s="3"/>
    </row>
    <row r="57" spans="1:39" ht="14.25">
      <c r="A57" s="6"/>
      <c r="B57" s="3"/>
      <c r="C57" s="31"/>
      <c r="D57" s="342" t="s">
        <v>1234</v>
      </c>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row>
    <row r="58" spans="1:39" ht="24.75" customHeight="1">
      <c r="A58" s="6"/>
      <c r="B58" s="3"/>
      <c r="C58" s="31"/>
      <c r="D58" s="31"/>
      <c r="E58" s="31"/>
      <c r="F58" s="390"/>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
      <c r="AK58" s="3"/>
      <c r="AL58" s="3"/>
      <c r="AM58" s="3"/>
    </row>
    <row r="59" spans="1:39" ht="7.5" customHeight="1">
      <c r="A59" s="6"/>
      <c r="B59" s="3"/>
      <c r="C59" s="31"/>
      <c r="D59" s="31"/>
      <c r="E59" s="31"/>
      <c r="F59" s="31"/>
      <c r="G59" s="31"/>
      <c r="H59" s="31"/>
      <c r="I59" s="31"/>
      <c r="J59" s="5"/>
      <c r="K59" s="5"/>
      <c r="L59" s="5"/>
      <c r="M59" s="5"/>
      <c r="N59" s="5"/>
      <c r="O59" s="3"/>
      <c r="P59" s="5"/>
      <c r="Q59" s="5"/>
      <c r="R59" s="5"/>
      <c r="S59" s="5"/>
      <c r="T59" s="31"/>
      <c r="U59" s="31"/>
      <c r="V59" s="31"/>
      <c r="W59" s="31"/>
      <c r="X59" s="31"/>
      <c r="Y59" s="31"/>
      <c r="Z59" s="31"/>
      <c r="AA59" s="5"/>
      <c r="AB59" s="5"/>
      <c r="AC59" s="5"/>
      <c r="AD59" s="5"/>
      <c r="AE59" s="3"/>
      <c r="AF59" s="3"/>
      <c r="AG59" s="3"/>
      <c r="AH59" s="3"/>
      <c r="AI59" s="3"/>
      <c r="AJ59" s="3"/>
      <c r="AK59" s="3"/>
      <c r="AL59" s="3"/>
      <c r="AM59" s="3"/>
    </row>
    <row r="60" spans="1:39">
      <c r="A60" s="6"/>
      <c r="B60" s="3"/>
      <c r="C60" s="3"/>
      <c r="D60" s="396" t="s">
        <v>1235</v>
      </c>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91">
        <v>2014</v>
      </c>
      <c r="F62" s="391"/>
      <c r="G62" s="391"/>
      <c r="H62" s="391"/>
      <c r="I62" s="391"/>
      <c r="J62" s="84" t="s">
        <v>1215</v>
      </c>
      <c r="K62" s="330"/>
      <c r="L62" s="330"/>
      <c r="M62" s="330"/>
      <c r="N62" s="330"/>
      <c r="O62" s="330"/>
      <c r="P62" s="32" t="s">
        <v>1236</v>
      </c>
      <c r="Q62" s="330"/>
      <c r="R62" s="330"/>
      <c r="S62" s="330"/>
      <c r="T62" s="330"/>
      <c r="U62" s="330"/>
      <c r="V62" s="84" t="s">
        <v>1215</v>
      </c>
      <c r="W62" s="330"/>
      <c r="X62" s="330"/>
      <c r="Y62" s="330"/>
      <c r="Z62" s="330"/>
      <c r="AA62" s="330"/>
      <c r="AB62" s="3"/>
      <c r="AC62" s="3"/>
      <c r="AD62" s="4" t="s">
        <v>1237</v>
      </c>
      <c r="AE62" s="3"/>
      <c r="AF62" s="393" t="str">
        <f>IF($Q$62="","",IF(ISERROR(DATEDIF(DATE($E$62,$K$62,1),IF($W$62="12",DATE($Q$62+1,1,1),DATE($Q$62,$W$62+1,1)),"M"))=TRUE,"error",DATEDIF(DATE($E$62,$K$62,1),IF($W$62="12",DATE($Q$62+1,1,1),DATE($Q$62,$W$62+1,1)),"M")))</f>
        <v/>
      </c>
      <c r="AG62" s="393"/>
      <c r="AH62" s="4" t="s">
        <v>1238</v>
      </c>
      <c r="AI62" s="3"/>
      <c r="AJ62" s="3"/>
      <c r="AK62" s="3"/>
      <c r="AL62" s="3"/>
      <c r="AM62" s="3"/>
    </row>
    <row r="63" spans="1:39">
      <c r="A63" s="6"/>
      <c r="B63" s="3"/>
      <c r="C63" s="3"/>
      <c r="D63" s="3"/>
      <c r="E63" s="33" t="s">
        <v>1093</v>
      </c>
      <c r="F63" s="33"/>
      <c r="G63" s="34"/>
      <c r="H63" s="34"/>
      <c r="I63" s="34"/>
      <c r="J63" s="86"/>
      <c r="K63" s="34" t="s">
        <v>1</v>
      </c>
      <c r="L63" s="34"/>
      <c r="M63" s="34"/>
      <c r="N63" s="34"/>
      <c r="O63" s="34"/>
      <c r="P63" s="81"/>
      <c r="Q63" s="34" t="s">
        <v>0</v>
      </c>
      <c r="R63" s="34"/>
      <c r="S63" s="34"/>
      <c r="T63" s="34"/>
      <c r="U63" s="34"/>
      <c r="V63" s="86"/>
      <c r="W63" s="34" t="s">
        <v>1</v>
      </c>
      <c r="X63" s="34"/>
      <c r="Y63" s="34"/>
      <c r="Z63" s="34"/>
      <c r="AA63" s="34"/>
      <c r="AB63" s="3"/>
      <c r="AC63" s="3"/>
      <c r="AD63" s="3"/>
      <c r="AE63" s="3"/>
      <c r="AF63" s="3"/>
      <c r="AG63" s="3"/>
      <c r="AH63" s="3"/>
      <c r="AI63" s="3"/>
      <c r="AJ63" s="3"/>
      <c r="AK63" s="3"/>
      <c r="AL63" s="3"/>
      <c r="AM63" s="3"/>
    </row>
    <row r="64" spans="1:39" ht="20.25" customHeight="1">
      <c r="A64" s="6"/>
      <c r="B64" s="3"/>
      <c r="C64" s="3"/>
      <c r="D64" s="3"/>
      <c r="E64" s="3"/>
      <c r="F64" s="3"/>
      <c r="G64" s="3"/>
      <c r="H64" s="3"/>
      <c r="I64" s="3"/>
      <c r="J64" s="35" t="s">
        <v>1239</v>
      </c>
      <c r="K64" s="329"/>
      <c r="L64" s="329"/>
      <c r="M64" s="329"/>
      <c r="N64" s="329"/>
      <c r="O64" s="329"/>
      <c r="P64" s="4" t="s">
        <v>1240</v>
      </c>
      <c r="Q64" s="3"/>
      <c r="R64" s="3"/>
      <c r="S64" s="3"/>
      <c r="T64" s="3"/>
      <c r="U64" s="3"/>
      <c r="V64" s="35" t="s">
        <v>1239</v>
      </c>
      <c r="W64" s="329"/>
      <c r="X64" s="329"/>
      <c r="Y64" s="329"/>
      <c r="Z64" s="329"/>
      <c r="AA64" s="329"/>
      <c r="AB64" s="4" t="s">
        <v>1240</v>
      </c>
      <c r="AC64" s="3"/>
      <c r="AD64" s="3"/>
      <c r="AE64" s="3"/>
      <c r="AF64" s="3"/>
      <c r="AG64" s="36"/>
      <c r="AH64" s="36"/>
      <c r="AI64" s="36"/>
      <c r="AJ64" s="36"/>
      <c r="AK64" s="36"/>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94" t="s">
        <v>1241</v>
      </c>
      <c r="C66" s="394"/>
      <c r="D66" s="395" t="s">
        <v>1094</v>
      </c>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row>
    <row r="67" spans="1:39" ht="5.25" customHeight="1">
      <c r="A67" s="6"/>
      <c r="B67" s="30"/>
      <c r="C67" s="30"/>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42" t="s">
        <v>1233</v>
      </c>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row>
    <row r="69" spans="1:39" ht="25.5" customHeight="1">
      <c r="A69" s="6"/>
      <c r="B69" s="3"/>
      <c r="C69" s="31"/>
      <c r="D69" s="31"/>
      <c r="E69" s="31"/>
      <c r="F69" s="390"/>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327"/>
      <c r="AJ69" s="3"/>
      <c r="AK69" s="3"/>
      <c r="AL69" s="3"/>
      <c r="AM69" s="3"/>
    </row>
    <row r="70" spans="1:39" ht="9" customHeight="1">
      <c r="A70" s="6"/>
      <c r="B70" s="3"/>
      <c r="C70" s="31"/>
      <c r="D70" s="31"/>
      <c r="E70" s="31"/>
      <c r="F70" s="31"/>
      <c r="G70" s="31"/>
      <c r="H70" s="31"/>
      <c r="I70" s="31"/>
      <c r="J70" s="5"/>
      <c r="K70" s="5"/>
      <c r="L70" s="5"/>
      <c r="M70" s="5"/>
      <c r="N70" s="5"/>
      <c r="O70" s="3"/>
      <c r="P70" s="5"/>
      <c r="Q70" s="5"/>
      <c r="R70" s="5"/>
      <c r="S70" s="5"/>
      <c r="T70" s="31"/>
      <c r="U70" s="31"/>
      <c r="V70" s="31"/>
      <c r="W70" s="31"/>
      <c r="X70" s="31"/>
      <c r="Y70" s="31"/>
      <c r="Z70" s="31"/>
      <c r="AA70" s="5"/>
      <c r="AB70" s="5"/>
      <c r="AC70" s="5"/>
      <c r="AD70" s="5"/>
      <c r="AE70" s="3"/>
      <c r="AF70" s="3"/>
      <c r="AG70" s="3"/>
      <c r="AH70" s="3"/>
      <c r="AI70" s="3"/>
      <c r="AJ70" s="3"/>
      <c r="AK70" s="3"/>
      <c r="AL70" s="3"/>
      <c r="AM70" s="3"/>
    </row>
    <row r="71" spans="1:39" ht="14.25">
      <c r="A71" s="6"/>
      <c r="B71" s="3"/>
      <c r="C71" s="31"/>
      <c r="D71" s="342" t="s">
        <v>1234</v>
      </c>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row>
    <row r="72" spans="1:39" ht="25.5" customHeight="1">
      <c r="A72" s="6"/>
      <c r="B72" s="3"/>
      <c r="C72" s="31"/>
      <c r="D72" s="31"/>
      <c r="E72" s="31"/>
      <c r="F72" s="390"/>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
      <c r="AK72" s="3"/>
      <c r="AL72" s="3"/>
      <c r="AM72" s="3"/>
    </row>
    <row r="73" spans="1:39" ht="10.5" customHeight="1">
      <c r="A73" s="6"/>
      <c r="B73" s="3"/>
      <c r="C73" s="31"/>
      <c r="D73" s="31"/>
      <c r="E73" s="31"/>
      <c r="F73" s="31"/>
      <c r="G73" s="31"/>
      <c r="H73" s="31"/>
      <c r="I73" s="31"/>
      <c r="J73" s="5"/>
      <c r="K73" s="5"/>
      <c r="L73" s="5"/>
      <c r="M73" s="5"/>
      <c r="N73" s="5"/>
      <c r="O73" s="3"/>
      <c r="P73" s="5"/>
      <c r="Q73" s="5"/>
      <c r="R73" s="5"/>
      <c r="S73" s="5"/>
      <c r="T73" s="31"/>
      <c r="U73" s="31"/>
      <c r="V73" s="31"/>
      <c r="W73" s="31"/>
      <c r="X73" s="31"/>
      <c r="Y73" s="31"/>
      <c r="Z73" s="31"/>
      <c r="AA73" s="5"/>
      <c r="AB73" s="5"/>
      <c r="AC73" s="5"/>
      <c r="AD73" s="5"/>
      <c r="AE73" s="3"/>
      <c r="AF73" s="3"/>
      <c r="AG73" s="3"/>
      <c r="AH73" s="3"/>
      <c r="AI73" s="3"/>
      <c r="AJ73" s="3"/>
      <c r="AK73" s="3"/>
      <c r="AL73" s="3"/>
      <c r="AM73" s="3"/>
    </row>
    <row r="74" spans="1:39">
      <c r="A74" s="6"/>
      <c r="B74" s="3"/>
      <c r="C74" s="3"/>
      <c r="D74" s="4" t="s">
        <v>1235</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91">
        <v>2014</v>
      </c>
      <c r="F76" s="391"/>
      <c r="G76" s="391"/>
      <c r="H76" s="391"/>
      <c r="I76" s="391"/>
      <c r="J76" s="84" t="s">
        <v>1215</v>
      </c>
      <c r="K76" s="392"/>
      <c r="L76" s="392"/>
      <c r="M76" s="392"/>
      <c r="N76" s="392"/>
      <c r="O76" s="392"/>
      <c r="P76" s="32" t="s">
        <v>1236</v>
      </c>
      <c r="Q76" s="392"/>
      <c r="R76" s="392"/>
      <c r="S76" s="392"/>
      <c r="T76" s="392"/>
      <c r="U76" s="392"/>
      <c r="V76" s="84" t="s">
        <v>1215</v>
      </c>
      <c r="W76" s="392"/>
      <c r="X76" s="392"/>
      <c r="Y76" s="392"/>
      <c r="Z76" s="392"/>
      <c r="AA76" s="392"/>
      <c r="AB76" s="3"/>
      <c r="AC76" s="3"/>
      <c r="AD76" s="4" t="s">
        <v>1237</v>
      </c>
      <c r="AE76" s="3"/>
      <c r="AF76" s="393" t="str">
        <f>IF($Q$76="","",IF(ISERROR(DATEDIF(DATE($E$76,$K$76,1),IF($W$76="12",DATE($Q$76+1,1,1),DATE($Q$76,$W$76+1,1)),"M"))=TRUE,"error",DATEDIF(DATE($E$76,$K$76,1),IF($W$76="12",DATE($Q$76+1,1,1),DATE($Q$76,$W$76+1,1)),"M")))</f>
        <v/>
      </c>
      <c r="AG76" s="393"/>
      <c r="AH76" s="4" t="s">
        <v>1238</v>
      </c>
      <c r="AI76" s="3"/>
      <c r="AJ76" s="3"/>
      <c r="AK76" s="3"/>
      <c r="AL76" s="3"/>
      <c r="AM76" s="3"/>
    </row>
    <row r="77" spans="1:39">
      <c r="A77" s="6"/>
      <c r="B77" s="3"/>
      <c r="C77" s="3"/>
      <c r="D77" s="3"/>
      <c r="E77" s="34" t="s">
        <v>0</v>
      </c>
      <c r="F77" s="34"/>
      <c r="G77" s="34"/>
      <c r="H77" s="34"/>
      <c r="I77" s="34"/>
      <c r="J77" s="86"/>
      <c r="K77" s="34" t="s">
        <v>1</v>
      </c>
      <c r="L77" s="34"/>
      <c r="M77" s="34"/>
      <c r="N77" s="34"/>
      <c r="O77" s="34"/>
      <c r="P77" s="81"/>
      <c r="Q77" s="34" t="s">
        <v>0</v>
      </c>
      <c r="R77" s="34"/>
      <c r="S77" s="34"/>
      <c r="T77" s="34"/>
      <c r="U77" s="34"/>
      <c r="V77" s="86"/>
      <c r="W77" s="34" t="s">
        <v>1</v>
      </c>
      <c r="X77" s="34"/>
      <c r="Y77" s="34"/>
      <c r="Z77" s="34"/>
      <c r="AA77" s="34"/>
      <c r="AB77" s="3"/>
      <c r="AC77" s="3"/>
      <c r="AD77" s="3"/>
      <c r="AE77" s="3"/>
      <c r="AF77" s="3"/>
      <c r="AG77" s="3"/>
      <c r="AH77" s="3"/>
      <c r="AI77" s="3"/>
      <c r="AJ77" s="3"/>
      <c r="AK77" s="3"/>
      <c r="AL77" s="3"/>
      <c r="AM77" s="3"/>
    </row>
    <row r="78" spans="1:39" ht="19.5" customHeight="1">
      <c r="A78" s="6"/>
      <c r="B78" s="3"/>
      <c r="C78" s="3"/>
      <c r="D78" s="3"/>
      <c r="E78" s="3"/>
      <c r="F78" s="3"/>
      <c r="G78" s="3"/>
      <c r="H78" s="3"/>
      <c r="I78" s="3"/>
      <c r="J78" s="35" t="s">
        <v>1239</v>
      </c>
      <c r="K78" s="329"/>
      <c r="L78" s="329"/>
      <c r="M78" s="329"/>
      <c r="N78" s="329"/>
      <c r="O78" s="329"/>
      <c r="P78" s="4" t="s">
        <v>1240</v>
      </c>
      <c r="Q78" s="3"/>
      <c r="R78" s="3"/>
      <c r="S78" s="3"/>
      <c r="T78" s="3"/>
      <c r="U78" s="3"/>
      <c r="V78" s="35" t="s">
        <v>1239</v>
      </c>
      <c r="W78" s="329"/>
      <c r="X78" s="329"/>
      <c r="Y78" s="329"/>
      <c r="Z78" s="329"/>
      <c r="AA78" s="329"/>
      <c r="AB78" s="4" t="s">
        <v>1240</v>
      </c>
      <c r="AC78" s="3"/>
      <c r="AD78" s="3"/>
      <c r="AE78" s="3"/>
      <c r="AF78" s="3"/>
      <c r="AG78" s="36"/>
      <c r="AH78" s="36"/>
      <c r="AI78" s="36"/>
      <c r="AJ78" s="36"/>
      <c r="AK78" s="36"/>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78">
        <v>7</v>
      </c>
      <c r="B80" s="328" t="s">
        <v>1242</v>
      </c>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8"/>
      <c r="AL80" s="328"/>
      <c r="AM80" s="328"/>
    </row>
    <row r="81" spans="1:39" ht="39" customHeight="1">
      <c r="A81" s="6"/>
      <c r="B81" s="3"/>
      <c r="C81" s="388" t="s">
        <v>1243</v>
      </c>
      <c r="D81" s="388"/>
      <c r="E81" s="388"/>
      <c r="F81" s="388"/>
      <c r="G81" s="388"/>
      <c r="H81" s="388"/>
      <c r="I81" s="388"/>
      <c r="J81" s="388"/>
      <c r="K81" s="388"/>
      <c r="L81" s="388"/>
      <c r="M81" s="388"/>
      <c r="N81" s="388"/>
      <c r="O81" s="388"/>
      <c r="P81" s="388"/>
      <c r="Q81" s="388"/>
      <c r="R81" s="388"/>
      <c r="S81" s="388"/>
      <c r="T81" s="388"/>
      <c r="U81" s="388"/>
      <c r="V81" s="388"/>
      <c r="W81" s="388"/>
      <c r="X81" s="37" t="s">
        <v>1244</v>
      </c>
      <c r="Y81" s="76" t="s">
        <v>1207</v>
      </c>
      <c r="Z81" s="389"/>
      <c r="AA81" s="389"/>
      <c r="AB81" s="389"/>
      <c r="AC81" s="389"/>
      <c r="AD81" s="77" t="s">
        <v>1208</v>
      </c>
      <c r="AE81" s="3"/>
      <c r="AF81" s="3"/>
      <c r="AG81" s="3"/>
      <c r="AH81" s="3"/>
      <c r="AI81" s="3"/>
      <c r="AJ81" s="3"/>
      <c r="AK81" s="3"/>
      <c r="AL81" s="3"/>
      <c r="AM81" s="3"/>
    </row>
    <row r="82" spans="1:39">
      <c r="A82" s="6"/>
      <c r="B82" s="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76"/>
      <c r="AD82" s="39"/>
      <c r="AE82" s="39"/>
      <c r="AF82" s="39"/>
      <c r="AG82" s="39"/>
      <c r="AH82" s="77"/>
      <c r="AI82" s="3"/>
      <c r="AJ82" s="3"/>
      <c r="AK82" s="3"/>
      <c r="AL82" s="3"/>
      <c r="AM82" s="3"/>
    </row>
    <row r="83" spans="1:39" ht="25.5" customHeight="1">
      <c r="A83" s="6"/>
      <c r="B83" s="3"/>
      <c r="C83" s="390"/>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
      <c r="AL83" s="3"/>
      <c r="AM83" s="3"/>
    </row>
    <row r="84" spans="1:39" ht="25.5" customHeight="1">
      <c r="A84" s="6"/>
      <c r="B84" s="3"/>
      <c r="C84" s="378"/>
      <c r="D84" s="379"/>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
      <c r="AL84" s="3"/>
      <c r="AM84" s="3"/>
    </row>
    <row r="85" spans="1:39" ht="25.5" customHeight="1">
      <c r="A85" s="6"/>
      <c r="B85" s="3"/>
      <c r="C85" s="378"/>
      <c r="D85" s="379"/>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40" t="s">
        <v>1095</v>
      </c>
      <c r="C87" s="328" t="s">
        <v>1245</v>
      </c>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row>
    <row r="88" spans="1:39" ht="7.5" customHeight="1">
      <c r="A88" s="3"/>
      <c r="B88" s="6"/>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row>
    <row r="89" spans="1:39" ht="25.5" customHeight="1">
      <c r="A89" s="78">
        <v>8</v>
      </c>
      <c r="B89" s="341" t="s">
        <v>1246</v>
      </c>
      <c r="C89" s="341"/>
      <c r="D89" s="341"/>
      <c r="E89" s="341"/>
      <c r="F89" s="341"/>
      <c r="G89" s="341"/>
      <c r="H89" s="341"/>
      <c r="I89" s="341"/>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row>
    <row r="90" spans="1:39">
      <c r="A90" s="80"/>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row>
    <row r="91" spans="1:39">
      <c r="A91" s="6"/>
      <c r="B91" s="380" t="s">
        <v>1247</v>
      </c>
      <c r="C91" s="380"/>
      <c r="D91" s="380"/>
      <c r="E91" s="380"/>
      <c r="F91" s="380"/>
      <c r="G91" s="380"/>
      <c r="H91" s="380"/>
      <c r="I91" s="380"/>
      <c r="J91" s="380"/>
      <c r="K91" s="380"/>
      <c r="L91" s="380"/>
      <c r="M91" s="381" t="s">
        <v>1248</v>
      </c>
      <c r="N91" s="382"/>
      <c r="O91" s="382"/>
      <c r="P91" s="383"/>
      <c r="Q91" s="384" t="s">
        <v>1249</v>
      </c>
      <c r="R91" s="384"/>
      <c r="S91" s="384"/>
      <c r="T91" s="384"/>
      <c r="U91" s="385" t="s">
        <v>1250</v>
      </c>
      <c r="V91" s="386"/>
      <c r="W91" s="386"/>
      <c r="X91" s="386"/>
      <c r="Y91" s="386"/>
      <c r="Z91" s="386"/>
      <c r="AA91" s="386"/>
      <c r="AB91" s="387"/>
      <c r="AC91" s="381" t="s">
        <v>1251</v>
      </c>
      <c r="AD91" s="382"/>
      <c r="AE91" s="382"/>
      <c r="AF91" s="382"/>
      <c r="AG91" s="382"/>
      <c r="AH91" s="382"/>
      <c r="AI91" s="382"/>
      <c r="AJ91" s="382"/>
      <c r="AK91" s="382"/>
      <c r="AL91" s="382"/>
      <c r="AM91" s="383"/>
    </row>
    <row r="92" spans="1:39" ht="22.5" customHeight="1">
      <c r="A92" s="6"/>
      <c r="B92" s="367"/>
      <c r="C92" s="368"/>
      <c r="D92" s="368"/>
      <c r="E92" s="368"/>
      <c r="F92" s="368"/>
      <c r="G92" s="368"/>
      <c r="H92" s="368"/>
      <c r="I92" s="368"/>
      <c r="J92" s="368"/>
      <c r="K92" s="368"/>
      <c r="L92" s="369"/>
      <c r="M92" s="370"/>
      <c r="N92" s="371"/>
      <c r="O92" s="371"/>
      <c r="P92" s="372"/>
      <c r="Q92" s="373"/>
      <c r="R92" s="374"/>
      <c r="S92" s="374"/>
      <c r="T92" s="374"/>
      <c r="U92" s="367"/>
      <c r="V92" s="368"/>
      <c r="W92" s="368"/>
      <c r="X92" s="368"/>
      <c r="Y92" s="368"/>
      <c r="Z92" s="368"/>
      <c r="AA92" s="368"/>
      <c r="AB92" s="369"/>
      <c r="AC92" s="375"/>
      <c r="AD92" s="376"/>
      <c r="AE92" s="376"/>
      <c r="AF92" s="376"/>
      <c r="AG92" s="376"/>
      <c r="AH92" s="376"/>
      <c r="AI92" s="376"/>
      <c r="AJ92" s="376"/>
      <c r="AK92" s="376"/>
      <c r="AL92" s="376"/>
      <c r="AM92" s="377"/>
    </row>
    <row r="93" spans="1:39" ht="22.5" customHeight="1">
      <c r="A93" s="6"/>
      <c r="B93" s="344"/>
      <c r="C93" s="345"/>
      <c r="D93" s="345"/>
      <c r="E93" s="345"/>
      <c r="F93" s="345"/>
      <c r="G93" s="345"/>
      <c r="H93" s="345"/>
      <c r="I93" s="345"/>
      <c r="J93" s="345"/>
      <c r="K93" s="345"/>
      <c r="L93" s="345"/>
      <c r="M93" s="346"/>
      <c r="N93" s="347"/>
      <c r="O93" s="347"/>
      <c r="P93" s="348"/>
      <c r="Q93" s="349"/>
      <c r="R93" s="349"/>
      <c r="S93" s="349"/>
      <c r="T93" s="349"/>
      <c r="U93" s="350"/>
      <c r="V93" s="351"/>
      <c r="W93" s="351"/>
      <c r="X93" s="351"/>
      <c r="Y93" s="351"/>
      <c r="Z93" s="351"/>
      <c r="AA93" s="351"/>
      <c r="AB93" s="352"/>
      <c r="AC93" s="353"/>
      <c r="AD93" s="354"/>
      <c r="AE93" s="354"/>
      <c r="AF93" s="354"/>
      <c r="AG93" s="354"/>
      <c r="AH93" s="354"/>
      <c r="AI93" s="354"/>
      <c r="AJ93" s="354"/>
      <c r="AK93" s="354"/>
      <c r="AL93" s="354"/>
      <c r="AM93" s="355"/>
    </row>
    <row r="94" spans="1:39" ht="22.5" customHeight="1">
      <c r="A94" s="6"/>
      <c r="B94" s="344"/>
      <c r="C94" s="345"/>
      <c r="D94" s="345"/>
      <c r="E94" s="345"/>
      <c r="F94" s="345"/>
      <c r="G94" s="345"/>
      <c r="H94" s="345"/>
      <c r="I94" s="345"/>
      <c r="J94" s="345"/>
      <c r="K94" s="345"/>
      <c r="L94" s="345"/>
      <c r="M94" s="346"/>
      <c r="N94" s="347"/>
      <c r="O94" s="347"/>
      <c r="P94" s="348"/>
      <c r="Q94" s="349"/>
      <c r="R94" s="349"/>
      <c r="S94" s="349"/>
      <c r="T94" s="349"/>
      <c r="U94" s="350"/>
      <c r="V94" s="351"/>
      <c r="W94" s="351"/>
      <c r="X94" s="351"/>
      <c r="Y94" s="351"/>
      <c r="Z94" s="351"/>
      <c r="AA94" s="351"/>
      <c r="AB94" s="352"/>
      <c r="AC94" s="353"/>
      <c r="AD94" s="354"/>
      <c r="AE94" s="354"/>
      <c r="AF94" s="354"/>
      <c r="AG94" s="354"/>
      <c r="AH94" s="354"/>
      <c r="AI94" s="354"/>
      <c r="AJ94" s="354"/>
      <c r="AK94" s="354"/>
      <c r="AL94" s="354"/>
      <c r="AM94" s="355"/>
    </row>
    <row r="95" spans="1:39" ht="22.5" customHeight="1">
      <c r="A95" s="6"/>
      <c r="B95" s="356"/>
      <c r="C95" s="356"/>
      <c r="D95" s="356"/>
      <c r="E95" s="356"/>
      <c r="F95" s="356"/>
      <c r="G95" s="356"/>
      <c r="H95" s="356"/>
      <c r="I95" s="356"/>
      <c r="J95" s="356"/>
      <c r="K95" s="356"/>
      <c r="L95" s="356"/>
      <c r="M95" s="357"/>
      <c r="N95" s="358"/>
      <c r="O95" s="358"/>
      <c r="P95" s="359"/>
      <c r="Q95" s="360"/>
      <c r="R95" s="360"/>
      <c r="S95" s="360"/>
      <c r="T95" s="360"/>
      <c r="U95" s="361"/>
      <c r="V95" s="362"/>
      <c r="W95" s="362"/>
      <c r="X95" s="362"/>
      <c r="Y95" s="362"/>
      <c r="Z95" s="362"/>
      <c r="AA95" s="362"/>
      <c r="AB95" s="363"/>
      <c r="AC95" s="364"/>
      <c r="AD95" s="365"/>
      <c r="AE95" s="365"/>
      <c r="AF95" s="365"/>
      <c r="AG95" s="365"/>
      <c r="AH95" s="365"/>
      <c r="AI95" s="365"/>
      <c r="AJ95" s="365"/>
      <c r="AK95" s="365"/>
      <c r="AL95" s="365"/>
      <c r="AM95" s="366"/>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78">
        <v>9</v>
      </c>
      <c r="B97" s="341" t="s">
        <v>1252</v>
      </c>
      <c r="C97" s="341"/>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42" t="s">
        <v>1253</v>
      </c>
      <c r="E99" s="342"/>
      <c r="F99" s="342"/>
      <c r="G99" s="342"/>
      <c r="H99" s="342"/>
      <c r="I99" s="342"/>
      <c r="J99" s="342"/>
      <c r="K99" s="342"/>
      <c r="L99" s="342"/>
      <c r="M99" s="342"/>
      <c r="N99" s="342"/>
      <c r="O99" s="342"/>
      <c r="P99" s="342"/>
      <c r="Q99" s="342"/>
      <c r="R99" s="342"/>
      <c r="S99" s="334"/>
      <c r="T99" s="334"/>
      <c r="U99" s="334"/>
      <c r="V99" s="334"/>
      <c r="W99" s="334"/>
      <c r="X99" s="334"/>
      <c r="Y99" s="334"/>
      <c r="Z99" s="335" t="s">
        <v>1096</v>
      </c>
      <c r="AA99" s="335"/>
      <c r="AB99" s="332" t="s">
        <v>1254</v>
      </c>
      <c r="AC99" s="332"/>
      <c r="AD99" s="332"/>
      <c r="AE99" s="332"/>
      <c r="AF99" s="332"/>
      <c r="AG99" s="332"/>
      <c r="AH99" s="332"/>
      <c r="AI99" s="332"/>
      <c r="AJ99" s="332"/>
      <c r="AK99" s="332"/>
      <c r="AL99" s="332"/>
      <c r="AM99" s="332"/>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332"/>
      <c r="AC100" s="332"/>
      <c r="AD100" s="332"/>
      <c r="AE100" s="332"/>
      <c r="AF100" s="332"/>
      <c r="AG100" s="332"/>
      <c r="AH100" s="332"/>
      <c r="AI100" s="332"/>
      <c r="AJ100" s="332"/>
      <c r="AK100" s="332"/>
      <c r="AL100" s="332"/>
      <c r="AM100" s="332"/>
    </row>
    <row r="101" spans="1:39">
      <c r="A101" s="6"/>
      <c r="B101" s="4" t="s">
        <v>1255</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40" t="s">
        <v>1256</v>
      </c>
      <c r="B103" s="331" t="s">
        <v>1231</v>
      </c>
      <c r="C103" s="331"/>
      <c r="D103" s="328" t="s">
        <v>1257</v>
      </c>
      <c r="E103" s="328"/>
      <c r="F103" s="328"/>
      <c r="G103" s="328"/>
      <c r="H103" s="328"/>
      <c r="I103" s="328"/>
      <c r="J103" s="328"/>
      <c r="K103" s="328"/>
      <c r="L103" s="328"/>
      <c r="M103" s="328"/>
      <c r="N103" s="332" t="s">
        <v>1258</v>
      </c>
      <c r="O103" s="332"/>
      <c r="P103" s="332"/>
      <c r="Q103" s="332"/>
      <c r="R103" s="332"/>
      <c r="S103" s="333"/>
      <c r="T103" s="333"/>
      <c r="U103" s="333"/>
      <c r="V103" s="333"/>
      <c r="W103" s="333"/>
      <c r="X103" s="333"/>
      <c r="Y103" s="333"/>
      <c r="Z103" s="343" t="s">
        <v>1259</v>
      </c>
      <c r="AA103" s="343"/>
      <c r="AB103" s="5"/>
      <c r="AC103" s="5"/>
      <c r="AD103" s="5"/>
      <c r="AE103" s="5"/>
      <c r="AF103" s="5"/>
      <c r="AG103" s="5"/>
      <c r="AH103" s="5"/>
      <c r="AI103" s="5"/>
      <c r="AJ103" s="5"/>
      <c r="AK103" s="5"/>
      <c r="AL103" s="5"/>
      <c r="AM103" s="3"/>
    </row>
    <row r="104" spans="1:39">
      <c r="A104" s="6"/>
      <c r="B104" s="4"/>
      <c r="C104" s="4"/>
      <c r="D104" s="328"/>
      <c r="E104" s="328"/>
      <c r="F104" s="328"/>
      <c r="G104" s="328"/>
      <c r="H104" s="328"/>
      <c r="I104" s="328"/>
      <c r="J104" s="328"/>
      <c r="K104" s="328"/>
      <c r="L104" s="328"/>
      <c r="M104" s="328"/>
      <c r="N104" s="332"/>
      <c r="O104" s="332"/>
      <c r="P104" s="332"/>
      <c r="Q104" s="332"/>
      <c r="R104" s="332"/>
      <c r="S104" s="334"/>
      <c r="T104" s="334"/>
      <c r="U104" s="334"/>
      <c r="V104" s="334"/>
      <c r="W104" s="334"/>
      <c r="X104" s="334"/>
      <c r="Y104" s="334"/>
      <c r="Z104" s="343"/>
      <c r="AA104" s="343"/>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40" t="s">
        <v>1256</v>
      </c>
      <c r="B106" s="331" t="s">
        <v>1241</v>
      </c>
      <c r="C106" s="331"/>
      <c r="D106" s="328" t="s">
        <v>1260</v>
      </c>
      <c r="E106" s="328"/>
      <c r="F106" s="328"/>
      <c r="G106" s="328"/>
      <c r="H106" s="328"/>
      <c r="I106" s="328"/>
      <c r="J106" s="328"/>
      <c r="K106" s="328"/>
      <c r="L106" s="328"/>
      <c r="M106" s="328"/>
      <c r="N106" s="332" t="s">
        <v>1258</v>
      </c>
      <c r="O106" s="332"/>
      <c r="P106" s="332"/>
      <c r="Q106" s="332"/>
      <c r="R106" s="332"/>
      <c r="S106" s="333"/>
      <c r="T106" s="333"/>
      <c r="U106" s="333"/>
      <c r="V106" s="333"/>
      <c r="W106" s="333"/>
      <c r="X106" s="333"/>
      <c r="Y106" s="333"/>
      <c r="Z106" s="343" t="s">
        <v>1259</v>
      </c>
      <c r="AA106" s="343"/>
      <c r="AB106" s="5"/>
      <c r="AC106" s="5"/>
      <c r="AD106" s="5"/>
      <c r="AE106" s="5"/>
      <c r="AF106" s="5"/>
      <c r="AG106" s="5"/>
      <c r="AH106" s="5"/>
      <c r="AI106" s="5"/>
      <c r="AJ106" s="5"/>
      <c r="AK106" s="5"/>
      <c r="AL106" s="5"/>
      <c r="AM106" s="3"/>
    </row>
    <row r="107" spans="1:39">
      <c r="A107" s="6"/>
      <c r="B107" s="4"/>
      <c r="C107" s="4"/>
      <c r="D107" s="328"/>
      <c r="E107" s="328"/>
      <c r="F107" s="328"/>
      <c r="G107" s="328"/>
      <c r="H107" s="328"/>
      <c r="I107" s="328"/>
      <c r="J107" s="328"/>
      <c r="K107" s="328"/>
      <c r="L107" s="328"/>
      <c r="M107" s="328"/>
      <c r="N107" s="332"/>
      <c r="O107" s="332"/>
      <c r="P107" s="332"/>
      <c r="Q107" s="332"/>
      <c r="R107" s="332"/>
      <c r="S107" s="334"/>
      <c r="T107" s="334"/>
      <c r="U107" s="334"/>
      <c r="V107" s="334"/>
      <c r="W107" s="334"/>
      <c r="X107" s="334"/>
      <c r="Y107" s="334"/>
      <c r="Z107" s="343"/>
      <c r="AA107" s="343"/>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40" t="s">
        <v>1256</v>
      </c>
      <c r="B109" s="331" t="s">
        <v>1261</v>
      </c>
      <c r="C109" s="331"/>
      <c r="D109" s="328" t="s">
        <v>1262</v>
      </c>
      <c r="E109" s="328"/>
      <c r="F109" s="328"/>
      <c r="G109" s="328"/>
      <c r="H109" s="328"/>
      <c r="I109" s="328"/>
      <c r="J109" s="328"/>
      <c r="K109" s="328"/>
      <c r="L109" s="328"/>
      <c r="M109" s="328"/>
      <c r="N109" s="332" t="s">
        <v>1258</v>
      </c>
      <c r="O109" s="332"/>
      <c r="P109" s="332"/>
      <c r="Q109" s="332"/>
      <c r="R109" s="332"/>
      <c r="S109" s="333"/>
      <c r="T109" s="333"/>
      <c r="U109" s="333"/>
      <c r="V109" s="333"/>
      <c r="W109" s="333"/>
      <c r="X109" s="333"/>
      <c r="Y109" s="333"/>
      <c r="Z109" s="343" t="s">
        <v>1259</v>
      </c>
      <c r="AA109" s="343"/>
      <c r="AB109" s="324" t="s">
        <v>1263</v>
      </c>
      <c r="AC109" s="324"/>
      <c r="AD109" s="324"/>
      <c r="AE109" s="324"/>
      <c r="AF109" s="324"/>
      <c r="AG109" s="324"/>
      <c r="AH109" s="324"/>
      <c r="AI109" s="324"/>
      <c r="AJ109" s="324"/>
      <c r="AK109" s="324"/>
      <c r="AL109" s="324"/>
      <c r="AM109" s="324"/>
    </row>
    <row r="110" spans="1:39">
      <c r="A110" s="6"/>
      <c r="B110" s="4"/>
      <c r="C110" s="4"/>
      <c r="D110" s="328"/>
      <c r="E110" s="328"/>
      <c r="F110" s="328"/>
      <c r="G110" s="328"/>
      <c r="H110" s="328"/>
      <c r="I110" s="328"/>
      <c r="J110" s="328"/>
      <c r="K110" s="328"/>
      <c r="L110" s="328"/>
      <c r="M110" s="328"/>
      <c r="N110" s="332"/>
      <c r="O110" s="332"/>
      <c r="P110" s="332"/>
      <c r="Q110" s="332"/>
      <c r="R110" s="332"/>
      <c r="S110" s="334"/>
      <c r="T110" s="334"/>
      <c r="U110" s="334"/>
      <c r="V110" s="334"/>
      <c r="W110" s="334"/>
      <c r="X110" s="334"/>
      <c r="Y110" s="334"/>
      <c r="Z110" s="343"/>
      <c r="AA110" s="343"/>
      <c r="AB110" s="325"/>
      <c r="AC110" s="326"/>
      <c r="AD110" s="326"/>
      <c r="AE110" s="326"/>
      <c r="AF110" s="326"/>
      <c r="AG110" s="326"/>
      <c r="AH110" s="326"/>
      <c r="AI110" s="326"/>
      <c r="AJ110" s="326"/>
      <c r="AK110" s="326"/>
      <c r="AL110" s="326"/>
      <c r="AM110" s="326"/>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327"/>
      <c r="AC111" s="327"/>
      <c r="AD111" s="327"/>
      <c r="AE111" s="327"/>
      <c r="AF111" s="327"/>
      <c r="AG111" s="327"/>
      <c r="AH111" s="327"/>
      <c r="AI111" s="327"/>
      <c r="AJ111" s="327"/>
      <c r="AK111" s="327"/>
      <c r="AL111" s="327"/>
      <c r="AM111" s="327"/>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80">
        <v>10</v>
      </c>
      <c r="B113" s="341" t="s">
        <v>1264</v>
      </c>
      <c r="C113" s="341"/>
      <c r="D113" s="341"/>
      <c r="E113" s="341"/>
      <c r="F113" s="341"/>
      <c r="G113" s="341"/>
      <c r="H113" s="341"/>
      <c r="I113" s="341"/>
      <c r="J113" s="341"/>
      <c r="K113" s="341"/>
      <c r="L113" s="341"/>
      <c r="M113" s="341"/>
      <c r="N113" s="341"/>
      <c r="O113" s="341"/>
      <c r="P113" s="341"/>
      <c r="Q113" s="341"/>
      <c r="R113" s="341"/>
      <c r="S113" s="341"/>
      <c r="T113" s="341"/>
      <c r="U113" s="341"/>
      <c r="V113" s="341"/>
      <c r="W113" s="341"/>
      <c r="X113" s="341"/>
      <c r="Y113" s="341"/>
      <c r="Z113" s="341"/>
      <c r="AA113" s="341"/>
      <c r="AB113" s="341"/>
      <c r="AC113" s="341"/>
      <c r="AD113" s="341"/>
      <c r="AE113" s="341"/>
      <c r="AF113" s="341"/>
      <c r="AG113" s="341"/>
      <c r="AH113" s="341"/>
      <c r="AI113" s="341"/>
      <c r="AJ113" s="341"/>
      <c r="AK113" s="341"/>
      <c r="AL113" s="341"/>
      <c r="AM113" s="341"/>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42" t="s">
        <v>1265</v>
      </c>
      <c r="E115" s="342"/>
      <c r="F115" s="342"/>
      <c r="G115" s="342"/>
      <c r="H115" s="342"/>
      <c r="I115" s="342"/>
      <c r="J115" s="342"/>
      <c r="K115" s="342"/>
      <c r="L115" s="342"/>
      <c r="M115" s="342"/>
      <c r="N115" s="342"/>
      <c r="O115" s="342"/>
      <c r="P115" s="342"/>
      <c r="Q115" s="342"/>
      <c r="R115" s="342"/>
      <c r="S115" s="334"/>
      <c r="T115" s="334"/>
      <c r="U115" s="334"/>
      <c r="V115" s="334"/>
      <c r="W115" s="334"/>
      <c r="X115" s="334"/>
      <c r="Y115" s="334"/>
      <c r="Z115" s="343" t="s">
        <v>1259</v>
      </c>
      <c r="AA115" s="343"/>
      <c r="AB115" s="332" t="s">
        <v>1097</v>
      </c>
      <c r="AC115" s="332"/>
      <c r="AD115" s="332"/>
      <c r="AE115" s="332"/>
      <c r="AF115" s="332"/>
      <c r="AG115" s="332"/>
      <c r="AH115" s="332"/>
      <c r="AI115" s="332"/>
      <c r="AJ115" s="332"/>
      <c r="AK115" s="332"/>
      <c r="AL115" s="332"/>
      <c r="AM115" s="332"/>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2"/>
      <c r="AA116" s="82"/>
      <c r="AB116" s="332"/>
      <c r="AC116" s="332"/>
      <c r="AD116" s="332"/>
      <c r="AE116" s="332"/>
      <c r="AF116" s="332"/>
      <c r="AG116" s="332"/>
      <c r="AH116" s="332"/>
      <c r="AI116" s="332"/>
      <c r="AJ116" s="332"/>
      <c r="AK116" s="332"/>
      <c r="AL116" s="332"/>
      <c r="AM116" s="332"/>
    </row>
    <row r="117" spans="1:39">
      <c r="A117" s="6"/>
      <c r="B117" s="4" t="s">
        <v>1255</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40" t="s">
        <v>1256</v>
      </c>
      <c r="B119" s="331" t="s">
        <v>1231</v>
      </c>
      <c r="C119" s="331"/>
      <c r="D119" s="328" t="s">
        <v>1266</v>
      </c>
      <c r="E119" s="328"/>
      <c r="F119" s="328"/>
      <c r="G119" s="328"/>
      <c r="H119" s="328"/>
      <c r="I119" s="328"/>
      <c r="J119" s="328"/>
      <c r="K119" s="328"/>
      <c r="L119" s="328"/>
      <c r="M119" s="328"/>
      <c r="N119" s="332" t="s">
        <v>1258</v>
      </c>
      <c r="O119" s="332"/>
      <c r="P119" s="332"/>
      <c r="Q119" s="332"/>
      <c r="R119" s="332"/>
      <c r="S119" s="333"/>
      <c r="T119" s="333"/>
      <c r="U119" s="333"/>
      <c r="V119" s="333"/>
      <c r="W119" s="333"/>
      <c r="X119" s="333"/>
      <c r="Y119" s="333"/>
      <c r="Z119" s="335" t="s">
        <v>1096</v>
      </c>
      <c r="AA119" s="335"/>
      <c r="AB119" s="332" t="s">
        <v>1267</v>
      </c>
      <c r="AC119" s="332"/>
      <c r="AD119" s="332"/>
      <c r="AE119" s="332"/>
      <c r="AF119" s="332"/>
      <c r="AG119" s="332"/>
      <c r="AH119" s="332"/>
      <c r="AI119" s="332"/>
      <c r="AJ119" s="332"/>
      <c r="AK119" s="332"/>
      <c r="AL119" s="332"/>
      <c r="AM119" s="332"/>
    </row>
    <row r="120" spans="1:39">
      <c r="A120" s="6"/>
      <c r="B120" s="4"/>
      <c r="C120" s="4"/>
      <c r="D120" s="328"/>
      <c r="E120" s="328"/>
      <c r="F120" s="328"/>
      <c r="G120" s="328"/>
      <c r="H120" s="328"/>
      <c r="I120" s="328"/>
      <c r="J120" s="328"/>
      <c r="K120" s="328"/>
      <c r="L120" s="328"/>
      <c r="M120" s="328"/>
      <c r="N120" s="332"/>
      <c r="O120" s="332"/>
      <c r="P120" s="332"/>
      <c r="Q120" s="332"/>
      <c r="R120" s="332"/>
      <c r="S120" s="334"/>
      <c r="T120" s="334"/>
      <c r="U120" s="334"/>
      <c r="V120" s="334"/>
      <c r="W120" s="334"/>
      <c r="X120" s="334"/>
      <c r="Y120" s="334"/>
      <c r="Z120" s="335"/>
      <c r="AA120" s="335"/>
      <c r="AB120" s="332"/>
      <c r="AC120" s="332"/>
      <c r="AD120" s="332"/>
      <c r="AE120" s="332"/>
      <c r="AF120" s="332"/>
      <c r="AG120" s="332"/>
      <c r="AH120" s="332"/>
      <c r="AI120" s="332"/>
      <c r="AJ120" s="332"/>
      <c r="AK120" s="332"/>
      <c r="AL120" s="332"/>
      <c r="AM120" s="332"/>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40" t="s">
        <v>1256</v>
      </c>
      <c r="B122" s="331" t="s">
        <v>1241</v>
      </c>
      <c r="C122" s="331"/>
      <c r="D122" s="328" t="s">
        <v>1268</v>
      </c>
      <c r="E122" s="328"/>
      <c r="F122" s="328"/>
      <c r="G122" s="328"/>
      <c r="H122" s="328"/>
      <c r="I122" s="328"/>
      <c r="J122" s="328"/>
      <c r="K122" s="328"/>
      <c r="L122" s="328"/>
      <c r="M122" s="328"/>
      <c r="N122" s="332" t="s">
        <v>1258</v>
      </c>
      <c r="O122" s="332"/>
      <c r="P122" s="332"/>
      <c r="Q122" s="332"/>
      <c r="R122" s="332"/>
      <c r="S122" s="333"/>
      <c r="T122" s="333"/>
      <c r="U122" s="333"/>
      <c r="V122" s="333"/>
      <c r="W122" s="333"/>
      <c r="X122" s="333"/>
      <c r="Y122" s="333"/>
      <c r="Z122" s="335" t="s">
        <v>1096</v>
      </c>
      <c r="AA122" s="335"/>
      <c r="AB122" s="340" t="s">
        <v>1098</v>
      </c>
      <c r="AC122" s="340"/>
      <c r="AD122" s="340"/>
      <c r="AE122" s="340"/>
      <c r="AF122" s="340"/>
      <c r="AG122" s="336" t="s">
        <v>1207</v>
      </c>
      <c r="AH122" s="337"/>
      <c r="AI122" s="337"/>
      <c r="AJ122" s="337"/>
      <c r="AK122" s="337"/>
      <c r="AL122" s="337"/>
      <c r="AM122" s="339" t="s">
        <v>1208</v>
      </c>
    </row>
    <row r="123" spans="1:39">
      <c r="A123" s="6"/>
      <c r="B123" s="4"/>
      <c r="C123" s="4"/>
      <c r="D123" s="328"/>
      <c r="E123" s="328"/>
      <c r="F123" s="328"/>
      <c r="G123" s="328"/>
      <c r="H123" s="328"/>
      <c r="I123" s="328"/>
      <c r="J123" s="328"/>
      <c r="K123" s="328"/>
      <c r="L123" s="328"/>
      <c r="M123" s="328"/>
      <c r="N123" s="332"/>
      <c r="O123" s="332"/>
      <c r="P123" s="332"/>
      <c r="Q123" s="332"/>
      <c r="R123" s="332"/>
      <c r="S123" s="334"/>
      <c r="T123" s="334"/>
      <c r="U123" s="334"/>
      <c r="V123" s="334"/>
      <c r="W123" s="334"/>
      <c r="X123" s="334"/>
      <c r="Y123" s="334"/>
      <c r="Z123" s="335"/>
      <c r="AA123" s="335"/>
      <c r="AB123" s="340"/>
      <c r="AC123" s="340"/>
      <c r="AD123" s="340"/>
      <c r="AE123" s="340"/>
      <c r="AF123" s="340"/>
      <c r="AG123" s="336"/>
      <c r="AH123" s="337"/>
      <c r="AI123" s="337"/>
      <c r="AJ123" s="337"/>
      <c r="AK123" s="337"/>
      <c r="AL123" s="337"/>
      <c r="AM123" s="339"/>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340"/>
      <c r="AC124" s="340"/>
      <c r="AD124" s="340"/>
      <c r="AE124" s="340"/>
      <c r="AF124" s="340"/>
      <c r="AG124" s="336"/>
      <c r="AH124" s="338"/>
      <c r="AI124" s="338"/>
      <c r="AJ124" s="338"/>
      <c r="AK124" s="338"/>
      <c r="AL124" s="338"/>
      <c r="AM124" s="339"/>
    </row>
    <row r="125" spans="1:39">
      <c r="A125" s="40" t="s">
        <v>1256</v>
      </c>
      <c r="B125" s="331" t="s">
        <v>1261</v>
      </c>
      <c r="C125" s="331"/>
      <c r="D125" s="328" t="s">
        <v>1269</v>
      </c>
      <c r="E125" s="328"/>
      <c r="F125" s="328"/>
      <c r="G125" s="328"/>
      <c r="H125" s="328"/>
      <c r="I125" s="328"/>
      <c r="J125" s="328"/>
      <c r="K125" s="328"/>
      <c r="L125" s="328"/>
      <c r="M125" s="328"/>
      <c r="N125" s="332" t="s">
        <v>1258</v>
      </c>
      <c r="O125" s="332"/>
      <c r="P125" s="332"/>
      <c r="Q125" s="332"/>
      <c r="R125" s="332"/>
      <c r="S125" s="333"/>
      <c r="T125" s="333"/>
      <c r="U125" s="333"/>
      <c r="V125" s="333"/>
      <c r="W125" s="333"/>
      <c r="X125" s="333"/>
      <c r="Y125" s="333"/>
      <c r="Z125" s="335" t="s">
        <v>1096</v>
      </c>
      <c r="AA125" s="335"/>
      <c r="AB125" s="15"/>
      <c r="AC125" s="15"/>
      <c r="AD125" s="15"/>
      <c r="AE125" s="15"/>
      <c r="AF125" s="15"/>
      <c r="AG125" s="15"/>
      <c r="AH125" s="15"/>
      <c r="AI125" s="15"/>
      <c r="AJ125" s="15"/>
      <c r="AK125" s="15"/>
      <c r="AL125" s="15"/>
      <c r="AM125" s="3"/>
    </row>
    <row r="126" spans="1:39">
      <c r="A126" s="6"/>
      <c r="B126" s="4"/>
      <c r="C126" s="4"/>
      <c r="D126" s="328"/>
      <c r="E126" s="328"/>
      <c r="F126" s="328"/>
      <c r="G126" s="328"/>
      <c r="H126" s="328"/>
      <c r="I126" s="328"/>
      <c r="J126" s="328"/>
      <c r="K126" s="328"/>
      <c r="L126" s="328"/>
      <c r="M126" s="328"/>
      <c r="N126" s="332"/>
      <c r="O126" s="332"/>
      <c r="P126" s="332"/>
      <c r="Q126" s="332"/>
      <c r="R126" s="332"/>
      <c r="S126" s="334"/>
      <c r="T126" s="334"/>
      <c r="U126" s="334"/>
      <c r="V126" s="334"/>
      <c r="W126" s="334"/>
      <c r="X126" s="334"/>
      <c r="Y126" s="334"/>
      <c r="Z126" s="335"/>
      <c r="AA126" s="335"/>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40" t="s">
        <v>1256</v>
      </c>
      <c r="B128" s="331" t="s">
        <v>1270</v>
      </c>
      <c r="C128" s="331"/>
      <c r="D128" s="328" t="s">
        <v>1271</v>
      </c>
      <c r="E128" s="328"/>
      <c r="F128" s="328"/>
      <c r="G128" s="328"/>
      <c r="H128" s="328"/>
      <c r="I128" s="328"/>
      <c r="J128" s="328"/>
      <c r="K128" s="328"/>
      <c r="L128" s="328"/>
      <c r="M128" s="328"/>
      <c r="N128" s="332" t="s">
        <v>1258</v>
      </c>
      <c r="O128" s="332"/>
      <c r="P128" s="332"/>
      <c r="Q128" s="332"/>
      <c r="R128" s="332"/>
      <c r="S128" s="333"/>
      <c r="T128" s="333"/>
      <c r="U128" s="333"/>
      <c r="V128" s="333"/>
      <c r="W128" s="333"/>
      <c r="X128" s="333"/>
      <c r="Y128" s="333"/>
      <c r="Z128" s="335" t="s">
        <v>1096</v>
      </c>
      <c r="AA128" s="335"/>
      <c r="AB128" s="15"/>
      <c r="AC128" s="15"/>
      <c r="AD128" s="15"/>
      <c r="AE128" s="15"/>
      <c r="AF128" s="15"/>
      <c r="AG128" s="15"/>
      <c r="AH128" s="15"/>
      <c r="AI128" s="15"/>
      <c r="AJ128" s="15"/>
      <c r="AK128" s="15"/>
      <c r="AL128" s="15"/>
      <c r="AM128" s="3"/>
    </row>
    <row r="129" spans="1:39">
      <c r="A129" s="6"/>
      <c r="B129" s="4"/>
      <c r="C129" s="4"/>
      <c r="D129" s="328"/>
      <c r="E129" s="328"/>
      <c r="F129" s="328"/>
      <c r="G129" s="328"/>
      <c r="H129" s="328"/>
      <c r="I129" s="328"/>
      <c r="J129" s="328"/>
      <c r="K129" s="328"/>
      <c r="L129" s="328"/>
      <c r="M129" s="328"/>
      <c r="N129" s="332"/>
      <c r="O129" s="332"/>
      <c r="P129" s="332"/>
      <c r="Q129" s="332"/>
      <c r="R129" s="332"/>
      <c r="S129" s="334"/>
      <c r="T129" s="334"/>
      <c r="U129" s="334"/>
      <c r="V129" s="334"/>
      <c r="W129" s="334"/>
      <c r="X129" s="334"/>
      <c r="Y129" s="334"/>
      <c r="Z129" s="335"/>
      <c r="AA129" s="335"/>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40" t="s">
        <v>1256</v>
      </c>
      <c r="B131" s="331" t="s">
        <v>1270</v>
      </c>
      <c r="C131" s="331"/>
      <c r="D131" s="328" t="s">
        <v>1272</v>
      </c>
      <c r="E131" s="328"/>
      <c r="F131" s="328"/>
      <c r="G131" s="328"/>
      <c r="H131" s="328"/>
      <c r="I131" s="328"/>
      <c r="J131" s="328"/>
      <c r="K131" s="328"/>
      <c r="L131" s="328"/>
      <c r="M131" s="328"/>
      <c r="N131" s="332" t="s">
        <v>1258</v>
      </c>
      <c r="O131" s="332"/>
      <c r="P131" s="332"/>
      <c r="Q131" s="332"/>
      <c r="R131" s="332"/>
      <c r="S131" s="333"/>
      <c r="T131" s="333"/>
      <c r="U131" s="333"/>
      <c r="V131" s="333"/>
      <c r="W131" s="333"/>
      <c r="X131" s="333"/>
      <c r="Y131" s="333"/>
      <c r="Z131" s="335" t="s">
        <v>1096</v>
      </c>
      <c r="AA131" s="335"/>
      <c r="AB131" s="324" t="s">
        <v>1263</v>
      </c>
      <c r="AC131" s="324"/>
      <c r="AD131" s="324"/>
      <c r="AE131" s="324"/>
      <c r="AF131" s="324"/>
      <c r="AG131" s="324"/>
      <c r="AH131" s="324"/>
      <c r="AI131" s="324"/>
      <c r="AJ131" s="324"/>
      <c r="AK131" s="324"/>
      <c r="AL131" s="324"/>
      <c r="AM131" s="324"/>
    </row>
    <row r="132" spans="1:39">
      <c r="A132" s="6"/>
      <c r="B132" s="4"/>
      <c r="C132" s="4"/>
      <c r="D132" s="328"/>
      <c r="E132" s="328"/>
      <c r="F132" s="328"/>
      <c r="G132" s="328"/>
      <c r="H132" s="328"/>
      <c r="I132" s="328"/>
      <c r="J132" s="328"/>
      <c r="K132" s="328"/>
      <c r="L132" s="328"/>
      <c r="M132" s="328"/>
      <c r="N132" s="332"/>
      <c r="O132" s="332"/>
      <c r="P132" s="332"/>
      <c r="Q132" s="332"/>
      <c r="R132" s="332"/>
      <c r="S132" s="334"/>
      <c r="T132" s="334"/>
      <c r="U132" s="334"/>
      <c r="V132" s="334"/>
      <c r="W132" s="334"/>
      <c r="X132" s="334"/>
      <c r="Y132" s="334"/>
      <c r="Z132" s="335"/>
      <c r="AA132" s="335"/>
      <c r="AB132" s="325"/>
      <c r="AC132" s="326"/>
      <c r="AD132" s="326"/>
      <c r="AE132" s="326"/>
      <c r="AF132" s="326"/>
      <c r="AG132" s="326"/>
      <c r="AH132" s="326"/>
      <c r="AI132" s="326"/>
      <c r="AJ132" s="326"/>
      <c r="AK132" s="326"/>
      <c r="AL132" s="326"/>
      <c r="AM132" s="326"/>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326"/>
      <c r="AC133" s="326"/>
      <c r="AD133" s="326"/>
      <c r="AE133" s="326"/>
      <c r="AF133" s="326"/>
      <c r="AG133" s="326"/>
      <c r="AH133" s="326"/>
      <c r="AI133" s="326"/>
      <c r="AJ133" s="326"/>
      <c r="AK133" s="326"/>
      <c r="AL133" s="326"/>
      <c r="AM133" s="326"/>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327"/>
      <c r="AC134" s="327"/>
      <c r="AD134" s="327"/>
      <c r="AE134" s="327"/>
      <c r="AF134" s="327"/>
      <c r="AG134" s="327"/>
      <c r="AH134" s="327"/>
      <c r="AI134" s="327"/>
      <c r="AJ134" s="327"/>
      <c r="AK134" s="327"/>
      <c r="AL134" s="327"/>
      <c r="AM134" s="327"/>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78">
        <v>11</v>
      </c>
      <c r="B136" s="80" t="s">
        <v>1273</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328" t="s">
        <v>1274</v>
      </c>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328" t="s">
        <v>1308</v>
      </c>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c r="AC140" s="328"/>
      <c r="AD140" s="328"/>
      <c r="AE140" s="328"/>
      <c r="AF140" s="328"/>
      <c r="AG140" s="328"/>
      <c r="AH140" s="328"/>
      <c r="AI140" s="328"/>
      <c r="AJ140" s="328"/>
      <c r="AK140" s="328"/>
      <c r="AL140" s="328"/>
      <c r="AM140" s="328"/>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83"/>
      <c r="AB141" s="3"/>
      <c r="AC141" s="86"/>
      <c r="AD141" s="3"/>
      <c r="AE141" s="324"/>
      <c r="AF141" s="324"/>
      <c r="AG141" s="3"/>
      <c r="AH141" s="3"/>
      <c r="AI141" s="3"/>
      <c r="AJ141" s="3"/>
      <c r="AK141" s="3"/>
      <c r="AL141" s="3"/>
      <c r="AM141" s="3"/>
    </row>
    <row r="142" spans="1:39" ht="13.5" customHeight="1">
      <c r="A142" s="6"/>
      <c r="B142" s="80" t="s">
        <v>1099</v>
      </c>
      <c r="C142" s="3"/>
      <c r="D142" s="3"/>
      <c r="E142" s="3"/>
      <c r="F142" s="3"/>
      <c r="G142" s="3"/>
      <c r="H142" s="3"/>
      <c r="I142" s="3"/>
      <c r="J142" s="3"/>
      <c r="K142" s="3"/>
      <c r="L142" s="3"/>
      <c r="M142" s="316" t="s">
        <v>1275</v>
      </c>
      <c r="N142" s="316"/>
      <c r="O142" s="316"/>
      <c r="P142" s="316"/>
      <c r="Q142" s="316"/>
      <c r="R142" s="316"/>
      <c r="S142" s="316"/>
      <c r="T142" s="316"/>
      <c r="U142" s="316"/>
      <c r="V142" s="316"/>
      <c r="W142" s="316"/>
      <c r="X142" s="329"/>
      <c r="Y142" s="329"/>
      <c r="Z142" s="329"/>
      <c r="AA142" s="14"/>
      <c r="AB142" s="329"/>
      <c r="AC142" s="329"/>
      <c r="AD142" s="14"/>
      <c r="AE142" s="329"/>
      <c r="AF142" s="329"/>
      <c r="AG142" s="14"/>
      <c r="AH142" s="14"/>
      <c r="AI142" s="14"/>
      <c r="AJ142" s="14"/>
      <c r="AK142" s="14"/>
      <c r="AL142" s="14"/>
      <c r="AM142" s="3"/>
    </row>
    <row r="143" spans="1:39">
      <c r="A143" s="3"/>
      <c r="B143" s="3"/>
      <c r="C143" s="3"/>
      <c r="D143" s="3"/>
      <c r="E143" s="3"/>
      <c r="F143" s="3"/>
      <c r="G143" s="3"/>
      <c r="H143" s="3"/>
      <c r="I143" s="3"/>
      <c r="J143" s="3"/>
      <c r="K143" s="3"/>
      <c r="L143" s="3"/>
      <c r="M143" s="316"/>
      <c r="N143" s="316"/>
      <c r="O143" s="316"/>
      <c r="P143" s="316"/>
      <c r="Q143" s="316"/>
      <c r="R143" s="316"/>
      <c r="S143" s="316"/>
      <c r="T143" s="316"/>
      <c r="U143" s="316"/>
      <c r="V143" s="316"/>
      <c r="W143" s="316"/>
      <c r="X143" s="330"/>
      <c r="Y143" s="330"/>
      <c r="Z143" s="330"/>
      <c r="AA143" s="41" t="s">
        <v>1276</v>
      </c>
      <c r="AB143" s="330"/>
      <c r="AC143" s="330"/>
      <c r="AD143" s="41" t="s">
        <v>1277</v>
      </c>
      <c r="AE143" s="330"/>
      <c r="AF143" s="330"/>
      <c r="AG143" s="41" t="s">
        <v>35</v>
      </c>
      <c r="AH143" s="84"/>
      <c r="AI143" s="84"/>
      <c r="AJ143" s="84"/>
      <c r="AK143" s="84"/>
      <c r="AL143" s="84"/>
      <c r="AM143" s="3"/>
    </row>
    <row r="144" spans="1:39" ht="13.5" customHeight="1">
      <c r="A144" s="6"/>
      <c r="B144" s="3"/>
      <c r="C144" s="3"/>
      <c r="D144" s="3"/>
      <c r="E144" s="3"/>
      <c r="F144" s="3"/>
      <c r="G144" s="3"/>
      <c r="H144" s="3"/>
      <c r="I144" s="3"/>
      <c r="J144" s="3"/>
      <c r="K144" s="3"/>
      <c r="L144" s="3"/>
      <c r="M144" s="316" t="s">
        <v>1278</v>
      </c>
      <c r="N144" s="316"/>
      <c r="O144" s="316"/>
      <c r="P144" s="316"/>
      <c r="Q144" s="316"/>
      <c r="R144" s="316"/>
      <c r="S144" s="316"/>
      <c r="T144" s="316"/>
      <c r="U144" s="316"/>
      <c r="V144" s="316"/>
      <c r="W144" s="316"/>
      <c r="X144" s="317"/>
      <c r="Y144" s="318"/>
      <c r="Z144" s="318"/>
      <c r="AA144" s="318"/>
      <c r="AB144" s="318"/>
      <c r="AC144" s="318"/>
      <c r="AD144" s="318"/>
      <c r="AE144" s="318"/>
      <c r="AF144" s="318"/>
      <c r="AG144" s="318"/>
      <c r="AH144" s="318"/>
      <c r="AI144" s="318"/>
      <c r="AJ144" s="318"/>
      <c r="AK144" s="318"/>
      <c r="AL144" s="318"/>
      <c r="AM144" s="3"/>
    </row>
    <row r="145" spans="1:41">
      <c r="A145" s="6"/>
      <c r="B145" s="3"/>
      <c r="C145" s="3"/>
      <c r="D145" s="3"/>
      <c r="E145" s="3"/>
      <c r="F145" s="3"/>
      <c r="G145" s="3"/>
      <c r="H145" s="3"/>
      <c r="I145" s="3"/>
      <c r="J145" s="3"/>
      <c r="K145" s="3"/>
      <c r="L145" s="3"/>
      <c r="M145" s="316"/>
      <c r="N145" s="316"/>
      <c r="O145" s="316"/>
      <c r="P145" s="316"/>
      <c r="Q145" s="316"/>
      <c r="R145" s="316"/>
      <c r="S145" s="316"/>
      <c r="T145" s="316"/>
      <c r="U145" s="316"/>
      <c r="V145" s="316"/>
      <c r="W145" s="316"/>
      <c r="X145" s="319"/>
      <c r="Y145" s="319"/>
      <c r="Z145" s="319"/>
      <c r="AA145" s="319"/>
      <c r="AB145" s="319"/>
      <c r="AC145" s="319"/>
      <c r="AD145" s="319"/>
      <c r="AE145" s="319"/>
      <c r="AF145" s="319"/>
      <c r="AG145" s="319"/>
      <c r="AH145" s="319"/>
      <c r="AI145" s="319"/>
      <c r="AJ145" s="319"/>
      <c r="AK145" s="319"/>
      <c r="AL145" s="319"/>
      <c r="AM145" s="3"/>
    </row>
    <row r="146" spans="1:41" ht="32.25" customHeight="1">
      <c r="A146" s="166" t="s">
        <v>23</v>
      </c>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91"/>
      <c r="AO146" s="91"/>
    </row>
    <row r="147" spans="1:41" ht="7.5" customHeight="1">
      <c r="A147" s="25"/>
      <c r="B147" s="26"/>
      <c r="C147" s="26"/>
      <c r="D147" s="26"/>
      <c r="E147" s="26"/>
      <c r="F147" s="26"/>
      <c r="G147" s="26"/>
      <c r="H147" s="27"/>
      <c r="I147" s="27"/>
      <c r="J147" s="28"/>
      <c r="K147" s="27"/>
      <c r="L147" s="28"/>
      <c r="M147" s="28"/>
      <c r="N147" s="28"/>
      <c r="O147" s="28"/>
      <c r="P147" s="29"/>
      <c r="Q147" s="29"/>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26"/>
      <c r="C148" s="26"/>
      <c r="D148" s="26"/>
      <c r="E148" s="26"/>
      <c r="F148" s="26"/>
      <c r="G148" s="26"/>
      <c r="H148" s="27"/>
      <c r="I148" s="27"/>
      <c r="J148" s="28"/>
      <c r="K148" s="27"/>
      <c r="L148" s="28"/>
      <c r="M148" s="28"/>
      <c r="N148" s="28"/>
      <c r="O148" s="28"/>
      <c r="P148" s="25" t="s">
        <v>1190</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51" customFormat="1" ht="16.5" customHeight="1">
      <c r="A149" s="290" t="s">
        <v>19</v>
      </c>
      <c r="B149" s="291"/>
      <c r="C149" s="291"/>
      <c r="D149" s="291"/>
      <c r="E149" s="291"/>
      <c r="F149" s="291"/>
      <c r="G149" s="292"/>
      <c r="H149" s="320" t="e">
        <f>VLOOKUP(W149,'データ（大学名、国名等）'!D3:E782,2,FALSE)</f>
        <v>#N/A</v>
      </c>
      <c r="I149" s="321"/>
      <c r="J149" s="321"/>
      <c r="K149" s="321"/>
      <c r="L149" s="321"/>
      <c r="M149" s="321"/>
      <c r="N149" s="321"/>
      <c r="O149" s="321"/>
      <c r="P149" s="321"/>
      <c r="Q149" s="321"/>
      <c r="R149" s="322"/>
      <c r="S149" s="297" t="s">
        <v>24</v>
      </c>
      <c r="T149" s="297"/>
      <c r="U149" s="297"/>
      <c r="V149" s="297"/>
      <c r="W149" s="323"/>
      <c r="X149" s="323"/>
      <c r="Y149" s="323"/>
      <c r="Z149" s="323"/>
      <c r="AA149" s="323"/>
      <c r="AB149" s="323"/>
      <c r="AC149" s="323"/>
      <c r="AD149" s="323"/>
      <c r="AE149" s="323"/>
      <c r="AF149" s="323"/>
      <c r="AG149" s="50"/>
      <c r="AH149" s="50"/>
      <c r="AI149" s="50"/>
      <c r="AJ149" s="50"/>
      <c r="AK149" s="50"/>
      <c r="AL149" s="50"/>
      <c r="AM149" s="50"/>
      <c r="AN149" s="50"/>
      <c r="AO149" s="50"/>
    </row>
    <row r="150" spans="1:41" s="51" customFormat="1" ht="12">
      <c r="A150" s="52"/>
      <c r="B150" s="53"/>
      <c r="C150" s="53"/>
      <c r="D150" s="53"/>
      <c r="E150" s="53"/>
      <c r="F150" s="53"/>
      <c r="G150" s="53"/>
      <c r="H150" s="53"/>
      <c r="I150" s="53"/>
      <c r="J150" s="53"/>
      <c r="K150" s="53"/>
      <c r="L150" s="53"/>
      <c r="M150" s="53"/>
      <c r="N150" s="53"/>
      <c r="O150" s="53"/>
      <c r="P150" s="53"/>
      <c r="Q150" s="54"/>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row>
    <row r="151" spans="1:41" s="51" customFormat="1" ht="21" customHeight="1">
      <c r="A151" s="290" t="s">
        <v>25</v>
      </c>
      <c r="B151" s="291"/>
      <c r="C151" s="291"/>
      <c r="D151" s="291"/>
      <c r="E151" s="291"/>
      <c r="F151" s="291"/>
      <c r="G151" s="292"/>
      <c r="H151" s="312"/>
      <c r="I151" s="312"/>
      <c r="J151" s="312"/>
      <c r="K151" s="312"/>
      <c r="L151" s="313" t="s">
        <v>26</v>
      </c>
      <c r="M151" s="313"/>
      <c r="N151" s="313"/>
      <c r="O151" s="313"/>
      <c r="P151" s="314"/>
      <c r="Q151" s="315"/>
      <c r="R151" s="315"/>
      <c r="S151" s="315"/>
      <c r="T151" s="315"/>
      <c r="U151" s="315"/>
      <c r="V151" s="315"/>
      <c r="W151" s="315"/>
      <c r="X151" s="297" t="s">
        <v>27</v>
      </c>
      <c r="Y151" s="297"/>
      <c r="Z151" s="297"/>
      <c r="AA151" s="297"/>
      <c r="AB151" s="297"/>
      <c r="AC151" s="297"/>
      <c r="AD151" s="297"/>
      <c r="AE151" s="56" t="s">
        <v>28</v>
      </c>
      <c r="AF151" s="306"/>
      <c r="AG151" s="306"/>
      <c r="AH151" s="305" t="s">
        <v>29</v>
      </c>
      <c r="AI151" s="305"/>
      <c r="AJ151" s="306"/>
      <c r="AK151" s="306"/>
      <c r="AL151" s="307" t="s">
        <v>30</v>
      </c>
      <c r="AM151" s="308"/>
    </row>
    <row r="152" spans="1:41" s="51" customFormat="1" ht="21" customHeight="1">
      <c r="A152" s="290" t="s">
        <v>31</v>
      </c>
      <c r="B152" s="291"/>
      <c r="C152" s="291"/>
      <c r="D152" s="291"/>
      <c r="E152" s="291"/>
      <c r="F152" s="291"/>
      <c r="G152" s="292"/>
      <c r="H152" s="309">
        <f>X144</f>
        <v>0</v>
      </c>
      <c r="I152" s="310"/>
      <c r="J152" s="310"/>
      <c r="K152" s="310"/>
      <c r="L152" s="310"/>
      <c r="M152" s="310"/>
      <c r="N152" s="310"/>
      <c r="O152" s="310"/>
      <c r="P152" s="310"/>
      <c r="Q152" s="310"/>
      <c r="R152" s="310"/>
      <c r="S152" s="310"/>
      <c r="T152" s="310"/>
      <c r="U152" s="310"/>
      <c r="V152" s="310"/>
      <c r="W152" s="310"/>
      <c r="X152" s="310"/>
      <c r="Y152" s="310"/>
      <c r="Z152" s="310"/>
      <c r="AA152" s="310"/>
      <c r="AB152" s="310"/>
      <c r="AC152" s="297" t="s">
        <v>8</v>
      </c>
      <c r="AD152" s="297"/>
      <c r="AE152" s="297"/>
      <c r="AF152" s="297"/>
      <c r="AG152" s="311"/>
      <c r="AH152" s="311"/>
      <c r="AI152" s="311"/>
      <c r="AJ152" s="311"/>
      <c r="AK152" s="311"/>
      <c r="AL152" s="311"/>
      <c r="AM152" s="311"/>
    </row>
    <row r="153" spans="1:41" s="51" customFormat="1" ht="21" customHeight="1">
      <c r="A153" s="290" t="s">
        <v>32</v>
      </c>
      <c r="B153" s="291"/>
      <c r="C153" s="291"/>
      <c r="D153" s="291"/>
      <c r="E153" s="291"/>
      <c r="F153" s="291"/>
      <c r="G153" s="292"/>
      <c r="H153" s="301">
        <v>19</v>
      </c>
      <c r="I153" s="302"/>
      <c r="J153" s="302"/>
      <c r="K153" s="303" t="str">
        <f>IF(J21="","error",J21)</f>
        <v>error</v>
      </c>
      <c r="L153" s="303"/>
      <c r="M153" s="303"/>
      <c r="N153" s="57" t="s">
        <v>33</v>
      </c>
      <c r="O153" s="303" t="str">
        <f>IF(M21="","error",M21)</f>
        <v>error</v>
      </c>
      <c r="P153" s="303"/>
      <c r="Q153" s="303"/>
      <c r="R153" s="57" t="s">
        <v>34</v>
      </c>
      <c r="S153" s="303" t="str">
        <f>IF(R21="","error",R21)</f>
        <v>error</v>
      </c>
      <c r="T153" s="303"/>
      <c r="U153" s="303"/>
      <c r="V153" s="57" t="s">
        <v>35</v>
      </c>
      <c r="W153" s="57" t="s">
        <v>1279</v>
      </c>
      <c r="X153" s="304" t="str">
        <f>IF(W21="","error",W21)</f>
        <v>error</v>
      </c>
      <c r="Y153" s="304"/>
      <c r="Z153" s="304"/>
      <c r="AA153" s="298" t="s">
        <v>36</v>
      </c>
      <c r="AB153" s="299"/>
      <c r="AC153" s="248" t="s">
        <v>37</v>
      </c>
      <c r="AD153" s="248"/>
      <c r="AE153" s="248"/>
      <c r="AF153" s="293" t="str">
        <f>IF(AH15="male","男",IF(AH15="female","女",""))</f>
        <v/>
      </c>
      <c r="AG153" s="294"/>
      <c r="AH153" s="294"/>
      <c r="AI153" s="294"/>
      <c r="AJ153" s="294"/>
      <c r="AK153" s="294"/>
      <c r="AL153" s="294"/>
      <c r="AM153" s="295"/>
    </row>
    <row r="154" spans="1:41" s="51" customFormat="1" ht="21" customHeight="1">
      <c r="A154" s="290" t="s">
        <v>38</v>
      </c>
      <c r="B154" s="291"/>
      <c r="C154" s="291"/>
      <c r="D154" s="291"/>
      <c r="E154" s="291"/>
      <c r="F154" s="291"/>
      <c r="G154" s="292"/>
      <c r="H154" s="300" t="e">
        <f>VLOOKUP(AC154,'データ（大学名、国名等）'!G3:H208,2,FALSE)</f>
        <v>#N/A</v>
      </c>
      <c r="I154" s="300"/>
      <c r="J154" s="300"/>
      <c r="K154" s="300"/>
      <c r="L154" s="300"/>
      <c r="M154" s="300"/>
      <c r="N154" s="300"/>
      <c r="O154" s="300"/>
      <c r="P154" s="300"/>
      <c r="Q154" s="300"/>
      <c r="R154" s="300"/>
      <c r="S154" s="300"/>
      <c r="T154" s="300"/>
      <c r="U154" s="300"/>
      <c r="V154" s="300"/>
      <c r="W154" s="300"/>
      <c r="X154" s="248" t="s">
        <v>39</v>
      </c>
      <c r="Y154" s="248"/>
      <c r="Z154" s="248"/>
      <c r="AA154" s="248"/>
      <c r="AB154" s="248"/>
      <c r="AC154" s="247"/>
      <c r="AD154" s="237"/>
      <c r="AE154" s="237"/>
      <c r="AF154" s="237"/>
      <c r="AG154" s="237"/>
      <c r="AH154" s="237"/>
      <c r="AI154" s="237"/>
      <c r="AJ154" s="237"/>
      <c r="AK154" s="237"/>
      <c r="AL154" s="237"/>
      <c r="AM154" s="238"/>
    </row>
    <row r="155" spans="1:41" s="51" customFormat="1" ht="21" customHeight="1">
      <c r="A155" s="290" t="s">
        <v>40</v>
      </c>
      <c r="B155" s="291"/>
      <c r="C155" s="291"/>
      <c r="D155" s="291"/>
      <c r="E155" s="291"/>
      <c r="F155" s="291"/>
      <c r="G155" s="292"/>
      <c r="H155" s="293">
        <f>H24</f>
        <v>0</v>
      </c>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c r="AG155" s="294"/>
      <c r="AH155" s="294"/>
      <c r="AI155" s="294"/>
      <c r="AJ155" s="294"/>
      <c r="AK155" s="294"/>
      <c r="AL155" s="294"/>
      <c r="AM155" s="295"/>
    </row>
    <row r="156" spans="1:41" s="51" customFormat="1" ht="21" customHeight="1">
      <c r="A156" s="290" t="s">
        <v>41</v>
      </c>
      <c r="B156" s="291"/>
      <c r="C156" s="291"/>
      <c r="D156" s="291"/>
      <c r="E156" s="291"/>
      <c r="F156" s="291"/>
      <c r="G156" s="292"/>
      <c r="H156" s="296">
        <f>H25</f>
        <v>0</v>
      </c>
      <c r="I156" s="296"/>
      <c r="J156" s="296"/>
      <c r="K156" s="296"/>
      <c r="L156" s="296"/>
      <c r="M156" s="296"/>
      <c r="N156" s="296"/>
      <c r="O156" s="296"/>
      <c r="P156" s="296"/>
      <c r="Q156" s="296"/>
      <c r="R156" s="296"/>
      <c r="S156" s="296"/>
      <c r="T156" s="296"/>
      <c r="U156" s="297" t="s">
        <v>1280</v>
      </c>
      <c r="V156" s="297"/>
      <c r="W156" s="297"/>
      <c r="X156" s="297"/>
      <c r="Y156" s="297"/>
      <c r="Z156" s="293">
        <f>Y25</f>
        <v>0</v>
      </c>
      <c r="AA156" s="294"/>
      <c r="AB156" s="294"/>
      <c r="AC156" s="294"/>
      <c r="AD156" s="294"/>
      <c r="AE156" s="294"/>
      <c r="AF156" s="294"/>
      <c r="AG156" s="294"/>
      <c r="AH156" s="294"/>
      <c r="AI156" s="294"/>
      <c r="AJ156" s="294"/>
      <c r="AK156" s="294"/>
      <c r="AL156" s="294"/>
      <c r="AM156" s="295"/>
    </row>
    <row r="157" spans="1:41" s="51" customFormat="1" ht="21" customHeight="1">
      <c r="A157" s="249" t="s">
        <v>42</v>
      </c>
      <c r="B157" s="282"/>
      <c r="C157" s="282"/>
      <c r="D157" s="282"/>
      <c r="E157" s="282"/>
      <c r="F157" s="282"/>
      <c r="G157" s="283"/>
      <c r="H157" s="248" t="s">
        <v>18</v>
      </c>
      <c r="I157" s="248"/>
      <c r="J157" s="248"/>
      <c r="K157" s="248"/>
      <c r="L157" s="212"/>
      <c r="M157" s="213"/>
      <c r="N157" s="213"/>
      <c r="O157" s="213"/>
      <c r="P157" s="213"/>
      <c r="Q157" s="213"/>
      <c r="R157" s="213"/>
      <c r="S157" s="213"/>
      <c r="T157" s="213"/>
      <c r="U157" s="213"/>
      <c r="V157" s="213"/>
      <c r="W157" s="213"/>
      <c r="X157" s="287"/>
      <c r="Y157" s="248" t="s">
        <v>43</v>
      </c>
      <c r="Z157" s="248"/>
      <c r="AA157" s="248"/>
      <c r="AB157" s="248"/>
      <c r="AC157" s="247"/>
      <c r="AD157" s="237"/>
      <c r="AE157" s="237"/>
      <c r="AF157" s="237"/>
      <c r="AG157" s="237"/>
      <c r="AH157" s="237"/>
      <c r="AI157" s="237"/>
      <c r="AJ157" s="237"/>
      <c r="AK157" s="237"/>
      <c r="AL157" s="237"/>
      <c r="AM157" s="238"/>
    </row>
    <row r="158" spans="1:41" s="51" customFormat="1" ht="21" customHeight="1">
      <c r="A158" s="284"/>
      <c r="B158" s="285"/>
      <c r="C158" s="285"/>
      <c r="D158" s="285"/>
      <c r="E158" s="285"/>
      <c r="F158" s="285"/>
      <c r="G158" s="286"/>
      <c r="H158" s="214" t="s">
        <v>44</v>
      </c>
      <c r="I158" s="215"/>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88" t="s">
        <v>45</v>
      </c>
      <c r="AJ158" s="288"/>
      <c r="AK158" s="288"/>
      <c r="AL158" s="288"/>
      <c r="AM158" s="289"/>
    </row>
    <row r="159" spans="1:41" s="51" customFormat="1" ht="21" customHeight="1">
      <c r="A159" s="249" t="s">
        <v>46</v>
      </c>
      <c r="B159" s="250"/>
      <c r="C159" s="250"/>
      <c r="D159" s="250"/>
      <c r="E159" s="250"/>
      <c r="F159" s="250"/>
      <c r="G159" s="251"/>
      <c r="H159" s="248" t="s">
        <v>47</v>
      </c>
      <c r="I159" s="248"/>
      <c r="J159" s="248"/>
      <c r="K159" s="248"/>
      <c r="L159" s="248" t="s">
        <v>48</v>
      </c>
      <c r="M159" s="248"/>
      <c r="N159" s="248"/>
      <c r="O159" s="255" t="str">
        <f>C83&amp;C84&amp;C85</f>
        <v/>
      </c>
      <c r="P159" s="256"/>
      <c r="Q159" s="256"/>
      <c r="R159" s="256"/>
      <c r="S159" s="256"/>
      <c r="T159" s="256"/>
      <c r="U159" s="256"/>
      <c r="V159" s="256"/>
      <c r="W159" s="256"/>
      <c r="X159" s="256"/>
      <c r="Y159" s="256"/>
      <c r="Z159" s="256"/>
      <c r="AA159" s="256"/>
      <c r="AB159" s="256"/>
      <c r="AC159" s="256"/>
      <c r="AD159" s="256"/>
      <c r="AE159" s="256"/>
      <c r="AF159" s="256"/>
      <c r="AG159" s="256"/>
      <c r="AH159" s="256"/>
      <c r="AI159" s="256"/>
      <c r="AJ159" s="256"/>
      <c r="AK159" s="256"/>
      <c r="AL159" s="256"/>
      <c r="AM159" s="257"/>
    </row>
    <row r="160" spans="1:41" s="51" customFormat="1" ht="21" customHeight="1">
      <c r="A160" s="252"/>
      <c r="B160" s="253"/>
      <c r="C160" s="253"/>
      <c r="D160" s="253"/>
      <c r="E160" s="253"/>
      <c r="F160" s="253"/>
      <c r="G160" s="254"/>
      <c r="H160" s="261" t="str">
        <f>IF(Z81="","error",IF(Z81="bachelor","学士",IF(Z81="Master","修士",IF(Z81="Doctor","博士","error"))))</f>
        <v>error</v>
      </c>
      <c r="I160" s="261"/>
      <c r="J160" s="261"/>
      <c r="K160" s="261"/>
      <c r="L160" s="248"/>
      <c r="M160" s="248"/>
      <c r="N160" s="248"/>
      <c r="O160" s="258"/>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60"/>
    </row>
    <row r="161" spans="1:39" s="51" customFormat="1" ht="21" customHeight="1">
      <c r="A161" s="249" t="s">
        <v>49</v>
      </c>
      <c r="B161" s="262"/>
      <c r="C161" s="262"/>
      <c r="D161" s="262"/>
      <c r="E161" s="262"/>
      <c r="F161" s="262"/>
      <c r="G161" s="263"/>
      <c r="H161" s="246" t="s">
        <v>19</v>
      </c>
      <c r="I161" s="246"/>
      <c r="J161" s="246"/>
      <c r="K161" s="246"/>
      <c r="L161" s="246"/>
      <c r="M161" s="246"/>
      <c r="N161" s="246"/>
      <c r="O161" s="247"/>
      <c r="P161" s="237"/>
      <c r="Q161" s="237"/>
      <c r="R161" s="237"/>
      <c r="S161" s="237"/>
      <c r="T161" s="237"/>
      <c r="U161" s="237"/>
      <c r="V161" s="237"/>
      <c r="W161" s="237"/>
      <c r="X161" s="237"/>
      <c r="Y161" s="237"/>
      <c r="Z161" s="237"/>
      <c r="AA161" s="237"/>
      <c r="AB161" s="248" t="s">
        <v>50</v>
      </c>
      <c r="AC161" s="248"/>
      <c r="AD161" s="248"/>
      <c r="AE161" s="248"/>
      <c r="AF161" s="270"/>
      <c r="AG161" s="271"/>
      <c r="AH161" s="271"/>
      <c r="AI161" s="271"/>
      <c r="AJ161" s="271"/>
      <c r="AK161" s="271"/>
      <c r="AL161" s="271"/>
      <c r="AM161" s="272"/>
    </row>
    <row r="162" spans="1:39" s="51" customFormat="1" ht="21" customHeight="1">
      <c r="A162" s="264"/>
      <c r="B162" s="265"/>
      <c r="C162" s="265"/>
      <c r="D162" s="265"/>
      <c r="E162" s="265"/>
      <c r="F162" s="265"/>
      <c r="G162" s="266"/>
      <c r="H162" s="246" t="s">
        <v>51</v>
      </c>
      <c r="I162" s="246"/>
      <c r="J162" s="246"/>
      <c r="K162" s="246"/>
      <c r="L162" s="246"/>
      <c r="M162" s="246"/>
      <c r="N162" s="246"/>
      <c r="O162" s="247"/>
      <c r="P162" s="237"/>
      <c r="Q162" s="237"/>
      <c r="R162" s="237"/>
      <c r="S162" s="237"/>
      <c r="T162" s="237"/>
      <c r="U162" s="237"/>
      <c r="V162" s="237"/>
      <c r="W162" s="237"/>
      <c r="X162" s="237"/>
      <c r="Y162" s="237"/>
      <c r="Z162" s="237"/>
      <c r="AA162" s="237"/>
      <c r="AB162" s="248"/>
      <c r="AC162" s="248"/>
      <c r="AD162" s="248"/>
      <c r="AE162" s="248"/>
      <c r="AF162" s="273"/>
      <c r="AG162" s="274"/>
      <c r="AH162" s="274"/>
      <c r="AI162" s="274"/>
      <c r="AJ162" s="274"/>
      <c r="AK162" s="274"/>
      <c r="AL162" s="274"/>
      <c r="AM162" s="275"/>
    </row>
    <row r="163" spans="1:39" s="51" customFormat="1" ht="21" customHeight="1">
      <c r="A163" s="264"/>
      <c r="B163" s="265"/>
      <c r="C163" s="265"/>
      <c r="D163" s="265"/>
      <c r="E163" s="265"/>
      <c r="F163" s="265"/>
      <c r="G163" s="266"/>
      <c r="H163" s="246" t="s">
        <v>52</v>
      </c>
      <c r="I163" s="246"/>
      <c r="J163" s="246"/>
      <c r="K163" s="246"/>
      <c r="L163" s="246"/>
      <c r="M163" s="246"/>
      <c r="N163" s="246"/>
      <c r="O163" s="247"/>
      <c r="P163" s="237"/>
      <c r="Q163" s="237"/>
      <c r="R163" s="237"/>
      <c r="S163" s="237"/>
      <c r="T163" s="237"/>
      <c r="U163" s="237"/>
      <c r="V163" s="237"/>
      <c r="W163" s="237"/>
      <c r="X163" s="237"/>
      <c r="Y163" s="237"/>
      <c r="Z163" s="237"/>
      <c r="AA163" s="237"/>
      <c r="AB163" s="248" t="s">
        <v>14</v>
      </c>
      <c r="AC163" s="248"/>
      <c r="AD163" s="248"/>
      <c r="AE163" s="248"/>
      <c r="AF163" s="247"/>
      <c r="AG163" s="237"/>
      <c r="AH163" s="237"/>
      <c r="AI163" s="237"/>
      <c r="AJ163" s="237"/>
      <c r="AK163" s="237"/>
      <c r="AL163" s="237"/>
      <c r="AM163" s="238"/>
    </row>
    <row r="164" spans="1:39" s="51" customFormat="1" ht="21" customHeight="1">
      <c r="A164" s="267"/>
      <c r="B164" s="268"/>
      <c r="C164" s="268"/>
      <c r="D164" s="268"/>
      <c r="E164" s="268"/>
      <c r="F164" s="268"/>
      <c r="G164" s="269"/>
      <c r="H164" s="276" t="s">
        <v>53</v>
      </c>
      <c r="I164" s="277"/>
      <c r="J164" s="277"/>
      <c r="K164" s="277"/>
      <c r="L164" s="277"/>
      <c r="M164" s="277"/>
      <c r="N164" s="277"/>
      <c r="O164" s="277"/>
      <c r="P164" s="277"/>
      <c r="Q164" s="277"/>
      <c r="R164" s="277"/>
      <c r="S164" s="277"/>
      <c r="T164" s="277"/>
      <c r="U164" s="277"/>
      <c r="V164" s="277"/>
      <c r="W164" s="277"/>
      <c r="X164" s="277"/>
      <c r="Y164" s="277"/>
      <c r="Z164" s="277"/>
      <c r="AA164" s="277"/>
      <c r="AB164" s="278"/>
      <c r="AC164" s="279"/>
      <c r="AD164" s="280"/>
      <c r="AE164" s="280"/>
      <c r="AF164" s="280"/>
      <c r="AG164" s="280"/>
      <c r="AH164" s="280"/>
      <c r="AI164" s="280"/>
      <c r="AJ164" s="280"/>
      <c r="AK164" s="280"/>
      <c r="AL164" s="280"/>
      <c r="AM164" s="281"/>
    </row>
    <row r="165" spans="1:39" s="51" customFormat="1" ht="21" customHeight="1">
      <c r="A165" s="187" t="s">
        <v>1281</v>
      </c>
      <c r="B165" s="188"/>
      <c r="C165" s="188"/>
      <c r="D165" s="188"/>
      <c r="E165" s="188"/>
      <c r="F165" s="188"/>
      <c r="G165" s="189"/>
      <c r="H165" s="225" t="s">
        <v>54</v>
      </c>
      <c r="I165" s="226"/>
      <c r="J165" s="226"/>
      <c r="K165" s="226"/>
      <c r="L165" s="226"/>
      <c r="M165" s="226"/>
      <c r="N165" s="226"/>
      <c r="O165" s="226"/>
      <c r="P165" s="226"/>
      <c r="Q165" s="226"/>
      <c r="R165" s="226"/>
      <c r="S165" s="226"/>
      <c r="T165" s="226"/>
      <c r="U165" s="226"/>
      <c r="V165" s="226"/>
      <c r="W165" s="226"/>
      <c r="X165" s="226"/>
      <c r="Y165" s="226"/>
      <c r="Z165" s="226"/>
      <c r="AA165" s="226"/>
      <c r="AB165" s="226"/>
      <c r="AC165" s="226"/>
      <c r="AD165" s="226"/>
      <c r="AE165" s="226"/>
      <c r="AF165" s="226"/>
      <c r="AG165" s="226"/>
      <c r="AH165" s="226"/>
      <c r="AI165" s="226"/>
      <c r="AJ165" s="226"/>
      <c r="AK165" s="226"/>
      <c r="AL165" s="226"/>
      <c r="AM165" s="227"/>
    </row>
    <row r="166" spans="1:39" s="51" customFormat="1" ht="21" customHeight="1">
      <c r="A166" s="190"/>
      <c r="B166" s="191"/>
      <c r="C166" s="191"/>
      <c r="D166" s="191"/>
      <c r="E166" s="191"/>
      <c r="F166" s="191"/>
      <c r="G166" s="192"/>
      <c r="H166" s="235" t="s">
        <v>6</v>
      </c>
      <c r="I166" s="236"/>
      <c r="J166" s="236"/>
      <c r="K166" s="236"/>
      <c r="L166" s="243"/>
      <c r="M166" s="243"/>
      <c r="N166" s="243"/>
      <c r="O166" s="243"/>
      <c r="P166" s="243"/>
      <c r="Q166" s="243"/>
      <c r="R166" s="243"/>
      <c r="S166" s="243"/>
      <c r="T166" s="243"/>
      <c r="U166" s="243"/>
      <c r="V166" s="243"/>
      <c r="W166" s="243"/>
      <c r="X166" s="243"/>
      <c r="Y166" s="236" t="s">
        <v>55</v>
      </c>
      <c r="Z166" s="236"/>
      <c r="AA166" s="236"/>
      <c r="AB166" s="236"/>
      <c r="AC166" s="237"/>
      <c r="AD166" s="237"/>
      <c r="AE166" s="237"/>
      <c r="AF166" s="237"/>
      <c r="AG166" s="237"/>
      <c r="AH166" s="237"/>
      <c r="AI166" s="237"/>
      <c r="AJ166" s="237"/>
      <c r="AK166" s="237"/>
      <c r="AL166" s="237"/>
      <c r="AM166" s="238"/>
    </row>
    <row r="167" spans="1:39" s="51" customFormat="1" ht="21" customHeight="1">
      <c r="A167" s="190"/>
      <c r="B167" s="191"/>
      <c r="C167" s="191"/>
      <c r="D167" s="191"/>
      <c r="E167" s="191"/>
      <c r="F167" s="191"/>
      <c r="G167" s="192"/>
      <c r="H167" s="235" t="s">
        <v>51</v>
      </c>
      <c r="I167" s="236"/>
      <c r="J167" s="236"/>
      <c r="K167" s="236"/>
      <c r="L167" s="243"/>
      <c r="M167" s="243"/>
      <c r="N167" s="243"/>
      <c r="O167" s="243"/>
      <c r="P167" s="243"/>
      <c r="Q167" s="243"/>
      <c r="R167" s="243"/>
      <c r="S167" s="243"/>
      <c r="T167" s="243"/>
      <c r="U167" s="243"/>
      <c r="V167" s="243"/>
      <c r="W167" s="243"/>
      <c r="X167" s="243"/>
      <c r="Y167" s="236" t="s">
        <v>20</v>
      </c>
      <c r="Z167" s="236"/>
      <c r="AA167" s="236"/>
      <c r="AB167" s="236"/>
      <c r="AC167" s="237"/>
      <c r="AD167" s="237"/>
      <c r="AE167" s="237"/>
      <c r="AF167" s="237"/>
      <c r="AG167" s="237"/>
      <c r="AH167" s="237"/>
      <c r="AI167" s="237"/>
      <c r="AJ167" s="237"/>
      <c r="AK167" s="237"/>
      <c r="AL167" s="237"/>
      <c r="AM167" s="238"/>
    </row>
    <row r="168" spans="1:39" s="51" customFormat="1" ht="21" customHeight="1">
      <c r="A168" s="190"/>
      <c r="B168" s="191"/>
      <c r="C168" s="191"/>
      <c r="D168" s="191"/>
      <c r="E168" s="191"/>
      <c r="F168" s="191"/>
      <c r="G168" s="192"/>
      <c r="H168" s="244" t="s">
        <v>1282</v>
      </c>
      <c r="I168" s="245"/>
      <c r="J168" s="245"/>
      <c r="K168" s="245"/>
      <c r="L168" s="213"/>
      <c r="M168" s="213"/>
      <c r="N168" s="213"/>
      <c r="O168" s="228" t="s">
        <v>56</v>
      </c>
      <c r="P168" s="228"/>
      <c r="Q168" s="228"/>
      <c r="R168" s="241">
        <v>20</v>
      </c>
      <c r="S168" s="242"/>
      <c r="T168" s="243"/>
      <c r="U168" s="243"/>
      <c r="V168" s="87" t="s">
        <v>33</v>
      </c>
      <c r="W168" s="234"/>
      <c r="X168" s="234"/>
      <c r="Y168" s="234"/>
      <c r="Z168" s="228" t="s">
        <v>57</v>
      </c>
      <c r="AA168" s="228"/>
      <c r="AB168" s="228"/>
      <c r="AC168" s="87"/>
      <c r="AD168" s="87"/>
      <c r="AE168" s="229" t="str">
        <f>IF(W168="","",IF(ISERROR(DATEDIF(DATE(LEFT(H168,4),L168,1),IF(T168="12",DATE(W168+2001,1,1),DATE(T168+2000,1,1)),"M"))=TRUE,"error",DATEDIF(DATE(LEFT(H168,4),L168,1),IF(W168="12",DATE(T168+2001,1,1),DATE(T168+2000,W168+1,1)),"M")))</f>
        <v/>
      </c>
      <c r="AF168" s="229"/>
      <c r="AG168" s="229"/>
      <c r="AH168" s="229"/>
      <c r="AI168" s="230" t="s">
        <v>58</v>
      </c>
      <c r="AJ168" s="230"/>
      <c r="AK168" s="230"/>
      <c r="AL168" s="230"/>
      <c r="AM168" s="231"/>
    </row>
    <row r="169" spans="1:39" s="51" customFormat="1" ht="21" customHeight="1">
      <c r="A169" s="190"/>
      <c r="B169" s="191"/>
      <c r="C169" s="191"/>
      <c r="D169" s="191"/>
      <c r="E169" s="191"/>
      <c r="F169" s="191"/>
      <c r="G169" s="192"/>
      <c r="H169" s="232" t="s">
        <v>59</v>
      </c>
      <c r="I169" s="233"/>
      <c r="J169" s="233"/>
      <c r="K169" s="233"/>
      <c r="L169" s="234"/>
      <c r="M169" s="234"/>
      <c r="N169" s="234"/>
      <c r="O169" s="228" t="s">
        <v>56</v>
      </c>
      <c r="P169" s="228"/>
      <c r="Q169" s="228"/>
      <c r="R169" s="228"/>
      <c r="S169" s="233" t="s">
        <v>59</v>
      </c>
      <c r="T169" s="233"/>
      <c r="U169" s="233"/>
      <c r="V169" s="233"/>
      <c r="W169" s="234"/>
      <c r="X169" s="234"/>
      <c r="Y169" s="234"/>
      <c r="Z169" s="228" t="s">
        <v>60</v>
      </c>
      <c r="AA169" s="228"/>
      <c r="AB169" s="228"/>
      <c r="AC169" s="228"/>
      <c r="AD169" s="87"/>
      <c r="AE169" s="87"/>
      <c r="AF169" s="87"/>
      <c r="AG169" s="87"/>
      <c r="AH169" s="87"/>
      <c r="AI169" s="87"/>
      <c r="AJ169" s="87"/>
      <c r="AK169" s="87"/>
      <c r="AL169" s="87"/>
      <c r="AM169" s="88"/>
    </row>
    <row r="170" spans="1:39" s="51" customFormat="1" ht="21" customHeight="1">
      <c r="A170" s="190"/>
      <c r="B170" s="191"/>
      <c r="C170" s="191"/>
      <c r="D170" s="191"/>
      <c r="E170" s="191"/>
      <c r="F170" s="191"/>
      <c r="G170" s="192"/>
      <c r="H170" s="219" t="s">
        <v>61</v>
      </c>
      <c r="I170" s="220"/>
      <c r="J170" s="220"/>
      <c r="K170" s="220"/>
      <c r="L170" s="220"/>
      <c r="M170" s="221"/>
      <c r="N170" s="221"/>
      <c r="O170" s="221"/>
      <c r="P170" s="221"/>
      <c r="Q170" s="221"/>
      <c r="R170" s="221"/>
      <c r="S170" s="221"/>
      <c r="T170" s="221"/>
      <c r="U170" s="221"/>
      <c r="V170" s="221"/>
      <c r="W170" s="221"/>
      <c r="X170" s="221"/>
      <c r="Y170" s="221"/>
      <c r="Z170" s="221"/>
      <c r="AA170" s="221"/>
      <c r="AB170" s="221"/>
      <c r="AC170" s="221"/>
      <c r="AD170" s="221"/>
      <c r="AE170" s="222" t="s">
        <v>62</v>
      </c>
      <c r="AF170" s="222"/>
      <c r="AG170" s="222"/>
      <c r="AH170" s="222"/>
      <c r="AI170" s="222"/>
      <c r="AJ170" s="222"/>
      <c r="AK170" s="222"/>
      <c r="AL170" s="222"/>
      <c r="AM170" s="223"/>
    </row>
    <row r="171" spans="1:39" s="51" customFormat="1" ht="21" customHeight="1">
      <c r="A171" s="190"/>
      <c r="B171" s="191"/>
      <c r="C171" s="191"/>
      <c r="D171" s="191"/>
      <c r="E171" s="191"/>
      <c r="F171" s="191"/>
      <c r="G171" s="192"/>
      <c r="H171" s="225" t="s">
        <v>63</v>
      </c>
      <c r="I171" s="226"/>
      <c r="J171" s="226"/>
      <c r="K171" s="226"/>
      <c r="L171" s="226"/>
      <c r="M171" s="226"/>
      <c r="N171" s="226"/>
      <c r="O171" s="226"/>
      <c r="P171" s="226"/>
      <c r="Q171" s="226"/>
      <c r="R171" s="226"/>
      <c r="S171" s="226"/>
      <c r="T171" s="226"/>
      <c r="U171" s="226"/>
      <c r="V171" s="226"/>
      <c r="W171" s="226"/>
      <c r="X171" s="226"/>
      <c r="Y171" s="226"/>
      <c r="Z171" s="226"/>
      <c r="AA171" s="226"/>
      <c r="AB171" s="226"/>
      <c r="AC171" s="226"/>
      <c r="AD171" s="226"/>
      <c r="AE171" s="226"/>
      <c r="AF171" s="226"/>
      <c r="AG171" s="226"/>
      <c r="AH171" s="226"/>
      <c r="AI171" s="226"/>
      <c r="AJ171" s="226"/>
      <c r="AK171" s="226"/>
      <c r="AL171" s="226"/>
      <c r="AM171" s="227"/>
    </row>
    <row r="172" spans="1:39" s="51" customFormat="1" ht="21" customHeight="1">
      <c r="A172" s="190"/>
      <c r="B172" s="191"/>
      <c r="C172" s="191"/>
      <c r="D172" s="191"/>
      <c r="E172" s="191"/>
      <c r="F172" s="191"/>
      <c r="G172" s="192"/>
      <c r="H172" s="235" t="s">
        <v>6</v>
      </c>
      <c r="I172" s="236"/>
      <c r="J172" s="236"/>
      <c r="K172" s="236"/>
      <c r="L172" s="221"/>
      <c r="M172" s="221"/>
      <c r="N172" s="221"/>
      <c r="O172" s="221"/>
      <c r="P172" s="221"/>
      <c r="Q172" s="221"/>
      <c r="R172" s="221"/>
      <c r="S172" s="221"/>
      <c r="T172" s="221"/>
      <c r="U172" s="221"/>
      <c r="V172" s="221"/>
      <c r="W172" s="221"/>
      <c r="X172" s="221"/>
      <c r="Y172" s="236" t="s">
        <v>55</v>
      </c>
      <c r="Z172" s="236"/>
      <c r="AA172" s="236"/>
      <c r="AB172" s="236"/>
      <c r="AC172" s="237"/>
      <c r="AD172" s="237"/>
      <c r="AE172" s="237"/>
      <c r="AF172" s="237"/>
      <c r="AG172" s="237"/>
      <c r="AH172" s="237"/>
      <c r="AI172" s="237"/>
      <c r="AJ172" s="237"/>
      <c r="AK172" s="237"/>
      <c r="AL172" s="237"/>
      <c r="AM172" s="238"/>
    </row>
    <row r="173" spans="1:39" s="51" customFormat="1" ht="21" customHeight="1">
      <c r="A173" s="190"/>
      <c r="B173" s="191"/>
      <c r="C173" s="191"/>
      <c r="D173" s="191"/>
      <c r="E173" s="191"/>
      <c r="F173" s="191"/>
      <c r="G173" s="192"/>
      <c r="H173" s="235" t="s">
        <v>51</v>
      </c>
      <c r="I173" s="236"/>
      <c r="J173" s="236"/>
      <c r="K173" s="236"/>
      <c r="L173" s="221"/>
      <c r="M173" s="221"/>
      <c r="N173" s="221"/>
      <c r="O173" s="221"/>
      <c r="P173" s="221"/>
      <c r="Q173" s="221"/>
      <c r="R173" s="221"/>
      <c r="S173" s="221"/>
      <c r="T173" s="221"/>
      <c r="U173" s="221"/>
      <c r="V173" s="221"/>
      <c r="W173" s="221"/>
      <c r="X173" s="221"/>
      <c r="Y173" s="236" t="s">
        <v>20</v>
      </c>
      <c r="Z173" s="236"/>
      <c r="AA173" s="236"/>
      <c r="AB173" s="236"/>
      <c r="AC173" s="237"/>
      <c r="AD173" s="237"/>
      <c r="AE173" s="237"/>
      <c r="AF173" s="237"/>
      <c r="AG173" s="237"/>
      <c r="AH173" s="237"/>
      <c r="AI173" s="237"/>
      <c r="AJ173" s="237"/>
      <c r="AK173" s="237"/>
      <c r="AL173" s="237"/>
      <c r="AM173" s="238"/>
    </row>
    <row r="174" spans="1:39" s="51" customFormat="1" ht="21" customHeight="1">
      <c r="A174" s="190"/>
      <c r="B174" s="191"/>
      <c r="C174" s="191"/>
      <c r="D174" s="191"/>
      <c r="E174" s="191"/>
      <c r="F174" s="191"/>
      <c r="G174" s="192"/>
      <c r="H174" s="239">
        <v>2014</v>
      </c>
      <c r="I174" s="240"/>
      <c r="J174" s="240"/>
      <c r="K174" s="240"/>
      <c r="L174" s="213"/>
      <c r="M174" s="213"/>
      <c r="N174" s="213"/>
      <c r="O174" s="228" t="s">
        <v>56</v>
      </c>
      <c r="P174" s="228"/>
      <c r="Q174" s="228"/>
      <c r="R174" s="241">
        <v>20</v>
      </c>
      <c r="S174" s="242"/>
      <c r="T174" s="243"/>
      <c r="U174" s="243"/>
      <c r="V174" s="87" t="s">
        <v>33</v>
      </c>
      <c r="W174" s="234"/>
      <c r="X174" s="234"/>
      <c r="Y174" s="234"/>
      <c r="Z174" s="228" t="s">
        <v>57</v>
      </c>
      <c r="AA174" s="228"/>
      <c r="AB174" s="228"/>
      <c r="AC174" s="87"/>
      <c r="AD174" s="87"/>
      <c r="AE174" s="229" t="str">
        <f>IF(W174="","",IF(ISERROR(DATEDIF(DATE(LEFT(H174,4),L174,1),IF(T174="12",DATE(W174+2001,1,1),DATE(T174+2000,1,1)),"M"))=TRUE,"error",DATEDIF(DATE(LEFT(H174,4),L174,1),IF(W174="12",DATE(T174+2001,1,1),DATE(T174+2000,W174+1,1)),"M")))</f>
        <v/>
      </c>
      <c r="AF174" s="229"/>
      <c r="AG174" s="229"/>
      <c r="AH174" s="229"/>
      <c r="AI174" s="230" t="s">
        <v>58</v>
      </c>
      <c r="AJ174" s="230"/>
      <c r="AK174" s="230"/>
      <c r="AL174" s="230"/>
      <c r="AM174" s="231"/>
    </row>
    <row r="175" spans="1:39" s="51" customFormat="1" ht="21" customHeight="1">
      <c r="A175" s="190"/>
      <c r="B175" s="191"/>
      <c r="C175" s="191"/>
      <c r="D175" s="191"/>
      <c r="E175" s="191"/>
      <c r="F175" s="191"/>
      <c r="G175" s="192"/>
      <c r="H175" s="232" t="s">
        <v>59</v>
      </c>
      <c r="I175" s="233"/>
      <c r="J175" s="233"/>
      <c r="K175" s="233"/>
      <c r="L175" s="234"/>
      <c r="M175" s="234"/>
      <c r="N175" s="234"/>
      <c r="O175" s="228" t="s">
        <v>56</v>
      </c>
      <c r="P175" s="228"/>
      <c r="Q175" s="228"/>
      <c r="R175" s="228"/>
      <c r="S175" s="233" t="s">
        <v>59</v>
      </c>
      <c r="T175" s="233"/>
      <c r="U175" s="233"/>
      <c r="V175" s="233"/>
      <c r="W175" s="234"/>
      <c r="X175" s="234"/>
      <c r="Y175" s="234"/>
      <c r="Z175" s="228" t="s">
        <v>60</v>
      </c>
      <c r="AA175" s="228"/>
      <c r="AB175" s="228"/>
      <c r="AC175" s="228"/>
      <c r="AD175" s="87"/>
      <c r="AE175" s="87"/>
      <c r="AF175" s="87"/>
      <c r="AG175" s="87"/>
      <c r="AH175" s="87"/>
      <c r="AI175" s="87"/>
      <c r="AJ175" s="87"/>
      <c r="AK175" s="87"/>
      <c r="AL175" s="87"/>
      <c r="AM175" s="88"/>
    </row>
    <row r="176" spans="1:39" s="51" customFormat="1" ht="21" customHeight="1">
      <c r="A176" s="190"/>
      <c r="B176" s="191"/>
      <c r="C176" s="191"/>
      <c r="D176" s="191"/>
      <c r="E176" s="191"/>
      <c r="F176" s="191"/>
      <c r="G176" s="192"/>
      <c r="H176" s="219" t="s">
        <v>61</v>
      </c>
      <c r="I176" s="220"/>
      <c r="J176" s="220"/>
      <c r="K176" s="220"/>
      <c r="L176" s="220"/>
      <c r="M176" s="221"/>
      <c r="N176" s="221"/>
      <c r="O176" s="221"/>
      <c r="P176" s="221"/>
      <c r="Q176" s="221"/>
      <c r="R176" s="221"/>
      <c r="S176" s="221"/>
      <c r="T176" s="221"/>
      <c r="U176" s="221"/>
      <c r="V176" s="221"/>
      <c r="W176" s="221"/>
      <c r="X176" s="221"/>
      <c r="Y176" s="221"/>
      <c r="Z176" s="221"/>
      <c r="AA176" s="221"/>
      <c r="AB176" s="221"/>
      <c r="AC176" s="221"/>
      <c r="AD176" s="221"/>
      <c r="AE176" s="222" t="s">
        <v>62</v>
      </c>
      <c r="AF176" s="222"/>
      <c r="AG176" s="222"/>
      <c r="AH176" s="222"/>
      <c r="AI176" s="222"/>
      <c r="AJ176" s="222"/>
      <c r="AK176" s="222"/>
      <c r="AL176" s="222"/>
      <c r="AM176" s="223"/>
    </row>
    <row r="177" spans="1:39" s="51" customFormat="1" ht="21" customHeight="1">
      <c r="A177" s="190"/>
      <c r="B177" s="191"/>
      <c r="C177" s="191"/>
      <c r="D177" s="191"/>
      <c r="E177" s="191"/>
      <c r="F177" s="191"/>
      <c r="G177" s="192"/>
      <c r="H177" s="224"/>
      <c r="I177" s="224"/>
      <c r="J177" s="224"/>
      <c r="K177" s="224"/>
      <c r="L177" s="225" t="s">
        <v>64</v>
      </c>
      <c r="M177" s="226"/>
      <c r="N177" s="226"/>
      <c r="O177" s="226"/>
      <c r="P177" s="226"/>
      <c r="Q177" s="226"/>
      <c r="R177" s="226"/>
      <c r="S177" s="226"/>
      <c r="T177" s="226"/>
      <c r="U177" s="226"/>
      <c r="V177" s="226"/>
      <c r="W177" s="226"/>
      <c r="X177" s="226"/>
      <c r="Y177" s="226"/>
      <c r="Z177" s="226"/>
      <c r="AA177" s="226"/>
      <c r="AB177" s="226"/>
      <c r="AC177" s="226"/>
      <c r="AD177" s="226"/>
      <c r="AE177" s="226"/>
      <c r="AF177" s="226"/>
      <c r="AG177" s="226"/>
      <c r="AH177" s="226"/>
      <c r="AI177" s="226"/>
      <c r="AJ177" s="226"/>
      <c r="AK177" s="226"/>
      <c r="AL177" s="226"/>
      <c r="AM177" s="227"/>
    </row>
    <row r="178" spans="1:39" s="51" customFormat="1" ht="21" customHeight="1">
      <c r="A178" s="193"/>
      <c r="B178" s="194"/>
      <c r="C178" s="194"/>
      <c r="D178" s="194"/>
      <c r="E178" s="194"/>
      <c r="F178" s="194"/>
      <c r="G178" s="195"/>
      <c r="H178" s="224"/>
      <c r="I178" s="224"/>
      <c r="J178" s="224"/>
      <c r="K178" s="224"/>
      <c r="L178" s="225" t="s">
        <v>65</v>
      </c>
      <c r="M178" s="226"/>
      <c r="N178" s="226"/>
      <c r="O178" s="226"/>
      <c r="P178" s="226"/>
      <c r="Q178" s="226"/>
      <c r="R178" s="226"/>
      <c r="S178" s="226"/>
      <c r="T178" s="226"/>
      <c r="U178" s="226"/>
      <c r="V178" s="226"/>
      <c r="W178" s="226"/>
      <c r="X178" s="226"/>
      <c r="Y178" s="226"/>
      <c r="Z178" s="226"/>
      <c r="AA178" s="226"/>
      <c r="AB178" s="226"/>
      <c r="AC178" s="226"/>
      <c r="AD178" s="226"/>
      <c r="AE178" s="226"/>
      <c r="AF178" s="226"/>
      <c r="AG178" s="226"/>
      <c r="AH178" s="226"/>
      <c r="AI178" s="226"/>
      <c r="AJ178" s="226"/>
      <c r="AK178" s="226"/>
      <c r="AL178" s="226"/>
      <c r="AM178" s="227"/>
    </row>
    <row r="179" spans="1:39" s="51" customFormat="1" ht="21" customHeight="1">
      <c r="A179" s="211" t="s">
        <v>12</v>
      </c>
      <c r="B179" s="211"/>
      <c r="C179" s="211"/>
      <c r="D179" s="211"/>
      <c r="E179" s="211"/>
      <c r="F179" s="211"/>
      <c r="G179" s="211"/>
      <c r="H179" s="212"/>
      <c r="I179" s="213"/>
      <c r="J179" s="213"/>
      <c r="K179" s="213"/>
      <c r="L179" s="213"/>
      <c r="M179" s="213"/>
      <c r="N179" s="213"/>
      <c r="O179" s="213"/>
      <c r="P179" s="213"/>
      <c r="Q179" s="213"/>
      <c r="R179" s="213"/>
      <c r="S179" s="213"/>
      <c r="T179" s="214" t="s">
        <v>66</v>
      </c>
      <c r="U179" s="215"/>
      <c r="V179" s="215"/>
      <c r="W179" s="215"/>
      <c r="X179" s="215"/>
      <c r="Y179" s="216"/>
      <c r="Z179" s="217"/>
      <c r="AA179" s="218"/>
      <c r="AB179" s="218"/>
      <c r="AC179" s="218"/>
      <c r="AD179" s="218"/>
      <c r="AE179" s="218"/>
      <c r="AF179" s="218"/>
      <c r="AG179" s="58" t="s">
        <v>1283</v>
      </c>
      <c r="AH179" s="58"/>
      <c r="AI179" s="58"/>
      <c r="AJ179" s="58"/>
      <c r="AK179" s="58"/>
      <c r="AL179" s="59"/>
      <c r="AM179" s="60"/>
    </row>
    <row r="180" spans="1:39" s="51" customFormat="1" ht="12">
      <c r="A180" s="211" t="s">
        <v>67</v>
      </c>
      <c r="B180" s="211"/>
      <c r="C180" s="211"/>
      <c r="D180" s="211"/>
      <c r="E180" s="211"/>
      <c r="F180" s="211"/>
      <c r="G180" s="211"/>
      <c r="H180" s="196"/>
      <c r="I180" s="197"/>
      <c r="J180" s="197"/>
      <c r="K180" s="197"/>
      <c r="L180" s="197"/>
      <c r="M180" s="197"/>
      <c r="N180" s="197"/>
      <c r="O180" s="197"/>
      <c r="P180" s="197"/>
      <c r="Q180" s="197"/>
      <c r="R180" s="197"/>
      <c r="S180" s="197"/>
      <c r="T180" s="197"/>
      <c r="U180" s="197"/>
      <c r="V180" s="197"/>
      <c r="W180" s="197"/>
      <c r="X180" s="197"/>
      <c r="Y180" s="197"/>
      <c r="Z180" s="197"/>
      <c r="AA180" s="197"/>
      <c r="AB180" s="197"/>
      <c r="AC180" s="197"/>
      <c r="AD180" s="197"/>
      <c r="AE180" s="197"/>
      <c r="AF180" s="197"/>
      <c r="AG180" s="197"/>
      <c r="AH180" s="197"/>
      <c r="AI180" s="197"/>
      <c r="AJ180" s="197"/>
      <c r="AK180" s="197"/>
      <c r="AL180" s="197"/>
      <c r="AM180" s="198"/>
    </row>
    <row r="181" spans="1:39" s="51" customFormat="1" ht="12">
      <c r="A181" s="211"/>
      <c r="B181" s="211"/>
      <c r="C181" s="211"/>
      <c r="D181" s="211"/>
      <c r="E181" s="211"/>
      <c r="F181" s="211"/>
      <c r="G181" s="211"/>
      <c r="H181" s="199"/>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1"/>
    </row>
    <row r="182" spans="1:39" s="51" customFormat="1" ht="12">
      <c r="A182" s="211"/>
      <c r="B182" s="211"/>
      <c r="C182" s="211"/>
      <c r="D182" s="211"/>
      <c r="E182" s="211"/>
      <c r="F182" s="211"/>
      <c r="G182" s="211"/>
      <c r="H182" s="199"/>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c r="AK182" s="200"/>
      <c r="AL182" s="200"/>
      <c r="AM182" s="201"/>
    </row>
    <row r="183" spans="1:39" s="51" customFormat="1" ht="12">
      <c r="A183" s="211"/>
      <c r="B183" s="211"/>
      <c r="C183" s="211"/>
      <c r="D183" s="211"/>
      <c r="E183" s="211"/>
      <c r="F183" s="211"/>
      <c r="G183" s="211"/>
      <c r="H183" s="199"/>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c r="AK183" s="200"/>
      <c r="AL183" s="200"/>
      <c r="AM183" s="201"/>
    </row>
    <row r="184" spans="1:39" s="51" customFormat="1" ht="12">
      <c r="A184" s="211"/>
      <c r="B184" s="211"/>
      <c r="C184" s="211"/>
      <c r="D184" s="211"/>
      <c r="E184" s="211"/>
      <c r="F184" s="211"/>
      <c r="G184" s="211"/>
      <c r="H184" s="199"/>
      <c r="I184" s="200"/>
      <c r="J184" s="200"/>
      <c r="K184" s="200"/>
      <c r="L184" s="200"/>
      <c r="M184" s="200"/>
      <c r="N184" s="200"/>
      <c r="O184" s="200"/>
      <c r="P184" s="200"/>
      <c r="Q184" s="200"/>
      <c r="R184" s="200"/>
      <c r="S184" s="200"/>
      <c r="T184" s="200"/>
      <c r="U184" s="200"/>
      <c r="V184" s="200"/>
      <c r="W184" s="200"/>
      <c r="X184" s="200"/>
      <c r="Y184" s="200"/>
      <c r="Z184" s="200"/>
      <c r="AA184" s="200"/>
      <c r="AB184" s="200"/>
      <c r="AC184" s="200"/>
      <c r="AD184" s="200"/>
      <c r="AE184" s="200"/>
      <c r="AF184" s="200"/>
      <c r="AG184" s="200"/>
      <c r="AH184" s="200"/>
      <c r="AI184" s="200"/>
      <c r="AJ184" s="200"/>
      <c r="AK184" s="200"/>
      <c r="AL184" s="200"/>
      <c r="AM184" s="201"/>
    </row>
    <row r="185" spans="1:39" s="51" customFormat="1" ht="12">
      <c r="A185" s="211"/>
      <c r="B185" s="211"/>
      <c r="C185" s="211"/>
      <c r="D185" s="211"/>
      <c r="E185" s="211"/>
      <c r="F185" s="211"/>
      <c r="G185" s="211"/>
      <c r="H185" s="199"/>
      <c r="I185" s="200"/>
      <c r="J185" s="200"/>
      <c r="K185" s="200"/>
      <c r="L185" s="200"/>
      <c r="M185" s="200"/>
      <c r="N185" s="200"/>
      <c r="O185" s="200"/>
      <c r="P185" s="200"/>
      <c r="Q185" s="200"/>
      <c r="R185" s="200"/>
      <c r="S185" s="200"/>
      <c r="T185" s="200"/>
      <c r="U185" s="200"/>
      <c r="V185" s="200"/>
      <c r="W185" s="200"/>
      <c r="X185" s="200"/>
      <c r="Y185" s="200"/>
      <c r="Z185" s="200"/>
      <c r="AA185" s="200"/>
      <c r="AB185" s="200"/>
      <c r="AC185" s="200"/>
      <c r="AD185" s="200"/>
      <c r="AE185" s="200"/>
      <c r="AF185" s="200"/>
      <c r="AG185" s="200"/>
      <c r="AH185" s="200"/>
      <c r="AI185" s="200"/>
      <c r="AJ185" s="200"/>
      <c r="AK185" s="200"/>
      <c r="AL185" s="200"/>
      <c r="AM185" s="201"/>
    </row>
    <row r="186" spans="1:39" s="51" customFormat="1" ht="7.5" customHeight="1">
      <c r="A186" s="211"/>
      <c r="B186" s="211"/>
      <c r="C186" s="211"/>
      <c r="D186" s="211"/>
      <c r="E186" s="211"/>
      <c r="F186" s="211"/>
      <c r="G186" s="211"/>
      <c r="H186" s="202"/>
      <c r="I186" s="203"/>
      <c r="J186" s="203"/>
      <c r="K186" s="203"/>
      <c r="L186" s="203"/>
      <c r="M186" s="203"/>
      <c r="N186" s="203"/>
      <c r="O186" s="203"/>
      <c r="P186" s="203"/>
      <c r="Q186" s="203"/>
      <c r="R186" s="203"/>
      <c r="S186" s="203"/>
      <c r="T186" s="203"/>
      <c r="U186" s="203"/>
      <c r="V186" s="203"/>
      <c r="W186" s="203"/>
      <c r="X186" s="203"/>
      <c r="Y186" s="203"/>
      <c r="Z186" s="203"/>
      <c r="AA186" s="203"/>
      <c r="AB186" s="203"/>
      <c r="AC186" s="203"/>
      <c r="AD186" s="203"/>
      <c r="AE186" s="203"/>
      <c r="AF186" s="203"/>
      <c r="AG186" s="203"/>
      <c r="AH186" s="203"/>
      <c r="AI186" s="203"/>
      <c r="AJ186" s="203"/>
      <c r="AK186" s="203"/>
      <c r="AL186" s="203"/>
      <c r="AM186" s="204"/>
    </row>
    <row r="187" spans="1:39" s="51" customFormat="1" ht="12">
      <c r="A187" s="187" t="s">
        <v>68</v>
      </c>
      <c r="B187" s="188"/>
      <c r="C187" s="188"/>
      <c r="D187" s="188"/>
      <c r="E187" s="188"/>
      <c r="F187" s="188"/>
      <c r="G187" s="189"/>
      <c r="H187" s="196"/>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E187" s="197"/>
      <c r="AF187" s="197"/>
      <c r="AG187" s="197"/>
      <c r="AH187" s="197"/>
      <c r="AI187" s="197"/>
      <c r="AJ187" s="197"/>
      <c r="AK187" s="197"/>
      <c r="AL187" s="197"/>
      <c r="AM187" s="198"/>
    </row>
    <row r="188" spans="1:39" s="51" customFormat="1" ht="12">
      <c r="A188" s="190"/>
      <c r="B188" s="191"/>
      <c r="C188" s="191"/>
      <c r="D188" s="191"/>
      <c r="E188" s="191"/>
      <c r="F188" s="191"/>
      <c r="G188" s="192"/>
      <c r="H188" s="199"/>
      <c r="I188" s="200"/>
      <c r="J188" s="200"/>
      <c r="K188" s="200"/>
      <c r="L188" s="200"/>
      <c r="M188" s="200"/>
      <c r="N188" s="200"/>
      <c r="O188" s="200"/>
      <c r="P188" s="200"/>
      <c r="Q188" s="200"/>
      <c r="R188" s="200"/>
      <c r="S188" s="200"/>
      <c r="T188" s="200"/>
      <c r="U188" s="200"/>
      <c r="V188" s="200"/>
      <c r="W188" s="200"/>
      <c r="X188" s="200"/>
      <c r="Y188" s="200"/>
      <c r="Z188" s="200"/>
      <c r="AA188" s="200"/>
      <c r="AB188" s="200"/>
      <c r="AC188" s="200"/>
      <c r="AD188" s="200"/>
      <c r="AE188" s="200"/>
      <c r="AF188" s="200"/>
      <c r="AG188" s="200"/>
      <c r="AH188" s="200"/>
      <c r="AI188" s="200"/>
      <c r="AJ188" s="200"/>
      <c r="AK188" s="200"/>
      <c r="AL188" s="200"/>
      <c r="AM188" s="201"/>
    </row>
    <row r="189" spans="1:39" s="51" customFormat="1" ht="12">
      <c r="A189" s="190"/>
      <c r="B189" s="191"/>
      <c r="C189" s="191"/>
      <c r="D189" s="191"/>
      <c r="E189" s="191"/>
      <c r="F189" s="191"/>
      <c r="G189" s="192"/>
      <c r="H189" s="199"/>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1"/>
    </row>
    <row r="190" spans="1:39" s="51" customFormat="1" ht="12">
      <c r="A190" s="190"/>
      <c r="B190" s="191"/>
      <c r="C190" s="191"/>
      <c r="D190" s="191"/>
      <c r="E190" s="191"/>
      <c r="F190" s="191"/>
      <c r="G190" s="192"/>
      <c r="H190" s="199"/>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200"/>
      <c r="AE190" s="200"/>
      <c r="AF190" s="200"/>
      <c r="AG190" s="200"/>
      <c r="AH190" s="200"/>
      <c r="AI190" s="200"/>
      <c r="AJ190" s="200"/>
      <c r="AK190" s="200"/>
      <c r="AL190" s="200"/>
      <c r="AM190" s="201"/>
    </row>
    <row r="191" spans="1:39" s="51" customFormat="1" ht="12">
      <c r="A191" s="193"/>
      <c r="B191" s="194"/>
      <c r="C191" s="194"/>
      <c r="D191" s="194"/>
      <c r="E191" s="194"/>
      <c r="F191" s="194"/>
      <c r="G191" s="195"/>
      <c r="H191" s="202"/>
      <c r="I191" s="203"/>
      <c r="J191" s="203"/>
      <c r="K191" s="203"/>
      <c r="L191" s="203"/>
      <c r="M191" s="203"/>
      <c r="N191" s="203"/>
      <c r="O191" s="203"/>
      <c r="P191" s="203"/>
      <c r="Q191" s="203"/>
      <c r="R191" s="203"/>
      <c r="S191" s="203"/>
      <c r="T191" s="203"/>
      <c r="U191" s="203"/>
      <c r="V191" s="203"/>
      <c r="W191" s="203"/>
      <c r="X191" s="203"/>
      <c r="Y191" s="203"/>
      <c r="Z191" s="203"/>
      <c r="AA191" s="203"/>
      <c r="AB191" s="203"/>
      <c r="AC191" s="203"/>
      <c r="AD191" s="203"/>
      <c r="AE191" s="203"/>
      <c r="AF191" s="203"/>
      <c r="AG191" s="203"/>
      <c r="AH191" s="203"/>
      <c r="AI191" s="203"/>
      <c r="AJ191" s="203"/>
      <c r="AK191" s="203"/>
      <c r="AL191" s="203"/>
      <c r="AM191" s="204"/>
    </row>
    <row r="192" spans="1:39" s="94" customFormat="1" ht="12">
      <c r="A192" s="92"/>
      <c r="B192" s="92"/>
      <c r="C192" s="92"/>
      <c r="D192" s="92"/>
      <c r="E192" s="92"/>
      <c r="F192" s="92"/>
      <c r="G192" s="92"/>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row>
    <row r="193" spans="1:39" ht="35.25" customHeight="1">
      <c r="A193" s="166" t="s">
        <v>1154</v>
      </c>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row>
    <row r="194" spans="1:39">
      <c r="A194" s="61"/>
      <c r="B194" s="62"/>
      <c r="C194" s="62"/>
      <c r="D194" s="62"/>
      <c r="E194" s="62"/>
      <c r="F194" s="63"/>
      <c r="G194" s="63"/>
      <c r="H194" s="64"/>
      <c r="I194" s="63"/>
      <c r="J194" s="64"/>
      <c r="K194" s="64"/>
      <c r="L194" s="64"/>
      <c r="M194" s="64"/>
      <c r="N194" s="65"/>
      <c r="O194" s="65"/>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row>
    <row r="195" spans="1:39">
      <c r="A195" s="61"/>
      <c r="B195" s="62"/>
      <c r="C195" s="62"/>
      <c r="D195" s="62"/>
      <c r="E195" s="62"/>
      <c r="F195" s="63"/>
      <c r="G195" s="63"/>
      <c r="H195" s="64"/>
      <c r="I195" s="63"/>
      <c r="J195" s="64"/>
      <c r="K195" s="64"/>
      <c r="L195" s="64"/>
      <c r="M195" s="64"/>
      <c r="N195" s="65"/>
      <c r="O195" s="65"/>
      <c r="P195" s="66" t="s">
        <v>1190</v>
      </c>
      <c r="Q195" s="66"/>
      <c r="R195" s="66"/>
      <c r="S195" s="66"/>
      <c r="T195" s="66"/>
      <c r="U195" s="66"/>
      <c r="V195" s="66"/>
      <c r="W195" s="66"/>
      <c r="X195" s="66"/>
      <c r="Y195" s="66"/>
      <c r="Z195" s="66"/>
      <c r="AA195" s="66"/>
      <c r="AB195" s="66"/>
      <c r="AC195" s="66"/>
      <c r="AD195" s="66"/>
      <c r="AE195" s="66"/>
      <c r="AF195" s="66"/>
      <c r="AG195" s="66"/>
      <c r="AH195" s="66"/>
      <c r="AI195" s="66"/>
      <c r="AJ195" s="66"/>
      <c r="AK195" s="66"/>
      <c r="AM195" s="95"/>
    </row>
    <row r="196" spans="1:39" ht="24" customHeight="1">
      <c r="A196" s="205" t="s">
        <v>1155</v>
      </c>
      <c r="B196" s="205"/>
      <c r="C196" s="205"/>
      <c r="D196" s="205"/>
      <c r="E196" s="124" t="s">
        <v>6</v>
      </c>
      <c r="F196" s="125"/>
      <c r="G196" s="125"/>
      <c r="H196" s="206" t="e">
        <f>H149</f>
        <v>#N/A</v>
      </c>
      <c r="I196" s="206"/>
      <c r="J196" s="206"/>
      <c r="K196" s="206"/>
      <c r="L196" s="206"/>
      <c r="M196" s="206"/>
      <c r="N196" s="206"/>
      <c r="O196" s="206"/>
      <c r="P196" s="206"/>
      <c r="Q196" s="206"/>
      <c r="R196" s="206"/>
      <c r="S196" s="206"/>
      <c r="T196" s="206"/>
      <c r="U196" s="207"/>
      <c r="V196" s="128" t="s">
        <v>1156</v>
      </c>
      <c r="W196" s="129"/>
      <c r="X196" s="129"/>
      <c r="Y196" s="129"/>
      <c r="Z196" s="129"/>
      <c r="AA196" s="129"/>
      <c r="AB196" s="208"/>
      <c r="AC196" s="209"/>
      <c r="AD196" s="209"/>
      <c r="AE196" s="209"/>
      <c r="AF196" s="209"/>
      <c r="AG196" s="209"/>
      <c r="AH196" s="209"/>
      <c r="AI196" s="209"/>
      <c r="AJ196" s="209"/>
      <c r="AK196" s="209"/>
      <c r="AL196" s="209"/>
      <c r="AM196" s="210"/>
    </row>
    <row r="197" spans="1:39" ht="24" customHeight="1">
      <c r="A197" s="177" t="s">
        <v>8</v>
      </c>
      <c r="B197" s="177"/>
      <c r="C197" s="177"/>
      <c r="D197" s="177"/>
      <c r="E197" s="178">
        <f>AG152</f>
        <v>0</v>
      </c>
      <c r="F197" s="179"/>
      <c r="G197" s="179"/>
      <c r="H197" s="179"/>
      <c r="I197" s="179"/>
      <c r="J197" s="179"/>
      <c r="K197" s="179"/>
      <c r="L197" s="179"/>
      <c r="M197" s="179"/>
      <c r="N197" s="180"/>
      <c r="O197" s="181" t="s">
        <v>31</v>
      </c>
      <c r="P197" s="182"/>
      <c r="Q197" s="183"/>
      <c r="R197" s="145">
        <f>H152</f>
        <v>0</v>
      </c>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7"/>
    </row>
    <row r="198" spans="1:39" ht="27.75" customHeight="1">
      <c r="A198" s="148"/>
      <c r="B198" s="149"/>
      <c r="C198" s="149"/>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c r="AD198" s="149"/>
      <c r="AE198" s="149"/>
      <c r="AF198" s="149"/>
      <c r="AG198" s="149"/>
      <c r="AH198" s="149"/>
      <c r="AI198" s="149"/>
      <c r="AJ198" s="149"/>
      <c r="AK198" s="149"/>
      <c r="AL198" s="149"/>
      <c r="AM198" s="150"/>
    </row>
    <row r="199" spans="1:39" ht="27.75"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2"/>
      <c r="AJ199" s="152"/>
      <c r="AK199" s="152"/>
      <c r="AL199" s="152"/>
      <c r="AM199" s="153"/>
    </row>
    <row r="200" spans="1:39" ht="27.75"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c r="AL200" s="152"/>
      <c r="AM200" s="153"/>
    </row>
    <row r="201" spans="1:39" ht="27.75"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3"/>
    </row>
    <row r="202" spans="1:39" ht="27.75"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3"/>
    </row>
    <row r="203" spans="1:39" ht="27.75"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c r="AL203" s="152"/>
      <c r="AM203" s="153"/>
    </row>
    <row r="204" spans="1:39" ht="27.75"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3"/>
    </row>
    <row r="205" spans="1:39" ht="27.75"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2"/>
      <c r="AE205" s="152"/>
      <c r="AF205" s="152"/>
      <c r="AG205" s="152"/>
      <c r="AH205" s="152"/>
      <c r="AI205" s="152"/>
      <c r="AJ205" s="152"/>
      <c r="AK205" s="152"/>
      <c r="AL205" s="152"/>
      <c r="AM205" s="153"/>
    </row>
    <row r="206" spans="1:39" ht="27.75"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152"/>
      <c r="AL206" s="152"/>
      <c r="AM206" s="153"/>
    </row>
    <row r="207" spans="1:39" ht="27.75"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152"/>
      <c r="AL207" s="152"/>
      <c r="AM207" s="153"/>
    </row>
    <row r="208" spans="1:39" ht="27.75"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152"/>
      <c r="AL208" s="152"/>
      <c r="AM208" s="153"/>
    </row>
    <row r="209" spans="1:40" ht="27.75"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c r="AH209" s="152"/>
      <c r="AI209" s="152"/>
      <c r="AJ209" s="152"/>
      <c r="AK209" s="152"/>
      <c r="AL209" s="152"/>
      <c r="AM209" s="153"/>
    </row>
    <row r="210" spans="1:40" ht="27.75"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c r="AE210" s="152"/>
      <c r="AF210" s="152"/>
      <c r="AG210" s="152"/>
      <c r="AH210" s="152"/>
      <c r="AI210" s="152"/>
      <c r="AJ210" s="152"/>
      <c r="AK210" s="152"/>
      <c r="AL210" s="152"/>
      <c r="AM210" s="153"/>
    </row>
    <row r="211" spans="1:40">
      <c r="A211" s="184" t="s">
        <v>1157</v>
      </c>
      <c r="B211" s="185"/>
      <c r="C211" s="185"/>
      <c r="D211" s="185"/>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c r="AE211" s="185"/>
      <c r="AF211" s="185"/>
      <c r="AG211" s="185"/>
      <c r="AH211" s="185"/>
      <c r="AI211" s="185"/>
      <c r="AJ211" s="185"/>
      <c r="AK211" s="185"/>
      <c r="AL211" s="185"/>
      <c r="AM211" s="186"/>
    </row>
    <row r="212" spans="1:40" ht="20.25" customHeight="1">
      <c r="A212" s="167"/>
      <c r="B212" s="168"/>
      <c r="C212" s="168"/>
      <c r="D212" s="168"/>
      <c r="E212" s="168"/>
      <c r="F212" s="168"/>
      <c r="G212" s="168"/>
      <c r="H212" s="168"/>
      <c r="I212" s="168"/>
      <c r="J212" s="168"/>
      <c r="K212" s="168"/>
      <c r="L212" s="168"/>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68"/>
      <c r="AL212" s="168"/>
      <c r="AM212" s="169"/>
    </row>
    <row r="213" spans="1:40" ht="20.25" customHeight="1">
      <c r="A213" s="167"/>
      <c r="B213" s="168"/>
      <c r="C213" s="168"/>
      <c r="D213" s="168"/>
      <c r="E213" s="168"/>
      <c r="F213" s="168"/>
      <c r="G213" s="168"/>
      <c r="H213" s="168"/>
      <c r="I213" s="168"/>
      <c r="J213" s="168"/>
      <c r="K213" s="168"/>
      <c r="L213" s="168"/>
      <c r="M213" s="168"/>
      <c r="N213" s="168"/>
      <c r="O213" s="168"/>
      <c r="P213" s="168"/>
      <c r="Q213" s="168"/>
      <c r="R213" s="168"/>
      <c r="S213" s="168"/>
      <c r="T213" s="168"/>
      <c r="U213" s="168"/>
      <c r="V213" s="168"/>
      <c r="W213" s="168"/>
      <c r="X213" s="168"/>
      <c r="Y213" s="168"/>
      <c r="Z213" s="168"/>
      <c r="AA213" s="168"/>
      <c r="AB213" s="168"/>
      <c r="AC213" s="168"/>
      <c r="AD213" s="168"/>
      <c r="AE213" s="168"/>
      <c r="AF213" s="168"/>
      <c r="AG213" s="168"/>
      <c r="AH213" s="168"/>
      <c r="AI213" s="168"/>
      <c r="AJ213" s="168"/>
      <c r="AK213" s="168"/>
      <c r="AL213" s="168"/>
      <c r="AM213" s="169"/>
    </row>
    <row r="214" spans="1:40" ht="20.25" customHeight="1">
      <c r="A214" s="167"/>
      <c r="B214" s="168"/>
      <c r="C214" s="168"/>
      <c r="D214" s="168"/>
      <c r="E214" s="168"/>
      <c r="F214" s="168"/>
      <c r="G214" s="168"/>
      <c r="H214" s="168"/>
      <c r="I214" s="168"/>
      <c r="J214" s="168"/>
      <c r="K214" s="168"/>
      <c r="L214" s="168"/>
      <c r="M214" s="168"/>
      <c r="N214" s="168"/>
      <c r="O214" s="168"/>
      <c r="P214" s="168"/>
      <c r="Q214" s="168"/>
      <c r="R214" s="168"/>
      <c r="S214" s="168"/>
      <c r="T214" s="168"/>
      <c r="U214" s="168"/>
      <c r="V214" s="168"/>
      <c r="W214" s="168"/>
      <c r="X214" s="168"/>
      <c r="Y214" s="168"/>
      <c r="Z214" s="168"/>
      <c r="AA214" s="168"/>
      <c r="AB214" s="168"/>
      <c r="AC214" s="168"/>
      <c r="AD214" s="168"/>
      <c r="AE214" s="168"/>
      <c r="AF214" s="168"/>
      <c r="AG214" s="168"/>
      <c r="AH214" s="168"/>
      <c r="AI214" s="168"/>
      <c r="AJ214" s="168"/>
      <c r="AK214" s="168"/>
      <c r="AL214" s="168"/>
      <c r="AM214" s="169"/>
    </row>
    <row r="215" spans="1:40" ht="20.25" customHeight="1">
      <c r="A215" s="167"/>
      <c r="B215" s="168"/>
      <c r="C215" s="168"/>
      <c r="D215" s="168"/>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8"/>
      <c r="AA215" s="168"/>
      <c r="AB215" s="168"/>
      <c r="AC215" s="168"/>
      <c r="AD215" s="168"/>
      <c r="AE215" s="168"/>
      <c r="AF215" s="168"/>
      <c r="AG215" s="168"/>
      <c r="AH215" s="168"/>
      <c r="AI215" s="168"/>
      <c r="AJ215" s="168"/>
      <c r="AK215" s="168"/>
      <c r="AL215" s="168"/>
      <c r="AM215" s="169"/>
    </row>
    <row r="216" spans="1:40" ht="20.25" customHeight="1">
      <c r="A216" s="167"/>
      <c r="B216" s="168"/>
      <c r="C216" s="168"/>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c r="AA216" s="168"/>
      <c r="AB216" s="168"/>
      <c r="AC216" s="168"/>
      <c r="AD216" s="168"/>
      <c r="AE216" s="168"/>
      <c r="AF216" s="168"/>
      <c r="AG216" s="168"/>
      <c r="AH216" s="168"/>
      <c r="AI216" s="168"/>
      <c r="AJ216" s="168"/>
      <c r="AK216" s="168"/>
      <c r="AL216" s="168"/>
      <c r="AM216" s="169"/>
    </row>
    <row r="217" spans="1:40" ht="20.25" customHeight="1">
      <c r="A217" s="167"/>
      <c r="B217" s="168"/>
      <c r="C217" s="168"/>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168"/>
      <c r="AJ217" s="168"/>
      <c r="AK217" s="168"/>
      <c r="AL217" s="168"/>
      <c r="AM217" s="169"/>
      <c r="AN217" s="95"/>
    </row>
    <row r="218" spans="1:40" ht="20.25" customHeight="1">
      <c r="A218" s="167"/>
      <c r="B218" s="168"/>
      <c r="C218" s="168"/>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8"/>
      <c r="AC218" s="168"/>
      <c r="AD218" s="168"/>
      <c r="AE218" s="168"/>
      <c r="AF218" s="168"/>
      <c r="AG218" s="168"/>
      <c r="AH218" s="168"/>
      <c r="AI218" s="168"/>
      <c r="AJ218" s="168"/>
      <c r="AK218" s="168"/>
      <c r="AL218" s="168"/>
      <c r="AM218" s="169"/>
      <c r="AN218" s="95"/>
    </row>
    <row r="219" spans="1:40" ht="20.25" customHeight="1">
      <c r="A219" s="170"/>
      <c r="B219" s="171"/>
      <c r="C219" s="171"/>
      <c r="D219" s="171"/>
      <c r="E219" s="171"/>
      <c r="F219" s="171"/>
      <c r="G219" s="171"/>
      <c r="H219" s="171"/>
      <c r="I219" s="171"/>
      <c r="J219" s="171"/>
      <c r="K219" s="171"/>
      <c r="L219" s="171"/>
      <c r="M219" s="171"/>
      <c r="N219" s="171"/>
      <c r="O219" s="171"/>
      <c r="P219" s="171"/>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2"/>
    </row>
    <row r="220" spans="1:40" ht="24.75" customHeight="1">
      <c r="A220" s="157" t="s">
        <v>1158</v>
      </c>
      <c r="B220" s="157"/>
      <c r="C220" s="157"/>
      <c r="D220" s="157"/>
      <c r="E220" s="157"/>
      <c r="F220" s="124" t="s">
        <v>6</v>
      </c>
      <c r="G220" s="125"/>
      <c r="H220" s="125"/>
      <c r="I220" s="126"/>
      <c r="J220" s="126"/>
      <c r="K220" s="126"/>
      <c r="L220" s="126"/>
      <c r="M220" s="126"/>
      <c r="N220" s="126"/>
      <c r="O220" s="126"/>
      <c r="P220" s="126"/>
      <c r="Q220" s="126"/>
      <c r="R220" s="173"/>
      <c r="S220" s="173"/>
      <c r="T220" s="173"/>
      <c r="U220" s="174"/>
      <c r="V220" s="175" t="s">
        <v>1156</v>
      </c>
      <c r="W220" s="176"/>
      <c r="X220" s="176"/>
      <c r="Y220" s="176"/>
      <c r="Z220" s="176"/>
      <c r="AA220" s="176"/>
      <c r="AB220" s="134"/>
      <c r="AC220" s="130"/>
      <c r="AD220" s="130"/>
      <c r="AE220" s="130"/>
      <c r="AF220" s="130"/>
      <c r="AG220" s="130"/>
      <c r="AH220" s="130"/>
      <c r="AI220" s="130"/>
      <c r="AJ220" s="130"/>
      <c r="AK220" s="130"/>
      <c r="AL220" s="130"/>
      <c r="AM220" s="131"/>
    </row>
    <row r="221" spans="1:40" ht="24.75" customHeight="1">
      <c r="A221" s="157" t="s">
        <v>1159</v>
      </c>
      <c r="B221" s="157"/>
      <c r="C221" s="157"/>
      <c r="D221" s="157"/>
      <c r="E221" s="157"/>
      <c r="F221" s="158"/>
      <c r="G221" s="158"/>
      <c r="H221" s="158"/>
      <c r="I221" s="158"/>
      <c r="J221" s="158"/>
      <c r="K221" s="158"/>
      <c r="L221" s="158"/>
      <c r="M221" s="158"/>
      <c r="N221" s="158"/>
      <c r="O221" s="159" t="s">
        <v>31</v>
      </c>
      <c r="P221" s="160"/>
      <c r="Q221" s="161"/>
      <c r="R221" s="162"/>
      <c r="S221" s="163"/>
      <c r="T221" s="163"/>
      <c r="U221" s="163"/>
      <c r="V221" s="163"/>
      <c r="W221" s="163"/>
      <c r="X221" s="163"/>
      <c r="Y221" s="163"/>
      <c r="Z221" s="163"/>
      <c r="AA221" s="163"/>
      <c r="AB221" s="163"/>
      <c r="AC221" s="163"/>
      <c r="AD221" s="163"/>
      <c r="AE221" s="163"/>
      <c r="AF221" s="163"/>
      <c r="AG221" s="163"/>
      <c r="AH221" s="163"/>
      <c r="AI221" s="163"/>
      <c r="AJ221" s="164" t="s">
        <v>1164</v>
      </c>
      <c r="AK221" s="164"/>
      <c r="AL221" s="164"/>
      <c r="AM221" s="165"/>
    </row>
    <row r="222" spans="1:40" ht="14.25" customHeight="1">
      <c r="A222" s="96"/>
      <c r="B222" s="96"/>
      <c r="C222" s="96"/>
      <c r="D222" s="96"/>
      <c r="E222" s="96"/>
      <c r="F222" s="97"/>
      <c r="G222" s="97"/>
      <c r="H222" s="97"/>
      <c r="I222" s="97"/>
      <c r="J222" s="97"/>
      <c r="K222" s="97"/>
      <c r="L222" s="97"/>
      <c r="M222" s="97"/>
      <c r="N222" s="97"/>
      <c r="O222" s="98"/>
      <c r="P222" s="98"/>
      <c r="Q222" s="98"/>
      <c r="R222" s="99"/>
      <c r="S222" s="99"/>
      <c r="T222" s="99"/>
      <c r="U222" s="99"/>
      <c r="V222" s="99"/>
      <c r="W222" s="99"/>
      <c r="X222" s="99"/>
      <c r="Y222" s="99"/>
      <c r="Z222" s="99"/>
      <c r="AA222" s="99"/>
      <c r="AB222" s="99"/>
      <c r="AC222" s="99"/>
      <c r="AD222" s="99"/>
      <c r="AE222" s="99"/>
      <c r="AF222" s="99"/>
      <c r="AG222" s="99"/>
      <c r="AH222" s="99"/>
      <c r="AI222" s="99"/>
      <c r="AJ222" s="100"/>
      <c r="AK222" s="100"/>
      <c r="AL222" s="100"/>
      <c r="AM222" s="100"/>
    </row>
    <row r="223" spans="1:40" ht="29.25" customHeight="1">
      <c r="A223" s="166" t="s">
        <v>1160</v>
      </c>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c r="AG223" s="166"/>
      <c r="AH223" s="166"/>
      <c r="AI223" s="166"/>
      <c r="AJ223" s="166"/>
      <c r="AK223" s="166"/>
      <c r="AL223" s="166"/>
      <c r="AM223" s="166"/>
    </row>
    <row r="224" spans="1:40" ht="12" customHeight="1">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89"/>
    </row>
    <row r="225" spans="1:39" ht="54.75" customHeight="1">
      <c r="A225" s="135" t="s">
        <v>1161</v>
      </c>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c r="AA225" s="135"/>
      <c r="AB225" s="135"/>
      <c r="AC225" s="135"/>
      <c r="AD225" s="135"/>
      <c r="AE225" s="135"/>
      <c r="AF225" s="135"/>
      <c r="AG225" s="135"/>
      <c r="AH225" s="135"/>
      <c r="AI225" s="135"/>
      <c r="AJ225" s="135"/>
      <c r="AK225" s="135"/>
      <c r="AL225" s="135"/>
      <c r="AM225" s="135"/>
    </row>
    <row r="226" spans="1:39">
      <c r="A226" s="67"/>
      <c r="B226" s="67"/>
      <c r="C226" s="67"/>
      <c r="D226" s="67"/>
      <c r="E226" s="67"/>
      <c r="F226" s="67"/>
      <c r="G226" s="67"/>
      <c r="H226" s="67"/>
      <c r="I226" s="67"/>
      <c r="J226" s="67"/>
      <c r="K226" s="67"/>
      <c r="L226" s="67"/>
      <c r="M226" s="67"/>
      <c r="N226" s="67"/>
      <c r="O226" s="67"/>
      <c r="P226" s="26"/>
      <c r="Q226" s="26"/>
      <c r="R226" s="68"/>
      <c r="S226" s="68"/>
      <c r="T226" s="68"/>
      <c r="U226" s="68"/>
      <c r="V226" s="68"/>
      <c r="W226" s="68"/>
      <c r="X226" s="68"/>
      <c r="Y226" s="68"/>
      <c r="Z226" s="68"/>
      <c r="AA226" s="68"/>
      <c r="AB226" s="68"/>
      <c r="AC226" s="68"/>
      <c r="AD226" s="68"/>
      <c r="AE226" s="68"/>
      <c r="AF226" s="68"/>
      <c r="AG226" s="68"/>
      <c r="AH226" s="68"/>
      <c r="AI226" s="68"/>
      <c r="AJ226" s="68"/>
      <c r="AK226" s="68"/>
      <c r="AL226" s="68"/>
      <c r="AM226" s="68"/>
    </row>
    <row r="227" spans="1:39">
      <c r="A227" s="67"/>
      <c r="B227" s="67"/>
      <c r="C227" s="67"/>
      <c r="D227" s="67"/>
      <c r="E227" s="67"/>
      <c r="F227" s="67"/>
      <c r="G227" s="67"/>
      <c r="H227" s="67"/>
      <c r="I227" s="67"/>
      <c r="J227" s="67"/>
      <c r="K227" s="67"/>
      <c r="L227" s="67"/>
      <c r="M227" s="67"/>
      <c r="N227" s="67"/>
      <c r="O227" s="67"/>
      <c r="P227" s="68" t="s">
        <v>1190</v>
      </c>
      <c r="Q227" s="68"/>
      <c r="R227" s="68"/>
      <c r="S227" s="68"/>
      <c r="T227" s="68"/>
      <c r="U227" s="68"/>
      <c r="V227" s="68"/>
      <c r="W227" s="68"/>
      <c r="X227" s="68"/>
      <c r="Y227" s="68"/>
      <c r="Z227" s="68"/>
      <c r="AA227" s="68"/>
      <c r="AB227" s="68"/>
      <c r="AC227" s="68"/>
      <c r="AD227" s="68"/>
      <c r="AE227" s="68"/>
      <c r="AF227" s="68"/>
      <c r="AG227" s="68"/>
      <c r="AH227" s="68"/>
      <c r="AI227" s="68"/>
      <c r="AJ227" s="68"/>
      <c r="AK227" s="68"/>
      <c r="AM227" s="95"/>
    </row>
    <row r="228" spans="1:39" ht="20.25" customHeight="1">
      <c r="A228" s="136" t="s">
        <v>8</v>
      </c>
      <c r="B228" s="137"/>
      <c r="C228" s="137"/>
      <c r="D228" s="137"/>
      <c r="E228" s="138"/>
      <c r="F228" s="139">
        <f>AG152</f>
        <v>0</v>
      </c>
      <c r="G228" s="140"/>
      <c r="H228" s="140"/>
      <c r="I228" s="140"/>
      <c r="J228" s="140"/>
      <c r="K228" s="140"/>
      <c r="L228" s="140"/>
      <c r="M228" s="140"/>
      <c r="N228" s="140"/>
      <c r="O228" s="141"/>
      <c r="P228" s="142" t="s">
        <v>1162</v>
      </c>
      <c r="Q228" s="143"/>
      <c r="R228" s="144"/>
      <c r="S228" s="145">
        <f>H152</f>
        <v>0</v>
      </c>
      <c r="T228" s="146"/>
      <c r="U228" s="146"/>
      <c r="V228" s="146"/>
      <c r="W228" s="146"/>
      <c r="X228" s="146"/>
      <c r="Y228" s="146"/>
      <c r="Z228" s="146"/>
      <c r="AA228" s="146"/>
      <c r="AB228" s="146"/>
      <c r="AC228" s="146"/>
      <c r="AD228" s="146"/>
      <c r="AE228" s="146"/>
      <c r="AF228" s="146"/>
      <c r="AG228" s="146"/>
      <c r="AH228" s="146"/>
      <c r="AI228" s="146"/>
      <c r="AJ228" s="146"/>
      <c r="AK228" s="146"/>
      <c r="AL228" s="146"/>
      <c r="AM228" s="147"/>
    </row>
    <row r="229" spans="1:39" ht="35.25" customHeight="1">
      <c r="A229" s="148"/>
      <c r="B229" s="149"/>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c r="AH229" s="149"/>
      <c r="AI229" s="149"/>
      <c r="AJ229" s="149"/>
      <c r="AK229" s="149"/>
      <c r="AL229" s="149"/>
      <c r="AM229" s="150"/>
    </row>
    <row r="230" spans="1:39" ht="35.25"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c r="AL230" s="152"/>
      <c r="AM230" s="153"/>
    </row>
    <row r="231" spans="1:39" ht="35.25"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3"/>
    </row>
    <row r="232" spans="1:39" ht="35.25"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3"/>
    </row>
    <row r="233" spans="1:39" ht="35.25"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2"/>
      <c r="AM233" s="153"/>
    </row>
    <row r="234" spans="1:39" ht="35.25"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152"/>
      <c r="AE234" s="152"/>
      <c r="AF234" s="152"/>
      <c r="AG234" s="152"/>
      <c r="AH234" s="152"/>
      <c r="AI234" s="152"/>
      <c r="AJ234" s="152"/>
      <c r="AK234" s="152"/>
      <c r="AL234" s="152"/>
      <c r="AM234" s="153"/>
    </row>
    <row r="235" spans="1:39" ht="35.25"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c r="AH235" s="152"/>
      <c r="AI235" s="152"/>
      <c r="AJ235" s="152"/>
      <c r="AK235" s="152"/>
      <c r="AL235" s="152"/>
      <c r="AM235" s="153"/>
    </row>
    <row r="236" spans="1:39" ht="35.25"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c r="AH236" s="152"/>
      <c r="AI236" s="152"/>
      <c r="AJ236" s="152"/>
      <c r="AK236" s="152"/>
      <c r="AL236" s="152"/>
      <c r="AM236" s="153"/>
    </row>
    <row r="237" spans="1:39" ht="35.25"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3"/>
    </row>
    <row r="238" spans="1:39" ht="35.25" customHeight="1">
      <c r="A238" s="154"/>
      <c r="B238" s="155"/>
      <c r="C238" s="155"/>
      <c r="D238" s="155"/>
      <c r="E238" s="155"/>
      <c r="F238" s="155"/>
      <c r="G238" s="155"/>
      <c r="H238" s="155"/>
      <c r="I238" s="155"/>
      <c r="J238" s="155"/>
      <c r="K238" s="155"/>
      <c r="L238" s="155"/>
      <c r="M238" s="155"/>
      <c r="N238" s="155"/>
      <c r="O238" s="155"/>
      <c r="P238" s="155"/>
      <c r="Q238" s="155"/>
      <c r="R238" s="155"/>
      <c r="S238" s="155"/>
      <c r="T238" s="155"/>
      <c r="U238" s="155"/>
      <c r="V238" s="155"/>
      <c r="W238" s="155"/>
      <c r="X238" s="155"/>
      <c r="Y238" s="155"/>
      <c r="Z238" s="155"/>
      <c r="AA238" s="155"/>
      <c r="AB238" s="155"/>
      <c r="AC238" s="155"/>
      <c r="AD238" s="155"/>
      <c r="AE238" s="155"/>
      <c r="AF238" s="155"/>
      <c r="AG238" s="155"/>
      <c r="AH238" s="155"/>
      <c r="AI238" s="155"/>
      <c r="AJ238" s="155"/>
      <c r="AK238" s="155"/>
      <c r="AL238" s="155"/>
      <c r="AM238" s="156"/>
    </row>
    <row r="239" spans="1:39" ht="21" customHeight="1">
      <c r="A239" s="123" t="s">
        <v>1158</v>
      </c>
      <c r="B239" s="123"/>
      <c r="C239" s="123"/>
      <c r="D239" s="123"/>
      <c r="E239" s="123"/>
      <c r="F239" s="124" t="s">
        <v>6</v>
      </c>
      <c r="G239" s="125"/>
      <c r="H239" s="125"/>
      <c r="I239" s="126"/>
      <c r="J239" s="126"/>
      <c r="K239" s="126"/>
      <c r="L239" s="126"/>
      <c r="M239" s="126"/>
      <c r="N239" s="126"/>
      <c r="O239" s="126"/>
      <c r="P239" s="126"/>
      <c r="Q239" s="126"/>
      <c r="R239" s="126"/>
      <c r="S239" s="126"/>
      <c r="T239" s="126"/>
      <c r="U239" s="127"/>
      <c r="V239" s="128" t="s">
        <v>1156</v>
      </c>
      <c r="W239" s="129"/>
      <c r="X239" s="129"/>
      <c r="Y239" s="129"/>
      <c r="Z239" s="129"/>
      <c r="AA239" s="129"/>
      <c r="AB239" s="130"/>
      <c r="AC239" s="130"/>
      <c r="AD239" s="130"/>
      <c r="AE239" s="130"/>
      <c r="AF239" s="130"/>
      <c r="AG239" s="130"/>
      <c r="AH239" s="130"/>
      <c r="AI239" s="130"/>
      <c r="AJ239" s="130"/>
      <c r="AK239" s="130"/>
      <c r="AL239" s="130"/>
      <c r="AM239" s="131"/>
    </row>
    <row r="240" spans="1:39" ht="21" customHeight="1">
      <c r="A240" s="123" t="s">
        <v>1163</v>
      </c>
      <c r="B240" s="123"/>
      <c r="C240" s="123"/>
      <c r="D240" s="123"/>
      <c r="E240" s="123"/>
      <c r="F240" s="132"/>
      <c r="G240" s="132"/>
      <c r="H240" s="132"/>
      <c r="I240" s="132"/>
      <c r="J240" s="132"/>
      <c r="K240" s="132"/>
      <c r="L240" s="132"/>
      <c r="M240" s="132"/>
      <c r="N240" s="132"/>
      <c r="O240" s="132"/>
      <c r="P240" s="133" t="s">
        <v>1162</v>
      </c>
      <c r="Q240" s="133"/>
      <c r="R240" s="133"/>
      <c r="S240" s="134"/>
      <c r="T240" s="130"/>
      <c r="U240" s="130"/>
      <c r="V240" s="130"/>
      <c r="W240" s="130"/>
      <c r="X240" s="130"/>
      <c r="Y240" s="130"/>
      <c r="Z240" s="130"/>
      <c r="AA240" s="130"/>
      <c r="AB240" s="130"/>
      <c r="AC240" s="130"/>
      <c r="AD240" s="130"/>
      <c r="AE240" s="130"/>
      <c r="AF240" s="130"/>
      <c r="AG240" s="130"/>
      <c r="AH240" s="130"/>
      <c r="AI240" s="130"/>
      <c r="AJ240" s="130"/>
      <c r="AK240" s="130"/>
      <c r="AL240" s="130"/>
      <c r="AM240" s="131"/>
    </row>
  </sheetData>
  <mergeCells count="368">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B89:AM89"/>
    <mergeCell ref="B91:L91"/>
    <mergeCell ref="M91:P91"/>
    <mergeCell ref="Q91:T91"/>
    <mergeCell ref="U91:AB91"/>
    <mergeCell ref="AC91:AM91"/>
    <mergeCell ref="B92:L92"/>
    <mergeCell ref="M92:P92"/>
    <mergeCell ref="Q92:T92"/>
    <mergeCell ref="U92:AB92"/>
    <mergeCell ref="AC92:AM92"/>
    <mergeCell ref="B93:L93"/>
    <mergeCell ref="M93:P93"/>
    <mergeCell ref="Q93:T93"/>
    <mergeCell ref="U93:AB93"/>
    <mergeCell ref="AC93:AM93"/>
    <mergeCell ref="B94:L94"/>
    <mergeCell ref="M94:P94"/>
    <mergeCell ref="Q94:T94"/>
    <mergeCell ref="U94:AB94"/>
    <mergeCell ref="AC94:AM94"/>
    <mergeCell ref="B95:L95"/>
    <mergeCell ref="M95:P95"/>
    <mergeCell ref="Q95:T95"/>
    <mergeCell ref="U95:AB95"/>
    <mergeCell ref="AC95:AM95"/>
    <mergeCell ref="B97:AM97"/>
    <mergeCell ref="D99:R99"/>
    <mergeCell ref="S99:Y99"/>
    <mergeCell ref="Z99:AA99"/>
    <mergeCell ref="AB99:AM100"/>
    <mergeCell ref="B103:C103"/>
    <mergeCell ref="D103:M104"/>
    <mergeCell ref="N103:R104"/>
    <mergeCell ref="S103:Y104"/>
    <mergeCell ref="Z103:AA104"/>
    <mergeCell ref="B106:C106"/>
    <mergeCell ref="D106:M107"/>
    <mergeCell ref="N106:R107"/>
    <mergeCell ref="S106:Y107"/>
    <mergeCell ref="Z106:AA107"/>
    <mergeCell ref="B109:C109"/>
    <mergeCell ref="D109:M110"/>
    <mergeCell ref="N109:R110"/>
    <mergeCell ref="S109:Y110"/>
    <mergeCell ref="Z109:AA110"/>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28:C128"/>
    <mergeCell ref="D128:M129"/>
    <mergeCell ref="N128:R129"/>
    <mergeCell ref="S128:Y129"/>
    <mergeCell ref="Z128:AA129"/>
    <mergeCell ref="B131:C131"/>
    <mergeCell ref="D131:M132"/>
    <mergeCell ref="N131:R132"/>
    <mergeCell ref="S131:Y132"/>
    <mergeCell ref="Z131:AA132"/>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Y172:AB172"/>
    <mergeCell ref="AC172:AM172"/>
    <mergeCell ref="AI168:AM168"/>
    <mergeCell ref="H169:K169"/>
    <mergeCell ref="L169:N169"/>
    <mergeCell ref="O169:R169"/>
    <mergeCell ref="S169:V169"/>
    <mergeCell ref="W169:Y169"/>
    <mergeCell ref="Z169:AC169"/>
    <mergeCell ref="H173:K173"/>
    <mergeCell ref="L173:X173"/>
    <mergeCell ref="Y173:AB173"/>
    <mergeCell ref="AC173:AM173"/>
    <mergeCell ref="H174:K174"/>
    <mergeCell ref="L174:N174"/>
    <mergeCell ref="O174:Q174"/>
    <mergeCell ref="R174:S174"/>
    <mergeCell ref="T174:U174"/>
    <mergeCell ref="W174:Y174"/>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A187:G191"/>
    <mergeCell ref="H187:AM191"/>
    <mergeCell ref="A193:AM193"/>
    <mergeCell ref="A196:D196"/>
    <mergeCell ref="E196:G196"/>
    <mergeCell ref="H196:U196"/>
    <mergeCell ref="V196:AA196"/>
    <mergeCell ref="AB196:AM196"/>
    <mergeCell ref="A179:G179"/>
    <mergeCell ref="H179:S179"/>
    <mergeCell ref="T179:Y179"/>
    <mergeCell ref="Z179:AF179"/>
    <mergeCell ref="A180:G186"/>
    <mergeCell ref="H180:AM186"/>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A225:AM225"/>
    <mergeCell ref="A228:E228"/>
    <mergeCell ref="F228:O228"/>
    <mergeCell ref="P228:R228"/>
    <mergeCell ref="S228:AM228"/>
    <mergeCell ref="A229:AM238"/>
    <mergeCell ref="A221:E221"/>
    <mergeCell ref="F221:N221"/>
    <mergeCell ref="O221:Q221"/>
    <mergeCell ref="R221:AI221"/>
    <mergeCell ref="AJ221:AM221"/>
    <mergeCell ref="A223:AM223"/>
    <mergeCell ref="A239:E239"/>
    <mergeCell ref="F239:H239"/>
    <mergeCell ref="I239:U239"/>
    <mergeCell ref="V239:AA239"/>
    <mergeCell ref="AB239:AM239"/>
    <mergeCell ref="A240:E240"/>
    <mergeCell ref="F240:O240"/>
    <mergeCell ref="P240:R240"/>
    <mergeCell ref="S240:AM240"/>
  </mergeCells>
  <phoneticPr fontId="2"/>
  <dataValidations count="21">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decimal" allowBlank="1" showInputMessage="1" showErrorMessage="1" sqref="Z179:AF179">
      <formula1>0.01</formula1>
      <formula2>99.99</formula2>
    </dataValidation>
    <dataValidation type="textLength" allowBlank="1" showInputMessage="1" showErrorMessage="1" sqref="AG152:AM152">
      <formula1>6</formula1>
      <formula2>6</formula2>
    </dataValidation>
    <dataValidation type="list" allowBlank="1" showInputMessage="1" showErrorMessage="1" sqref="H179:S179">
      <formula1>成績</formula1>
    </dataValidation>
    <dataValidation type="list" allowBlank="1" showInputMessage="1" showErrorMessage="1" sqref="L157:X157">
      <formula1>研究分野_和</formula1>
    </dataValidation>
    <dataValidation type="list" allowBlank="1" showInputMessage="1" showErrorMessage="1" sqref="H151:K151">
      <formula1>区分Ⅰ</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51:W151">
      <formula1>理由Ⅰ</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2" max="16383" man="1"/>
    <brk id="22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2"/>
  <sheetViews>
    <sheetView view="pageBreakPreview" zoomScale="60" zoomScaleNormal="90" workbookViewId="0">
      <selection activeCell="AQ8" sqref="AQ8"/>
    </sheetView>
  </sheetViews>
  <sheetFormatPr defaultRowHeight="10.5"/>
  <cols>
    <col min="1" max="1" width="4.375" style="71" customWidth="1"/>
    <col min="2" max="2" width="11.625" style="71" customWidth="1"/>
    <col min="3" max="3" width="11" style="71" bestFit="1" customWidth="1"/>
    <col min="4" max="4" width="4.875" style="71" bestFit="1" customWidth="1"/>
    <col min="5" max="5" width="7" style="71" customWidth="1"/>
    <col min="6" max="6" width="11.75" style="71" customWidth="1"/>
    <col min="7" max="7" width="25.625" style="71" customWidth="1"/>
    <col min="8" max="8" width="7.875" style="71" customWidth="1"/>
    <col min="9" max="9" width="7" style="71" customWidth="1"/>
    <col min="10" max="10" width="7" style="71" bestFit="1" customWidth="1"/>
    <col min="11" max="11" width="9.75" style="71" bestFit="1" customWidth="1"/>
    <col min="12" max="12" width="7" style="71" bestFit="1" customWidth="1"/>
    <col min="13" max="13" width="7" style="71" customWidth="1"/>
    <col min="14" max="15" width="11.625" style="71" customWidth="1"/>
    <col min="16" max="16" width="7" style="71" customWidth="1"/>
    <col min="17" max="18" width="8.375" style="71" customWidth="1"/>
    <col min="19" max="19" width="7" style="71" customWidth="1"/>
    <col min="20" max="21" width="11.625" style="71" customWidth="1"/>
    <col min="22" max="22" width="7" style="71" bestFit="1" customWidth="1"/>
    <col min="23" max="25" width="8.375" style="71" customWidth="1"/>
    <col min="26" max="26" width="4.875" style="71" bestFit="1" customWidth="1"/>
    <col min="27" max="27" width="11.625" style="71" customWidth="1"/>
    <col min="28" max="28" width="14.75" style="71" bestFit="1" customWidth="1"/>
    <col min="29" max="33" width="11.625" style="71" customWidth="1"/>
    <col min="34" max="34" width="10.5" style="71" bestFit="1" customWidth="1"/>
    <col min="35" max="36" width="11.625" style="71" customWidth="1"/>
    <col min="37" max="39" width="8.375" style="71" customWidth="1"/>
    <col min="40" max="41" width="11.625" style="71" customWidth="1"/>
    <col min="42" max="44" width="8.375" style="71" customWidth="1"/>
    <col min="45" max="45" width="11.625" style="71" customWidth="1"/>
    <col min="46" max="46" width="8.375" style="71" customWidth="1"/>
    <col min="47" max="48" width="11.625" style="71" customWidth="1"/>
    <col min="49" max="257" width="9" style="71"/>
    <col min="258" max="258" width="12" style="71" customWidth="1"/>
    <col min="259" max="259" width="23.125" style="71" customWidth="1"/>
    <col min="260" max="260" width="9.875" style="71" bestFit="1" customWidth="1"/>
    <col min="261" max="261" width="9.875" style="71" customWidth="1"/>
    <col min="262" max="262" width="14.875" style="71" customWidth="1"/>
    <col min="263" max="263" width="30" style="71" customWidth="1"/>
    <col min="264" max="264" width="7.875" style="71" customWidth="1"/>
    <col min="265" max="269" width="20.875" style="71" customWidth="1"/>
    <col min="270" max="271" width="23.375" style="71" customWidth="1"/>
    <col min="272" max="274" width="10.5" style="71" customWidth="1"/>
    <col min="275" max="275" width="17.375" style="71" customWidth="1"/>
    <col min="276" max="277" width="23.375" style="71" customWidth="1"/>
    <col min="278" max="280" width="10.5" style="71" customWidth="1"/>
    <col min="281" max="281" width="17.375" style="71" customWidth="1"/>
    <col min="282" max="282" width="12.125" style="71" customWidth="1"/>
    <col min="283" max="283" width="9.875" style="71" customWidth="1"/>
    <col min="284" max="284" width="8" style="71" customWidth="1"/>
    <col min="285" max="513" width="9" style="71"/>
    <col min="514" max="514" width="12" style="71" customWidth="1"/>
    <col min="515" max="515" width="23.125" style="71" customWidth="1"/>
    <col min="516" max="516" width="9.875" style="71" bestFit="1" customWidth="1"/>
    <col min="517" max="517" width="9.875" style="71" customWidth="1"/>
    <col min="518" max="518" width="14.875" style="71" customWidth="1"/>
    <col min="519" max="519" width="30" style="71" customWidth="1"/>
    <col min="520" max="520" width="7.875" style="71" customWidth="1"/>
    <col min="521" max="525" width="20.875" style="71" customWidth="1"/>
    <col min="526" max="527" width="23.375" style="71" customWidth="1"/>
    <col min="528" max="530" width="10.5" style="71" customWidth="1"/>
    <col min="531" max="531" width="17.375" style="71" customWidth="1"/>
    <col min="532" max="533" width="23.375" style="71" customWidth="1"/>
    <col min="534" max="536" width="10.5" style="71" customWidth="1"/>
    <col min="537" max="537" width="17.375" style="71" customWidth="1"/>
    <col min="538" max="538" width="12.125" style="71" customWidth="1"/>
    <col min="539" max="539" width="9.875" style="71" customWidth="1"/>
    <col min="540" max="540" width="8" style="71" customWidth="1"/>
    <col min="541" max="769" width="9" style="71"/>
    <col min="770" max="770" width="12" style="71" customWidth="1"/>
    <col min="771" max="771" width="23.125" style="71" customWidth="1"/>
    <col min="772" max="772" width="9.875" style="71" bestFit="1" customWidth="1"/>
    <col min="773" max="773" width="9.875" style="71" customWidth="1"/>
    <col min="774" max="774" width="14.875" style="71" customWidth="1"/>
    <col min="775" max="775" width="30" style="71" customWidth="1"/>
    <col min="776" max="776" width="7.875" style="71" customWidth="1"/>
    <col min="777" max="781" width="20.875" style="71" customWidth="1"/>
    <col min="782" max="783" width="23.375" style="71" customWidth="1"/>
    <col min="784" max="786" width="10.5" style="71" customWidth="1"/>
    <col min="787" max="787" width="17.375" style="71" customWidth="1"/>
    <col min="788" max="789" width="23.375" style="71" customWidth="1"/>
    <col min="790" max="792" width="10.5" style="71" customWidth="1"/>
    <col min="793" max="793" width="17.375" style="71" customWidth="1"/>
    <col min="794" max="794" width="12.125" style="71" customWidth="1"/>
    <col min="795" max="795" width="9.875" style="71" customWidth="1"/>
    <col min="796" max="796" width="8" style="71" customWidth="1"/>
    <col min="797" max="1025" width="9" style="71"/>
    <col min="1026" max="1026" width="12" style="71" customWidth="1"/>
    <col min="1027" max="1027" width="23.125" style="71" customWidth="1"/>
    <col min="1028" max="1028" width="9.875" style="71" bestFit="1" customWidth="1"/>
    <col min="1029" max="1029" width="9.875" style="71" customWidth="1"/>
    <col min="1030" max="1030" width="14.875" style="71" customWidth="1"/>
    <col min="1031" max="1031" width="30" style="71" customWidth="1"/>
    <col min="1032" max="1032" width="7.875" style="71" customWidth="1"/>
    <col min="1033" max="1037" width="20.875" style="71" customWidth="1"/>
    <col min="1038" max="1039" width="23.375" style="71" customWidth="1"/>
    <col min="1040" max="1042" width="10.5" style="71" customWidth="1"/>
    <col min="1043" max="1043" width="17.375" style="71" customWidth="1"/>
    <col min="1044" max="1045" width="23.375" style="71" customWidth="1"/>
    <col min="1046" max="1048" width="10.5" style="71" customWidth="1"/>
    <col min="1049" max="1049" width="17.375" style="71" customWidth="1"/>
    <col min="1050" max="1050" width="12.125" style="71" customWidth="1"/>
    <col min="1051" max="1051" width="9.875" style="71" customWidth="1"/>
    <col min="1052" max="1052" width="8" style="71" customWidth="1"/>
    <col min="1053" max="1281" width="9" style="71"/>
    <col min="1282" max="1282" width="12" style="71" customWidth="1"/>
    <col min="1283" max="1283" width="23.125" style="71" customWidth="1"/>
    <col min="1284" max="1284" width="9.875" style="71" bestFit="1" customWidth="1"/>
    <col min="1285" max="1285" width="9.875" style="71" customWidth="1"/>
    <col min="1286" max="1286" width="14.875" style="71" customWidth="1"/>
    <col min="1287" max="1287" width="30" style="71" customWidth="1"/>
    <col min="1288" max="1288" width="7.875" style="71" customWidth="1"/>
    <col min="1289" max="1293" width="20.875" style="71" customWidth="1"/>
    <col min="1294" max="1295" width="23.375" style="71" customWidth="1"/>
    <col min="1296" max="1298" width="10.5" style="71" customWidth="1"/>
    <col min="1299" max="1299" width="17.375" style="71" customWidth="1"/>
    <col min="1300" max="1301" width="23.375" style="71" customWidth="1"/>
    <col min="1302" max="1304" width="10.5" style="71" customWidth="1"/>
    <col min="1305" max="1305" width="17.375" style="71" customWidth="1"/>
    <col min="1306" max="1306" width="12.125" style="71" customWidth="1"/>
    <col min="1307" max="1307" width="9.875" style="71" customWidth="1"/>
    <col min="1308" max="1308" width="8" style="71" customWidth="1"/>
    <col min="1309" max="1537" width="9" style="71"/>
    <col min="1538" max="1538" width="12" style="71" customWidth="1"/>
    <col min="1539" max="1539" width="23.125" style="71" customWidth="1"/>
    <col min="1540" max="1540" width="9.875" style="71" bestFit="1" customWidth="1"/>
    <col min="1541" max="1541" width="9.875" style="71" customWidth="1"/>
    <col min="1542" max="1542" width="14.875" style="71" customWidth="1"/>
    <col min="1543" max="1543" width="30" style="71" customWidth="1"/>
    <col min="1544" max="1544" width="7.875" style="71" customWidth="1"/>
    <col min="1545" max="1549" width="20.875" style="71" customWidth="1"/>
    <col min="1550" max="1551" width="23.375" style="71" customWidth="1"/>
    <col min="1552" max="1554" width="10.5" style="71" customWidth="1"/>
    <col min="1555" max="1555" width="17.375" style="71" customWidth="1"/>
    <col min="1556" max="1557" width="23.375" style="71" customWidth="1"/>
    <col min="1558" max="1560" width="10.5" style="71" customWidth="1"/>
    <col min="1561" max="1561" width="17.375" style="71" customWidth="1"/>
    <col min="1562" max="1562" width="12.125" style="71" customWidth="1"/>
    <col min="1563" max="1563" width="9.875" style="71" customWidth="1"/>
    <col min="1564" max="1564" width="8" style="71" customWidth="1"/>
    <col min="1565" max="1793" width="9" style="71"/>
    <col min="1794" max="1794" width="12" style="71" customWidth="1"/>
    <col min="1795" max="1795" width="23.125" style="71" customWidth="1"/>
    <col min="1796" max="1796" width="9.875" style="71" bestFit="1" customWidth="1"/>
    <col min="1797" max="1797" width="9.875" style="71" customWidth="1"/>
    <col min="1798" max="1798" width="14.875" style="71" customWidth="1"/>
    <col min="1799" max="1799" width="30" style="71" customWidth="1"/>
    <col min="1800" max="1800" width="7.875" style="71" customWidth="1"/>
    <col min="1801" max="1805" width="20.875" style="71" customWidth="1"/>
    <col min="1806" max="1807" width="23.375" style="71" customWidth="1"/>
    <col min="1808" max="1810" width="10.5" style="71" customWidth="1"/>
    <col min="1811" max="1811" width="17.375" style="71" customWidth="1"/>
    <col min="1812" max="1813" width="23.375" style="71" customWidth="1"/>
    <col min="1814" max="1816" width="10.5" style="71" customWidth="1"/>
    <col min="1817" max="1817" width="17.375" style="71" customWidth="1"/>
    <col min="1818" max="1818" width="12.125" style="71" customWidth="1"/>
    <col min="1819" max="1819" width="9.875" style="71" customWidth="1"/>
    <col min="1820" max="1820" width="8" style="71" customWidth="1"/>
    <col min="1821" max="2049" width="9" style="71"/>
    <col min="2050" max="2050" width="12" style="71" customWidth="1"/>
    <col min="2051" max="2051" width="23.125" style="71" customWidth="1"/>
    <col min="2052" max="2052" width="9.875" style="71" bestFit="1" customWidth="1"/>
    <col min="2053" max="2053" width="9.875" style="71" customWidth="1"/>
    <col min="2054" max="2054" width="14.875" style="71" customWidth="1"/>
    <col min="2055" max="2055" width="30" style="71" customWidth="1"/>
    <col min="2056" max="2056" width="7.875" style="71" customWidth="1"/>
    <col min="2057" max="2061" width="20.875" style="71" customWidth="1"/>
    <col min="2062" max="2063" width="23.375" style="71" customWidth="1"/>
    <col min="2064" max="2066" width="10.5" style="71" customWidth="1"/>
    <col min="2067" max="2067" width="17.375" style="71" customWidth="1"/>
    <col min="2068" max="2069" width="23.375" style="71" customWidth="1"/>
    <col min="2070" max="2072" width="10.5" style="71" customWidth="1"/>
    <col min="2073" max="2073" width="17.375" style="71" customWidth="1"/>
    <col min="2074" max="2074" width="12.125" style="71" customWidth="1"/>
    <col min="2075" max="2075" width="9.875" style="71" customWidth="1"/>
    <col min="2076" max="2076" width="8" style="71" customWidth="1"/>
    <col min="2077" max="2305" width="9" style="71"/>
    <col min="2306" max="2306" width="12" style="71" customWidth="1"/>
    <col min="2307" max="2307" width="23.125" style="71" customWidth="1"/>
    <col min="2308" max="2308" width="9.875" style="71" bestFit="1" customWidth="1"/>
    <col min="2309" max="2309" width="9.875" style="71" customWidth="1"/>
    <col min="2310" max="2310" width="14.875" style="71" customWidth="1"/>
    <col min="2311" max="2311" width="30" style="71" customWidth="1"/>
    <col min="2312" max="2312" width="7.875" style="71" customWidth="1"/>
    <col min="2313" max="2317" width="20.875" style="71" customWidth="1"/>
    <col min="2318" max="2319" width="23.375" style="71" customWidth="1"/>
    <col min="2320" max="2322" width="10.5" style="71" customWidth="1"/>
    <col min="2323" max="2323" width="17.375" style="71" customWidth="1"/>
    <col min="2324" max="2325" width="23.375" style="71" customWidth="1"/>
    <col min="2326" max="2328" width="10.5" style="71" customWidth="1"/>
    <col min="2329" max="2329" width="17.375" style="71" customWidth="1"/>
    <col min="2330" max="2330" width="12.125" style="71" customWidth="1"/>
    <col min="2331" max="2331" width="9.875" style="71" customWidth="1"/>
    <col min="2332" max="2332" width="8" style="71" customWidth="1"/>
    <col min="2333" max="2561" width="9" style="71"/>
    <col min="2562" max="2562" width="12" style="71" customWidth="1"/>
    <col min="2563" max="2563" width="23.125" style="71" customWidth="1"/>
    <col min="2564" max="2564" width="9.875" style="71" bestFit="1" customWidth="1"/>
    <col min="2565" max="2565" width="9.875" style="71" customWidth="1"/>
    <col min="2566" max="2566" width="14.875" style="71" customWidth="1"/>
    <col min="2567" max="2567" width="30" style="71" customWidth="1"/>
    <col min="2568" max="2568" width="7.875" style="71" customWidth="1"/>
    <col min="2569" max="2573" width="20.875" style="71" customWidth="1"/>
    <col min="2574" max="2575" width="23.375" style="71" customWidth="1"/>
    <col min="2576" max="2578" width="10.5" style="71" customWidth="1"/>
    <col min="2579" max="2579" width="17.375" style="71" customWidth="1"/>
    <col min="2580" max="2581" width="23.375" style="71" customWidth="1"/>
    <col min="2582" max="2584" width="10.5" style="71" customWidth="1"/>
    <col min="2585" max="2585" width="17.375" style="71" customWidth="1"/>
    <col min="2586" max="2586" width="12.125" style="71" customWidth="1"/>
    <col min="2587" max="2587" width="9.875" style="71" customWidth="1"/>
    <col min="2588" max="2588" width="8" style="71" customWidth="1"/>
    <col min="2589" max="2817" width="9" style="71"/>
    <col min="2818" max="2818" width="12" style="71" customWidth="1"/>
    <col min="2819" max="2819" width="23.125" style="71" customWidth="1"/>
    <col min="2820" max="2820" width="9.875" style="71" bestFit="1" customWidth="1"/>
    <col min="2821" max="2821" width="9.875" style="71" customWidth="1"/>
    <col min="2822" max="2822" width="14.875" style="71" customWidth="1"/>
    <col min="2823" max="2823" width="30" style="71" customWidth="1"/>
    <col min="2824" max="2824" width="7.875" style="71" customWidth="1"/>
    <col min="2825" max="2829" width="20.875" style="71" customWidth="1"/>
    <col min="2830" max="2831" width="23.375" style="71" customWidth="1"/>
    <col min="2832" max="2834" width="10.5" style="71" customWidth="1"/>
    <col min="2835" max="2835" width="17.375" style="71" customWidth="1"/>
    <col min="2836" max="2837" width="23.375" style="71" customWidth="1"/>
    <col min="2838" max="2840" width="10.5" style="71" customWidth="1"/>
    <col min="2841" max="2841" width="17.375" style="71" customWidth="1"/>
    <col min="2842" max="2842" width="12.125" style="71" customWidth="1"/>
    <col min="2843" max="2843" width="9.875" style="71" customWidth="1"/>
    <col min="2844" max="2844" width="8" style="71" customWidth="1"/>
    <col min="2845" max="3073" width="9" style="71"/>
    <col min="3074" max="3074" width="12" style="71" customWidth="1"/>
    <col min="3075" max="3075" width="23.125" style="71" customWidth="1"/>
    <col min="3076" max="3076" width="9.875" style="71" bestFit="1" customWidth="1"/>
    <col min="3077" max="3077" width="9.875" style="71" customWidth="1"/>
    <col min="3078" max="3078" width="14.875" style="71" customWidth="1"/>
    <col min="3079" max="3079" width="30" style="71" customWidth="1"/>
    <col min="3080" max="3080" width="7.875" style="71" customWidth="1"/>
    <col min="3081" max="3085" width="20.875" style="71" customWidth="1"/>
    <col min="3086" max="3087" width="23.375" style="71" customWidth="1"/>
    <col min="3088" max="3090" width="10.5" style="71" customWidth="1"/>
    <col min="3091" max="3091" width="17.375" style="71" customWidth="1"/>
    <col min="3092" max="3093" width="23.375" style="71" customWidth="1"/>
    <col min="3094" max="3096" width="10.5" style="71" customWidth="1"/>
    <col min="3097" max="3097" width="17.375" style="71" customWidth="1"/>
    <col min="3098" max="3098" width="12.125" style="71" customWidth="1"/>
    <col min="3099" max="3099" width="9.875" style="71" customWidth="1"/>
    <col min="3100" max="3100" width="8" style="71" customWidth="1"/>
    <col min="3101" max="3329" width="9" style="71"/>
    <col min="3330" max="3330" width="12" style="71" customWidth="1"/>
    <col min="3331" max="3331" width="23.125" style="71" customWidth="1"/>
    <col min="3332" max="3332" width="9.875" style="71" bestFit="1" customWidth="1"/>
    <col min="3333" max="3333" width="9.875" style="71" customWidth="1"/>
    <col min="3334" max="3334" width="14.875" style="71" customWidth="1"/>
    <col min="3335" max="3335" width="30" style="71" customWidth="1"/>
    <col min="3336" max="3336" width="7.875" style="71" customWidth="1"/>
    <col min="3337" max="3341" width="20.875" style="71" customWidth="1"/>
    <col min="3342" max="3343" width="23.375" style="71" customWidth="1"/>
    <col min="3344" max="3346" width="10.5" style="71" customWidth="1"/>
    <col min="3347" max="3347" width="17.375" style="71" customWidth="1"/>
    <col min="3348" max="3349" width="23.375" style="71" customWidth="1"/>
    <col min="3350" max="3352" width="10.5" style="71" customWidth="1"/>
    <col min="3353" max="3353" width="17.375" style="71" customWidth="1"/>
    <col min="3354" max="3354" width="12.125" style="71" customWidth="1"/>
    <col min="3355" max="3355" width="9.875" style="71" customWidth="1"/>
    <col min="3356" max="3356" width="8" style="71" customWidth="1"/>
    <col min="3357" max="3585" width="9" style="71"/>
    <col min="3586" max="3586" width="12" style="71" customWidth="1"/>
    <col min="3587" max="3587" width="23.125" style="71" customWidth="1"/>
    <col min="3588" max="3588" width="9.875" style="71" bestFit="1" customWidth="1"/>
    <col min="3589" max="3589" width="9.875" style="71" customWidth="1"/>
    <col min="3590" max="3590" width="14.875" style="71" customWidth="1"/>
    <col min="3591" max="3591" width="30" style="71" customWidth="1"/>
    <col min="3592" max="3592" width="7.875" style="71" customWidth="1"/>
    <col min="3593" max="3597" width="20.875" style="71" customWidth="1"/>
    <col min="3598" max="3599" width="23.375" style="71" customWidth="1"/>
    <col min="3600" max="3602" width="10.5" style="71" customWidth="1"/>
    <col min="3603" max="3603" width="17.375" style="71" customWidth="1"/>
    <col min="3604" max="3605" width="23.375" style="71" customWidth="1"/>
    <col min="3606" max="3608" width="10.5" style="71" customWidth="1"/>
    <col min="3609" max="3609" width="17.375" style="71" customWidth="1"/>
    <col min="3610" max="3610" width="12.125" style="71" customWidth="1"/>
    <col min="3611" max="3611" width="9.875" style="71" customWidth="1"/>
    <col min="3612" max="3612" width="8" style="71" customWidth="1"/>
    <col min="3613" max="3841" width="9" style="71"/>
    <col min="3842" max="3842" width="12" style="71" customWidth="1"/>
    <col min="3843" max="3843" width="23.125" style="71" customWidth="1"/>
    <col min="3844" max="3844" width="9.875" style="71" bestFit="1" customWidth="1"/>
    <col min="3845" max="3845" width="9.875" style="71" customWidth="1"/>
    <col min="3846" max="3846" width="14.875" style="71" customWidth="1"/>
    <col min="3847" max="3847" width="30" style="71" customWidth="1"/>
    <col min="3848" max="3848" width="7.875" style="71" customWidth="1"/>
    <col min="3849" max="3853" width="20.875" style="71" customWidth="1"/>
    <col min="3854" max="3855" width="23.375" style="71" customWidth="1"/>
    <col min="3856" max="3858" width="10.5" style="71" customWidth="1"/>
    <col min="3859" max="3859" width="17.375" style="71" customWidth="1"/>
    <col min="3860" max="3861" width="23.375" style="71" customWidth="1"/>
    <col min="3862" max="3864" width="10.5" style="71" customWidth="1"/>
    <col min="3865" max="3865" width="17.375" style="71" customWidth="1"/>
    <col min="3866" max="3866" width="12.125" style="71" customWidth="1"/>
    <col min="3867" max="3867" width="9.875" style="71" customWidth="1"/>
    <col min="3868" max="3868" width="8" style="71" customWidth="1"/>
    <col min="3869" max="4097" width="9" style="71"/>
    <col min="4098" max="4098" width="12" style="71" customWidth="1"/>
    <col min="4099" max="4099" width="23.125" style="71" customWidth="1"/>
    <col min="4100" max="4100" width="9.875" style="71" bestFit="1" customWidth="1"/>
    <col min="4101" max="4101" width="9.875" style="71" customWidth="1"/>
    <col min="4102" max="4102" width="14.875" style="71" customWidth="1"/>
    <col min="4103" max="4103" width="30" style="71" customWidth="1"/>
    <col min="4104" max="4104" width="7.875" style="71" customWidth="1"/>
    <col min="4105" max="4109" width="20.875" style="71" customWidth="1"/>
    <col min="4110" max="4111" width="23.375" style="71" customWidth="1"/>
    <col min="4112" max="4114" width="10.5" style="71" customWidth="1"/>
    <col min="4115" max="4115" width="17.375" style="71" customWidth="1"/>
    <col min="4116" max="4117" width="23.375" style="71" customWidth="1"/>
    <col min="4118" max="4120" width="10.5" style="71" customWidth="1"/>
    <col min="4121" max="4121" width="17.375" style="71" customWidth="1"/>
    <col min="4122" max="4122" width="12.125" style="71" customWidth="1"/>
    <col min="4123" max="4123" width="9.875" style="71" customWidth="1"/>
    <col min="4124" max="4124" width="8" style="71" customWidth="1"/>
    <col min="4125" max="4353" width="9" style="71"/>
    <col min="4354" max="4354" width="12" style="71" customWidth="1"/>
    <col min="4355" max="4355" width="23.125" style="71" customWidth="1"/>
    <col min="4356" max="4356" width="9.875" style="71" bestFit="1" customWidth="1"/>
    <col min="4357" max="4357" width="9.875" style="71" customWidth="1"/>
    <col min="4358" max="4358" width="14.875" style="71" customWidth="1"/>
    <col min="4359" max="4359" width="30" style="71" customWidth="1"/>
    <col min="4360" max="4360" width="7.875" style="71" customWidth="1"/>
    <col min="4361" max="4365" width="20.875" style="71" customWidth="1"/>
    <col min="4366" max="4367" width="23.375" style="71" customWidth="1"/>
    <col min="4368" max="4370" width="10.5" style="71" customWidth="1"/>
    <col min="4371" max="4371" width="17.375" style="71" customWidth="1"/>
    <col min="4372" max="4373" width="23.375" style="71" customWidth="1"/>
    <col min="4374" max="4376" width="10.5" style="71" customWidth="1"/>
    <col min="4377" max="4377" width="17.375" style="71" customWidth="1"/>
    <col min="4378" max="4378" width="12.125" style="71" customWidth="1"/>
    <col min="4379" max="4379" width="9.875" style="71" customWidth="1"/>
    <col min="4380" max="4380" width="8" style="71" customWidth="1"/>
    <col min="4381" max="4609" width="9" style="71"/>
    <col min="4610" max="4610" width="12" style="71" customWidth="1"/>
    <col min="4611" max="4611" width="23.125" style="71" customWidth="1"/>
    <col min="4612" max="4612" width="9.875" style="71" bestFit="1" customWidth="1"/>
    <col min="4613" max="4613" width="9.875" style="71" customWidth="1"/>
    <col min="4614" max="4614" width="14.875" style="71" customWidth="1"/>
    <col min="4615" max="4615" width="30" style="71" customWidth="1"/>
    <col min="4616" max="4616" width="7.875" style="71" customWidth="1"/>
    <col min="4617" max="4621" width="20.875" style="71" customWidth="1"/>
    <col min="4622" max="4623" width="23.375" style="71" customWidth="1"/>
    <col min="4624" max="4626" width="10.5" style="71" customWidth="1"/>
    <col min="4627" max="4627" width="17.375" style="71" customWidth="1"/>
    <col min="4628" max="4629" width="23.375" style="71" customWidth="1"/>
    <col min="4630" max="4632" width="10.5" style="71" customWidth="1"/>
    <col min="4633" max="4633" width="17.375" style="71" customWidth="1"/>
    <col min="4634" max="4634" width="12.125" style="71" customWidth="1"/>
    <col min="4635" max="4635" width="9.875" style="71" customWidth="1"/>
    <col min="4636" max="4636" width="8" style="71" customWidth="1"/>
    <col min="4637" max="4865" width="9" style="71"/>
    <col min="4866" max="4866" width="12" style="71" customWidth="1"/>
    <col min="4867" max="4867" width="23.125" style="71" customWidth="1"/>
    <col min="4868" max="4868" width="9.875" style="71" bestFit="1" customWidth="1"/>
    <col min="4869" max="4869" width="9.875" style="71" customWidth="1"/>
    <col min="4870" max="4870" width="14.875" style="71" customWidth="1"/>
    <col min="4871" max="4871" width="30" style="71" customWidth="1"/>
    <col min="4872" max="4872" width="7.875" style="71" customWidth="1"/>
    <col min="4873" max="4877" width="20.875" style="71" customWidth="1"/>
    <col min="4878" max="4879" width="23.375" style="71" customWidth="1"/>
    <col min="4880" max="4882" width="10.5" style="71" customWidth="1"/>
    <col min="4883" max="4883" width="17.375" style="71" customWidth="1"/>
    <col min="4884" max="4885" width="23.375" style="71" customWidth="1"/>
    <col min="4886" max="4888" width="10.5" style="71" customWidth="1"/>
    <col min="4889" max="4889" width="17.375" style="71" customWidth="1"/>
    <col min="4890" max="4890" width="12.125" style="71" customWidth="1"/>
    <col min="4891" max="4891" width="9.875" style="71" customWidth="1"/>
    <col min="4892" max="4892" width="8" style="71" customWidth="1"/>
    <col min="4893" max="5121" width="9" style="71"/>
    <col min="5122" max="5122" width="12" style="71" customWidth="1"/>
    <col min="5123" max="5123" width="23.125" style="71" customWidth="1"/>
    <col min="5124" max="5124" width="9.875" style="71" bestFit="1" customWidth="1"/>
    <col min="5125" max="5125" width="9.875" style="71" customWidth="1"/>
    <col min="5126" max="5126" width="14.875" style="71" customWidth="1"/>
    <col min="5127" max="5127" width="30" style="71" customWidth="1"/>
    <col min="5128" max="5128" width="7.875" style="71" customWidth="1"/>
    <col min="5129" max="5133" width="20.875" style="71" customWidth="1"/>
    <col min="5134" max="5135" width="23.375" style="71" customWidth="1"/>
    <col min="5136" max="5138" width="10.5" style="71" customWidth="1"/>
    <col min="5139" max="5139" width="17.375" style="71" customWidth="1"/>
    <col min="5140" max="5141" width="23.375" style="71" customWidth="1"/>
    <col min="5142" max="5144" width="10.5" style="71" customWidth="1"/>
    <col min="5145" max="5145" width="17.375" style="71" customWidth="1"/>
    <col min="5146" max="5146" width="12.125" style="71" customWidth="1"/>
    <col min="5147" max="5147" width="9.875" style="71" customWidth="1"/>
    <col min="5148" max="5148" width="8" style="71" customWidth="1"/>
    <col min="5149" max="5377" width="9" style="71"/>
    <col min="5378" max="5378" width="12" style="71" customWidth="1"/>
    <col min="5379" max="5379" width="23.125" style="71" customWidth="1"/>
    <col min="5380" max="5380" width="9.875" style="71" bestFit="1" customWidth="1"/>
    <col min="5381" max="5381" width="9.875" style="71" customWidth="1"/>
    <col min="5382" max="5382" width="14.875" style="71" customWidth="1"/>
    <col min="5383" max="5383" width="30" style="71" customWidth="1"/>
    <col min="5384" max="5384" width="7.875" style="71" customWidth="1"/>
    <col min="5385" max="5389" width="20.875" style="71" customWidth="1"/>
    <col min="5390" max="5391" width="23.375" style="71" customWidth="1"/>
    <col min="5392" max="5394" width="10.5" style="71" customWidth="1"/>
    <col min="5395" max="5395" width="17.375" style="71" customWidth="1"/>
    <col min="5396" max="5397" width="23.375" style="71" customWidth="1"/>
    <col min="5398" max="5400" width="10.5" style="71" customWidth="1"/>
    <col min="5401" max="5401" width="17.375" style="71" customWidth="1"/>
    <col min="5402" max="5402" width="12.125" style="71" customWidth="1"/>
    <col min="5403" max="5403" width="9.875" style="71" customWidth="1"/>
    <col min="5404" max="5404" width="8" style="71" customWidth="1"/>
    <col min="5405" max="5633" width="9" style="71"/>
    <col min="5634" max="5634" width="12" style="71" customWidth="1"/>
    <col min="5635" max="5635" width="23.125" style="71" customWidth="1"/>
    <col min="5636" max="5636" width="9.875" style="71" bestFit="1" customWidth="1"/>
    <col min="5637" max="5637" width="9.875" style="71" customWidth="1"/>
    <col min="5638" max="5638" width="14.875" style="71" customWidth="1"/>
    <col min="5639" max="5639" width="30" style="71" customWidth="1"/>
    <col min="5640" max="5640" width="7.875" style="71" customWidth="1"/>
    <col min="5641" max="5645" width="20.875" style="71" customWidth="1"/>
    <col min="5646" max="5647" width="23.375" style="71" customWidth="1"/>
    <col min="5648" max="5650" width="10.5" style="71" customWidth="1"/>
    <col min="5651" max="5651" width="17.375" style="71" customWidth="1"/>
    <col min="5652" max="5653" width="23.375" style="71" customWidth="1"/>
    <col min="5654" max="5656" width="10.5" style="71" customWidth="1"/>
    <col min="5657" max="5657" width="17.375" style="71" customWidth="1"/>
    <col min="5658" max="5658" width="12.125" style="71" customWidth="1"/>
    <col min="5659" max="5659" width="9.875" style="71" customWidth="1"/>
    <col min="5660" max="5660" width="8" style="71" customWidth="1"/>
    <col min="5661" max="5889" width="9" style="71"/>
    <col min="5890" max="5890" width="12" style="71" customWidth="1"/>
    <col min="5891" max="5891" width="23.125" style="71" customWidth="1"/>
    <col min="5892" max="5892" width="9.875" style="71" bestFit="1" customWidth="1"/>
    <col min="5893" max="5893" width="9.875" style="71" customWidth="1"/>
    <col min="5894" max="5894" width="14.875" style="71" customWidth="1"/>
    <col min="5895" max="5895" width="30" style="71" customWidth="1"/>
    <col min="5896" max="5896" width="7.875" style="71" customWidth="1"/>
    <col min="5897" max="5901" width="20.875" style="71" customWidth="1"/>
    <col min="5902" max="5903" width="23.375" style="71" customWidth="1"/>
    <col min="5904" max="5906" width="10.5" style="71" customWidth="1"/>
    <col min="5907" max="5907" width="17.375" style="71" customWidth="1"/>
    <col min="5908" max="5909" width="23.375" style="71" customWidth="1"/>
    <col min="5910" max="5912" width="10.5" style="71" customWidth="1"/>
    <col min="5913" max="5913" width="17.375" style="71" customWidth="1"/>
    <col min="5914" max="5914" width="12.125" style="71" customWidth="1"/>
    <col min="5915" max="5915" width="9.875" style="71" customWidth="1"/>
    <col min="5916" max="5916" width="8" style="71" customWidth="1"/>
    <col min="5917" max="6145" width="9" style="71"/>
    <col min="6146" max="6146" width="12" style="71" customWidth="1"/>
    <col min="6147" max="6147" width="23.125" style="71" customWidth="1"/>
    <col min="6148" max="6148" width="9.875" style="71" bestFit="1" customWidth="1"/>
    <col min="6149" max="6149" width="9.875" style="71" customWidth="1"/>
    <col min="6150" max="6150" width="14.875" style="71" customWidth="1"/>
    <col min="6151" max="6151" width="30" style="71" customWidth="1"/>
    <col min="6152" max="6152" width="7.875" style="71" customWidth="1"/>
    <col min="6153" max="6157" width="20.875" style="71" customWidth="1"/>
    <col min="6158" max="6159" width="23.375" style="71" customWidth="1"/>
    <col min="6160" max="6162" width="10.5" style="71" customWidth="1"/>
    <col min="6163" max="6163" width="17.375" style="71" customWidth="1"/>
    <col min="6164" max="6165" width="23.375" style="71" customWidth="1"/>
    <col min="6166" max="6168" width="10.5" style="71" customWidth="1"/>
    <col min="6169" max="6169" width="17.375" style="71" customWidth="1"/>
    <col min="6170" max="6170" width="12.125" style="71" customWidth="1"/>
    <col min="6171" max="6171" width="9.875" style="71" customWidth="1"/>
    <col min="6172" max="6172" width="8" style="71" customWidth="1"/>
    <col min="6173" max="6401" width="9" style="71"/>
    <col min="6402" max="6402" width="12" style="71" customWidth="1"/>
    <col min="6403" max="6403" width="23.125" style="71" customWidth="1"/>
    <col min="6404" max="6404" width="9.875" style="71" bestFit="1" customWidth="1"/>
    <col min="6405" max="6405" width="9.875" style="71" customWidth="1"/>
    <col min="6406" max="6406" width="14.875" style="71" customWidth="1"/>
    <col min="6407" max="6407" width="30" style="71" customWidth="1"/>
    <col min="6408" max="6408" width="7.875" style="71" customWidth="1"/>
    <col min="6409" max="6413" width="20.875" style="71" customWidth="1"/>
    <col min="6414" max="6415" width="23.375" style="71" customWidth="1"/>
    <col min="6416" max="6418" width="10.5" style="71" customWidth="1"/>
    <col min="6419" max="6419" width="17.375" style="71" customWidth="1"/>
    <col min="6420" max="6421" width="23.375" style="71" customWidth="1"/>
    <col min="6422" max="6424" width="10.5" style="71" customWidth="1"/>
    <col min="6425" max="6425" width="17.375" style="71" customWidth="1"/>
    <col min="6426" max="6426" width="12.125" style="71" customWidth="1"/>
    <col min="6427" max="6427" width="9.875" style="71" customWidth="1"/>
    <col min="6428" max="6428" width="8" style="71" customWidth="1"/>
    <col min="6429" max="6657" width="9" style="71"/>
    <col min="6658" max="6658" width="12" style="71" customWidth="1"/>
    <col min="6659" max="6659" width="23.125" style="71" customWidth="1"/>
    <col min="6660" max="6660" width="9.875" style="71" bestFit="1" customWidth="1"/>
    <col min="6661" max="6661" width="9.875" style="71" customWidth="1"/>
    <col min="6662" max="6662" width="14.875" style="71" customWidth="1"/>
    <col min="6663" max="6663" width="30" style="71" customWidth="1"/>
    <col min="6664" max="6664" width="7.875" style="71" customWidth="1"/>
    <col min="6665" max="6669" width="20.875" style="71" customWidth="1"/>
    <col min="6670" max="6671" width="23.375" style="71" customWidth="1"/>
    <col min="6672" max="6674" width="10.5" style="71" customWidth="1"/>
    <col min="6675" max="6675" width="17.375" style="71" customWidth="1"/>
    <col min="6676" max="6677" width="23.375" style="71" customWidth="1"/>
    <col min="6678" max="6680" width="10.5" style="71" customWidth="1"/>
    <col min="6681" max="6681" width="17.375" style="71" customWidth="1"/>
    <col min="6682" max="6682" width="12.125" style="71" customWidth="1"/>
    <col min="6683" max="6683" width="9.875" style="71" customWidth="1"/>
    <col min="6684" max="6684" width="8" style="71" customWidth="1"/>
    <col min="6685" max="6913" width="9" style="71"/>
    <col min="6914" max="6914" width="12" style="71" customWidth="1"/>
    <col min="6915" max="6915" width="23.125" style="71" customWidth="1"/>
    <col min="6916" max="6916" width="9.875" style="71" bestFit="1" customWidth="1"/>
    <col min="6917" max="6917" width="9.875" style="71" customWidth="1"/>
    <col min="6918" max="6918" width="14.875" style="71" customWidth="1"/>
    <col min="6919" max="6919" width="30" style="71" customWidth="1"/>
    <col min="6920" max="6920" width="7.875" style="71" customWidth="1"/>
    <col min="6921" max="6925" width="20.875" style="71" customWidth="1"/>
    <col min="6926" max="6927" width="23.375" style="71" customWidth="1"/>
    <col min="6928" max="6930" width="10.5" style="71" customWidth="1"/>
    <col min="6931" max="6931" width="17.375" style="71" customWidth="1"/>
    <col min="6932" max="6933" width="23.375" style="71" customWidth="1"/>
    <col min="6934" max="6936" width="10.5" style="71" customWidth="1"/>
    <col min="6937" max="6937" width="17.375" style="71" customWidth="1"/>
    <col min="6938" max="6938" width="12.125" style="71" customWidth="1"/>
    <col min="6939" max="6939" width="9.875" style="71" customWidth="1"/>
    <col min="6940" max="6940" width="8" style="71" customWidth="1"/>
    <col min="6941" max="7169" width="9" style="71"/>
    <col min="7170" max="7170" width="12" style="71" customWidth="1"/>
    <col min="7171" max="7171" width="23.125" style="71" customWidth="1"/>
    <col min="7172" max="7172" width="9.875" style="71" bestFit="1" customWidth="1"/>
    <col min="7173" max="7173" width="9.875" style="71" customWidth="1"/>
    <col min="7174" max="7174" width="14.875" style="71" customWidth="1"/>
    <col min="7175" max="7175" width="30" style="71" customWidth="1"/>
    <col min="7176" max="7176" width="7.875" style="71" customWidth="1"/>
    <col min="7177" max="7181" width="20.875" style="71" customWidth="1"/>
    <col min="7182" max="7183" width="23.375" style="71" customWidth="1"/>
    <col min="7184" max="7186" width="10.5" style="71" customWidth="1"/>
    <col min="7187" max="7187" width="17.375" style="71" customWidth="1"/>
    <col min="7188" max="7189" width="23.375" style="71" customWidth="1"/>
    <col min="7190" max="7192" width="10.5" style="71" customWidth="1"/>
    <col min="7193" max="7193" width="17.375" style="71" customWidth="1"/>
    <col min="7194" max="7194" width="12.125" style="71" customWidth="1"/>
    <col min="7195" max="7195" width="9.875" style="71" customWidth="1"/>
    <col min="7196" max="7196" width="8" style="71" customWidth="1"/>
    <col min="7197" max="7425" width="9" style="71"/>
    <col min="7426" max="7426" width="12" style="71" customWidth="1"/>
    <col min="7427" max="7427" width="23.125" style="71" customWidth="1"/>
    <col min="7428" max="7428" width="9.875" style="71" bestFit="1" customWidth="1"/>
    <col min="7429" max="7429" width="9.875" style="71" customWidth="1"/>
    <col min="7430" max="7430" width="14.875" style="71" customWidth="1"/>
    <col min="7431" max="7431" width="30" style="71" customWidth="1"/>
    <col min="7432" max="7432" width="7.875" style="71" customWidth="1"/>
    <col min="7433" max="7437" width="20.875" style="71" customWidth="1"/>
    <col min="7438" max="7439" width="23.375" style="71" customWidth="1"/>
    <col min="7440" max="7442" width="10.5" style="71" customWidth="1"/>
    <col min="7443" max="7443" width="17.375" style="71" customWidth="1"/>
    <col min="7444" max="7445" width="23.375" style="71" customWidth="1"/>
    <col min="7446" max="7448" width="10.5" style="71" customWidth="1"/>
    <col min="7449" max="7449" width="17.375" style="71" customWidth="1"/>
    <col min="7450" max="7450" width="12.125" style="71" customWidth="1"/>
    <col min="7451" max="7451" width="9.875" style="71" customWidth="1"/>
    <col min="7452" max="7452" width="8" style="71" customWidth="1"/>
    <col min="7453" max="7681" width="9" style="71"/>
    <col min="7682" max="7682" width="12" style="71" customWidth="1"/>
    <col min="7683" max="7683" width="23.125" style="71" customWidth="1"/>
    <col min="7684" max="7684" width="9.875" style="71" bestFit="1" customWidth="1"/>
    <col min="7685" max="7685" width="9.875" style="71" customWidth="1"/>
    <col min="7686" max="7686" width="14.875" style="71" customWidth="1"/>
    <col min="7687" max="7687" width="30" style="71" customWidth="1"/>
    <col min="7688" max="7688" width="7.875" style="71" customWidth="1"/>
    <col min="7689" max="7693" width="20.875" style="71" customWidth="1"/>
    <col min="7694" max="7695" width="23.375" style="71" customWidth="1"/>
    <col min="7696" max="7698" width="10.5" style="71" customWidth="1"/>
    <col min="7699" max="7699" width="17.375" style="71" customWidth="1"/>
    <col min="7700" max="7701" width="23.375" style="71" customWidth="1"/>
    <col min="7702" max="7704" width="10.5" style="71" customWidth="1"/>
    <col min="7705" max="7705" width="17.375" style="71" customWidth="1"/>
    <col min="7706" max="7706" width="12.125" style="71" customWidth="1"/>
    <col min="7707" max="7707" width="9.875" style="71" customWidth="1"/>
    <col min="7708" max="7708" width="8" style="71" customWidth="1"/>
    <col min="7709" max="7937" width="9" style="71"/>
    <col min="7938" max="7938" width="12" style="71" customWidth="1"/>
    <col min="7939" max="7939" width="23.125" style="71" customWidth="1"/>
    <col min="7940" max="7940" width="9.875" style="71" bestFit="1" customWidth="1"/>
    <col min="7941" max="7941" width="9.875" style="71" customWidth="1"/>
    <col min="7942" max="7942" width="14.875" style="71" customWidth="1"/>
    <col min="7943" max="7943" width="30" style="71" customWidth="1"/>
    <col min="7944" max="7944" width="7.875" style="71" customWidth="1"/>
    <col min="7945" max="7949" width="20.875" style="71" customWidth="1"/>
    <col min="7950" max="7951" width="23.375" style="71" customWidth="1"/>
    <col min="7952" max="7954" width="10.5" style="71" customWidth="1"/>
    <col min="7955" max="7955" width="17.375" style="71" customWidth="1"/>
    <col min="7956" max="7957" width="23.375" style="71" customWidth="1"/>
    <col min="7958" max="7960" width="10.5" style="71" customWidth="1"/>
    <col min="7961" max="7961" width="17.375" style="71" customWidth="1"/>
    <col min="7962" max="7962" width="12.125" style="71" customWidth="1"/>
    <col min="7963" max="7963" width="9.875" style="71" customWidth="1"/>
    <col min="7964" max="7964" width="8" style="71" customWidth="1"/>
    <col min="7965" max="8193" width="9" style="71"/>
    <col min="8194" max="8194" width="12" style="71" customWidth="1"/>
    <col min="8195" max="8195" width="23.125" style="71" customWidth="1"/>
    <col min="8196" max="8196" width="9.875" style="71" bestFit="1" customWidth="1"/>
    <col min="8197" max="8197" width="9.875" style="71" customWidth="1"/>
    <col min="8198" max="8198" width="14.875" style="71" customWidth="1"/>
    <col min="8199" max="8199" width="30" style="71" customWidth="1"/>
    <col min="8200" max="8200" width="7.875" style="71" customWidth="1"/>
    <col min="8201" max="8205" width="20.875" style="71" customWidth="1"/>
    <col min="8206" max="8207" width="23.375" style="71" customWidth="1"/>
    <col min="8208" max="8210" width="10.5" style="71" customWidth="1"/>
    <col min="8211" max="8211" width="17.375" style="71" customWidth="1"/>
    <col min="8212" max="8213" width="23.375" style="71" customWidth="1"/>
    <col min="8214" max="8216" width="10.5" style="71" customWidth="1"/>
    <col min="8217" max="8217" width="17.375" style="71" customWidth="1"/>
    <col min="8218" max="8218" width="12.125" style="71" customWidth="1"/>
    <col min="8219" max="8219" width="9.875" style="71" customWidth="1"/>
    <col min="8220" max="8220" width="8" style="71" customWidth="1"/>
    <col min="8221" max="8449" width="9" style="71"/>
    <col min="8450" max="8450" width="12" style="71" customWidth="1"/>
    <col min="8451" max="8451" width="23.125" style="71" customWidth="1"/>
    <col min="8452" max="8452" width="9.875" style="71" bestFit="1" customWidth="1"/>
    <col min="8453" max="8453" width="9.875" style="71" customWidth="1"/>
    <col min="8454" max="8454" width="14.875" style="71" customWidth="1"/>
    <col min="8455" max="8455" width="30" style="71" customWidth="1"/>
    <col min="8456" max="8456" width="7.875" style="71" customWidth="1"/>
    <col min="8457" max="8461" width="20.875" style="71" customWidth="1"/>
    <col min="8462" max="8463" width="23.375" style="71" customWidth="1"/>
    <col min="8464" max="8466" width="10.5" style="71" customWidth="1"/>
    <col min="8467" max="8467" width="17.375" style="71" customWidth="1"/>
    <col min="8468" max="8469" width="23.375" style="71" customWidth="1"/>
    <col min="8470" max="8472" width="10.5" style="71" customWidth="1"/>
    <col min="8473" max="8473" width="17.375" style="71" customWidth="1"/>
    <col min="8474" max="8474" width="12.125" style="71" customWidth="1"/>
    <col min="8475" max="8475" width="9.875" style="71" customWidth="1"/>
    <col min="8476" max="8476" width="8" style="71" customWidth="1"/>
    <col min="8477" max="8705" width="9" style="71"/>
    <col min="8706" max="8706" width="12" style="71" customWidth="1"/>
    <col min="8707" max="8707" width="23.125" style="71" customWidth="1"/>
    <col min="8708" max="8708" width="9.875" style="71" bestFit="1" customWidth="1"/>
    <col min="8709" max="8709" width="9.875" style="71" customWidth="1"/>
    <col min="8710" max="8710" width="14.875" style="71" customWidth="1"/>
    <col min="8711" max="8711" width="30" style="71" customWidth="1"/>
    <col min="8712" max="8712" width="7.875" style="71" customWidth="1"/>
    <col min="8713" max="8717" width="20.875" style="71" customWidth="1"/>
    <col min="8718" max="8719" width="23.375" style="71" customWidth="1"/>
    <col min="8720" max="8722" width="10.5" style="71" customWidth="1"/>
    <col min="8723" max="8723" width="17.375" style="71" customWidth="1"/>
    <col min="8724" max="8725" width="23.375" style="71" customWidth="1"/>
    <col min="8726" max="8728" width="10.5" style="71" customWidth="1"/>
    <col min="8729" max="8729" width="17.375" style="71" customWidth="1"/>
    <col min="8730" max="8730" width="12.125" style="71" customWidth="1"/>
    <col min="8731" max="8731" width="9.875" style="71" customWidth="1"/>
    <col min="8732" max="8732" width="8" style="71" customWidth="1"/>
    <col min="8733" max="8961" width="9" style="71"/>
    <col min="8962" max="8962" width="12" style="71" customWidth="1"/>
    <col min="8963" max="8963" width="23.125" style="71" customWidth="1"/>
    <col min="8964" max="8964" width="9.875" style="71" bestFit="1" customWidth="1"/>
    <col min="8965" max="8965" width="9.875" style="71" customWidth="1"/>
    <col min="8966" max="8966" width="14.875" style="71" customWidth="1"/>
    <col min="8967" max="8967" width="30" style="71" customWidth="1"/>
    <col min="8968" max="8968" width="7.875" style="71" customWidth="1"/>
    <col min="8969" max="8973" width="20.875" style="71" customWidth="1"/>
    <col min="8974" max="8975" width="23.375" style="71" customWidth="1"/>
    <col min="8976" max="8978" width="10.5" style="71" customWidth="1"/>
    <col min="8979" max="8979" width="17.375" style="71" customWidth="1"/>
    <col min="8980" max="8981" width="23.375" style="71" customWidth="1"/>
    <col min="8982" max="8984" width="10.5" style="71" customWidth="1"/>
    <col min="8985" max="8985" width="17.375" style="71" customWidth="1"/>
    <col min="8986" max="8986" width="12.125" style="71" customWidth="1"/>
    <col min="8987" max="8987" width="9.875" style="71" customWidth="1"/>
    <col min="8988" max="8988" width="8" style="71" customWidth="1"/>
    <col min="8989" max="9217" width="9" style="71"/>
    <col min="9218" max="9218" width="12" style="71" customWidth="1"/>
    <col min="9219" max="9219" width="23.125" style="71" customWidth="1"/>
    <col min="9220" max="9220" width="9.875" style="71" bestFit="1" customWidth="1"/>
    <col min="9221" max="9221" width="9.875" style="71" customWidth="1"/>
    <col min="9222" max="9222" width="14.875" style="71" customWidth="1"/>
    <col min="9223" max="9223" width="30" style="71" customWidth="1"/>
    <col min="9224" max="9224" width="7.875" style="71" customWidth="1"/>
    <col min="9225" max="9229" width="20.875" style="71" customWidth="1"/>
    <col min="9230" max="9231" width="23.375" style="71" customWidth="1"/>
    <col min="9232" max="9234" width="10.5" style="71" customWidth="1"/>
    <col min="9235" max="9235" width="17.375" style="71" customWidth="1"/>
    <col min="9236" max="9237" width="23.375" style="71" customWidth="1"/>
    <col min="9238" max="9240" width="10.5" style="71" customWidth="1"/>
    <col min="9241" max="9241" width="17.375" style="71" customWidth="1"/>
    <col min="9242" max="9242" width="12.125" style="71" customWidth="1"/>
    <col min="9243" max="9243" width="9.875" style="71" customWidth="1"/>
    <col min="9244" max="9244" width="8" style="71" customWidth="1"/>
    <col min="9245" max="9473" width="9" style="71"/>
    <col min="9474" max="9474" width="12" style="71" customWidth="1"/>
    <col min="9475" max="9475" width="23.125" style="71" customWidth="1"/>
    <col min="9476" max="9476" width="9.875" style="71" bestFit="1" customWidth="1"/>
    <col min="9477" max="9477" width="9.875" style="71" customWidth="1"/>
    <col min="9478" max="9478" width="14.875" style="71" customWidth="1"/>
    <col min="9479" max="9479" width="30" style="71" customWidth="1"/>
    <col min="9480" max="9480" width="7.875" style="71" customWidth="1"/>
    <col min="9481" max="9485" width="20.875" style="71" customWidth="1"/>
    <col min="9486" max="9487" width="23.375" style="71" customWidth="1"/>
    <col min="9488" max="9490" width="10.5" style="71" customWidth="1"/>
    <col min="9491" max="9491" width="17.375" style="71" customWidth="1"/>
    <col min="9492" max="9493" width="23.375" style="71" customWidth="1"/>
    <col min="9494" max="9496" width="10.5" style="71" customWidth="1"/>
    <col min="9497" max="9497" width="17.375" style="71" customWidth="1"/>
    <col min="9498" max="9498" width="12.125" style="71" customWidth="1"/>
    <col min="9499" max="9499" width="9.875" style="71" customWidth="1"/>
    <col min="9500" max="9500" width="8" style="71" customWidth="1"/>
    <col min="9501" max="9729" width="9" style="71"/>
    <col min="9730" max="9730" width="12" style="71" customWidth="1"/>
    <col min="9731" max="9731" width="23.125" style="71" customWidth="1"/>
    <col min="9732" max="9732" width="9.875" style="71" bestFit="1" customWidth="1"/>
    <col min="9733" max="9733" width="9.875" style="71" customWidth="1"/>
    <col min="9734" max="9734" width="14.875" style="71" customWidth="1"/>
    <col min="9735" max="9735" width="30" style="71" customWidth="1"/>
    <col min="9736" max="9736" width="7.875" style="71" customWidth="1"/>
    <col min="9737" max="9741" width="20.875" style="71" customWidth="1"/>
    <col min="9742" max="9743" width="23.375" style="71" customWidth="1"/>
    <col min="9744" max="9746" width="10.5" style="71" customWidth="1"/>
    <col min="9747" max="9747" width="17.375" style="71" customWidth="1"/>
    <col min="9748" max="9749" width="23.375" style="71" customWidth="1"/>
    <col min="9750" max="9752" width="10.5" style="71" customWidth="1"/>
    <col min="9753" max="9753" width="17.375" style="71" customWidth="1"/>
    <col min="9754" max="9754" width="12.125" style="71" customWidth="1"/>
    <col min="9755" max="9755" width="9.875" style="71" customWidth="1"/>
    <col min="9756" max="9756" width="8" style="71" customWidth="1"/>
    <col min="9757" max="9985" width="9" style="71"/>
    <col min="9986" max="9986" width="12" style="71" customWidth="1"/>
    <col min="9987" max="9987" width="23.125" style="71" customWidth="1"/>
    <col min="9988" max="9988" width="9.875" style="71" bestFit="1" customWidth="1"/>
    <col min="9989" max="9989" width="9.875" style="71" customWidth="1"/>
    <col min="9990" max="9990" width="14.875" style="71" customWidth="1"/>
    <col min="9991" max="9991" width="30" style="71" customWidth="1"/>
    <col min="9992" max="9992" width="7.875" style="71" customWidth="1"/>
    <col min="9993" max="9997" width="20.875" style="71" customWidth="1"/>
    <col min="9998" max="9999" width="23.375" style="71" customWidth="1"/>
    <col min="10000" max="10002" width="10.5" style="71" customWidth="1"/>
    <col min="10003" max="10003" width="17.375" style="71" customWidth="1"/>
    <col min="10004" max="10005" width="23.375" style="71" customWidth="1"/>
    <col min="10006" max="10008" width="10.5" style="71" customWidth="1"/>
    <col min="10009" max="10009" width="17.375" style="71" customWidth="1"/>
    <col min="10010" max="10010" width="12.125" style="71" customWidth="1"/>
    <col min="10011" max="10011" width="9.875" style="71" customWidth="1"/>
    <col min="10012" max="10012" width="8" style="71" customWidth="1"/>
    <col min="10013" max="10241" width="9" style="71"/>
    <col min="10242" max="10242" width="12" style="71" customWidth="1"/>
    <col min="10243" max="10243" width="23.125" style="71" customWidth="1"/>
    <col min="10244" max="10244" width="9.875" style="71" bestFit="1" customWidth="1"/>
    <col min="10245" max="10245" width="9.875" style="71" customWidth="1"/>
    <col min="10246" max="10246" width="14.875" style="71" customWidth="1"/>
    <col min="10247" max="10247" width="30" style="71" customWidth="1"/>
    <col min="10248" max="10248" width="7.875" style="71" customWidth="1"/>
    <col min="10249" max="10253" width="20.875" style="71" customWidth="1"/>
    <col min="10254" max="10255" width="23.375" style="71" customWidth="1"/>
    <col min="10256" max="10258" width="10.5" style="71" customWidth="1"/>
    <col min="10259" max="10259" width="17.375" style="71" customWidth="1"/>
    <col min="10260" max="10261" width="23.375" style="71" customWidth="1"/>
    <col min="10262" max="10264" width="10.5" style="71" customWidth="1"/>
    <col min="10265" max="10265" width="17.375" style="71" customWidth="1"/>
    <col min="10266" max="10266" width="12.125" style="71" customWidth="1"/>
    <col min="10267" max="10267" width="9.875" style="71" customWidth="1"/>
    <col min="10268" max="10268" width="8" style="71" customWidth="1"/>
    <col min="10269" max="10497" width="9" style="71"/>
    <col min="10498" max="10498" width="12" style="71" customWidth="1"/>
    <col min="10499" max="10499" width="23.125" style="71" customWidth="1"/>
    <col min="10500" max="10500" width="9.875" style="71" bestFit="1" customWidth="1"/>
    <col min="10501" max="10501" width="9.875" style="71" customWidth="1"/>
    <col min="10502" max="10502" width="14.875" style="71" customWidth="1"/>
    <col min="10503" max="10503" width="30" style="71" customWidth="1"/>
    <col min="10504" max="10504" width="7.875" style="71" customWidth="1"/>
    <col min="10505" max="10509" width="20.875" style="71" customWidth="1"/>
    <col min="10510" max="10511" width="23.375" style="71" customWidth="1"/>
    <col min="10512" max="10514" width="10.5" style="71" customWidth="1"/>
    <col min="10515" max="10515" width="17.375" style="71" customWidth="1"/>
    <col min="10516" max="10517" width="23.375" style="71" customWidth="1"/>
    <col min="10518" max="10520" width="10.5" style="71" customWidth="1"/>
    <col min="10521" max="10521" width="17.375" style="71" customWidth="1"/>
    <col min="10522" max="10522" width="12.125" style="71" customWidth="1"/>
    <col min="10523" max="10523" width="9.875" style="71" customWidth="1"/>
    <col min="10524" max="10524" width="8" style="71" customWidth="1"/>
    <col min="10525" max="10753" width="9" style="71"/>
    <col min="10754" max="10754" width="12" style="71" customWidth="1"/>
    <col min="10755" max="10755" width="23.125" style="71" customWidth="1"/>
    <col min="10756" max="10756" width="9.875" style="71" bestFit="1" customWidth="1"/>
    <col min="10757" max="10757" width="9.875" style="71" customWidth="1"/>
    <col min="10758" max="10758" width="14.875" style="71" customWidth="1"/>
    <col min="10759" max="10759" width="30" style="71" customWidth="1"/>
    <col min="10760" max="10760" width="7.875" style="71" customWidth="1"/>
    <col min="10761" max="10765" width="20.875" style="71" customWidth="1"/>
    <col min="10766" max="10767" width="23.375" style="71" customWidth="1"/>
    <col min="10768" max="10770" width="10.5" style="71" customWidth="1"/>
    <col min="10771" max="10771" width="17.375" style="71" customWidth="1"/>
    <col min="10772" max="10773" width="23.375" style="71" customWidth="1"/>
    <col min="10774" max="10776" width="10.5" style="71" customWidth="1"/>
    <col min="10777" max="10777" width="17.375" style="71" customWidth="1"/>
    <col min="10778" max="10778" width="12.125" style="71" customWidth="1"/>
    <col min="10779" max="10779" width="9.875" style="71" customWidth="1"/>
    <col min="10780" max="10780" width="8" style="71" customWidth="1"/>
    <col min="10781" max="11009" width="9" style="71"/>
    <col min="11010" max="11010" width="12" style="71" customWidth="1"/>
    <col min="11011" max="11011" width="23.125" style="71" customWidth="1"/>
    <col min="11012" max="11012" width="9.875" style="71" bestFit="1" customWidth="1"/>
    <col min="11013" max="11013" width="9.875" style="71" customWidth="1"/>
    <col min="11014" max="11014" width="14.875" style="71" customWidth="1"/>
    <col min="11015" max="11015" width="30" style="71" customWidth="1"/>
    <col min="11016" max="11016" width="7.875" style="71" customWidth="1"/>
    <col min="11017" max="11021" width="20.875" style="71" customWidth="1"/>
    <col min="11022" max="11023" width="23.375" style="71" customWidth="1"/>
    <col min="11024" max="11026" width="10.5" style="71" customWidth="1"/>
    <col min="11027" max="11027" width="17.375" style="71" customWidth="1"/>
    <col min="11028" max="11029" width="23.375" style="71" customWidth="1"/>
    <col min="11030" max="11032" width="10.5" style="71" customWidth="1"/>
    <col min="11033" max="11033" width="17.375" style="71" customWidth="1"/>
    <col min="11034" max="11034" width="12.125" style="71" customWidth="1"/>
    <col min="11035" max="11035" width="9.875" style="71" customWidth="1"/>
    <col min="11036" max="11036" width="8" style="71" customWidth="1"/>
    <col min="11037" max="11265" width="9" style="71"/>
    <col min="11266" max="11266" width="12" style="71" customWidth="1"/>
    <col min="11267" max="11267" width="23.125" style="71" customWidth="1"/>
    <col min="11268" max="11268" width="9.875" style="71" bestFit="1" customWidth="1"/>
    <col min="11269" max="11269" width="9.875" style="71" customWidth="1"/>
    <col min="11270" max="11270" width="14.875" style="71" customWidth="1"/>
    <col min="11271" max="11271" width="30" style="71" customWidth="1"/>
    <col min="11272" max="11272" width="7.875" style="71" customWidth="1"/>
    <col min="11273" max="11277" width="20.875" style="71" customWidth="1"/>
    <col min="11278" max="11279" width="23.375" style="71" customWidth="1"/>
    <col min="11280" max="11282" width="10.5" style="71" customWidth="1"/>
    <col min="11283" max="11283" width="17.375" style="71" customWidth="1"/>
    <col min="11284" max="11285" width="23.375" style="71" customWidth="1"/>
    <col min="11286" max="11288" width="10.5" style="71" customWidth="1"/>
    <col min="11289" max="11289" width="17.375" style="71" customWidth="1"/>
    <col min="11290" max="11290" width="12.125" style="71" customWidth="1"/>
    <col min="11291" max="11291" width="9.875" style="71" customWidth="1"/>
    <col min="11292" max="11292" width="8" style="71" customWidth="1"/>
    <col min="11293" max="11521" width="9" style="71"/>
    <col min="11522" max="11522" width="12" style="71" customWidth="1"/>
    <col min="11523" max="11523" width="23.125" style="71" customWidth="1"/>
    <col min="11524" max="11524" width="9.875" style="71" bestFit="1" customWidth="1"/>
    <col min="11525" max="11525" width="9.875" style="71" customWidth="1"/>
    <col min="11526" max="11526" width="14.875" style="71" customWidth="1"/>
    <col min="11527" max="11527" width="30" style="71" customWidth="1"/>
    <col min="11528" max="11528" width="7.875" style="71" customWidth="1"/>
    <col min="11529" max="11533" width="20.875" style="71" customWidth="1"/>
    <col min="11534" max="11535" width="23.375" style="71" customWidth="1"/>
    <col min="11536" max="11538" width="10.5" style="71" customWidth="1"/>
    <col min="11539" max="11539" width="17.375" style="71" customWidth="1"/>
    <col min="11540" max="11541" width="23.375" style="71" customWidth="1"/>
    <col min="11542" max="11544" width="10.5" style="71" customWidth="1"/>
    <col min="11545" max="11545" width="17.375" style="71" customWidth="1"/>
    <col min="11546" max="11546" width="12.125" style="71" customWidth="1"/>
    <col min="11547" max="11547" width="9.875" style="71" customWidth="1"/>
    <col min="11548" max="11548" width="8" style="71" customWidth="1"/>
    <col min="11549" max="11777" width="9" style="71"/>
    <col min="11778" max="11778" width="12" style="71" customWidth="1"/>
    <col min="11779" max="11779" width="23.125" style="71" customWidth="1"/>
    <col min="11780" max="11780" width="9.875" style="71" bestFit="1" customWidth="1"/>
    <col min="11781" max="11781" width="9.875" style="71" customWidth="1"/>
    <col min="11782" max="11782" width="14.875" style="71" customWidth="1"/>
    <col min="11783" max="11783" width="30" style="71" customWidth="1"/>
    <col min="11784" max="11784" width="7.875" style="71" customWidth="1"/>
    <col min="11785" max="11789" width="20.875" style="71" customWidth="1"/>
    <col min="11790" max="11791" width="23.375" style="71" customWidth="1"/>
    <col min="11792" max="11794" width="10.5" style="71" customWidth="1"/>
    <col min="11795" max="11795" width="17.375" style="71" customWidth="1"/>
    <col min="11796" max="11797" width="23.375" style="71" customWidth="1"/>
    <col min="11798" max="11800" width="10.5" style="71" customWidth="1"/>
    <col min="11801" max="11801" width="17.375" style="71" customWidth="1"/>
    <col min="11802" max="11802" width="12.125" style="71" customWidth="1"/>
    <col min="11803" max="11803" width="9.875" style="71" customWidth="1"/>
    <col min="11804" max="11804" width="8" style="71" customWidth="1"/>
    <col min="11805" max="12033" width="9" style="71"/>
    <col min="12034" max="12034" width="12" style="71" customWidth="1"/>
    <col min="12035" max="12035" width="23.125" style="71" customWidth="1"/>
    <col min="12036" max="12036" width="9.875" style="71" bestFit="1" customWidth="1"/>
    <col min="12037" max="12037" width="9.875" style="71" customWidth="1"/>
    <col min="12038" max="12038" width="14.875" style="71" customWidth="1"/>
    <col min="12039" max="12039" width="30" style="71" customWidth="1"/>
    <col min="12040" max="12040" width="7.875" style="71" customWidth="1"/>
    <col min="12041" max="12045" width="20.875" style="71" customWidth="1"/>
    <col min="12046" max="12047" width="23.375" style="71" customWidth="1"/>
    <col min="12048" max="12050" width="10.5" style="71" customWidth="1"/>
    <col min="12051" max="12051" width="17.375" style="71" customWidth="1"/>
    <col min="12052" max="12053" width="23.375" style="71" customWidth="1"/>
    <col min="12054" max="12056" width="10.5" style="71" customWidth="1"/>
    <col min="12057" max="12057" width="17.375" style="71" customWidth="1"/>
    <col min="12058" max="12058" width="12.125" style="71" customWidth="1"/>
    <col min="12059" max="12059" width="9.875" style="71" customWidth="1"/>
    <col min="12060" max="12060" width="8" style="71" customWidth="1"/>
    <col min="12061" max="12289" width="9" style="71"/>
    <col min="12290" max="12290" width="12" style="71" customWidth="1"/>
    <col min="12291" max="12291" width="23.125" style="71" customWidth="1"/>
    <col min="12292" max="12292" width="9.875" style="71" bestFit="1" customWidth="1"/>
    <col min="12293" max="12293" width="9.875" style="71" customWidth="1"/>
    <col min="12294" max="12294" width="14.875" style="71" customWidth="1"/>
    <col min="12295" max="12295" width="30" style="71" customWidth="1"/>
    <col min="12296" max="12296" width="7.875" style="71" customWidth="1"/>
    <col min="12297" max="12301" width="20.875" style="71" customWidth="1"/>
    <col min="12302" max="12303" width="23.375" style="71" customWidth="1"/>
    <col min="12304" max="12306" width="10.5" style="71" customWidth="1"/>
    <col min="12307" max="12307" width="17.375" style="71" customWidth="1"/>
    <col min="12308" max="12309" width="23.375" style="71" customWidth="1"/>
    <col min="12310" max="12312" width="10.5" style="71" customWidth="1"/>
    <col min="12313" max="12313" width="17.375" style="71" customWidth="1"/>
    <col min="12314" max="12314" width="12.125" style="71" customWidth="1"/>
    <col min="12315" max="12315" width="9.875" style="71" customWidth="1"/>
    <col min="12316" max="12316" width="8" style="71" customWidth="1"/>
    <col min="12317" max="12545" width="9" style="71"/>
    <col min="12546" max="12546" width="12" style="71" customWidth="1"/>
    <col min="12547" max="12547" width="23.125" style="71" customWidth="1"/>
    <col min="12548" max="12548" width="9.875" style="71" bestFit="1" customWidth="1"/>
    <col min="12549" max="12549" width="9.875" style="71" customWidth="1"/>
    <col min="12550" max="12550" width="14.875" style="71" customWidth="1"/>
    <col min="12551" max="12551" width="30" style="71" customWidth="1"/>
    <col min="12552" max="12552" width="7.875" style="71" customWidth="1"/>
    <col min="12553" max="12557" width="20.875" style="71" customWidth="1"/>
    <col min="12558" max="12559" width="23.375" style="71" customWidth="1"/>
    <col min="12560" max="12562" width="10.5" style="71" customWidth="1"/>
    <col min="12563" max="12563" width="17.375" style="71" customWidth="1"/>
    <col min="12564" max="12565" width="23.375" style="71" customWidth="1"/>
    <col min="12566" max="12568" width="10.5" style="71" customWidth="1"/>
    <col min="12569" max="12569" width="17.375" style="71" customWidth="1"/>
    <col min="12570" max="12570" width="12.125" style="71" customWidth="1"/>
    <col min="12571" max="12571" width="9.875" style="71" customWidth="1"/>
    <col min="12572" max="12572" width="8" style="71" customWidth="1"/>
    <col min="12573" max="12801" width="9" style="71"/>
    <col min="12802" max="12802" width="12" style="71" customWidth="1"/>
    <col min="12803" max="12803" width="23.125" style="71" customWidth="1"/>
    <col min="12804" max="12804" width="9.875" style="71" bestFit="1" customWidth="1"/>
    <col min="12805" max="12805" width="9.875" style="71" customWidth="1"/>
    <col min="12806" max="12806" width="14.875" style="71" customWidth="1"/>
    <col min="12807" max="12807" width="30" style="71" customWidth="1"/>
    <col min="12808" max="12808" width="7.875" style="71" customWidth="1"/>
    <col min="12809" max="12813" width="20.875" style="71" customWidth="1"/>
    <col min="12814" max="12815" width="23.375" style="71" customWidth="1"/>
    <col min="12816" max="12818" width="10.5" style="71" customWidth="1"/>
    <col min="12819" max="12819" width="17.375" style="71" customWidth="1"/>
    <col min="12820" max="12821" width="23.375" style="71" customWidth="1"/>
    <col min="12822" max="12824" width="10.5" style="71" customWidth="1"/>
    <col min="12825" max="12825" width="17.375" style="71" customWidth="1"/>
    <col min="12826" max="12826" width="12.125" style="71" customWidth="1"/>
    <col min="12827" max="12827" width="9.875" style="71" customWidth="1"/>
    <col min="12828" max="12828" width="8" style="71" customWidth="1"/>
    <col min="12829" max="13057" width="9" style="71"/>
    <col min="13058" max="13058" width="12" style="71" customWidth="1"/>
    <col min="13059" max="13059" width="23.125" style="71" customWidth="1"/>
    <col min="13060" max="13060" width="9.875" style="71" bestFit="1" customWidth="1"/>
    <col min="13061" max="13061" width="9.875" style="71" customWidth="1"/>
    <col min="13062" max="13062" width="14.875" style="71" customWidth="1"/>
    <col min="13063" max="13063" width="30" style="71" customWidth="1"/>
    <col min="13064" max="13064" width="7.875" style="71" customWidth="1"/>
    <col min="13065" max="13069" width="20.875" style="71" customWidth="1"/>
    <col min="13070" max="13071" width="23.375" style="71" customWidth="1"/>
    <col min="13072" max="13074" width="10.5" style="71" customWidth="1"/>
    <col min="13075" max="13075" width="17.375" style="71" customWidth="1"/>
    <col min="13076" max="13077" width="23.375" style="71" customWidth="1"/>
    <col min="13078" max="13080" width="10.5" style="71" customWidth="1"/>
    <col min="13081" max="13081" width="17.375" style="71" customWidth="1"/>
    <col min="13082" max="13082" width="12.125" style="71" customWidth="1"/>
    <col min="13083" max="13083" width="9.875" style="71" customWidth="1"/>
    <col min="13084" max="13084" width="8" style="71" customWidth="1"/>
    <col min="13085" max="13313" width="9" style="71"/>
    <col min="13314" max="13314" width="12" style="71" customWidth="1"/>
    <col min="13315" max="13315" width="23.125" style="71" customWidth="1"/>
    <col min="13316" max="13316" width="9.875" style="71" bestFit="1" customWidth="1"/>
    <col min="13317" max="13317" width="9.875" style="71" customWidth="1"/>
    <col min="13318" max="13318" width="14.875" style="71" customWidth="1"/>
    <col min="13319" max="13319" width="30" style="71" customWidth="1"/>
    <col min="13320" max="13320" width="7.875" style="71" customWidth="1"/>
    <col min="13321" max="13325" width="20.875" style="71" customWidth="1"/>
    <col min="13326" max="13327" width="23.375" style="71" customWidth="1"/>
    <col min="13328" max="13330" width="10.5" style="71" customWidth="1"/>
    <col min="13331" max="13331" width="17.375" style="71" customWidth="1"/>
    <col min="13332" max="13333" width="23.375" style="71" customWidth="1"/>
    <col min="13334" max="13336" width="10.5" style="71" customWidth="1"/>
    <col min="13337" max="13337" width="17.375" style="71" customWidth="1"/>
    <col min="13338" max="13338" width="12.125" style="71" customWidth="1"/>
    <col min="13339" max="13339" width="9.875" style="71" customWidth="1"/>
    <col min="13340" max="13340" width="8" style="71" customWidth="1"/>
    <col min="13341" max="13569" width="9" style="71"/>
    <col min="13570" max="13570" width="12" style="71" customWidth="1"/>
    <col min="13571" max="13571" width="23.125" style="71" customWidth="1"/>
    <col min="13572" max="13572" width="9.875" style="71" bestFit="1" customWidth="1"/>
    <col min="13573" max="13573" width="9.875" style="71" customWidth="1"/>
    <col min="13574" max="13574" width="14.875" style="71" customWidth="1"/>
    <col min="13575" max="13575" width="30" style="71" customWidth="1"/>
    <col min="13576" max="13576" width="7.875" style="71" customWidth="1"/>
    <col min="13577" max="13581" width="20.875" style="71" customWidth="1"/>
    <col min="13582" max="13583" width="23.375" style="71" customWidth="1"/>
    <col min="13584" max="13586" width="10.5" style="71" customWidth="1"/>
    <col min="13587" max="13587" width="17.375" style="71" customWidth="1"/>
    <col min="13588" max="13589" width="23.375" style="71" customWidth="1"/>
    <col min="13590" max="13592" width="10.5" style="71" customWidth="1"/>
    <col min="13593" max="13593" width="17.375" style="71" customWidth="1"/>
    <col min="13594" max="13594" width="12.125" style="71" customWidth="1"/>
    <col min="13595" max="13595" width="9.875" style="71" customWidth="1"/>
    <col min="13596" max="13596" width="8" style="71" customWidth="1"/>
    <col min="13597" max="13825" width="9" style="71"/>
    <col min="13826" max="13826" width="12" style="71" customWidth="1"/>
    <col min="13827" max="13827" width="23.125" style="71" customWidth="1"/>
    <col min="13828" max="13828" width="9.875" style="71" bestFit="1" customWidth="1"/>
    <col min="13829" max="13829" width="9.875" style="71" customWidth="1"/>
    <col min="13830" max="13830" width="14.875" style="71" customWidth="1"/>
    <col min="13831" max="13831" width="30" style="71" customWidth="1"/>
    <col min="13832" max="13832" width="7.875" style="71" customWidth="1"/>
    <col min="13833" max="13837" width="20.875" style="71" customWidth="1"/>
    <col min="13838" max="13839" width="23.375" style="71" customWidth="1"/>
    <col min="13840" max="13842" width="10.5" style="71" customWidth="1"/>
    <col min="13843" max="13843" width="17.375" style="71" customWidth="1"/>
    <col min="13844" max="13845" width="23.375" style="71" customWidth="1"/>
    <col min="13846" max="13848" width="10.5" style="71" customWidth="1"/>
    <col min="13849" max="13849" width="17.375" style="71" customWidth="1"/>
    <col min="13850" max="13850" width="12.125" style="71" customWidth="1"/>
    <col min="13851" max="13851" width="9.875" style="71" customWidth="1"/>
    <col min="13852" max="13852" width="8" style="71" customWidth="1"/>
    <col min="13853" max="14081" width="9" style="71"/>
    <col min="14082" max="14082" width="12" style="71" customWidth="1"/>
    <col min="14083" max="14083" width="23.125" style="71" customWidth="1"/>
    <col min="14084" max="14084" width="9.875" style="71" bestFit="1" customWidth="1"/>
    <col min="14085" max="14085" width="9.875" style="71" customWidth="1"/>
    <col min="14086" max="14086" width="14.875" style="71" customWidth="1"/>
    <col min="14087" max="14087" width="30" style="71" customWidth="1"/>
    <col min="14088" max="14088" width="7.875" style="71" customWidth="1"/>
    <col min="14089" max="14093" width="20.875" style="71" customWidth="1"/>
    <col min="14094" max="14095" width="23.375" style="71" customWidth="1"/>
    <col min="14096" max="14098" width="10.5" style="71" customWidth="1"/>
    <col min="14099" max="14099" width="17.375" style="71" customWidth="1"/>
    <col min="14100" max="14101" width="23.375" style="71" customWidth="1"/>
    <col min="14102" max="14104" width="10.5" style="71" customWidth="1"/>
    <col min="14105" max="14105" width="17.375" style="71" customWidth="1"/>
    <col min="14106" max="14106" width="12.125" style="71" customWidth="1"/>
    <col min="14107" max="14107" width="9.875" style="71" customWidth="1"/>
    <col min="14108" max="14108" width="8" style="71" customWidth="1"/>
    <col min="14109" max="14337" width="9" style="71"/>
    <col min="14338" max="14338" width="12" style="71" customWidth="1"/>
    <col min="14339" max="14339" width="23.125" style="71" customWidth="1"/>
    <col min="14340" max="14340" width="9.875" style="71" bestFit="1" customWidth="1"/>
    <col min="14341" max="14341" width="9.875" style="71" customWidth="1"/>
    <col min="14342" max="14342" width="14.875" style="71" customWidth="1"/>
    <col min="14343" max="14343" width="30" style="71" customWidth="1"/>
    <col min="14344" max="14344" width="7.875" style="71" customWidth="1"/>
    <col min="14345" max="14349" width="20.875" style="71" customWidth="1"/>
    <col min="14350" max="14351" width="23.375" style="71" customWidth="1"/>
    <col min="14352" max="14354" width="10.5" style="71" customWidth="1"/>
    <col min="14355" max="14355" width="17.375" style="71" customWidth="1"/>
    <col min="14356" max="14357" width="23.375" style="71" customWidth="1"/>
    <col min="14358" max="14360" width="10.5" style="71" customWidth="1"/>
    <col min="14361" max="14361" width="17.375" style="71" customWidth="1"/>
    <col min="14362" max="14362" width="12.125" style="71" customWidth="1"/>
    <col min="14363" max="14363" width="9.875" style="71" customWidth="1"/>
    <col min="14364" max="14364" width="8" style="71" customWidth="1"/>
    <col min="14365" max="14593" width="9" style="71"/>
    <col min="14594" max="14594" width="12" style="71" customWidth="1"/>
    <col min="14595" max="14595" width="23.125" style="71" customWidth="1"/>
    <col min="14596" max="14596" width="9.875" style="71" bestFit="1" customWidth="1"/>
    <col min="14597" max="14597" width="9.875" style="71" customWidth="1"/>
    <col min="14598" max="14598" width="14.875" style="71" customWidth="1"/>
    <col min="14599" max="14599" width="30" style="71" customWidth="1"/>
    <col min="14600" max="14600" width="7.875" style="71" customWidth="1"/>
    <col min="14601" max="14605" width="20.875" style="71" customWidth="1"/>
    <col min="14606" max="14607" width="23.375" style="71" customWidth="1"/>
    <col min="14608" max="14610" width="10.5" style="71" customWidth="1"/>
    <col min="14611" max="14611" width="17.375" style="71" customWidth="1"/>
    <col min="14612" max="14613" width="23.375" style="71" customWidth="1"/>
    <col min="14614" max="14616" width="10.5" style="71" customWidth="1"/>
    <col min="14617" max="14617" width="17.375" style="71" customWidth="1"/>
    <col min="14618" max="14618" width="12.125" style="71" customWidth="1"/>
    <col min="14619" max="14619" width="9.875" style="71" customWidth="1"/>
    <col min="14620" max="14620" width="8" style="71" customWidth="1"/>
    <col min="14621" max="14849" width="9" style="71"/>
    <col min="14850" max="14850" width="12" style="71" customWidth="1"/>
    <col min="14851" max="14851" width="23.125" style="71" customWidth="1"/>
    <col min="14852" max="14852" width="9.875" style="71" bestFit="1" customWidth="1"/>
    <col min="14853" max="14853" width="9.875" style="71" customWidth="1"/>
    <col min="14854" max="14854" width="14.875" style="71" customWidth="1"/>
    <col min="14855" max="14855" width="30" style="71" customWidth="1"/>
    <col min="14856" max="14856" width="7.875" style="71" customWidth="1"/>
    <col min="14857" max="14861" width="20.875" style="71" customWidth="1"/>
    <col min="14862" max="14863" width="23.375" style="71" customWidth="1"/>
    <col min="14864" max="14866" width="10.5" style="71" customWidth="1"/>
    <col min="14867" max="14867" width="17.375" style="71" customWidth="1"/>
    <col min="14868" max="14869" width="23.375" style="71" customWidth="1"/>
    <col min="14870" max="14872" width="10.5" style="71" customWidth="1"/>
    <col min="14873" max="14873" width="17.375" style="71" customWidth="1"/>
    <col min="14874" max="14874" width="12.125" style="71" customWidth="1"/>
    <col min="14875" max="14875" width="9.875" style="71" customWidth="1"/>
    <col min="14876" max="14876" width="8" style="71" customWidth="1"/>
    <col min="14877" max="15105" width="9" style="71"/>
    <col min="15106" max="15106" width="12" style="71" customWidth="1"/>
    <col min="15107" max="15107" width="23.125" style="71" customWidth="1"/>
    <col min="15108" max="15108" width="9.875" style="71" bestFit="1" customWidth="1"/>
    <col min="15109" max="15109" width="9.875" style="71" customWidth="1"/>
    <col min="15110" max="15110" width="14.875" style="71" customWidth="1"/>
    <col min="15111" max="15111" width="30" style="71" customWidth="1"/>
    <col min="15112" max="15112" width="7.875" style="71" customWidth="1"/>
    <col min="15113" max="15117" width="20.875" style="71" customWidth="1"/>
    <col min="15118" max="15119" width="23.375" style="71" customWidth="1"/>
    <col min="15120" max="15122" width="10.5" style="71" customWidth="1"/>
    <col min="15123" max="15123" width="17.375" style="71" customWidth="1"/>
    <col min="15124" max="15125" width="23.375" style="71" customWidth="1"/>
    <col min="15126" max="15128" width="10.5" style="71" customWidth="1"/>
    <col min="15129" max="15129" width="17.375" style="71" customWidth="1"/>
    <col min="15130" max="15130" width="12.125" style="71" customWidth="1"/>
    <col min="15131" max="15131" width="9.875" style="71" customWidth="1"/>
    <col min="15132" max="15132" width="8" style="71" customWidth="1"/>
    <col min="15133" max="15361" width="9" style="71"/>
    <col min="15362" max="15362" width="12" style="71" customWidth="1"/>
    <col min="15363" max="15363" width="23.125" style="71" customWidth="1"/>
    <col min="15364" max="15364" width="9.875" style="71" bestFit="1" customWidth="1"/>
    <col min="15365" max="15365" width="9.875" style="71" customWidth="1"/>
    <col min="15366" max="15366" width="14.875" style="71" customWidth="1"/>
    <col min="15367" max="15367" width="30" style="71" customWidth="1"/>
    <col min="15368" max="15368" width="7.875" style="71" customWidth="1"/>
    <col min="15369" max="15373" width="20.875" style="71" customWidth="1"/>
    <col min="15374" max="15375" width="23.375" style="71" customWidth="1"/>
    <col min="15376" max="15378" width="10.5" style="71" customWidth="1"/>
    <col min="15379" max="15379" width="17.375" style="71" customWidth="1"/>
    <col min="15380" max="15381" width="23.375" style="71" customWidth="1"/>
    <col min="15382" max="15384" width="10.5" style="71" customWidth="1"/>
    <col min="15385" max="15385" width="17.375" style="71" customWidth="1"/>
    <col min="15386" max="15386" width="12.125" style="71" customWidth="1"/>
    <col min="15387" max="15387" width="9.875" style="71" customWidth="1"/>
    <col min="15388" max="15388" width="8" style="71" customWidth="1"/>
    <col min="15389" max="15617" width="9" style="71"/>
    <col min="15618" max="15618" width="12" style="71" customWidth="1"/>
    <col min="15619" max="15619" width="23.125" style="71" customWidth="1"/>
    <col min="15620" max="15620" width="9.875" style="71" bestFit="1" customWidth="1"/>
    <col min="15621" max="15621" width="9.875" style="71" customWidth="1"/>
    <col min="15622" max="15622" width="14.875" style="71" customWidth="1"/>
    <col min="15623" max="15623" width="30" style="71" customWidth="1"/>
    <col min="15624" max="15624" width="7.875" style="71" customWidth="1"/>
    <col min="15625" max="15629" width="20.875" style="71" customWidth="1"/>
    <col min="15630" max="15631" width="23.375" style="71" customWidth="1"/>
    <col min="15632" max="15634" width="10.5" style="71" customWidth="1"/>
    <col min="15635" max="15635" width="17.375" style="71" customWidth="1"/>
    <col min="15636" max="15637" width="23.375" style="71" customWidth="1"/>
    <col min="15638" max="15640" width="10.5" style="71" customWidth="1"/>
    <col min="15641" max="15641" width="17.375" style="71" customWidth="1"/>
    <col min="15642" max="15642" width="12.125" style="71" customWidth="1"/>
    <col min="15643" max="15643" width="9.875" style="71" customWidth="1"/>
    <col min="15644" max="15644" width="8" style="71" customWidth="1"/>
    <col min="15645" max="15873" width="9" style="71"/>
    <col min="15874" max="15874" width="12" style="71" customWidth="1"/>
    <col min="15875" max="15875" width="23.125" style="71" customWidth="1"/>
    <col min="15876" max="15876" width="9.875" style="71" bestFit="1" customWidth="1"/>
    <col min="15877" max="15877" width="9.875" style="71" customWidth="1"/>
    <col min="15878" max="15878" width="14.875" style="71" customWidth="1"/>
    <col min="15879" max="15879" width="30" style="71" customWidth="1"/>
    <col min="15880" max="15880" width="7.875" style="71" customWidth="1"/>
    <col min="15881" max="15885" width="20.875" style="71" customWidth="1"/>
    <col min="15886" max="15887" width="23.375" style="71" customWidth="1"/>
    <col min="15888" max="15890" width="10.5" style="71" customWidth="1"/>
    <col min="15891" max="15891" width="17.375" style="71" customWidth="1"/>
    <col min="15892" max="15893" width="23.375" style="71" customWidth="1"/>
    <col min="15894" max="15896" width="10.5" style="71" customWidth="1"/>
    <col min="15897" max="15897" width="17.375" style="71" customWidth="1"/>
    <col min="15898" max="15898" width="12.125" style="71" customWidth="1"/>
    <col min="15899" max="15899" width="9.875" style="71" customWidth="1"/>
    <col min="15900" max="15900" width="8" style="71" customWidth="1"/>
    <col min="15901" max="16129" width="9" style="71"/>
    <col min="16130" max="16130" width="12" style="71" customWidth="1"/>
    <col min="16131" max="16131" width="23.125" style="71" customWidth="1"/>
    <col min="16132" max="16132" width="9.875" style="71" bestFit="1" customWidth="1"/>
    <col min="16133" max="16133" width="9.875" style="71" customWidth="1"/>
    <col min="16134" max="16134" width="14.875" style="71" customWidth="1"/>
    <col min="16135" max="16135" width="30" style="71" customWidth="1"/>
    <col min="16136" max="16136" width="7.875" style="71" customWidth="1"/>
    <col min="16137" max="16141" width="20.875" style="71" customWidth="1"/>
    <col min="16142" max="16143" width="23.375" style="71" customWidth="1"/>
    <col min="16144" max="16146" width="10.5" style="71" customWidth="1"/>
    <col min="16147" max="16147" width="17.375" style="71" customWidth="1"/>
    <col min="16148" max="16149" width="23.375" style="71" customWidth="1"/>
    <col min="16150" max="16152" width="10.5" style="71" customWidth="1"/>
    <col min="16153" max="16153" width="17.375" style="71" customWidth="1"/>
    <col min="16154" max="16154" width="12.125" style="71" customWidth="1"/>
    <col min="16155" max="16155" width="9.875" style="71" customWidth="1"/>
    <col min="16156" max="16156" width="8" style="71" customWidth="1"/>
    <col min="16157" max="16384" width="9" style="71"/>
  </cols>
  <sheetData>
    <row r="1" spans="1:48" ht="14.25">
      <c r="B1" s="449" t="s">
        <v>1291</v>
      </c>
      <c r="C1" s="449"/>
      <c r="D1" s="449"/>
      <c r="E1" s="449"/>
      <c r="F1" s="449"/>
      <c r="G1" s="449"/>
      <c r="H1" s="449"/>
      <c r="I1" s="449"/>
      <c r="J1" s="449"/>
      <c r="K1" s="449"/>
      <c r="L1" s="449"/>
      <c r="M1" s="449"/>
      <c r="N1" s="449"/>
      <c r="O1" s="449"/>
      <c r="P1" s="449"/>
      <c r="Q1" s="449"/>
      <c r="R1" s="449"/>
      <c r="S1" s="449"/>
      <c r="T1" s="449"/>
      <c r="U1" s="449"/>
      <c r="V1" s="449"/>
      <c r="W1" s="449"/>
      <c r="X1" s="449"/>
      <c r="Y1" s="449"/>
      <c r="Z1" s="449"/>
    </row>
    <row r="2" spans="1:48" ht="36" customHeight="1">
      <c r="AA2" s="450" t="s">
        <v>1299</v>
      </c>
      <c r="AB2" s="450"/>
      <c r="AC2" s="450"/>
      <c r="AD2" s="450"/>
      <c r="AE2" s="450"/>
      <c r="AF2" s="450"/>
      <c r="AG2" s="450"/>
      <c r="AH2" s="450"/>
      <c r="AI2" s="450"/>
      <c r="AJ2" s="450"/>
      <c r="AK2" s="450"/>
      <c r="AL2" s="450"/>
      <c r="AM2" s="450"/>
      <c r="AN2" s="450"/>
      <c r="AO2" s="450"/>
      <c r="AP2" s="450"/>
      <c r="AQ2" s="450"/>
      <c r="AR2" s="450"/>
      <c r="AS2" s="450"/>
      <c r="AT2" s="450"/>
      <c r="AU2" s="450"/>
      <c r="AV2" s="450"/>
    </row>
    <row r="3" spans="1:48" ht="36" customHeight="1">
      <c r="B3" s="448" t="s">
        <v>1300</v>
      </c>
      <c r="C3" s="448"/>
      <c r="D3" s="448"/>
      <c r="E3" s="448"/>
      <c r="F3" s="448"/>
      <c r="G3" s="448"/>
      <c r="H3" s="448"/>
      <c r="I3" s="448"/>
      <c r="J3" s="448"/>
      <c r="K3" s="448"/>
      <c r="L3" s="448"/>
      <c r="M3" s="448"/>
      <c r="N3" s="448"/>
      <c r="O3" s="448"/>
      <c r="P3" s="448"/>
      <c r="Q3" s="448"/>
      <c r="R3" s="448"/>
      <c r="S3" s="448"/>
      <c r="T3" s="448"/>
      <c r="U3" s="448"/>
      <c r="V3" s="448"/>
      <c r="W3" s="448"/>
      <c r="X3" s="448"/>
      <c r="Y3" s="448"/>
      <c r="Z3" s="448"/>
    </row>
    <row r="4" spans="1:48" ht="36" customHeight="1"/>
    <row r="5" spans="1:48" ht="36" customHeight="1">
      <c r="R5" s="437" t="s">
        <v>1295</v>
      </c>
      <c r="S5" s="437"/>
      <c r="T5" s="437"/>
      <c r="U5" s="439"/>
      <c r="V5" s="439"/>
      <c r="W5" s="439"/>
      <c r="X5" s="439"/>
      <c r="Y5" s="439"/>
      <c r="Z5" s="439"/>
    </row>
    <row r="6" spans="1:48" ht="36" customHeight="1">
      <c r="R6" s="437" t="s">
        <v>1296</v>
      </c>
      <c r="S6" s="437"/>
      <c r="T6" s="437"/>
      <c r="U6" s="439"/>
      <c r="V6" s="439"/>
      <c r="W6" s="439"/>
      <c r="X6" s="439"/>
      <c r="Y6" s="439"/>
      <c r="Z6" s="439"/>
    </row>
    <row r="7" spans="1:48" ht="36" customHeight="1">
      <c r="R7" s="437" t="s">
        <v>1297</v>
      </c>
      <c r="S7" s="437"/>
      <c r="T7" s="437"/>
      <c r="U7" s="439"/>
      <c r="V7" s="439"/>
      <c r="W7" s="439"/>
      <c r="X7" s="439"/>
      <c r="Y7" s="439"/>
      <c r="Z7" s="439"/>
    </row>
    <row r="8" spans="1:48" ht="73.5" customHeight="1">
      <c r="R8" s="438" t="s">
        <v>1298</v>
      </c>
      <c r="S8" s="438"/>
      <c r="T8" s="438"/>
      <c r="U8" s="439"/>
      <c r="V8" s="439"/>
      <c r="W8" s="439"/>
      <c r="X8" s="439"/>
      <c r="Y8" s="439"/>
      <c r="Z8" s="439"/>
    </row>
    <row r="9" spans="1:48" ht="36" customHeight="1"/>
    <row r="14" spans="1:48" s="70" customFormat="1" ht="33" customHeight="1" thickBot="1">
      <c r="B14" s="70" t="s">
        <v>1191</v>
      </c>
    </row>
    <row r="15" spans="1:48" ht="13.5" customHeight="1">
      <c r="A15" s="423"/>
      <c r="B15" s="424" t="s">
        <v>5</v>
      </c>
      <c r="C15" s="426" t="s">
        <v>6</v>
      </c>
      <c r="D15" s="426" t="s">
        <v>7</v>
      </c>
      <c r="E15" s="428" t="s">
        <v>8</v>
      </c>
      <c r="F15" s="421" t="s">
        <v>9</v>
      </c>
      <c r="G15" s="426" t="s">
        <v>1301</v>
      </c>
      <c r="H15" s="430" t="s">
        <v>10</v>
      </c>
      <c r="I15" s="430" t="s">
        <v>11</v>
      </c>
      <c r="J15" s="432" t="s">
        <v>12</v>
      </c>
      <c r="K15" s="432" t="s">
        <v>13</v>
      </c>
      <c r="L15" s="432" t="s">
        <v>14</v>
      </c>
      <c r="M15" s="432" t="s">
        <v>15</v>
      </c>
      <c r="N15" s="436" t="s">
        <v>16</v>
      </c>
      <c r="O15" s="436"/>
      <c r="P15" s="436"/>
      <c r="Q15" s="436"/>
      <c r="R15" s="436"/>
      <c r="S15" s="436"/>
      <c r="T15" s="436" t="s">
        <v>17</v>
      </c>
      <c r="U15" s="436"/>
      <c r="V15" s="436"/>
      <c r="W15" s="436"/>
      <c r="X15" s="436"/>
      <c r="Y15" s="436"/>
      <c r="Z15" s="434" t="s">
        <v>1293</v>
      </c>
      <c r="AA15" s="434" t="s">
        <v>18</v>
      </c>
      <c r="AB15" s="434" t="s">
        <v>1294</v>
      </c>
      <c r="AC15" s="444" t="s">
        <v>1165</v>
      </c>
      <c r="AD15" s="444"/>
      <c r="AE15" s="444"/>
      <c r="AF15" s="444"/>
      <c r="AG15" s="444"/>
      <c r="AH15" s="444"/>
      <c r="AI15" s="444" t="s">
        <v>1285</v>
      </c>
      <c r="AJ15" s="444"/>
      <c r="AK15" s="444"/>
      <c r="AL15" s="444"/>
      <c r="AM15" s="444"/>
      <c r="AN15" s="444" t="s">
        <v>1286</v>
      </c>
      <c r="AO15" s="444"/>
      <c r="AP15" s="444"/>
      <c r="AQ15" s="444"/>
      <c r="AR15" s="444"/>
      <c r="AS15" s="444" t="s">
        <v>1304</v>
      </c>
      <c r="AT15" s="442" t="s">
        <v>1287</v>
      </c>
      <c r="AU15" s="445" t="s">
        <v>1166</v>
      </c>
      <c r="AV15" s="440" t="s">
        <v>1167</v>
      </c>
    </row>
    <row r="16" spans="1:48" ht="21.75" thickBot="1">
      <c r="A16" s="423"/>
      <c r="B16" s="425"/>
      <c r="C16" s="427"/>
      <c r="D16" s="427"/>
      <c r="E16" s="429"/>
      <c r="F16" s="422"/>
      <c r="G16" s="427"/>
      <c r="H16" s="431"/>
      <c r="I16" s="431"/>
      <c r="J16" s="433"/>
      <c r="K16" s="433"/>
      <c r="L16" s="433"/>
      <c r="M16" s="433"/>
      <c r="N16" s="101" t="s">
        <v>19</v>
      </c>
      <c r="O16" s="101" t="s">
        <v>1303</v>
      </c>
      <c r="P16" s="102" t="s">
        <v>20</v>
      </c>
      <c r="Q16" s="102" t="s">
        <v>1292</v>
      </c>
      <c r="R16" s="102" t="s">
        <v>1305</v>
      </c>
      <c r="S16" s="102" t="s">
        <v>21</v>
      </c>
      <c r="T16" s="101" t="s">
        <v>19</v>
      </c>
      <c r="U16" s="101" t="s">
        <v>1303</v>
      </c>
      <c r="V16" s="102" t="s">
        <v>20</v>
      </c>
      <c r="W16" s="102" t="s">
        <v>1292</v>
      </c>
      <c r="X16" s="102" t="s">
        <v>1305</v>
      </c>
      <c r="Y16" s="102" t="s">
        <v>21</v>
      </c>
      <c r="Z16" s="435"/>
      <c r="AA16" s="435"/>
      <c r="AB16" s="435"/>
      <c r="AC16" s="103" t="s">
        <v>1168</v>
      </c>
      <c r="AD16" s="103" t="s">
        <v>1169</v>
      </c>
      <c r="AE16" s="103" t="s">
        <v>1170</v>
      </c>
      <c r="AF16" s="103" t="s">
        <v>1171</v>
      </c>
      <c r="AG16" s="103" t="s">
        <v>1172</v>
      </c>
      <c r="AH16" s="103" t="s">
        <v>1173</v>
      </c>
      <c r="AI16" s="103" t="s">
        <v>1174</v>
      </c>
      <c r="AJ16" s="103" t="s">
        <v>1175</v>
      </c>
      <c r="AK16" s="103" t="s">
        <v>1306</v>
      </c>
      <c r="AL16" s="103" t="s">
        <v>1307</v>
      </c>
      <c r="AM16" s="103" t="s">
        <v>1176</v>
      </c>
      <c r="AN16" s="103" t="s">
        <v>1174</v>
      </c>
      <c r="AO16" s="103" t="s">
        <v>1175</v>
      </c>
      <c r="AP16" s="103" t="s">
        <v>1306</v>
      </c>
      <c r="AQ16" s="103" t="s">
        <v>1305</v>
      </c>
      <c r="AR16" s="103" t="s">
        <v>1176</v>
      </c>
      <c r="AS16" s="447"/>
      <c r="AT16" s="443"/>
      <c r="AU16" s="446"/>
      <c r="AV16" s="441"/>
    </row>
    <row r="17" spans="1:48" ht="36" customHeight="1" thickTop="1">
      <c r="A17" s="72" t="s">
        <v>1288</v>
      </c>
      <c r="B17" s="111">
        <f ca="1">INDIRECT(A17&amp;"!W149")</f>
        <v>0</v>
      </c>
      <c r="C17" s="104" t="e">
        <f ca="1">INDIRECT(A17&amp;"!H149")</f>
        <v>#N/A</v>
      </c>
      <c r="D17" s="104">
        <f ca="1">INDIRECT(A17&amp;"!AF151")</f>
        <v>0</v>
      </c>
      <c r="E17" s="104">
        <f ca="1">INDIRECT(A17&amp;"!AG152")</f>
        <v>0</v>
      </c>
      <c r="F17" s="73" t="e">
        <f ca="1">INDIRECT(A17&amp;"!H154")</f>
        <v>#N/A</v>
      </c>
      <c r="G17" s="104">
        <f ca="1">INDIRECT(A17&amp;"!H152")</f>
        <v>0</v>
      </c>
      <c r="H17" s="73" t="str">
        <f ca="1">INDIRECT(A17&amp;"!AF153")</f>
        <v/>
      </c>
      <c r="I17" s="104">
        <f ca="1">INDIRECT(A17&amp;"!AC157")</f>
        <v>0</v>
      </c>
      <c r="J17" s="73">
        <f ca="1">INDIRECT(A17&amp;"!H179")</f>
        <v>0</v>
      </c>
      <c r="K17" s="73">
        <f ca="1">INDIRECT(A17&amp;"!Z179")</f>
        <v>0</v>
      </c>
      <c r="L17" s="104">
        <f ca="1">INDIRECT(A17&amp;"!AF163")</f>
        <v>0</v>
      </c>
      <c r="M17" s="104"/>
      <c r="N17" s="73">
        <f ca="1">INDIRECT(A17&amp;"!L166")</f>
        <v>0</v>
      </c>
      <c r="O17" s="104">
        <f ca="1">INDIRECT(A17&amp;"!AC166")</f>
        <v>0</v>
      </c>
      <c r="P17" s="104">
        <f ca="1">INDIRECT(A17&amp;"!AC167")</f>
        <v>0</v>
      </c>
      <c r="Q17" s="104" t="str">
        <f ca="1">INDIRECT(A17&amp;"!H168")&amp;"."&amp;INDIRECT(A17&amp;"!L168")&amp;IF(INDIRECT(A17&amp;"!L169")&gt;=1," or "&amp;INDIRECT(A17&amp;"!L169"),"")</f>
        <v>2014.</v>
      </c>
      <c r="R17" s="104" t="str">
        <f ca="1">"20"&amp;INDIRECT(A17&amp;"!T168")&amp;"."&amp;INDIRECT(A17&amp;"!W168")&amp;IF(INDIRECT(A17&amp;"!W169")&gt;=1," or "&amp;INDIRECT(A17&amp;"!W169"),"")</f>
        <v>20.</v>
      </c>
      <c r="S17" s="73" t="str">
        <f ca="1">INDIRECT(A17&amp;"!AE168")</f>
        <v/>
      </c>
      <c r="T17" s="73">
        <f ca="1">INDIRECT(A17&amp;"!L172")</f>
        <v>0</v>
      </c>
      <c r="U17" s="104">
        <f ca="1">INDIRECT(A17&amp;"!AC172")</f>
        <v>0</v>
      </c>
      <c r="V17" s="104">
        <f ca="1">INDIRECT(A17&amp;"!AC173")</f>
        <v>0</v>
      </c>
      <c r="W17" s="104" t="str">
        <f ca="1">INDIRECT(A17&amp;"!H174")&amp;"."&amp;INDIRECT(A17&amp;"!L174")&amp;IF(INDIRECT(A17&amp;"!L175")&gt;=1," or "&amp;INDIRECT(A17&amp;"!L175"),"")</f>
        <v>2014.</v>
      </c>
      <c r="X17" s="104" t="str">
        <f ca="1">"20"&amp;INDIRECT(A17&amp;"!T174")&amp;"."&amp;INDIRECT(A17&amp;"!W174")&amp;IF(INDIRECT(A17&amp;"!W175")&gt;=1," or "&amp;INDIRECT(A17&amp;"!W175"),"")</f>
        <v>20.</v>
      </c>
      <c r="Y17" s="104" t="str">
        <f ca="1">INDIRECT(A17&amp;"!AE174")</f>
        <v/>
      </c>
      <c r="Z17" s="104">
        <f ca="1">INDIRECT(A17&amp;"!H17７")</f>
        <v>0</v>
      </c>
      <c r="AA17" s="104">
        <f ca="1">INDIRECT(A17&amp;"!L157")</f>
        <v>0</v>
      </c>
      <c r="AB17" s="104">
        <f ca="1">INDIRECT(A17&amp;"!H178")</f>
        <v>0</v>
      </c>
      <c r="AC17" s="104">
        <f ca="1">INDIRECT(A17&amp;"!F30")</f>
        <v>0</v>
      </c>
      <c r="AD17" s="104">
        <f ca="1">INDIRECT(A17&amp;"!F33")</f>
        <v>0</v>
      </c>
      <c r="AE17" s="104">
        <f ca="1">INDIRECT(A17&amp;"!O161")</f>
        <v>0</v>
      </c>
      <c r="AF17" s="104">
        <f ca="1">INDIRECT(A17&amp;"!AF161")</f>
        <v>0</v>
      </c>
      <c r="AG17" s="73">
        <f ca="1">INDIRECT(A17&amp;"!F39")</f>
        <v>0</v>
      </c>
      <c r="AH17" s="73">
        <f ca="1">INDIRECT(A17&amp;"!AC164")</f>
        <v>0</v>
      </c>
      <c r="AI17" s="104">
        <f ca="1">INDIRECT(A17&amp;"!F55")</f>
        <v>0</v>
      </c>
      <c r="AJ17" s="104">
        <f ca="1">INDIRECT(A17&amp;"!F58")</f>
        <v>0</v>
      </c>
      <c r="AK17" s="104" t="str">
        <f ca="1">INDIRECT(A17&amp;"!E62")&amp;"."&amp;INDIRECT(A17&amp;"!K62")&amp;IF(INDIRECT(A17&amp;"!K64")&gt;=1," or "&amp;INDIRECT(A17&amp;"!K64"),"")</f>
        <v>2014.</v>
      </c>
      <c r="AL17" s="104" t="str">
        <f ca="1">INDIRECT(A17&amp;"!Q62")&amp;"."&amp;INDIRECT(A17&amp;"!W62")&amp;IF(INDIRECT(A17&amp;"!W64")&gt;=1," or "&amp;INDIRECT(A17&amp;"!W64"),"")</f>
        <v>.</v>
      </c>
      <c r="AM17" s="104" t="str">
        <f ca="1">INDIRECT(A17&amp;"!AF62")</f>
        <v/>
      </c>
      <c r="AN17" s="104">
        <f ca="1">INDIRECT(A17&amp;"!F69")</f>
        <v>0</v>
      </c>
      <c r="AO17" s="73">
        <f ca="1">INDIRECT(A17&amp;"!F72")</f>
        <v>0</v>
      </c>
      <c r="AP17" s="73" t="str">
        <f ca="1">INDIRECT(A17&amp;"!E76")&amp;"."&amp;INDIRECT(A17&amp;"!K76")&amp;IF(INDIRECT(A17&amp;"!K78")&gt;=1," or "&amp;INDIRECT(A17&amp;"!K78"),"")</f>
        <v>2014.</v>
      </c>
      <c r="AQ17" s="73" t="str">
        <f ca="1">INDIRECT(A17&amp;"!Q76")&amp;"."&amp;INDIRECT(A17&amp;"!W76")&amp;IF(INDIRECT(A17&amp;"!W78")&gt;=1," or "&amp;INDIRECT(A17&amp;"!W78"),"")</f>
        <v>.</v>
      </c>
      <c r="AR17" s="73" t="str">
        <f ca="1">INDIRECT(A17&amp;"!AF76")</f>
        <v/>
      </c>
      <c r="AS17" s="73">
        <f ca="1">INDIRECT(A17&amp;"!H187")</f>
        <v>0</v>
      </c>
      <c r="AT17" s="73" t="str">
        <f ca="1">INDIRECT(A17&amp;"!X142")&amp;"."&amp;INDIRECT(A17&amp;"!AB142")&amp;"."&amp;INDIRECT(A17&amp;"!AE142")</f>
        <v>..</v>
      </c>
      <c r="AU17" s="108">
        <f ca="1">INDIRECT(A17&amp;"!X144")</f>
        <v>0</v>
      </c>
      <c r="AV17" s="112"/>
    </row>
    <row r="18" spans="1:48" ht="36" customHeight="1">
      <c r="A18" s="72" t="s">
        <v>1289</v>
      </c>
      <c r="B18" s="113" t="e">
        <f t="shared" ref="B18:B20" ca="1" si="0">INDIRECT(A18&amp;"!W149")</f>
        <v>#REF!</v>
      </c>
      <c r="C18" s="106" t="e">
        <f t="shared" ref="C18:C20" ca="1" si="1">INDIRECT(A18&amp;"!H149")</f>
        <v>#REF!</v>
      </c>
      <c r="D18" s="107" t="e">
        <f ca="1">INDIRECT(A18&amp;"!AF151")</f>
        <v>#REF!</v>
      </c>
      <c r="E18" s="107" t="e">
        <f ca="1">INDIRECT(A18&amp;"!AG152")</f>
        <v>#REF!</v>
      </c>
      <c r="F18" s="106" t="e">
        <f t="shared" ref="F18:F20" ca="1" si="2">INDIRECT(A18&amp;"!H154")</f>
        <v>#REF!</v>
      </c>
      <c r="G18" s="107" t="e">
        <f t="shared" ref="G18:G20" ca="1" si="3">INDIRECT(A18&amp;"!H152")</f>
        <v>#REF!</v>
      </c>
      <c r="H18" s="106" t="e">
        <f t="shared" ref="H18:H20" ca="1" si="4">INDIRECT(A18&amp;"!AF153")</f>
        <v>#REF!</v>
      </c>
      <c r="I18" s="107" t="e">
        <f t="shared" ref="I18:I20" ca="1" si="5">INDIRECT(A18&amp;"!AC157")</f>
        <v>#REF!</v>
      </c>
      <c r="J18" s="105" t="e">
        <f t="shared" ref="J18:J20" ca="1" si="6">INDIRECT(A18&amp;"!H179")</f>
        <v>#REF!</v>
      </c>
      <c r="K18" s="105" t="e">
        <f t="shared" ref="K18:K20" ca="1" si="7">INDIRECT(A18&amp;"!Z179")</f>
        <v>#REF!</v>
      </c>
      <c r="L18" s="106" t="e">
        <f ca="1">INDIRECT(A18&amp;"!AF163")</f>
        <v>#REF!</v>
      </c>
      <c r="M18" s="107"/>
      <c r="N18" s="105" t="e">
        <f t="shared" ref="N18:N20" ca="1" si="8">INDIRECT(A18&amp;"!L166")</f>
        <v>#REF!</v>
      </c>
      <c r="O18" s="107" t="e">
        <f t="shared" ref="O18:O20" ca="1" si="9">INDIRECT(A18&amp;"!AC166")</f>
        <v>#REF!</v>
      </c>
      <c r="P18" s="107" t="e">
        <f t="shared" ref="P18:P20" ca="1" si="10">INDIRECT(A18&amp;"!AC167")</f>
        <v>#REF!</v>
      </c>
      <c r="Q18" s="107" t="e">
        <f t="shared" ref="Q18:Q20" ca="1" si="11">INDIRECT(A18&amp;"!H168")&amp;"."&amp;INDIRECT(A18&amp;"!L168")&amp;IF(INDIRECT(A18&amp;"!L169")&gt;=1," or "&amp;INDIRECT(A18&amp;"!L169"),"")</f>
        <v>#REF!</v>
      </c>
      <c r="R18" s="106" t="e">
        <f t="shared" ref="R18:R20" ca="1" si="12">"20"&amp;INDIRECT(A18&amp;"!T168")&amp;"."&amp;INDIRECT(A18&amp;"!W168")&amp;IF(INDIRECT(A18&amp;"!W169")&gt;=1," or "&amp;INDIRECT(A18&amp;"!W169"),"")</f>
        <v>#REF!</v>
      </c>
      <c r="S18" s="105" t="e">
        <f t="shared" ref="S18:S20" ca="1" si="13">INDIRECT(A18&amp;"!AE168")</f>
        <v>#REF!</v>
      </c>
      <c r="T18" s="105" t="e">
        <f t="shared" ref="T18:T20" ca="1" si="14">INDIRECT(A18&amp;"!L172")</f>
        <v>#REF!</v>
      </c>
      <c r="U18" s="107" t="e">
        <f t="shared" ref="U18:U20" ca="1" si="15">INDIRECT(A18&amp;"!AC172")</f>
        <v>#REF!</v>
      </c>
      <c r="V18" s="107" t="e">
        <f ca="1">INDIRECT(A18&amp;"!AC173")</f>
        <v>#REF!</v>
      </c>
      <c r="W18" s="106" t="e">
        <f t="shared" ref="W18:W20" ca="1" si="16">INDIRECT(A18&amp;"!H174")&amp;"."&amp;INDIRECT(A18&amp;"!L174")&amp;IF(INDIRECT(A18&amp;"!L175")&gt;=1," or "&amp;INDIRECT(A18&amp;"!L175"),"")</f>
        <v>#REF!</v>
      </c>
      <c r="X18" s="106" t="e">
        <f t="shared" ref="X18:X20" ca="1" si="17">"20"&amp;INDIRECT(A18&amp;"!T174")&amp;"."&amp;INDIRECT(A18&amp;"!W174")&amp;IF(INDIRECT(A18&amp;"!W175")&gt;=1," or "&amp;INDIRECT(A18&amp;"!W175"),"")</f>
        <v>#REF!</v>
      </c>
      <c r="Y18" s="106" t="e">
        <f t="shared" ref="Y18:Y20" ca="1" si="18">INDIRECT(A18&amp;"!AE174")</f>
        <v>#REF!</v>
      </c>
      <c r="Z18" s="107" t="e">
        <f t="shared" ref="Z18:Z20" ca="1" si="19">INDIRECT(A18&amp;"!H17７")</f>
        <v>#REF!</v>
      </c>
      <c r="AA18" s="107" t="e">
        <f t="shared" ref="AA18:AA20" ca="1" si="20">INDIRECT(A18&amp;"!L157")</f>
        <v>#REF!</v>
      </c>
      <c r="AB18" s="107" t="e">
        <f t="shared" ref="AB18:AB20" ca="1" si="21">INDIRECT(A18&amp;"!H178")</f>
        <v>#REF!</v>
      </c>
      <c r="AC18" s="107" t="e">
        <f t="shared" ref="AC18:AC20" ca="1" si="22">INDIRECT(A18&amp;"!F30")</f>
        <v>#REF!</v>
      </c>
      <c r="AD18" s="107" t="e">
        <f t="shared" ref="AD18:AD20" ca="1" si="23">INDIRECT(A18&amp;"!F33")</f>
        <v>#REF!</v>
      </c>
      <c r="AE18" s="107" t="e">
        <f t="shared" ref="AE18:AE20" ca="1" si="24">INDIRECT(A18&amp;"!O161")</f>
        <v>#REF!</v>
      </c>
      <c r="AF18" s="106" t="e">
        <f ca="1">INDIRECT(A18&amp;"!AF161")</f>
        <v>#REF!</v>
      </c>
      <c r="AG18" s="106" t="e">
        <f t="shared" ref="AG18:AG20" ca="1" si="25">INDIRECT(A18&amp;"!F39")</f>
        <v>#REF!</v>
      </c>
      <c r="AH18" s="106" t="e">
        <f t="shared" ref="AH18:AH20" ca="1" si="26">INDIRECT(A18&amp;"!AC164")</f>
        <v>#REF!</v>
      </c>
      <c r="AI18" s="107" t="e">
        <f t="shared" ref="AI18:AI20" ca="1" si="27">INDIRECT(A18&amp;"!F55")</f>
        <v>#REF!</v>
      </c>
      <c r="AJ18" s="106" t="e">
        <f t="shared" ref="AJ18:AJ20" ca="1" si="28">INDIRECT(A18&amp;"!F58")</f>
        <v>#REF!</v>
      </c>
      <c r="AK18" s="106" t="e">
        <f t="shared" ref="AK18:AK20" ca="1" si="29">INDIRECT(A18&amp;"!E62")&amp;"."&amp;INDIRECT(A18&amp;"!K62")&amp;IF(INDIRECT(A18&amp;"!K64")&gt;=1," or "&amp;INDIRECT(A18&amp;"!K64"),"")</f>
        <v>#REF!</v>
      </c>
      <c r="AL18" s="107" t="e">
        <f t="shared" ref="AL18:AL20" ca="1" si="30">INDIRECT(A18&amp;"!Q62")&amp;"."&amp;INDIRECT(A18&amp;"!W62")&amp;IF(INDIRECT(A18&amp;"!W64")&gt;=1," or "&amp;INDIRECT(A18&amp;"!W64"),"")</f>
        <v>#REF!</v>
      </c>
      <c r="AM18" s="107" t="e">
        <f t="shared" ref="AM18:AM20" ca="1" si="31">INDIRECT(A18&amp;"!AF62")</f>
        <v>#REF!</v>
      </c>
      <c r="AN18" s="106" t="e">
        <f t="shared" ref="AN18:AN20" ca="1" si="32">INDIRECT(A18&amp;"!F69")</f>
        <v>#REF!</v>
      </c>
      <c r="AO18" s="106" t="e">
        <f t="shared" ref="AO18:AO20" ca="1" si="33">INDIRECT(A18&amp;"!F72")</f>
        <v>#REF!</v>
      </c>
      <c r="AP18" s="106" t="e">
        <f t="shared" ref="AP18:AP20" ca="1" si="34">INDIRECT(A18&amp;"!E76")&amp;"."&amp;INDIRECT(A18&amp;"!K76")&amp;IF(INDIRECT(A18&amp;"!K78")&gt;=1," or "&amp;INDIRECT(A18&amp;"!K78"),"")</f>
        <v>#REF!</v>
      </c>
      <c r="AQ18" s="106" t="e">
        <f t="shared" ref="AQ18:AQ20" ca="1" si="35">INDIRECT(A18&amp;"!Q76")&amp;"."&amp;INDIRECT(A18&amp;"!W76")&amp;IF(INDIRECT(A18&amp;"!W78")&gt;=1," or "&amp;INDIRECT(A18&amp;"!W78"),"")</f>
        <v>#REF!</v>
      </c>
      <c r="AR18" s="106" t="e">
        <f t="shared" ref="AR18:AR20" ca="1" si="36">INDIRECT(A18&amp;"!AF76")</f>
        <v>#REF!</v>
      </c>
      <c r="AS18" s="106" t="e">
        <f t="shared" ref="AS18:AS20" ca="1" si="37">INDIRECT(A18&amp;"!H187")</f>
        <v>#REF!</v>
      </c>
      <c r="AT18" s="106" t="e">
        <f t="shared" ref="AT18:AT20" ca="1" si="38">INDIRECT(A18&amp;"!X142")&amp;"."&amp;INDIRECT(A18&amp;"!AB142")&amp;"."&amp;INDIRECT(A18&amp;"!AE142")</f>
        <v>#REF!</v>
      </c>
      <c r="AU18" s="109" t="e">
        <f t="shared" ref="AU18:AU20" ca="1" si="39">INDIRECT(A18&amp;"!X144")</f>
        <v>#REF!</v>
      </c>
      <c r="AV18" s="114"/>
    </row>
    <row r="19" spans="1:48" ht="36" customHeight="1">
      <c r="A19" s="72" t="s">
        <v>1290</v>
      </c>
      <c r="B19" s="113" t="e">
        <f t="shared" ca="1" si="0"/>
        <v>#REF!</v>
      </c>
      <c r="C19" s="106" t="e">
        <f t="shared" ca="1" si="1"/>
        <v>#REF!</v>
      </c>
      <c r="D19" s="106" t="e">
        <f ca="1">INDIRECT(A19&amp;"!AF151")</f>
        <v>#REF!</v>
      </c>
      <c r="E19" s="107" t="e">
        <f ca="1">INDIRECT(A19&amp;"!AG152")</f>
        <v>#REF!</v>
      </c>
      <c r="F19" s="106" t="e">
        <f t="shared" ca="1" si="2"/>
        <v>#REF!</v>
      </c>
      <c r="G19" s="107" t="e">
        <f t="shared" ca="1" si="3"/>
        <v>#REF!</v>
      </c>
      <c r="H19" s="105" t="e">
        <f t="shared" ca="1" si="4"/>
        <v>#REF!</v>
      </c>
      <c r="I19" s="106" t="e">
        <f t="shared" ca="1" si="5"/>
        <v>#REF!</v>
      </c>
      <c r="J19" s="107" t="e">
        <f t="shared" ca="1" si="6"/>
        <v>#REF!</v>
      </c>
      <c r="K19" s="106" t="e">
        <f t="shared" ca="1" si="7"/>
        <v>#REF!</v>
      </c>
      <c r="L19" s="107" t="e">
        <f ca="1">INDIRECT(A19&amp;"!AF163")</f>
        <v>#REF!</v>
      </c>
      <c r="M19" s="107"/>
      <c r="N19" s="106" t="e">
        <f t="shared" ca="1" si="8"/>
        <v>#REF!</v>
      </c>
      <c r="O19" s="107" t="e">
        <f t="shared" ca="1" si="9"/>
        <v>#REF!</v>
      </c>
      <c r="P19" s="106" t="e">
        <f t="shared" ca="1" si="10"/>
        <v>#REF!</v>
      </c>
      <c r="Q19" s="106" t="e">
        <f t="shared" ca="1" si="11"/>
        <v>#REF!</v>
      </c>
      <c r="R19" s="105" t="e">
        <f t="shared" ca="1" si="12"/>
        <v>#REF!</v>
      </c>
      <c r="S19" s="106" t="e">
        <f t="shared" ca="1" si="13"/>
        <v>#REF!</v>
      </c>
      <c r="T19" s="107" t="e">
        <f t="shared" ca="1" si="14"/>
        <v>#REF!</v>
      </c>
      <c r="U19" s="107" t="e">
        <f t="shared" ca="1" si="15"/>
        <v>#REF!</v>
      </c>
      <c r="V19" s="106" t="e">
        <f ca="1">INDIRECT(A19&amp;"!AC173")</f>
        <v>#REF!</v>
      </c>
      <c r="W19" s="106" t="e">
        <f t="shared" ca="1" si="16"/>
        <v>#REF!</v>
      </c>
      <c r="X19" s="106" t="e">
        <f t="shared" ca="1" si="17"/>
        <v>#REF!</v>
      </c>
      <c r="Y19" s="106" t="e">
        <f t="shared" ca="1" si="18"/>
        <v>#REF!</v>
      </c>
      <c r="Z19" s="106" t="e">
        <f t="shared" ca="1" si="19"/>
        <v>#REF!</v>
      </c>
      <c r="AA19" s="107" t="e">
        <f t="shared" ca="1" si="20"/>
        <v>#REF!</v>
      </c>
      <c r="AB19" s="107" t="e">
        <f t="shared" ca="1" si="21"/>
        <v>#REF!</v>
      </c>
      <c r="AC19" s="106" t="e">
        <f t="shared" ca="1" si="22"/>
        <v>#REF!</v>
      </c>
      <c r="AD19" s="106" t="e">
        <f t="shared" ca="1" si="23"/>
        <v>#REF!</v>
      </c>
      <c r="AE19" s="106" t="e">
        <f t="shared" ca="1" si="24"/>
        <v>#REF!</v>
      </c>
      <c r="AF19" s="106" t="e">
        <f ca="1">INDIRECT(A19&amp;"!AF161")</f>
        <v>#REF!</v>
      </c>
      <c r="AG19" s="106" t="e">
        <f t="shared" ca="1" si="25"/>
        <v>#REF!</v>
      </c>
      <c r="AH19" s="106" t="e">
        <f t="shared" ca="1" si="26"/>
        <v>#REF!</v>
      </c>
      <c r="AI19" s="106" t="e">
        <f t="shared" ca="1" si="27"/>
        <v>#REF!</v>
      </c>
      <c r="AJ19" s="106" t="e">
        <f t="shared" ca="1" si="28"/>
        <v>#REF!</v>
      </c>
      <c r="AK19" s="106" t="e">
        <f t="shared" ca="1" si="29"/>
        <v>#REF!</v>
      </c>
      <c r="AL19" s="107" t="e">
        <f t="shared" ca="1" si="30"/>
        <v>#REF!</v>
      </c>
      <c r="AM19" s="107" t="e">
        <f t="shared" ca="1" si="31"/>
        <v>#REF!</v>
      </c>
      <c r="AN19" s="106" t="e">
        <f t="shared" ca="1" si="32"/>
        <v>#REF!</v>
      </c>
      <c r="AO19" s="106" t="e">
        <f t="shared" ca="1" si="33"/>
        <v>#REF!</v>
      </c>
      <c r="AP19" s="106" t="e">
        <f t="shared" ca="1" si="34"/>
        <v>#REF!</v>
      </c>
      <c r="AQ19" s="106" t="e">
        <f t="shared" ca="1" si="35"/>
        <v>#REF!</v>
      </c>
      <c r="AR19" s="106" t="e">
        <f t="shared" ca="1" si="36"/>
        <v>#REF!</v>
      </c>
      <c r="AS19" s="106" t="e">
        <f t="shared" ca="1" si="37"/>
        <v>#REF!</v>
      </c>
      <c r="AT19" s="106" t="e">
        <f t="shared" ca="1" si="38"/>
        <v>#REF!</v>
      </c>
      <c r="AU19" s="109" t="e">
        <f t="shared" ca="1" si="39"/>
        <v>#REF!</v>
      </c>
      <c r="AV19" s="114"/>
    </row>
    <row r="20" spans="1:48" ht="36" customHeight="1" thickBot="1">
      <c r="A20" s="72" t="s">
        <v>22</v>
      </c>
      <c r="B20" s="115" t="e">
        <f t="shared" ca="1" si="0"/>
        <v>#REF!</v>
      </c>
      <c r="C20" s="116" t="e">
        <f t="shared" ca="1" si="1"/>
        <v>#REF!</v>
      </c>
      <c r="D20" s="116" t="e">
        <f ca="1">INDIRECT(A20&amp;"!AF151")</f>
        <v>#REF!</v>
      </c>
      <c r="E20" s="117" t="e">
        <f ca="1">INDIRECT(A20&amp;"!AG152")</f>
        <v>#REF!</v>
      </c>
      <c r="F20" s="116" t="e">
        <f t="shared" ca="1" si="2"/>
        <v>#REF!</v>
      </c>
      <c r="G20" s="117" t="e">
        <f t="shared" ca="1" si="3"/>
        <v>#REF!</v>
      </c>
      <c r="H20" s="117" t="e">
        <f t="shared" ca="1" si="4"/>
        <v>#REF!</v>
      </c>
      <c r="I20" s="116" t="e">
        <f t="shared" ca="1" si="5"/>
        <v>#REF!</v>
      </c>
      <c r="J20" s="117" t="e">
        <f t="shared" ca="1" si="6"/>
        <v>#REF!</v>
      </c>
      <c r="K20" s="116" t="e">
        <f t="shared" ca="1" si="7"/>
        <v>#REF!</v>
      </c>
      <c r="L20" s="117" t="e">
        <f ca="1">INDIRECT(A20&amp;"!AF163")</f>
        <v>#REF!</v>
      </c>
      <c r="M20" s="117"/>
      <c r="N20" s="117" t="e">
        <f t="shared" ca="1" si="8"/>
        <v>#REF!</v>
      </c>
      <c r="O20" s="117" t="e">
        <f t="shared" ca="1" si="9"/>
        <v>#REF!</v>
      </c>
      <c r="P20" s="117" t="e">
        <f t="shared" ca="1" si="10"/>
        <v>#REF!</v>
      </c>
      <c r="Q20" s="116" t="e">
        <f t="shared" ca="1" si="11"/>
        <v>#REF!</v>
      </c>
      <c r="R20" s="117" t="e">
        <f t="shared" ca="1" si="12"/>
        <v>#REF!</v>
      </c>
      <c r="S20" s="116" t="e">
        <f t="shared" ca="1" si="13"/>
        <v>#REF!</v>
      </c>
      <c r="T20" s="117" t="e">
        <f t="shared" ca="1" si="14"/>
        <v>#REF!</v>
      </c>
      <c r="U20" s="117" t="e">
        <f t="shared" ca="1" si="15"/>
        <v>#REF!</v>
      </c>
      <c r="V20" s="116" t="e">
        <f ca="1">INDIRECT(A20&amp;"!AC173")</f>
        <v>#REF!</v>
      </c>
      <c r="W20" s="116" t="e">
        <f t="shared" ca="1" si="16"/>
        <v>#REF!</v>
      </c>
      <c r="X20" s="116" t="e">
        <f t="shared" ca="1" si="17"/>
        <v>#REF!</v>
      </c>
      <c r="Y20" s="116" t="e">
        <f t="shared" ca="1" si="18"/>
        <v>#REF!</v>
      </c>
      <c r="Z20" s="116" t="e">
        <f t="shared" ca="1" si="19"/>
        <v>#REF!</v>
      </c>
      <c r="AA20" s="117" t="e">
        <f t="shared" ca="1" si="20"/>
        <v>#REF!</v>
      </c>
      <c r="AB20" s="117" t="e">
        <f t="shared" ca="1" si="21"/>
        <v>#REF!</v>
      </c>
      <c r="AC20" s="116" t="e">
        <f t="shared" ca="1" si="22"/>
        <v>#REF!</v>
      </c>
      <c r="AD20" s="116" t="e">
        <f t="shared" ca="1" si="23"/>
        <v>#REF!</v>
      </c>
      <c r="AE20" s="117" t="e">
        <f t="shared" ca="1" si="24"/>
        <v>#REF!</v>
      </c>
      <c r="AF20" s="116" t="e">
        <f ca="1">INDIRECT(A20&amp;"!AF161")</f>
        <v>#REF!</v>
      </c>
      <c r="AG20" s="116" t="e">
        <f t="shared" ca="1" si="25"/>
        <v>#REF!</v>
      </c>
      <c r="AH20" s="116" t="e">
        <f t="shared" ca="1" si="26"/>
        <v>#REF!</v>
      </c>
      <c r="AI20" s="116" t="e">
        <f t="shared" ca="1" si="27"/>
        <v>#REF!</v>
      </c>
      <c r="AJ20" s="116" t="e">
        <f t="shared" ca="1" si="28"/>
        <v>#REF!</v>
      </c>
      <c r="AK20" s="116" t="e">
        <f t="shared" ca="1" si="29"/>
        <v>#REF!</v>
      </c>
      <c r="AL20" s="117" t="e">
        <f t="shared" ca="1" si="30"/>
        <v>#REF!</v>
      </c>
      <c r="AM20" s="117" t="e">
        <f t="shared" ca="1" si="31"/>
        <v>#REF!</v>
      </c>
      <c r="AN20" s="116" t="e">
        <f t="shared" ca="1" si="32"/>
        <v>#REF!</v>
      </c>
      <c r="AO20" s="116" t="e">
        <f t="shared" ca="1" si="33"/>
        <v>#REF!</v>
      </c>
      <c r="AP20" s="116" t="e">
        <f t="shared" ca="1" si="34"/>
        <v>#REF!</v>
      </c>
      <c r="AQ20" s="116" t="e">
        <f t="shared" ca="1" si="35"/>
        <v>#REF!</v>
      </c>
      <c r="AR20" s="116" t="e">
        <f t="shared" ca="1" si="36"/>
        <v>#REF!</v>
      </c>
      <c r="AS20" s="116" t="e">
        <f t="shared" ca="1" si="37"/>
        <v>#REF!</v>
      </c>
      <c r="AT20" s="116" t="e">
        <f t="shared" ca="1" si="38"/>
        <v>#REF!</v>
      </c>
      <c r="AU20" s="118" t="e">
        <f t="shared" ca="1" si="39"/>
        <v>#REF!</v>
      </c>
      <c r="AV20" s="119"/>
    </row>
    <row r="21" spans="1:48">
      <c r="I21" s="74"/>
      <c r="J21" s="110"/>
      <c r="K21" s="74"/>
    </row>
    <row r="22" spans="1:48">
      <c r="AU22" s="74"/>
    </row>
  </sheetData>
  <mergeCells count="36">
    <mergeCell ref="B3:Z3"/>
    <mergeCell ref="B1:Z1"/>
    <mergeCell ref="AA2:AV2"/>
    <mergeCell ref="U5:Z5"/>
    <mergeCell ref="U6:Z6"/>
    <mergeCell ref="R5:T5"/>
    <mergeCell ref="R6:T6"/>
    <mergeCell ref="R7:T7"/>
    <mergeCell ref="R8:T8"/>
    <mergeCell ref="U7:Z7"/>
    <mergeCell ref="U8:Z8"/>
    <mergeCell ref="AV15:AV16"/>
    <mergeCell ref="AT15:AT16"/>
    <mergeCell ref="AI15:AM15"/>
    <mergeCell ref="AN15:AR15"/>
    <mergeCell ref="AC15:AH15"/>
    <mergeCell ref="AU15:AU16"/>
    <mergeCell ref="AS15:AS16"/>
    <mergeCell ref="L15:L16"/>
    <mergeCell ref="M15:M16"/>
    <mergeCell ref="AB15:AB16"/>
    <mergeCell ref="N15:S15"/>
    <mergeCell ref="T15:Y15"/>
    <mergeCell ref="Z15:Z16"/>
    <mergeCell ref="AA15:AA16"/>
    <mergeCell ref="G15:G16"/>
    <mergeCell ref="H15:H16"/>
    <mergeCell ref="I15:I16"/>
    <mergeCell ref="J15:J16"/>
    <mergeCell ref="K15:K16"/>
    <mergeCell ref="F15:F16"/>
    <mergeCell ref="A15:A16"/>
    <mergeCell ref="B15:B16"/>
    <mergeCell ref="C15:C16"/>
    <mergeCell ref="D15:D16"/>
    <mergeCell ref="E15:E16"/>
  </mergeCells>
  <phoneticPr fontId="2"/>
  <pageMargins left="0.25" right="0.25" top="0.75" bottom="0.75" header="0.3" footer="0.3"/>
  <pageSetup paperSize="9" scale="61" fitToHeight="0" orientation="landscape" r:id="rId1"/>
  <colBreaks count="1" manualBreakCount="1">
    <brk id="26" max="19"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D1" zoomScaleNormal="100" workbookViewId="0">
      <selection activeCell="D2" sqref="D2"/>
    </sheetView>
  </sheetViews>
  <sheetFormatPr defaultRowHeight="13.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2" customFormat="1" ht="10.5"/>
    <row r="2" spans="1:32" s="43" customFormat="1" ht="47.25" customHeight="1">
      <c r="A2" s="120"/>
      <c r="B2" s="120"/>
      <c r="D2" s="44" t="s">
        <v>5</v>
      </c>
      <c r="E2" s="44" t="s">
        <v>19</v>
      </c>
      <c r="G2" s="44" t="s">
        <v>69</v>
      </c>
      <c r="H2" s="44" t="s">
        <v>70</v>
      </c>
      <c r="J2" s="44" t="s">
        <v>71</v>
      </c>
      <c r="K2" s="44" t="s">
        <v>72</v>
      </c>
      <c r="L2" s="44" t="s">
        <v>73</v>
      </c>
      <c r="M2" s="44" t="s">
        <v>74</v>
      </c>
      <c r="N2" s="44" t="s">
        <v>75</v>
      </c>
      <c r="O2" s="44" t="s">
        <v>76</v>
      </c>
      <c r="P2" s="44" t="s">
        <v>77</v>
      </c>
      <c r="Q2" s="44" t="s">
        <v>37</v>
      </c>
      <c r="R2" s="44" t="s">
        <v>78</v>
      </c>
      <c r="S2" s="44" t="s">
        <v>1100</v>
      </c>
      <c r="T2" s="44" t="s">
        <v>1101</v>
      </c>
      <c r="U2" s="44" t="s">
        <v>79</v>
      </c>
      <c r="V2" s="44" t="s">
        <v>1102</v>
      </c>
      <c r="W2" s="44" t="s">
        <v>1103</v>
      </c>
      <c r="X2" s="44" t="s">
        <v>1104</v>
      </c>
      <c r="Y2" s="44" t="s">
        <v>1105</v>
      </c>
      <c r="Z2" s="44" t="s">
        <v>80</v>
      </c>
      <c r="AA2" s="44" t="s">
        <v>81</v>
      </c>
      <c r="AB2" s="44" t="s">
        <v>82</v>
      </c>
      <c r="AC2" s="44" t="s">
        <v>83</v>
      </c>
      <c r="AD2" s="44" t="s">
        <v>84</v>
      </c>
      <c r="AE2" s="44" t="s">
        <v>1106</v>
      </c>
      <c r="AF2" s="44" t="s">
        <v>1107</v>
      </c>
    </row>
    <row r="3" spans="1:32" s="45" customFormat="1" ht="10.5">
      <c r="A3" s="121"/>
      <c r="B3" s="122"/>
      <c r="D3" s="46">
        <v>101001</v>
      </c>
      <c r="E3" s="46" t="s">
        <v>85</v>
      </c>
      <c r="G3" s="46">
        <v>101</v>
      </c>
      <c r="H3" s="46" t="s">
        <v>86</v>
      </c>
      <c r="J3" s="46">
        <v>60</v>
      </c>
      <c r="K3" s="46">
        <v>2000</v>
      </c>
      <c r="L3" s="46">
        <v>2002</v>
      </c>
      <c r="M3" s="46">
        <v>2014</v>
      </c>
      <c r="N3" s="46">
        <v>1971</v>
      </c>
      <c r="O3" s="47" t="s">
        <v>1108</v>
      </c>
      <c r="P3" s="46">
        <v>14</v>
      </c>
      <c r="Q3" s="46" t="s">
        <v>1109</v>
      </c>
      <c r="R3" s="46" t="s">
        <v>1110</v>
      </c>
      <c r="S3" s="46" t="s">
        <v>1111</v>
      </c>
      <c r="T3" s="69" t="s">
        <v>1177</v>
      </c>
      <c r="U3" s="46" t="s">
        <v>1112</v>
      </c>
      <c r="V3" s="46" t="s">
        <v>1113</v>
      </c>
      <c r="W3" s="46" t="s">
        <v>87</v>
      </c>
      <c r="X3" s="48" t="s">
        <v>1114</v>
      </c>
      <c r="Y3" s="48" t="s">
        <v>1115</v>
      </c>
      <c r="Z3" s="46" t="s">
        <v>88</v>
      </c>
      <c r="AA3" s="46" t="s">
        <v>89</v>
      </c>
      <c r="AB3" s="46">
        <v>1</v>
      </c>
      <c r="AC3" s="46">
        <v>1</v>
      </c>
      <c r="AD3" s="46" t="s">
        <v>1116</v>
      </c>
      <c r="AE3" s="46" t="s">
        <v>1117</v>
      </c>
      <c r="AF3" s="46" t="s">
        <v>1118</v>
      </c>
    </row>
    <row r="4" spans="1:32" s="45" customFormat="1" ht="11.25" customHeight="1">
      <c r="D4" s="46">
        <v>101002</v>
      </c>
      <c r="E4" s="46" t="s">
        <v>90</v>
      </c>
      <c r="G4" s="46">
        <v>102</v>
      </c>
      <c r="H4" s="46" t="s">
        <v>91</v>
      </c>
      <c r="J4" s="46">
        <v>61</v>
      </c>
      <c r="K4" s="46">
        <v>2001</v>
      </c>
      <c r="L4" s="46">
        <v>2003</v>
      </c>
      <c r="M4" s="46">
        <v>2015</v>
      </c>
      <c r="N4" s="46">
        <v>1972</v>
      </c>
      <c r="O4" s="47" t="s">
        <v>1119</v>
      </c>
      <c r="P4" s="46">
        <v>15</v>
      </c>
      <c r="Q4" s="46" t="s">
        <v>1120</v>
      </c>
      <c r="R4" s="46" t="s">
        <v>1121</v>
      </c>
      <c r="S4" s="46" t="s">
        <v>1122</v>
      </c>
      <c r="T4" s="69" t="s">
        <v>1178</v>
      </c>
      <c r="U4" s="46" t="s">
        <v>1123</v>
      </c>
      <c r="V4" s="46" t="s">
        <v>1124</v>
      </c>
      <c r="W4" s="46" t="s">
        <v>92</v>
      </c>
      <c r="X4" s="48" t="s">
        <v>1125</v>
      </c>
      <c r="Y4" s="48" t="s">
        <v>1126</v>
      </c>
      <c r="Z4" s="46" t="s">
        <v>93</v>
      </c>
      <c r="AA4" s="46" t="s">
        <v>94</v>
      </c>
      <c r="AB4" s="46">
        <v>2</v>
      </c>
      <c r="AC4" s="46">
        <v>2</v>
      </c>
      <c r="AD4" s="46" t="s">
        <v>1127</v>
      </c>
      <c r="AE4" s="46" t="s">
        <v>1128</v>
      </c>
      <c r="AF4" s="46" t="s">
        <v>1129</v>
      </c>
    </row>
    <row r="5" spans="1:32" s="45" customFormat="1" ht="10.5">
      <c r="D5" s="46">
        <v>101003</v>
      </c>
      <c r="E5" s="46" t="s">
        <v>95</v>
      </c>
      <c r="G5" s="46">
        <v>103</v>
      </c>
      <c r="H5" s="46" t="s">
        <v>96</v>
      </c>
      <c r="J5" s="46">
        <v>62</v>
      </c>
      <c r="K5" s="46">
        <v>2002</v>
      </c>
      <c r="L5" s="46">
        <v>2004</v>
      </c>
      <c r="M5" s="46">
        <v>2016</v>
      </c>
      <c r="N5" s="46">
        <v>1973</v>
      </c>
      <c r="O5" s="47" t="s">
        <v>97</v>
      </c>
      <c r="P5" s="46">
        <v>16</v>
      </c>
      <c r="Q5" s="46"/>
      <c r="R5" s="46"/>
      <c r="S5" s="46"/>
      <c r="T5" s="69" t="s">
        <v>1302</v>
      </c>
      <c r="U5" s="46" t="s">
        <v>1130</v>
      </c>
      <c r="V5" s="46" t="s">
        <v>98</v>
      </c>
      <c r="W5" s="46" t="s">
        <v>99</v>
      </c>
      <c r="X5" s="48" t="s">
        <v>1131</v>
      </c>
      <c r="Y5" s="48" t="s">
        <v>1132</v>
      </c>
      <c r="Z5" s="46" t="s">
        <v>100</v>
      </c>
      <c r="AA5" s="46" t="s">
        <v>101</v>
      </c>
      <c r="AB5" s="46">
        <v>3</v>
      </c>
      <c r="AC5" s="46">
        <v>3</v>
      </c>
      <c r="AD5" s="46" t="s">
        <v>1133</v>
      </c>
      <c r="AE5" s="46" t="s">
        <v>1134</v>
      </c>
      <c r="AF5" s="46" t="s">
        <v>1135</v>
      </c>
    </row>
    <row r="6" spans="1:32" s="45" customFormat="1" ht="10.5">
      <c r="D6" s="46">
        <v>101004</v>
      </c>
      <c r="E6" s="46" t="s">
        <v>102</v>
      </c>
      <c r="G6" s="46">
        <v>104</v>
      </c>
      <c r="H6" s="46" t="s">
        <v>103</v>
      </c>
      <c r="J6" s="46">
        <v>63</v>
      </c>
      <c r="K6" s="46">
        <v>2003</v>
      </c>
      <c r="L6" s="46">
        <v>2005</v>
      </c>
      <c r="M6" s="46">
        <v>2017</v>
      </c>
      <c r="N6" s="46">
        <v>1974</v>
      </c>
      <c r="O6" s="47" t="s">
        <v>22</v>
      </c>
      <c r="P6" s="46">
        <v>17</v>
      </c>
      <c r="Q6" s="46"/>
      <c r="R6" s="46"/>
      <c r="S6" s="46"/>
      <c r="T6" s="69" t="s">
        <v>1179</v>
      </c>
      <c r="U6" s="46" t="s">
        <v>1136</v>
      </c>
      <c r="V6" s="46" t="s">
        <v>104</v>
      </c>
      <c r="W6" s="46" t="s">
        <v>105</v>
      </c>
      <c r="X6" s="46"/>
      <c r="Y6" s="46"/>
      <c r="Z6" s="46"/>
      <c r="AA6" s="46" t="s">
        <v>106</v>
      </c>
      <c r="AB6" s="46">
        <v>4</v>
      </c>
      <c r="AC6" s="46">
        <v>4</v>
      </c>
      <c r="AD6" s="46" t="s">
        <v>1137</v>
      </c>
      <c r="AE6" s="46" t="s">
        <v>1150</v>
      </c>
      <c r="AF6" s="46" t="s">
        <v>1138</v>
      </c>
    </row>
    <row r="7" spans="1:32" s="45" customFormat="1" ht="10.5">
      <c r="D7" s="46">
        <v>101005</v>
      </c>
      <c r="E7" s="46" t="s">
        <v>107</v>
      </c>
      <c r="G7" s="46">
        <v>105</v>
      </c>
      <c r="H7" s="46" t="s">
        <v>108</v>
      </c>
      <c r="J7" s="46">
        <v>64</v>
      </c>
      <c r="K7" s="46">
        <v>2004</v>
      </c>
      <c r="L7" s="46">
        <v>2006</v>
      </c>
      <c r="M7" s="46">
        <v>2018</v>
      </c>
      <c r="N7" s="46">
        <v>1975</v>
      </c>
      <c r="O7" s="47" t="s">
        <v>109</v>
      </c>
      <c r="P7" s="46">
        <v>18</v>
      </c>
      <c r="Q7" s="46"/>
      <c r="R7" s="46"/>
      <c r="S7" s="46"/>
      <c r="T7" s="69" t="s">
        <v>1180</v>
      </c>
      <c r="U7" s="46" t="s">
        <v>1139</v>
      </c>
      <c r="V7" s="46" t="s">
        <v>1140</v>
      </c>
      <c r="W7" s="46" t="s">
        <v>122</v>
      </c>
      <c r="X7" s="46"/>
      <c r="Y7" s="46"/>
      <c r="Z7" s="46"/>
      <c r="AA7" s="46"/>
      <c r="AB7" s="46">
        <v>5</v>
      </c>
      <c r="AC7" s="46">
        <v>5</v>
      </c>
      <c r="AD7" s="46"/>
      <c r="AE7" s="46" t="s">
        <v>1151</v>
      </c>
      <c r="AF7" s="46" t="s">
        <v>1141</v>
      </c>
    </row>
    <row r="8" spans="1:32" s="45" customFormat="1" ht="10.5">
      <c r="D8" s="46">
        <v>101006</v>
      </c>
      <c r="E8" s="46" t="s">
        <v>110</v>
      </c>
      <c r="G8" s="46">
        <v>106</v>
      </c>
      <c r="H8" s="46" t="s">
        <v>111</v>
      </c>
      <c r="J8" s="46">
        <v>65</v>
      </c>
      <c r="K8" s="46">
        <v>2005</v>
      </c>
      <c r="L8" s="46">
        <v>2007</v>
      </c>
      <c r="M8" s="46">
        <v>2019</v>
      </c>
      <c r="N8" s="46">
        <v>1976</v>
      </c>
      <c r="O8" s="47" t="s">
        <v>112</v>
      </c>
      <c r="P8" s="46">
        <v>19</v>
      </c>
      <c r="Q8" s="46"/>
      <c r="R8" s="46"/>
      <c r="S8" s="46"/>
      <c r="T8" s="69" t="s">
        <v>1181</v>
      </c>
      <c r="U8" s="46" t="s">
        <v>1142</v>
      </c>
      <c r="V8" s="46" t="s">
        <v>1143</v>
      </c>
      <c r="W8" s="46" t="s">
        <v>126</v>
      </c>
      <c r="X8" s="46"/>
      <c r="Y8" s="46"/>
      <c r="Z8" s="46"/>
      <c r="AA8" s="46"/>
      <c r="AB8" s="46">
        <v>6</v>
      </c>
      <c r="AC8" s="46">
        <v>6</v>
      </c>
      <c r="AD8" s="46"/>
      <c r="AE8" s="46"/>
      <c r="AF8" s="46" t="s">
        <v>1152</v>
      </c>
    </row>
    <row r="9" spans="1:32" s="45" customFormat="1" ht="10.5">
      <c r="D9" s="46">
        <v>101007</v>
      </c>
      <c r="E9" s="46" t="s">
        <v>113</v>
      </c>
      <c r="G9" s="46">
        <v>107</v>
      </c>
      <c r="H9" s="46" t="s">
        <v>114</v>
      </c>
      <c r="J9" s="46">
        <v>66</v>
      </c>
      <c r="K9" s="46">
        <v>2006</v>
      </c>
      <c r="L9" s="46">
        <v>2008</v>
      </c>
      <c r="M9" s="46">
        <v>2020</v>
      </c>
      <c r="N9" s="46">
        <v>1977</v>
      </c>
      <c r="O9" s="47" t="s">
        <v>115</v>
      </c>
      <c r="P9" s="46">
        <v>20</v>
      </c>
      <c r="Q9" s="46"/>
      <c r="R9" s="46"/>
      <c r="S9" s="46"/>
      <c r="T9" s="69" t="s">
        <v>1182</v>
      </c>
      <c r="U9" s="46"/>
      <c r="V9" s="46"/>
      <c r="W9" s="46"/>
      <c r="X9" s="46"/>
      <c r="Y9" s="46"/>
      <c r="Z9" s="46"/>
      <c r="AA9" s="46"/>
      <c r="AB9" s="46">
        <v>7</v>
      </c>
      <c r="AC9" s="46">
        <v>7</v>
      </c>
      <c r="AD9" s="46"/>
      <c r="AE9" s="46"/>
      <c r="AF9" s="46" t="s">
        <v>1153</v>
      </c>
    </row>
    <row r="10" spans="1:32" s="45" customFormat="1" ht="10.5">
      <c r="D10" s="46">
        <v>102001</v>
      </c>
      <c r="E10" s="46" t="s">
        <v>116</v>
      </c>
      <c r="G10" s="46">
        <v>108</v>
      </c>
      <c r="H10" s="46" t="s">
        <v>117</v>
      </c>
      <c r="J10" s="46">
        <v>67</v>
      </c>
      <c r="K10" s="46">
        <v>2007</v>
      </c>
      <c r="L10" s="46">
        <v>2009</v>
      </c>
      <c r="M10" s="46">
        <v>2021</v>
      </c>
      <c r="N10" s="46">
        <v>1978</v>
      </c>
      <c r="O10" s="47" t="s">
        <v>118</v>
      </c>
      <c r="P10" s="46">
        <v>21</v>
      </c>
      <c r="Q10" s="46"/>
      <c r="R10" s="46"/>
      <c r="S10" s="46"/>
      <c r="T10" s="69" t="s">
        <v>1183</v>
      </c>
      <c r="U10" s="46"/>
      <c r="V10" s="46"/>
      <c r="W10" s="46"/>
      <c r="X10" s="46"/>
      <c r="Y10" s="46"/>
      <c r="Z10" s="46"/>
      <c r="AA10" s="46"/>
      <c r="AB10" s="46">
        <v>8</v>
      </c>
      <c r="AC10" s="46">
        <v>8</v>
      </c>
      <c r="AD10" s="46"/>
      <c r="AE10" s="46"/>
      <c r="AF10" s="46"/>
    </row>
    <row r="11" spans="1:32" s="45" customFormat="1" ht="10.5">
      <c r="D11" s="46">
        <v>102002</v>
      </c>
      <c r="E11" s="46" t="s">
        <v>119</v>
      </c>
      <c r="G11" s="46">
        <v>109</v>
      </c>
      <c r="H11" s="46" t="s">
        <v>120</v>
      </c>
      <c r="J11" s="46">
        <v>68</v>
      </c>
      <c r="K11" s="46">
        <v>2008</v>
      </c>
      <c r="L11" s="46">
        <v>2010</v>
      </c>
      <c r="M11" s="46">
        <v>2022</v>
      </c>
      <c r="N11" s="46">
        <v>1979</v>
      </c>
      <c r="O11" s="47" t="s">
        <v>121</v>
      </c>
      <c r="P11" s="46">
        <v>22</v>
      </c>
      <c r="Q11" s="46"/>
      <c r="R11" s="46"/>
      <c r="S11" s="46"/>
      <c r="T11" s="69" t="s">
        <v>1184</v>
      </c>
      <c r="U11" s="46"/>
      <c r="V11" s="46"/>
      <c r="W11" s="46"/>
      <c r="X11" s="46"/>
      <c r="Y11" s="46"/>
      <c r="Z11" s="46"/>
      <c r="AA11" s="46"/>
      <c r="AB11" s="46">
        <v>9</v>
      </c>
      <c r="AC11" s="46">
        <v>9</v>
      </c>
      <c r="AD11" s="46"/>
      <c r="AE11" s="46"/>
      <c r="AF11" s="46"/>
    </row>
    <row r="12" spans="1:32" s="45" customFormat="1" ht="10.5">
      <c r="D12" s="46">
        <v>102003</v>
      </c>
      <c r="E12" s="46" t="s">
        <v>123</v>
      </c>
      <c r="G12" s="46">
        <v>110</v>
      </c>
      <c r="H12" s="46" t="s">
        <v>124</v>
      </c>
      <c r="J12" s="46">
        <v>69</v>
      </c>
      <c r="K12" s="46">
        <v>2009</v>
      </c>
      <c r="L12" s="46">
        <v>2011</v>
      </c>
      <c r="M12" s="46">
        <v>2023</v>
      </c>
      <c r="N12" s="46">
        <v>1980</v>
      </c>
      <c r="O12" s="47" t="s">
        <v>125</v>
      </c>
      <c r="P12" s="46">
        <v>23</v>
      </c>
      <c r="Q12" s="46"/>
      <c r="R12" s="46"/>
      <c r="S12" s="46"/>
      <c r="T12" s="69" t="s">
        <v>1185</v>
      </c>
      <c r="U12" s="46"/>
      <c r="V12" s="46"/>
      <c r="W12" s="46"/>
      <c r="X12" s="46"/>
      <c r="Y12" s="46"/>
      <c r="Z12" s="46"/>
      <c r="AA12" s="46"/>
      <c r="AB12" s="46">
        <v>10</v>
      </c>
      <c r="AC12" s="46">
        <v>10</v>
      </c>
      <c r="AD12" s="46"/>
      <c r="AE12" s="46"/>
      <c r="AF12" s="46"/>
    </row>
    <row r="13" spans="1:32" s="45" customFormat="1" ht="10.5">
      <c r="D13" s="46">
        <v>102004</v>
      </c>
      <c r="E13" s="46" t="s">
        <v>127</v>
      </c>
      <c r="G13" s="46">
        <v>111</v>
      </c>
      <c r="H13" s="46" t="s">
        <v>128</v>
      </c>
      <c r="J13" s="46">
        <v>70</v>
      </c>
      <c r="K13" s="46">
        <v>2010</v>
      </c>
      <c r="L13" s="46">
        <v>2012</v>
      </c>
      <c r="M13" s="46"/>
      <c r="N13" s="46">
        <v>1981</v>
      </c>
      <c r="O13" s="47" t="s">
        <v>129</v>
      </c>
      <c r="P13" s="46">
        <v>24</v>
      </c>
      <c r="Q13" s="46"/>
      <c r="R13" s="46"/>
      <c r="S13" s="46"/>
      <c r="T13" s="69" t="s">
        <v>1186</v>
      </c>
      <c r="U13" s="46"/>
      <c r="V13" s="46"/>
      <c r="W13" s="46"/>
      <c r="X13" s="46"/>
      <c r="Y13" s="46"/>
      <c r="Z13" s="46"/>
      <c r="AA13" s="46"/>
      <c r="AB13" s="46">
        <v>11</v>
      </c>
      <c r="AC13" s="46">
        <v>11</v>
      </c>
      <c r="AD13" s="46"/>
      <c r="AE13" s="46"/>
      <c r="AF13" s="46"/>
    </row>
    <row r="14" spans="1:32" s="45" customFormat="1" ht="10.5">
      <c r="D14" s="46">
        <v>102005</v>
      </c>
      <c r="E14" s="46" t="s">
        <v>130</v>
      </c>
      <c r="G14" s="46">
        <v>112</v>
      </c>
      <c r="H14" s="46" t="s">
        <v>131</v>
      </c>
      <c r="J14" s="46">
        <v>71</v>
      </c>
      <c r="K14" s="46">
        <v>2011</v>
      </c>
      <c r="L14" s="46">
        <v>2013</v>
      </c>
      <c r="M14" s="46"/>
      <c r="N14" s="46">
        <v>1982</v>
      </c>
      <c r="O14" s="47" t="s">
        <v>132</v>
      </c>
      <c r="P14" s="46">
        <v>25</v>
      </c>
      <c r="Q14" s="46"/>
      <c r="R14" s="46"/>
      <c r="S14" s="46"/>
      <c r="T14" s="69" t="s">
        <v>1187</v>
      </c>
      <c r="U14" s="46"/>
      <c r="V14" s="46"/>
      <c r="W14" s="46"/>
      <c r="X14" s="46"/>
      <c r="Y14" s="46"/>
      <c r="Z14" s="46"/>
      <c r="AA14" s="46"/>
      <c r="AB14" s="46">
        <v>12</v>
      </c>
      <c r="AC14" s="46">
        <v>12</v>
      </c>
      <c r="AD14" s="46"/>
      <c r="AE14" s="46"/>
      <c r="AF14" s="46"/>
    </row>
    <row r="15" spans="1:32" s="45" customFormat="1" ht="10.5">
      <c r="D15" s="46">
        <v>102006</v>
      </c>
      <c r="E15" s="46" t="s">
        <v>133</v>
      </c>
      <c r="G15" s="46">
        <v>113</v>
      </c>
      <c r="H15" s="46" t="s">
        <v>134</v>
      </c>
      <c r="J15" s="46">
        <v>72</v>
      </c>
      <c r="K15" s="46">
        <v>2012</v>
      </c>
      <c r="L15" s="46">
        <v>2014</v>
      </c>
      <c r="M15" s="46"/>
      <c r="N15" s="46">
        <v>1983</v>
      </c>
      <c r="O15" s="47" t="s">
        <v>1144</v>
      </c>
      <c r="P15" s="46">
        <v>26</v>
      </c>
      <c r="Q15" s="46"/>
      <c r="R15" s="46"/>
      <c r="S15" s="46"/>
      <c r="T15" s="69" t="s">
        <v>1188</v>
      </c>
      <c r="U15" s="46"/>
      <c r="V15" s="46"/>
      <c r="W15" s="46"/>
      <c r="X15" s="46"/>
      <c r="Y15" s="46"/>
      <c r="Z15" s="46"/>
      <c r="AA15" s="46"/>
      <c r="AB15" s="46"/>
      <c r="AC15" s="46">
        <v>13</v>
      </c>
      <c r="AD15" s="46"/>
      <c r="AE15" s="46"/>
      <c r="AF15" s="46"/>
    </row>
    <row r="16" spans="1:32" s="45" customFormat="1" ht="10.5">
      <c r="D16" s="46">
        <v>102007</v>
      </c>
      <c r="E16" s="46" t="s">
        <v>135</v>
      </c>
      <c r="G16" s="46">
        <v>114</v>
      </c>
      <c r="H16" s="46" t="s">
        <v>136</v>
      </c>
      <c r="J16" s="46">
        <v>73</v>
      </c>
      <c r="K16" s="46">
        <v>2013</v>
      </c>
      <c r="L16" s="46">
        <v>2015</v>
      </c>
      <c r="M16" s="46"/>
      <c r="N16" s="46">
        <v>1984</v>
      </c>
      <c r="O16" s="47" t="s">
        <v>1145</v>
      </c>
      <c r="P16" s="46">
        <v>27</v>
      </c>
      <c r="Q16" s="46"/>
      <c r="R16" s="46"/>
      <c r="S16" s="46"/>
      <c r="T16" s="69" t="s">
        <v>1189</v>
      </c>
      <c r="U16" s="46"/>
      <c r="V16" s="46"/>
      <c r="W16" s="46"/>
      <c r="X16" s="46"/>
      <c r="Y16" s="46"/>
      <c r="Z16" s="46"/>
      <c r="AA16" s="46"/>
      <c r="AB16" s="46"/>
      <c r="AC16" s="46">
        <v>14</v>
      </c>
      <c r="AD16" s="46"/>
      <c r="AE16" s="46"/>
      <c r="AF16" s="46"/>
    </row>
    <row r="17" spans="4:32" s="45" customFormat="1" ht="10.5">
      <c r="D17" s="46">
        <v>103001</v>
      </c>
      <c r="E17" s="46" t="s">
        <v>137</v>
      </c>
      <c r="G17" s="46">
        <v>115</v>
      </c>
      <c r="H17" s="46" t="s">
        <v>138</v>
      </c>
      <c r="J17" s="46">
        <v>74</v>
      </c>
      <c r="K17" s="46">
        <v>2014</v>
      </c>
      <c r="L17" s="46">
        <v>2016</v>
      </c>
      <c r="M17" s="46"/>
      <c r="N17" s="46">
        <v>1985</v>
      </c>
      <c r="O17" s="47" t="s">
        <v>1146</v>
      </c>
      <c r="P17" s="46">
        <v>28</v>
      </c>
      <c r="Q17" s="46"/>
      <c r="R17" s="46"/>
      <c r="S17" s="46"/>
      <c r="T17" s="46"/>
      <c r="U17" s="46"/>
      <c r="V17" s="46"/>
      <c r="W17" s="46"/>
      <c r="X17" s="46"/>
      <c r="Y17" s="46"/>
      <c r="Z17" s="46"/>
      <c r="AA17" s="46"/>
      <c r="AB17" s="46"/>
      <c r="AC17" s="46">
        <v>15</v>
      </c>
      <c r="AD17" s="46"/>
      <c r="AE17" s="46"/>
      <c r="AF17" s="46"/>
    </row>
    <row r="18" spans="4:32" s="45" customFormat="1" ht="10.5">
      <c r="D18" s="46">
        <v>103002</v>
      </c>
      <c r="E18" s="46" t="s">
        <v>139</v>
      </c>
      <c r="G18" s="46">
        <v>116</v>
      </c>
      <c r="H18" s="46" t="s">
        <v>140</v>
      </c>
      <c r="J18" s="46">
        <v>75</v>
      </c>
      <c r="K18" s="46">
        <v>2015</v>
      </c>
      <c r="L18" s="46">
        <v>2017</v>
      </c>
      <c r="M18" s="46"/>
      <c r="N18" s="46">
        <v>1986</v>
      </c>
      <c r="O18" s="47" t="s">
        <v>1147</v>
      </c>
      <c r="P18" s="46"/>
      <c r="Q18" s="46"/>
      <c r="R18" s="46"/>
      <c r="S18" s="46"/>
      <c r="T18" s="46"/>
      <c r="U18" s="46"/>
      <c r="V18" s="46"/>
      <c r="W18" s="46"/>
      <c r="X18" s="46"/>
      <c r="Y18" s="46"/>
      <c r="Z18" s="46"/>
      <c r="AA18" s="46"/>
      <c r="AB18" s="46"/>
      <c r="AC18" s="46">
        <v>16</v>
      </c>
      <c r="AD18" s="46"/>
      <c r="AE18" s="46"/>
      <c r="AF18" s="46"/>
    </row>
    <row r="19" spans="4:32" s="45" customFormat="1" ht="10.5">
      <c r="D19" s="46">
        <v>103003</v>
      </c>
      <c r="E19" s="46" t="s">
        <v>141</v>
      </c>
      <c r="G19" s="46">
        <v>117</v>
      </c>
      <c r="H19" s="46" t="s">
        <v>142</v>
      </c>
      <c r="J19" s="46">
        <v>76</v>
      </c>
      <c r="K19" s="46">
        <v>2016</v>
      </c>
      <c r="L19" s="46">
        <v>2018</v>
      </c>
      <c r="M19" s="46"/>
      <c r="N19" s="46">
        <v>1987</v>
      </c>
      <c r="O19" s="47"/>
      <c r="P19" s="46"/>
      <c r="Q19" s="46"/>
      <c r="R19" s="46"/>
      <c r="S19" s="46"/>
      <c r="T19" s="46"/>
      <c r="U19" s="46"/>
      <c r="V19" s="46"/>
      <c r="W19" s="46"/>
      <c r="X19" s="46"/>
      <c r="Y19" s="46"/>
      <c r="Z19" s="46"/>
      <c r="AA19" s="46"/>
      <c r="AB19" s="46"/>
      <c r="AC19" s="46">
        <v>17</v>
      </c>
      <c r="AD19" s="46"/>
      <c r="AE19" s="46"/>
      <c r="AF19" s="46"/>
    </row>
    <row r="20" spans="4:32" s="45" customFormat="1" ht="10.5">
      <c r="D20" s="46">
        <v>103004</v>
      </c>
      <c r="E20" s="46" t="s">
        <v>143</v>
      </c>
      <c r="G20" s="46">
        <v>118</v>
      </c>
      <c r="H20" s="46" t="s">
        <v>144</v>
      </c>
      <c r="J20" s="46">
        <v>77</v>
      </c>
      <c r="K20" s="46">
        <v>2017</v>
      </c>
      <c r="L20" s="46">
        <v>2019</v>
      </c>
      <c r="M20" s="46"/>
      <c r="N20" s="46">
        <v>1988</v>
      </c>
      <c r="O20" s="47"/>
      <c r="P20" s="46"/>
      <c r="Q20" s="46"/>
      <c r="R20" s="46"/>
      <c r="S20" s="46"/>
      <c r="T20" s="46"/>
      <c r="U20" s="46"/>
      <c r="V20" s="46"/>
      <c r="W20" s="46"/>
      <c r="X20" s="46"/>
      <c r="Y20" s="46"/>
      <c r="Z20" s="46"/>
      <c r="AA20" s="46"/>
      <c r="AB20" s="46"/>
      <c r="AC20" s="46">
        <v>18</v>
      </c>
      <c r="AD20" s="46"/>
      <c r="AE20" s="46"/>
      <c r="AF20" s="46"/>
    </row>
    <row r="21" spans="4:32" s="45" customFormat="1" ht="10.5">
      <c r="D21" s="46">
        <v>103005</v>
      </c>
      <c r="E21" s="46" t="s">
        <v>145</v>
      </c>
      <c r="G21" s="46">
        <v>119</v>
      </c>
      <c r="H21" s="46" t="s">
        <v>146</v>
      </c>
      <c r="J21" s="46">
        <v>78</v>
      </c>
      <c r="K21" s="46">
        <v>2018</v>
      </c>
      <c r="L21" s="46">
        <v>2020</v>
      </c>
      <c r="M21" s="46"/>
      <c r="N21" s="46">
        <v>1989</v>
      </c>
      <c r="O21" s="47"/>
      <c r="P21" s="46"/>
      <c r="Q21" s="46"/>
      <c r="R21" s="46"/>
      <c r="S21" s="46"/>
      <c r="T21" s="46"/>
      <c r="U21" s="46"/>
      <c r="V21" s="46"/>
      <c r="W21" s="46"/>
      <c r="X21" s="46"/>
      <c r="Y21" s="46"/>
      <c r="Z21" s="46"/>
      <c r="AA21" s="46"/>
      <c r="AB21" s="46"/>
      <c r="AC21" s="46">
        <v>19</v>
      </c>
      <c r="AD21" s="46"/>
      <c r="AE21" s="46"/>
      <c r="AF21" s="46"/>
    </row>
    <row r="22" spans="4:32" s="45" customFormat="1" ht="10.5">
      <c r="D22" s="46">
        <v>103006</v>
      </c>
      <c r="E22" s="46" t="s">
        <v>147</v>
      </c>
      <c r="G22" s="46">
        <v>120</v>
      </c>
      <c r="H22" s="46" t="s">
        <v>148</v>
      </c>
      <c r="J22" s="46">
        <v>79</v>
      </c>
      <c r="K22" s="46">
        <v>2019</v>
      </c>
      <c r="L22" s="46">
        <v>2021</v>
      </c>
      <c r="M22" s="46"/>
      <c r="N22" s="46">
        <v>1990</v>
      </c>
      <c r="O22" s="47"/>
      <c r="P22" s="46"/>
      <c r="Q22" s="46"/>
      <c r="R22" s="46"/>
      <c r="S22" s="46"/>
      <c r="T22" s="46"/>
      <c r="U22" s="46"/>
      <c r="V22" s="46"/>
      <c r="W22" s="46"/>
      <c r="X22" s="46"/>
      <c r="Y22" s="46"/>
      <c r="Z22" s="46"/>
      <c r="AA22" s="46"/>
      <c r="AB22" s="46"/>
      <c r="AC22" s="46">
        <v>20</v>
      </c>
      <c r="AD22" s="46"/>
      <c r="AE22" s="46"/>
      <c r="AF22" s="46"/>
    </row>
    <row r="23" spans="4:32" s="45" customFormat="1" ht="10.5">
      <c r="D23" s="46">
        <v>103007</v>
      </c>
      <c r="E23" s="46" t="s">
        <v>149</v>
      </c>
      <c r="G23" s="46">
        <v>121</v>
      </c>
      <c r="H23" s="46" t="s">
        <v>150</v>
      </c>
      <c r="J23" s="46">
        <v>80</v>
      </c>
      <c r="K23" s="46">
        <v>2020</v>
      </c>
      <c r="L23" s="46">
        <v>2022</v>
      </c>
      <c r="M23" s="46"/>
      <c r="N23" s="46">
        <v>1991</v>
      </c>
      <c r="O23" s="47"/>
      <c r="P23" s="46"/>
      <c r="Q23" s="46"/>
      <c r="R23" s="46"/>
      <c r="S23" s="46"/>
      <c r="T23" s="46"/>
      <c r="U23" s="46"/>
      <c r="V23" s="46"/>
      <c r="W23" s="46"/>
      <c r="X23" s="46"/>
      <c r="Y23" s="46"/>
      <c r="Z23" s="46"/>
      <c r="AA23" s="46"/>
      <c r="AB23" s="46"/>
      <c r="AC23" s="46">
        <v>21</v>
      </c>
      <c r="AD23" s="46"/>
      <c r="AE23" s="46"/>
      <c r="AF23" s="46"/>
    </row>
    <row r="24" spans="4:32" s="45" customFormat="1" ht="10.5">
      <c r="D24" s="46">
        <v>103008</v>
      </c>
      <c r="E24" s="46" t="s">
        <v>151</v>
      </c>
      <c r="G24" s="46">
        <v>171</v>
      </c>
      <c r="H24" s="46" t="s">
        <v>152</v>
      </c>
      <c r="J24" s="46">
        <v>81</v>
      </c>
      <c r="K24" s="46"/>
      <c r="L24" s="46"/>
      <c r="M24" s="46"/>
      <c r="N24" s="46">
        <v>1992</v>
      </c>
      <c r="O24" s="47"/>
      <c r="P24" s="46"/>
      <c r="Q24" s="46"/>
      <c r="R24" s="46"/>
      <c r="S24" s="46"/>
      <c r="T24" s="46"/>
      <c r="U24" s="46"/>
      <c r="V24" s="46"/>
      <c r="W24" s="46"/>
      <c r="X24" s="46"/>
      <c r="Y24" s="46"/>
      <c r="Z24" s="46"/>
      <c r="AA24" s="46"/>
      <c r="AB24" s="46"/>
      <c r="AC24" s="46">
        <v>22</v>
      </c>
      <c r="AD24" s="46"/>
      <c r="AE24" s="46"/>
      <c r="AF24" s="46"/>
    </row>
    <row r="25" spans="4:32" s="45" customFormat="1" ht="10.5">
      <c r="D25" s="46">
        <v>103009</v>
      </c>
      <c r="E25" s="46" t="s">
        <v>153</v>
      </c>
      <c r="G25" s="46">
        <v>172</v>
      </c>
      <c r="H25" s="46" t="s">
        <v>154</v>
      </c>
      <c r="J25" s="46">
        <v>82</v>
      </c>
      <c r="K25" s="46"/>
      <c r="L25" s="46"/>
      <c r="M25" s="46"/>
      <c r="N25" s="46">
        <v>1993</v>
      </c>
      <c r="O25" s="47"/>
      <c r="P25" s="46"/>
      <c r="Q25" s="46"/>
      <c r="R25" s="46"/>
      <c r="S25" s="46"/>
      <c r="T25" s="46"/>
      <c r="U25" s="46"/>
      <c r="V25" s="46"/>
      <c r="W25" s="46"/>
      <c r="X25" s="46"/>
      <c r="Y25" s="46"/>
      <c r="Z25" s="46"/>
      <c r="AA25" s="46"/>
      <c r="AB25" s="46"/>
      <c r="AC25" s="46">
        <v>23</v>
      </c>
      <c r="AD25" s="46"/>
      <c r="AE25" s="46"/>
      <c r="AF25" s="46"/>
    </row>
    <row r="26" spans="4:32" s="45" customFormat="1" ht="10.5">
      <c r="D26" s="46">
        <v>103010</v>
      </c>
      <c r="E26" s="46" t="s">
        <v>155</v>
      </c>
      <c r="G26" s="46">
        <v>190</v>
      </c>
      <c r="H26" s="46" t="s">
        <v>156</v>
      </c>
      <c r="J26" s="46">
        <v>83</v>
      </c>
      <c r="K26" s="46"/>
      <c r="L26" s="46"/>
      <c r="M26" s="46"/>
      <c r="N26" s="46">
        <v>1994</v>
      </c>
      <c r="O26" s="47"/>
      <c r="P26" s="46"/>
      <c r="Q26" s="46"/>
      <c r="R26" s="46"/>
      <c r="S26" s="46"/>
      <c r="T26" s="46"/>
      <c r="U26" s="46"/>
      <c r="V26" s="46"/>
      <c r="W26" s="46"/>
      <c r="X26" s="46"/>
      <c r="Y26" s="46"/>
      <c r="Z26" s="46"/>
      <c r="AA26" s="46"/>
      <c r="AB26" s="46"/>
      <c r="AC26" s="46">
        <v>24</v>
      </c>
      <c r="AD26" s="46"/>
      <c r="AE26" s="46"/>
      <c r="AF26" s="46"/>
    </row>
    <row r="27" spans="4:32" s="45" customFormat="1" ht="10.5">
      <c r="D27" s="46">
        <v>103011</v>
      </c>
      <c r="E27" s="46" t="s">
        <v>157</v>
      </c>
      <c r="G27" s="46">
        <v>201</v>
      </c>
      <c r="H27" s="46" t="s">
        <v>158</v>
      </c>
      <c r="J27" s="46">
        <v>84</v>
      </c>
      <c r="K27" s="46"/>
      <c r="L27" s="46"/>
      <c r="M27" s="46"/>
      <c r="N27" s="46">
        <v>1995</v>
      </c>
      <c r="O27" s="47"/>
      <c r="P27" s="46"/>
      <c r="Q27" s="46"/>
      <c r="R27" s="46"/>
      <c r="S27" s="46"/>
      <c r="T27" s="46"/>
      <c r="U27" s="46"/>
      <c r="V27" s="46"/>
      <c r="W27" s="46"/>
      <c r="X27" s="46"/>
      <c r="Y27" s="46"/>
      <c r="Z27" s="46"/>
      <c r="AA27" s="46"/>
      <c r="AB27" s="46"/>
      <c r="AC27" s="46">
        <v>25</v>
      </c>
      <c r="AD27" s="46"/>
      <c r="AE27" s="46"/>
      <c r="AF27" s="46"/>
    </row>
    <row r="28" spans="4:32" s="45" customFormat="1" ht="10.5">
      <c r="D28" s="46">
        <v>103014</v>
      </c>
      <c r="E28" s="46" t="s">
        <v>159</v>
      </c>
      <c r="G28" s="46">
        <v>202</v>
      </c>
      <c r="H28" s="46" t="s">
        <v>160</v>
      </c>
      <c r="J28" s="46">
        <v>85</v>
      </c>
      <c r="K28" s="46"/>
      <c r="L28" s="46"/>
      <c r="M28" s="46"/>
      <c r="N28" s="46">
        <v>1996</v>
      </c>
      <c r="O28" s="47"/>
      <c r="P28" s="46"/>
      <c r="Q28" s="46"/>
      <c r="R28" s="46"/>
      <c r="S28" s="46"/>
      <c r="T28" s="46"/>
      <c r="U28" s="46"/>
      <c r="V28" s="46"/>
      <c r="W28" s="46"/>
      <c r="X28" s="46"/>
      <c r="Y28" s="46"/>
      <c r="Z28" s="46"/>
      <c r="AA28" s="46"/>
      <c r="AB28" s="46"/>
      <c r="AC28" s="46">
        <v>26</v>
      </c>
      <c r="AD28" s="46"/>
      <c r="AE28" s="46"/>
      <c r="AF28" s="46"/>
    </row>
    <row r="29" spans="4:32" s="45" customFormat="1" ht="10.5">
      <c r="D29" s="46">
        <v>103015</v>
      </c>
      <c r="E29" s="46" t="s">
        <v>161</v>
      </c>
      <c r="G29" s="46">
        <v>204</v>
      </c>
      <c r="H29" s="46" t="s">
        <v>162</v>
      </c>
      <c r="J29" s="46">
        <v>86</v>
      </c>
      <c r="K29" s="46"/>
      <c r="L29" s="46"/>
      <c r="M29" s="46"/>
      <c r="N29" s="46">
        <v>1997</v>
      </c>
      <c r="O29" s="47"/>
      <c r="P29" s="46"/>
      <c r="Q29" s="46"/>
      <c r="R29" s="46"/>
      <c r="S29" s="46"/>
      <c r="T29" s="46"/>
      <c r="U29" s="46"/>
      <c r="V29" s="46"/>
      <c r="W29" s="46"/>
      <c r="X29" s="46"/>
      <c r="Y29" s="46"/>
      <c r="Z29" s="46"/>
      <c r="AA29" s="46"/>
      <c r="AB29" s="46"/>
      <c r="AC29" s="46">
        <v>27</v>
      </c>
      <c r="AD29" s="46"/>
      <c r="AE29" s="46"/>
      <c r="AF29" s="46"/>
    </row>
    <row r="30" spans="4:32" s="45" customFormat="1" ht="10.5">
      <c r="D30" s="46">
        <v>103016</v>
      </c>
      <c r="E30" s="46" t="s">
        <v>163</v>
      </c>
      <c r="G30" s="46">
        <v>205</v>
      </c>
      <c r="H30" s="46" t="s">
        <v>164</v>
      </c>
      <c r="J30" s="46">
        <v>87</v>
      </c>
      <c r="K30" s="46"/>
      <c r="L30" s="46"/>
      <c r="M30" s="46"/>
      <c r="N30" s="46">
        <v>1998</v>
      </c>
      <c r="O30" s="47"/>
      <c r="P30" s="46"/>
      <c r="Q30" s="46"/>
      <c r="R30" s="46"/>
      <c r="S30" s="46"/>
      <c r="T30" s="46"/>
      <c r="U30" s="46"/>
      <c r="V30" s="46"/>
      <c r="W30" s="46"/>
      <c r="X30" s="46"/>
      <c r="Y30" s="46"/>
      <c r="Z30" s="46"/>
      <c r="AA30" s="46"/>
      <c r="AB30" s="46"/>
      <c r="AC30" s="46">
        <v>28</v>
      </c>
      <c r="AD30" s="46"/>
      <c r="AE30" s="46"/>
      <c r="AF30" s="46"/>
    </row>
    <row r="31" spans="4:32" s="45" customFormat="1" ht="10.5">
      <c r="D31" s="46">
        <v>104001</v>
      </c>
      <c r="E31" s="46" t="s">
        <v>165</v>
      </c>
      <c r="G31" s="46">
        <v>206</v>
      </c>
      <c r="H31" s="46" t="s">
        <v>166</v>
      </c>
      <c r="J31" s="46">
        <v>88</v>
      </c>
      <c r="K31" s="46"/>
      <c r="L31" s="46"/>
      <c r="M31" s="46"/>
      <c r="N31" s="46">
        <v>1999</v>
      </c>
      <c r="O31" s="47"/>
      <c r="P31" s="46"/>
      <c r="Q31" s="46"/>
      <c r="R31" s="46"/>
      <c r="S31" s="46"/>
      <c r="T31" s="46"/>
      <c r="U31" s="46"/>
      <c r="V31" s="46"/>
      <c r="W31" s="46"/>
      <c r="X31" s="46"/>
      <c r="Y31" s="46"/>
      <c r="Z31" s="46"/>
      <c r="AA31" s="46"/>
      <c r="AB31" s="46"/>
      <c r="AC31" s="46">
        <v>29</v>
      </c>
      <c r="AD31" s="46"/>
      <c r="AE31" s="46"/>
      <c r="AF31" s="46"/>
    </row>
    <row r="32" spans="4:32" s="45" customFormat="1" ht="10.5">
      <c r="D32" s="46">
        <v>104002</v>
      </c>
      <c r="E32" s="46" t="s">
        <v>167</v>
      </c>
      <c r="G32" s="46">
        <v>207</v>
      </c>
      <c r="H32" s="46" t="s">
        <v>168</v>
      </c>
      <c r="J32" s="46">
        <v>89</v>
      </c>
      <c r="K32" s="46"/>
      <c r="L32" s="46"/>
      <c r="M32" s="46"/>
      <c r="N32" s="46">
        <v>2000</v>
      </c>
      <c r="O32" s="47"/>
      <c r="P32" s="46"/>
      <c r="Q32" s="46"/>
      <c r="R32" s="46"/>
      <c r="S32" s="46"/>
      <c r="T32" s="46"/>
      <c r="U32" s="46"/>
      <c r="V32" s="46"/>
      <c r="W32" s="46"/>
      <c r="X32" s="46"/>
      <c r="Y32" s="46"/>
      <c r="Z32" s="46"/>
      <c r="AA32" s="46"/>
      <c r="AB32" s="46"/>
      <c r="AC32" s="46">
        <v>30</v>
      </c>
      <c r="AD32" s="46"/>
      <c r="AE32" s="46"/>
      <c r="AF32" s="46"/>
    </row>
    <row r="33" spans="4:32" s="45" customFormat="1" ht="10.5">
      <c r="D33" s="46">
        <v>104003</v>
      </c>
      <c r="E33" s="46" t="s">
        <v>169</v>
      </c>
      <c r="G33" s="46">
        <v>208</v>
      </c>
      <c r="H33" s="46" t="s">
        <v>170</v>
      </c>
      <c r="J33" s="46">
        <v>90</v>
      </c>
      <c r="K33" s="46"/>
      <c r="L33" s="46"/>
      <c r="M33" s="46"/>
      <c r="N33" s="46">
        <v>2001</v>
      </c>
      <c r="O33" s="47"/>
      <c r="P33" s="46"/>
      <c r="Q33" s="46"/>
      <c r="R33" s="46"/>
      <c r="S33" s="46"/>
      <c r="T33" s="46"/>
      <c r="U33" s="46"/>
      <c r="V33" s="46"/>
      <c r="W33" s="46"/>
      <c r="X33" s="46"/>
      <c r="Y33" s="46"/>
      <c r="Z33" s="46"/>
      <c r="AA33" s="46"/>
      <c r="AB33" s="46"/>
      <c r="AC33" s="46">
        <v>31</v>
      </c>
      <c r="AD33" s="46"/>
      <c r="AE33" s="46"/>
      <c r="AF33" s="46"/>
    </row>
    <row r="34" spans="4:32" s="45" customFormat="1" ht="10.5">
      <c r="D34" s="46">
        <v>104004</v>
      </c>
      <c r="E34" s="46" t="s">
        <v>171</v>
      </c>
      <c r="G34" s="46">
        <v>209</v>
      </c>
      <c r="H34" s="46" t="s">
        <v>172</v>
      </c>
      <c r="J34" s="46">
        <v>91</v>
      </c>
      <c r="K34" s="46"/>
      <c r="L34" s="46"/>
      <c r="M34" s="46"/>
      <c r="N34" s="46">
        <v>2002</v>
      </c>
      <c r="O34" s="47"/>
      <c r="P34" s="46"/>
      <c r="Q34" s="46"/>
      <c r="R34" s="46"/>
      <c r="S34" s="46"/>
      <c r="T34" s="46"/>
      <c r="U34" s="46"/>
      <c r="V34" s="46"/>
      <c r="W34" s="46"/>
      <c r="X34" s="46"/>
      <c r="Y34" s="46"/>
      <c r="Z34" s="46"/>
      <c r="AA34" s="46"/>
      <c r="AB34" s="46"/>
      <c r="AC34" s="46"/>
      <c r="AD34" s="46"/>
      <c r="AE34" s="46"/>
      <c r="AF34" s="46"/>
    </row>
    <row r="35" spans="4:32" s="45" customFormat="1" ht="10.5">
      <c r="D35" s="46">
        <v>104005</v>
      </c>
      <c r="E35" s="46" t="s">
        <v>173</v>
      </c>
      <c r="G35" s="46">
        <v>210</v>
      </c>
      <c r="H35" s="46" t="s">
        <v>174</v>
      </c>
      <c r="J35" s="46">
        <v>92</v>
      </c>
      <c r="K35" s="46"/>
      <c r="L35" s="46"/>
      <c r="M35" s="46"/>
      <c r="N35" s="46">
        <v>2003</v>
      </c>
      <c r="O35" s="47"/>
      <c r="P35" s="46"/>
      <c r="Q35" s="46"/>
      <c r="R35" s="46"/>
      <c r="S35" s="46"/>
      <c r="T35" s="46"/>
      <c r="U35" s="46"/>
      <c r="V35" s="46"/>
      <c r="W35" s="46"/>
      <c r="X35" s="46"/>
      <c r="Y35" s="46"/>
      <c r="Z35" s="46"/>
      <c r="AA35" s="46"/>
      <c r="AB35" s="46"/>
      <c r="AC35" s="46"/>
      <c r="AD35" s="46"/>
      <c r="AE35" s="46"/>
      <c r="AF35" s="46"/>
    </row>
    <row r="36" spans="4:32" s="45" customFormat="1" ht="10.5">
      <c r="D36" s="46">
        <v>104006</v>
      </c>
      <c r="E36" s="46" t="s">
        <v>175</v>
      </c>
      <c r="G36" s="46">
        <v>211</v>
      </c>
      <c r="H36" s="46" t="s">
        <v>176</v>
      </c>
      <c r="J36" s="46">
        <v>93</v>
      </c>
      <c r="K36" s="46"/>
      <c r="L36" s="46"/>
      <c r="M36" s="46"/>
      <c r="N36" s="46">
        <v>2004</v>
      </c>
      <c r="O36" s="47"/>
      <c r="P36" s="46"/>
      <c r="Q36" s="46"/>
      <c r="R36" s="46"/>
      <c r="S36" s="46"/>
      <c r="T36" s="46"/>
      <c r="U36" s="46"/>
      <c r="V36" s="46"/>
      <c r="W36" s="46"/>
      <c r="X36" s="46"/>
      <c r="Y36" s="46"/>
      <c r="Z36" s="46"/>
      <c r="AA36" s="46"/>
      <c r="AB36" s="46"/>
      <c r="AC36" s="46"/>
      <c r="AD36" s="46"/>
      <c r="AE36" s="46"/>
      <c r="AF36" s="46"/>
    </row>
    <row r="37" spans="4:32" s="45" customFormat="1" ht="10.5">
      <c r="D37" s="46">
        <v>104008</v>
      </c>
      <c r="E37" s="46" t="s">
        <v>177</v>
      </c>
      <c r="G37" s="46">
        <v>212</v>
      </c>
      <c r="H37" s="46" t="s">
        <v>178</v>
      </c>
      <c r="J37" s="46">
        <v>94</v>
      </c>
      <c r="K37" s="46"/>
      <c r="L37" s="46"/>
      <c r="M37" s="46"/>
      <c r="N37" s="46">
        <v>2005</v>
      </c>
      <c r="O37" s="47"/>
      <c r="P37" s="46"/>
      <c r="Q37" s="46"/>
      <c r="R37" s="46"/>
      <c r="S37" s="46"/>
      <c r="T37" s="46"/>
      <c r="U37" s="46"/>
      <c r="V37" s="46"/>
      <c r="W37" s="46"/>
      <c r="X37" s="46"/>
      <c r="Y37" s="46"/>
      <c r="Z37" s="46"/>
      <c r="AA37" s="46"/>
      <c r="AB37" s="46"/>
      <c r="AC37" s="46"/>
      <c r="AD37" s="46"/>
      <c r="AE37" s="46"/>
      <c r="AF37" s="46"/>
    </row>
    <row r="38" spans="4:32" s="45" customFormat="1" ht="10.5">
      <c r="D38" s="46">
        <v>104009</v>
      </c>
      <c r="E38" s="46" t="s">
        <v>179</v>
      </c>
      <c r="G38" s="46">
        <v>213</v>
      </c>
      <c r="H38" s="46" t="s">
        <v>180</v>
      </c>
      <c r="J38" s="46">
        <v>95</v>
      </c>
      <c r="K38" s="46"/>
      <c r="L38" s="46"/>
      <c r="M38" s="46"/>
      <c r="N38" s="46">
        <v>2006</v>
      </c>
      <c r="O38" s="47"/>
      <c r="P38" s="46"/>
      <c r="Q38" s="46"/>
      <c r="R38" s="46"/>
      <c r="S38" s="46"/>
      <c r="T38" s="46"/>
      <c r="U38" s="46"/>
      <c r="V38" s="46"/>
      <c r="W38" s="46"/>
      <c r="X38" s="46"/>
      <c r="Y38" s="46"/>
      <c r="Z38" s="46"/>
      <c r="AA38" s="46"/>
      <c r="AB38" s="46"/>
      <c r="AC38" s="46"/>
      <c r="AD38" s="46"/>
      <c r="AE38" s="46"/>
      <c r="AF38" s="46"/>
    </row>
    <row r="39" spans="4:32" s="45" customFormat="1" ht="10.5">
      <c r="D39" s="46">
        <v>104012</v>
      </c>
      <c r="E39" s="46" t="s">
        <v>181</v>
      </c>
      <c r="G39" s="46">
        <v>214</v>
      </c>
      <c r="H39" s="46" t="s">
        <v>182</v>
      </c>
      <c r="J39" s="46">
        <v>96</v>
      </c>
      <c r="K39" s="46"/>
      <c r="L39" s="46"/>
      <c r="M39" s="46"/>
      <c r="N39" s="46">
        <v>2007</v>
      </c>
      <c r="O39" s="47"/>
      <c r="P39" s="46"/>
      <c r="Q39" s="46"/>
      <c r="R39" s="46"/>
      <c r="S39" s="46"/>
      <c r="T39" s="46"/>
      <c r="U39" s="46"/>
      <c r="V39" s="46"/>
      <c r="W39" s="46"/>
      <c r="X39" s="46"/>
      <c r="Y39" s="46"/>
      <c r="Z39" s="46"/>
      <c r="AA39" s="46"/>
      <c r="AB39" s="46"/>
      <c r="AC39" s="46"/>
      <c r="AD39" s="46"/>
      <c r="AE39" s="46"/>
      <c r="AF39" s="46"/>
    </row>
    <row r="40" spans="4:32" s="45" customFormat="1" ht="10.5">
      <c r="D40" s="46">
        <v>104013</v>
      </c>
      <c r="E40" s="46" t="s">
        <v>183</v>
      </c>
      <c r="G40" s="46">
        <v>215</v>
      </c>
      <c r="H40" s="46" t="s">
        <v>184</v>
      </c>
      <c r="J40" s="46">
        <v>97</v>
      </c>
      <c r="K40" s="46"/>
      <c r="L40" s="46"/>
      <c r="M40" s="46"/>
      <c r="N40" s="46">
        <v>2008</v>
      </c>
      <c r="O40" s="47"/>
      <c r="P40" s="46"/>
      <c r="Q40" s="46"/>
      <c r="R40" s="46"/>
      <c r="S40" s="46"/>
      <c r="T40" s="46"/>
      <c r="U40" s="46"/>
      <c r="V40" s="46"/>
      <c r="W40" s="46"/>
      <c r="X40" s="46"/>
      <c r="Y40" s="46"/>
      <c r="Z40" s="46"/>
      <c r="AA40" s="46"/>
      <c r="AB40" s="46"/>
      <c r="AC40" s="46"/>
      <c r="AD40" s="46"/>
      <c r="AE40" s="46"/>
      <c r="AF40" s="46"/>
    </row>
    <row r="41" spans="4:32" s="45" customFormat="1" ht="10.5">
      <c r="D41" s="46">
        <v>104014</v>
      </c>
      <c r="E41" s="46" t="s">
        <v>185</v>
      </c>
      <c r="G41" s="46">
        <v>216</v>
      </c>
      <c r="H41" s="46" t="s">
        <v>186</v>
      </c>
      <c r="J41" s="46">
        <v>98</v>
      </c>
      <c r="K41" s="46"/>
      <c r="L41" s="46"/>
      <c r="M41" s="46"/>
      <c r="N41" s="46">
        <v>2009</v>
      </c>
      <c r="O41" s="47"/>
      <c r="P41" s="46"/>
      <c r="Q41" s="46"/>
      <c r="R41" s="46"/>
      <c r="S41" s="46"/>
      <c r="T41" s="46"/>
      <c r="U41" s="46"/>
      <c r="V41" s="46"/>
      <c r="W41" s="46"/>
      <c r="X41" s="46"/>
      <c r="Y41" s="46"/>
      <c r="Z41" s="46"/>
      <c r="AA41" s="46"/>
      <c r="AB41" s="46"/>
      <c r="AC41" s="46"/>
      <c r="AD41" s="46"/>
      <c r="AE41" s="46"/>
      <c r="AF41" s="46"/>
    </row>
    <row r="42" spans="4:32" s="45" customFormat="1" ht="10.5">
      <c r="D42" s="46">
        <v>104015</v>
      </c>
      <c r="E42" s="46" t="s">
        <v>187</v>
      </c>
      <c r="G42" s="46">
        <v>251</v>
      </c>
      <c r="H42" s="46" t="s">
        <v>188</v>
      </c>
      <c r="J42" s="46">
        <v>99</v>
      </c>
      <c r="K42" s="46"/>
      <c r="L42" s="46"/>
      <c r="M42" s="46"/>
      <c r="N42" s="46">
        <v>2010</v>
      </c>
      <c r="O42" s="47"/>
      <c r="P42" s="46"/>
      <c r="Q42" s="46"/>
      <c r="R42" s="46"/>
      <c r="S42" s="46"/>
      <c r="T42" s="46"/>
      <c r="U42" s="46"/>
      <c r="V42" s="46"/>
      <c r="W42" s="46"/>
      <c r="X42" s="46"/>
      <c r="Y42" s="46"/>
      <c r="Z42" s="46"/>
      <c r="AA42" s="46"/>
      <c r="AB42" s="46"/>
      <c r="AC42" s="46"/>
      <c r="AD42" s="46"/>
      <c r="AE42" s="46"/>
      <c r="AF42" s="46"/>
    </row>
    <row r="43" spans="4:32" s="45" customFormat="1" ht="10.5">
      <c r="D43" s="46">
        <v>105001</v>
      </c>
      <c r="E43" s="46" t="s">
        <v>189</v>
      </c>
      <c r="G43" s="46">
        <v>290</v>
      </c>
      <c r="H43" s="46" t="s">
        <v>190</v>
      </c>
      <c r="J43" s="46"/>
      <c r="K43" s="46"/>
      <c r="L43" s="46"/>
      <c r="M43" s="46"/>
      <c r="N43" s="46">
        <v>2011</v>
      </c>
      <c r="O43" s="47"/>
      <c r="P43" s="46"/>
      <c r="Q43" s="46"/>
      <c r="R43" s="46"/>
      <c r="S43" s="46"/>
      <c r="T43" s="46"/>
      <c r="U43" s="46"/>
      <c r="V43" s="46"/>
      <c r="W43" s="46"/>
      <c r="X43" s="46"/>
      <c r="Y43" s="46"/>
      <c r="Z43" s="46"/>
      <c r="AA43" s="46"/>
      <c r="AB43" s="46"/>
      <c r="AC43" s="46"/>
      <c r="AD43" s="46"/>
      <c r="AE43" s="46"/>
      <c r="AF43" s="46"/>
    </row>
    <row r="44" spans="4:32" s="45" customFormat="1" ht="10.5">
      <c r="D44" s="46">
        <v>105002</v>
      </c>
      <c r="E44" s="46" t="s">
        <v>191</v>
      </c>
      <c r="G44" s="46">
        <v>301</v>
      </c>
      <c r="H44" s="46" t="s">
        <v>192</v>
      </c>
      <c r="J44" s="46"/>
      <c r="K44" s="46"/>
      <c r="L44" s="46"/>
      <c r="M44" s="46"/>
      <c r="N44" s="46">
        <v>2012</v>
      </c>
      <c r="O44" s="47"/>
      <c r="P44" s="46"/>
      <c r="Q44" s="46"/>
      <c r="R44" s="46"/>
      <c r="S44" s="46"/>
      <c r="T44" s="46"/>
      <c r="U44" s="46"/>
      <c r="V44" s="46"/>
      <c r="W44" s="46"/>
      <c r="X44" s="46"/>
      <c r="Y44" s="46"/>
      <c r="Z44" s="46"/>
      <c r="AA44" s="46"/>
      <c r="AB44" s="46"/>
      <c r="AC44" s="46"/>
      <c r="AD44" s="46"/>
      <c r="AE44" s="46"/>
      <c r="AF44" s="46"/>
    </row>
    <row r="45" spans="4:32" s="45" customFormat="1" ht="10.5">
      <c r="D45" s="46">
        <v>105003</v>
      </c>
      <c r="E45" s="46" t="s">
        <v>193</v>
      </c>
      <c r="G45" s="46">
        <v>302</v>
      </c>
      <c r="H45" s="46" t="s">
        <v>194</v>
      </c>
      <c r="J45" s="46"/>
      <c r="K45" s="46"/>
      <c r="L45" s="46"/>
      <c r="M45" s="46"/>
      <c r="N45" s="46">
        <v>2013</v>
      </c>
      <c r="O45" s="47"/>
      <c r="P45" s="46"/>
      <c r="Q45" s="46"/>
      <c r="R45" s="46"/>
      <c r="S45" s="46"/>
      <c r="T45" s="46"/>
      <c r="U45" s="46"/>
      <c r="V45" s="46"/>
      <c r="W45" s="46"/>
      <c r="X45" s="46"/>
      <c r="Y45" s="46"/>
      <c r="Z45" s="46"/>
      <c r="AA45" s="46"/>
      <c r="AB45" s="46"/>
      <c r="AC45" s="46"/>
      <c r="AD45" s="46"/>
      <c r="AE45" s="46"/>
      <c r="AF45" s="46"/>
    </row>
    <row r="46" spans="4:32" s="45" customFormat="1" ht="10.5">
      <c r="D46" s="46">
        <v>105004</v>
      </c>
      <c r="E46" s="46" t="s">
        <v>195</v>
      </c>
      <c r="G46" s="46">
        <v>303</v>
      </c>
      <c r="H46" s="46" t="s">
        <v>196</v>
      </c>
      <c r="J46" s="46"/>
      <c r="K46" s="46"/>
      <c r="L46" s="46"/>
      <c r="M46" s="46"/>
      <c r="N46" s="46">
        <v>2014</v>
      </c>
      <c r="O46" s="47"/>
      <c r="P46" s="46"/>
      <c r="Q46" s="46"/>
      <c r="R46" s="46"/>
      <c r="S46" s="46"/>
      <c r="T46" s="46"/>
      <c r="U46" s="46"/>
      <c r="V46" s="46"/>
      <c r="W46" s="46"/>
      <c r="X46" s="46"/>
      <c r="Y46" s="46"/>
      <c r="Z46" s="46"/>
      <c r="AA46" s="46"/>
      <c r="AB46" s="46"/>
      <c r="AC46" s="46"/>
      <c r="AD46" s="46"/>
      <c r="AE46" s="46"/>
      <c r="AF46" s="46"/>
    </row>
    <row r="47" spans="4:32" s="45" customFormat="1" ht="10.5">
      <c r="D47" s="46">
        <v>105005</v>
      </c>
      <c r="E47" s="46" t="s">
        <v>197</v>
      </c>
      <c r="G47" s="46">
        <v>304</v>
      </c>
      <c r="H47" s="46" t="s">
        <v>198</v>
      </c>
      <c r="J47" s="46"/>
      <c r="K47" s="46"/>
      <c r="L47" s="46"/>
      <c r="M47" s="46"/>
      <c r="N47" s="46">
        <v>2015</v>
      </c>
      <c r="O47" s="47"/>
      <c r="P47" s="46"/>
      <c r="Q47" s="46"/>
      <c r="R47" s="46"/>
      <c r="S47" s="46"/>
      <c r="T47" s="46"/>
      <c r="U47" s="46"/>
      <c r="V47" s="46"/>
      <c r="W47" s="46"/>
      <c r="X47" s="46"/>
      <c r="Y47" s="46"/>
      <c r="Z47" s="46"/>
      <c r="AA47" s="46"/>
      <c r="AB47" s="46"/>
      <c r="AC47" s="46"/>
      <c r="AD47" s="46"/>
      <c r="AE47" s="46"/>
      <c r="AF47" s="46"/>
    </row>
    <row r="48" spans="4:32" s="45" customFormat="1" ht="10.5">
      <c r="D48" s="46">
        <v>105006</v>
      </c>
      <c r="E48" s="46" t="s">
        <v>199</v>
      </c>
      <c r="G48" s="46">
        <v>305</v>
      </c>
      <c r="H48" s="46" t="s">
        <v>200</v>
      </c>
      <c r="J48" s="46"/>
      <c r="K48" s="46"/>
      <c r="L48" s="46"/>
      <c r="M48" s="46"/>
      <c r="N48" s="46">
        <v>2016</v>
      </c>
      <c r="O48" s="47"/>
      <c r="P48" s="46"/>
      <c r="Q48" s="46"/>
      <c r="R48" s="46"/>
      <c r="S48" s="46"/>
      <c r="T48" s="46"/>
      <c r="U48" s="46"/>
      <c r="V48" s="46"/>
      <c r="W48" s="46"/>
      <c r="X48" s="46"/>
      <c r="Y48" s="46"/>
      <c r="Z48" s="46"/>
      <c r="AA48" s="46"/>
      <c r="AB48" s="46"/>
      <c r="AC48" s="46"/>
      <c r="AD48" s="46"/>
      <c r="AE48" s="46"/>
      <c r="AF48" s="46"/>
    </row>
    <row r="49" spans="4:32" s="45" customFormat="1" ht="10.5">
      <c r="D49" s="46">
        <v>105007</v>
      </c>
      <c r="E49" s="46" t="s">
        <v>201</v>
      </c>
      <c r="G49" s="46">
        <v>306</v>
      </c>
      <c r="H49" s="46" t="s">
        <v>202</v>
      </c>
      <c r="J49" s="46"/>
      <c r="K49" s="46"/>
      <c r="L49" s="46"/>
      <c r="M49" s="46"/>
      <c r="N49" s="46">
        <v>2017</v>
      </c>
      <c r="O49" s="47"/>
      <c r="P49" s="46"/>
      <c r="Q49" s="46"/>
      <c r="R49" s="46"/>
      <c r="S49" s="46"/>
      <c r="T49" s="46"/>
      <c r="U49" s="46"/>
      <c r="V49" s="46"/>
      <c r="W49" s="46"/>
      <c r="X49" s="46"/>
      <c r="Y49" s="46"/>
      <c r="Z49" s="46"/>
      <c r="AA49" s="46"/>
      <c r="AB49" s="46"/>
      <c r="AC49" s="46"/>
      <c r="AD49" s="46"/>
      <c r="AE49" s="46"/>
      <c r="AF49" s="46"/>
    </row>
    <row r="50" spans="4:32" s="45" customFormat="1" ht="10.5">
      <c r="D50" s="46">
        <v>105008</v>
      </c>
      <c r="E50" s="46" t="s">
        <v>203</v>
      </c>
      <c r="G50" s="46">
        <v>307</v>
      </c>
      <c r="H50" s="46" t="s">
        <v>204</v>
      </c>
      <c r="J50" s="46"/>
      <c r="K50" s="46"/>
      <c r="L50" s="46"/>
      <c r="M50" s="46"/>
      <c r="N50" s="46">
        <v>2018</v>
      </c>
      <c r="O50" s="47"/>
      <c r="P50" s="46"/>
      <c r="Q50" s="46"/>
      <c r="R50" s="46"/>
      <c r="S50" s="46"/>
      <c r="T50" s="46"/>
      <c r="U50" s="46"/>
      <c r="V50" s="46"/>
      <c r="W50" s="46"/>
      <c r="X50" s="46"/>
      <c r="Y50" s="46"/>
      <c r="Z50" s="46"/>
      <c r="AA50" s="46"/>
      <c r="AB50" s="46"/>
      <c r="AC50" s="46"/>
      <c r="AD50" s="46"/>
      <c r="AE50" s="46"/>
      <c r="AF50" s="46"/>
    </row>
    <row r="51" spans="4:32" s="45" customFormat="1" ht="10.5">
      <c r="D51" s="46">
        <v>105009</v>
      </c>
      <c r="E51" s="46" t="s">
        <v>205</v>
      </c>
      <c r="G51" s="46">
        <v>308</v>
      </c>
      <c r="H51" s="46" t="s">
        <v>206</v>
      </c>
      <c r="J51" s="46"/>
      <c r="K51" s="46"/>
      <c r="L51" s="46"/>
      <c r="M51" s="46"/>
      <c r="N51" s="46">
        <v>2019</v>
      </c>
      <c r="O51" s="47"/>
      <c r="P51" s="46"/>
      <c r="Q51" s="46"/>
      <c r="R51" s="46"/>
      <c r="S51" s="46"/>
      <c r="T51" s="46"/>
      <c r="U51" s="46"/>
      <c r="V51" s="46"/>
      <c r="W51" s="46"/>
      <c r="X51" s="46"/>
      <c r="Y51" s="46"/>
      <c r="Z51" s="46"/>
      <c r="AA51" s="46"/>
      <c r="AB51" s="46"/>
      <c r="AC51" s="46"/>
      <c r="AD51" s="46"/>
      <c r="AE51" s="46"/>
      <c r="AF51" s="46"/>
    </row>
    <row r="52" spans="4:32" s="45" customFormat="1" ht="10.5">
      <c r="D52" s="46">
        <v>105010</v>
      </c>
      <c r="E52" s="46" t="s">
        <v>207</v>
      </c>
      <c r="G52" s="46">
        <v>309</v>
      </c>
      <c r="H52" s="46" t="s">
        <v>208</v>
      </c>
      <c r="J52" s="46"/>
      <c r="K52" s="46"/>
      <c r="L52" s="46"/>
      <c r="M52" s="46"/>
      <c r="N52" s="46">
        <v>2020</v>
      </c>
      <c r="O52" s="47"/>
      <c r="P52" s="46"/>
      <c r="Q52" s="46"/>
      <c r="R52" s="46"/>
      <c r="S52" s="46"/>
      <c r="T52" s="46"/>
      <c r="U52" s="46"/>
      <c r="V52" s="46"/>
      <c r="W52" s="46"/>
      <c r="X52" s="46"/>
      <c r="Y52" s="46"/>
      <c r="Z52" s="46"/>
      <c r="AA52" s="46"/>
      <c r="AB52" s="46"/>
      <c r="AC52" s="46"/>
      <c r="AD52" s="46"/>
      <c r="AE52" s="46"/>
      <c r="AF52" s="46"/>
    </row>
    <row r="53" spans="4:32" s="45" customFormat="1" ht="10.5">
      <c r="D53" s="46">
        <v>105012</v>
      </c>
      <c r="E53" s="46" t="s">
        <v>209</v>
      </c>
      <c r="G53" s="46">
        <v>310</v>
      </c>
      <c r="H53" s="46" t="s">
        <v>210</v>
      </c>
      <c r="J53" s="46"/>
      <c r="K53" s="46"/>
      <c r="L53" s="46"/>
      <c r="M53" s="46"/>
      <c r="N53" s="46"/>
      <c r="O53" s="47"/>
      <c r="P53" s="46"/>
      <c r="Q53" s="46"/>
      <c r="R53" s="46"/>
      <c r="S53" s="46"/>
      <c r="T53" s="46"/>
      <c r="U53" s="46"/>
      <c r="V53" s="46"/>
      <c r="W53" s="46"/>
      <c r="X53" s="46"/>
      <c r="Y53" s="46"/>
      <c r="Z53" s="46"/>
      <c r="AA53" s="46"/>
      <c r="AB53" s="46"/>
      <c r="AC53" s="46"/>
      <c r="AD53" s="46"/>
      <c r="AE53" s="46"/>
      <c r="AF53" s="46"/>
    </row>
    <row r="54" spans="4:32" s="45" customFormat="1" ht="10.5">
      <c r="D54" s="46">
        <v>105014</v>
      </c>
      <c r="E54" s="46" t="s">
        <v>211</v>
      </c>
      <c r="G54" s="46">
        <v>311</v>
      </c>
      <c r="H54" s="46" t="s">
        <v>212</v>
      </c>
      <c r="J54" s="46"/>
      <c r="K54" s="46"/>
      <c r="L54" s="46"/>
      <c r="M54" s="46"/>
      <c r="N54" s="46"/>
      <c r="O54" s="47"/>
      <c r="P54" s="46"/>
      <c r="Q54" s="46"/>
      <c r="R54" s="46"/>
      <c r="S54" s="46"/>
      <c r="T54" s="46"/>
      <c r="U54" s="46"/>
      <c r="V54" s="46"/>
      <c r="W54" s="46"/>
      <c r="X54" s="46"/>
      <c r="Y54" s="46"/>
      <c r="Z54" s="46"/>
      <c r="AA54" s="46"/>
      <c r="AB54" s="46"/>
      <c r="AC54" s="46"/>
      <c r="AD54" s="46"/>
      <c r="AE54" s="46"/>
      <c r="AF54" s="46"/>
    </row>
    <row r="55" spans="4:32" s="45" customFormat="1" ht="10.5">
      <c r="D55" s="46">
        <v>106001</v>
      </c>
      <c r="E55" s="46" t="s">
        <v>213</v>
      </c>
      <c r="G55" s="46">
        <v>312</v>
      </c>
      <c r="H55" s="46" t="s">
        <v>214</v>
      </c>
      <c r="J55" s="46"/>
      <c r="K55" s="46"/>
      <c r="L55" s="46"/>
      <c r="M55" s="46"/>
      <c r="N55" s="46"/>
      <c r="O55" s="47"/>
      <c r="P55" s="46"/>
      <c r="Q55" s="46"/>
      <c r="R55" s="46"/>
      <c r="S55" s="46"/>
      <c r="T55" s="46"/>
      <c r="U55" s="46"/>
      <c r="V55" s="46"/>
      <c r="W55" s="46"/>
      <c r="X55" s="46"/>
      <c r="Y55" s="46"/>
      <c r="Z55" s="46"/>
      <c r="AA55" s="46"/>
      <c r="AB55" s="46"/>
      <c r="AC55" s="46"/>
      <c r="AD55" s="46"/>
      <c r="AE55" s="46"/>
      <c r="AF55" s="46"/>
    </row>
    <row r="56" spans="4:32" s="45" customFormat="1" ht="10.5">
      <c r="D56" s="46">
        <v>106002</v>
      </c>
      <c r="E56" s="46" t="s">
        <v>215</v>
      </c>
      <c r="G56" s="46">
        <v>313</v>
      </c>
      <c r="H56" s="46" t="s">
        <v>216</v>
      </c>
      <c r="J56" s="46"/>
      <c r="K56" s="46"/>
      <c r="L56" s="46"/>
      <c r="M56" s="46"/>
      <c r="N56" s="46"/>
      <c r="O56" s="47"/>
      <c r="P56" s="46"/>
      <c r="Q56" s="46"/>
      <c r="R56" s="46"/>
      <c r="S56" s="46"/>
      <c r="T56" s="46"/>
      <c r="U56" s="46"/>
      <c r="V56" s="46"/>
      <c r="W56" s="46"/>
      <c r="X56" s="46"/>
      <c r="Y56" s="46"/>
      <c r="Z56" s="46"/>
      <c r="AA56" s="46"/>
      <c r="AB56" s="46"/>
      <c r="AC56" s="46"/>
      <c r="AD56" s="46"/>
      <c r="AE56" s="46"/>
      <c r="AF56" s="46"/>
    </row>
    <row r="57" spans="4:32" s="45" customFormat="1" ht="10.5">
      <c r="D57" s="46">
        <v>106003</v>
      </c>
      <c r="E57" s="46" t="s">
        <v>217</v>
      </c>
      <c r="G57" s="46">
        <v>314</v>
      </c>
      <c r="H57" s="46" t="s">
        <v>218</v>
      </c>
      <c r="J57" s="46"/>
      <c r="K57" s="46"/>
      <c r="L57" s="46"/>
      <c r="M57" s="46"/>
      <c r="N57" s="46"/>
      <c r="O57" s="47"/>
      <c r="P57" s="46"/>
      <c r="Q57" s="46"/>
      <c r="R57" s="46"/>
      <c r="S57" s="46"/>
      <c r="T57" s="46"/>
      <c r="U57" s="46"/>
      <c r="V57" s="46"/>
      <c r="W57" s="46"/>
      <c r="X57" s="46"/>
      <c r="Y57" s="46"/>
      <c r="Z57" s="46"/>
      <c r="AA57" s="46"/>
      <c r="AB57" s="46"/>
      <c r="AC57" s="46"/>
      <c r="AD57" s="46"/>
      <c r="AE57" s="46"/>
      <c r="AF57" s="46"/>
    </row>
    <row r="58" spans="4:32" s="45" customFormat="1" ht="10.5">
      <c r="D58" s="46">
        <v>106004</v>
      </c>
      <c r="E58" s="46" t="s">
        <v>219</v>
      </c>
      <c r="G58" s="46">
        <v>315</v>
      </c>
      <c r="H58" s="46" t="s">
        <v>220</v>
      </c>
      <c r="J58" s="46"/>
      <c r="K58" s="46"/>
      <c r="L58" s="46"/>
      <c r="M58" s="46"/>
      <c r="N58" s="46"/>
      <c r="O58" s="47"/>
      <c r="P58" s="46"/>
      <c r="Q58" s="46"/>
      <c r="R58" s="46"/>
      <c r="S58" s="46"/>
      <c r="T58" s="46"/>
      <c r="U58" s="46"/>
      <c r="V58" s="46"/>
      <c r="W58" s="46"/>
      <c r="X58" s="46"/>
      <c r="Y58" s="46"/>
      <c r="Z58" s="46"/>
      <c r="AA58" s="46"/>
      <c r="AB58" s="46"/>
      <c r="AC58" s="46"/>
      <c r="AD58" s="46"/>
      <c r="AE58" s="46"/>
      <c r="AF58" s="46"/>
    </row>
    <row r="59" spans="4:32" s="45" customFormat="1" ht="10.5">
      <c r="D59" s="46">
        <v>106005</v>
      </c>
      <c r="E59" s="46" t="s">
        <v>221</v>
      </c>
      <c r="G59" s="46">
        <v>316</v>
      </c>
      <c r="H59" s="46" t="s">
        <v>222</v>
      </c>
      <c r="J59" s="46"/>
      <c r="K59" s="46"/>
      <c r="L59" s="46"/>
      <c r="M59" s="46"/>
      <c r="N59" s="46"/>
      <c r="O59" s="47"/>
      <c r="P59" s="46"/>
      <c r="Q59" s="46"/>
      <c r="R59" s="46"/>
      <c r="S59" s="46"/>
      <c r="T59" s="46"/>
      <c r="U59" s="46"/>
      <c r="V59" s="46"/>
      <c r="W59" s="46"/>
      <c r="X59" s="46"/>
      <c r="Y59" s="46"/>
      <c r="Z59" s="46"/>
      <c r="AA59" s="46"/>
      <c r="AB59" s="46"/>
      <c r="AC59" s="46"/>
      <c r="AD59" s="46"/>
      <c r="AE59" s="46"/>
      <c r="AF59" s="46"/>
    </row>
    <row r="60" spans="4:32" s="45" customFormat="1" ht="10.5">
      <c r="D60" s="46">
        <v>106007</v>
      </c>
      <c r="E60" s="46" t="s">
        <v>223</v>
      </c>
      <c r="G60" s="46">
        <v>317</v>
      </c>
      <c r="H60" s="46" t="s">
        <v>224</v>
      </c>
      <c r="J60" s="46"/>
      <c r="K60" s="46"/>
      <c r="L60" s="46"/>
      <c r="M60" s="46"/>
      <c r="N60" s="46"/>
      <c r="O60" s="47"/>
      <c r="P60" s="46"/>
      <c r="Q60" s="46"/>
      <c r="R60" s="46"/>
      <c r="S60" s="46"/>
      <c r="T60" s="46"/>
      <c r="U60" s="46"/>
      <c r="V60" s="46"/>
      <c r="W60" s="46"/>
      <c r="X60" s="46"/>
      <c r="Y60" s="46"/>
      <c r="Z60" s="46"/>
      <c r="AA60" s="46"/>
      <c r="AB60" s="46"/>
      <c r="AC60" s="46"/>
      <c r="AD60" s="46"/>
      <c r="AE60" s="46"/>
      <c r="AF60" s="46"/>
    </row>
    <row r="61" spans="4:32" s="45" customFormat="1" ht="10.5">
      <c r="D61" s="46">
        <v>106008</v>
      </c>
      <c r="E61" s="46" t="s">
        <v>225</v>
      </c>
      <c r="G61" s="46">
        <v>318</v>
      </c>
      <c r="H61" s="46" t="s">
        <v>226</v>
      </c>
      <c r="J61" s="46"/>
      <c r="K61" s="46"/>
      <c r="L61" s="46"/>
      <c r="M61" s="46"/>
      <c r="N61" s="46"/>
      <c r="O61" s="47"/>
      <c r="P61" s="46"/>
      <c r="Q61" s="46"/>
      <c r="R61" s="46"/>
      <c r="S61" s="46"/>
      <c r="T61" s="46"/>
      <c r="U61" s="46"/>
      <c r="V61" s="46"/>
      <c r="W61" s="46"/>
      <c r="X61" s="46"/>
      <c r="Y61" s="46"/>
      <c r="Z61" s="46"/>
      <c r="AA61" s="46"/>
      <c r="AB61" s="46"/>
      <c r="AC61" s="46"/>
      <c r="AD61" s="46"/>
      <c r="AE61" s="46"/>
      <c r="AF61" s="46"/>
    </row>
    <row r="62" spans="4:32" s="45" customFormat="1" ht="10.5">
      <c r="D62" s="46">
        <v>106010</v>
      </c>
      <c r="E62" s="46" t="s">
        <v>227</v>
      </c>
      <c r="G62" s="46">
        <v>319</v>
      </c>
      <c r="H62" s="46" t="s">
        <v>228</v>
      </c>
      <c r="J62" s="46"/>
      <c r="K62" s="46"/>
      <c r="L62" s="46"/>
      <c r="M62" s="46"/>
      <c r="N62" s="46"/>
      <c r="O62" s="47"/>
      <c r="P62" s="46"/>
      <c r="Q62" s="46"/>
      <c r="R62" s="46"/>
      <c r="S62" s="46"/>
      <c r="T62" s="46"/>
      <c r="U62" s="46"/>
      <c r="V62" s="46"/>
      <c r="W62" s="46"/>
      <c r="X62" s="46"/>
      <c r="Y62" s="46"/>
      <c r="Z62" s="46"/>
      <c r="AA62" s="46"/>
      <c r="AB62" s="46"/>
      <c r="AC62" s="46"/>
      <c r="AD62" s="46"/>
      <c r="AE62" s="46"/>
      <c r="AF62" s="46"/>
    </row>
    <row r="63" spans="4:32" s="45" customFormat="1" ht="10.5">
      <c r="D63" s="46">
        <v>106011</v>
      </c>
      <c r="E63" s="46" t="s">
        <v>229</v>
      </c>
      <c r="G63" s="46">
        <v>320</v>
      </c>
      <c r="H63" s="46" t="s">
        <v>230</v>
      </c>
      <c r="J63" s="46"/>
      <c r="K63" s="46"/>
      <c r="L63" s="46"/>
      <c r="M63" s="46"/>
      <c r="N63" s="46"/>
      <c r="O63" s="47"/>
      <c r="P63" s="46"/>
      <c r="Q63" s="46"/>
      <c r="R63" s="46"/>
      <c r="S63" s="46"/>
      <c r="T63" s="46"/>
      <c r="U63" s="46"/>
      <c r="V63" s="46"/>
      <c r="W63" s="46"/>
      <c r="X63" s="46"/>
      <c r="Y63" s="46"/>
      <c r="Z63" s="46"/>
      <c r="AA63" s="46"/>
      <c r="AB63" s="46"/>
      <c r="AC63" s="46"/>
      <c r="AD63" s="46"/>
      <c r="AE63" s="46"/>
      <c r="AF63" s="46"/>
    </row>
    <row r="64" spans="4:32" s="45" customFormat="1" ht="10.5">
      <c r="D64" s="46">
        <v>106012</v>
      </c>
      <c r="E64" s="46" t="s">
        <v>231</v>
      </c>
      <c r="G64" s="46">
        <v>321</v>
      </c>
      <c r="H64" s="46" t="s">
        <v>232</v>
      </c>
      <c r="J64" s="46"/>
      <c r="K64" s="46"/>
      <c r="L64" s="46"/>
      <c r="M64" s="46"/>
      <c r="N64" s="46"/>
      <c r="O64" s="47"/>
      <c r="P64" s="46"/>
      <c r="Q64" s="46"/>
      <c r="R64" s="46"/>
      <c r="S64" s="46"/>
      <c r="T64" s="46"/>
      <c r="U64" s="46"/>
      <c r="V64" s="46"/>
      <c r="W64" s="46"/>
      <c r="X64" s="46"/>
      <c r="Y64" s="46"/>
      <c r="Z64" s="46"/>
      <c r="AA64" s="46"/>
      <c r="AB64" s="46"/>
      <c r="AC64" s="46"/>
      <c r="AD64" s="46"/>
      <c r="AE64" s="46"/>
      <c r="AF64" s="46"/>
    </row>
    <row r="65" spans="4:32" s="45" customFormat="1" ht="10.5">
      <c r="D65" s="46">
        <v>106013</v>
      </c>
      <c r="E65" s="46" t="s">
        <v>233</v>
      </c>
      <c r="G65" s="46">
        <v>322</v>
      </c>
      <c r="H65" s="46" t="s">
        <v>234</v>
      </c>
      <c r="J65" s="46"/>
      <c r="K65" s="46"/>
      <c r="L65" s="46"/>
      <c r="M65" s="46"/>
      <c r="N65" s="46"/>
      <c r="O65" s="47"/>
      <c r="P65" s="46"/>
      <c r="Q65" s="46"/>
      <c r="R65" s="46"/>
      <c r="S65" s="46"/>
      <c r="T65" s="46"/>
      <c r="U65" s="46"/>
      <c r="V65" s="46"/>
      <c r="W65" s="46"/>
      <c r="X65" s="46"/>
      <c r="Y65" s="46"/>
      <c r="Z65" s="46"/>
      <c r="AA65" s="46"/>
      <c r="AB65" s="46"/>
      <c r="AC65" s="46"/>
      <c r="AD65" s="46"/>
      <c r="AE65" s="46"/>
      <c r="AF65" s="46"/>
    </row>
    <row r="66" spans="4:32" s="45" customFormat="1" ht="10.5">
      <c r="D66" s="46">
        <v>106014</v>
      </c>
      <c r="E66" s="46" t="s">
        <v>235</v>
      </c>
      <c r="G66" s="46">
        <v>323</v>
      </c>
      <c r="H66" s="46" t="s">
        <v>236</v>
      </c>
      <c r="J66" s="46"/>
      <c r="K66" s="46"/>
      <c r="L66" s="46"/>
      <c r="M66" s="46"/>
      <c r="N66" s="46"/>
      <c r="O66" s="47"/>
      <c r="P66" s="46"/>
      <c r="Q66" s="46"/>
      <c r="R66" s="46"/>
      <c r="S66" s="46"/>
      <c r="T66" s="46"/>
      <c r="U66" s="46"/>
      <c r="V66" s="46"/>
      <c r="W66" s="46"/>
      <c r="X66" s="46"/>
      <c r="Y66" s="46"/>
      <c r="Z66" s="46"/>
      <c r="AA66" s="46"/>
      <c r="AB66" s="46"/>
      <c r="AC66" s="46"/>
      <c r="AD66" s="46"/>
      <c r="AE66" s="46"/>
      <c r="AF66" s="46"/>
    </row>
    <row r="67" spans="4:32" s="45" customFormat="1" ht="10.5">
      <c r="D67" s="46">
        <v>106015</v>
      </c>
      <c r="E67" s="46" t="s">
        <v>237</v>
      </c>
      <c r="G67" s="46">
        <v>324</v>
      </c>
      <c r="H67" s="46" t="s">
        <v>238</v>
      </c>
      <c r="O67" s="49"/>
    </row>
    <row r="68" spans="4:32" s="45" customFormat="1" ht="10.5">
      <c r="D68" s="46">
        <v>107001</v>
      </c>
      <c r="E68" s="46" t="s">
        <v>239</v>
      </c>
      <c r="G68" s="46">
        <v>325</v>
      </c>
      <c r="H68" s="46" t="s">
        <v>240</v>
      </c>
      <c r="O68" s="49"/>
    </row>
    <row r="69" spans="4:32" s="45" customFormat="1" ht="10.5">
      <c r="D69" s="46">
        <v>107002</v>
      </c>
      <c r="E69" s="46" t="s">
        <v>241</v>
      </c>
      <c r="G69" s="46">
        <v>326</v>
      </c>
      <c r="H69" s="46" t="s">
        <v>242</v>
      </c>
      <c r="O69" s="49"/>
    </row>
    <row r="70" spans="4:32" s="45" customFormat="1" ht="10.5">
      <c r="D70" s="46">
        <v>107003</v>
      </c>
      <c r="E70" s="46" t="s">
        <v>243</v>
      </c>
      <c r="G70" s="46">
        <v>327</v>
      </c>
      <c r="H70" s="46" t="s">
        <v>244</v>
      </c>
      <c r="O70" s="49"/>
    </row>
    <row r="71" spans="4:32" s="45" customFormat="1" ht="10.5">
      <c r="D71" s="46">
        <v>107004</v>
      </c>
      <c r="E71" s="46" t="s">
        <v>245</v>
      </c>
      <c r="G71" s="46">
        <v>328</v>
      </c>
      <c r="H71" s="46" t="s">
        <v>246</v>
      </c>
      <c r="O71" s="49"/>
    </row>
    <row r="72" spans="4:32" s="45" customFormat="1" ht="10.5">
      <c r="D72" s="46">
        <v>107005</v>
      </c>
      <c r="E72" s="46" t="s">
        <v>247</v>
      </c>
      <c r="G72" s="46">
        <v>329</v>
      </c>
      <c r="H72" s="46" t="s">
        <v>248</v>
      </c>
      <c r="O72" s="49"/>
    </row>
    <row r="73" spans="4:32" s="45" customFormat="1" ht="10.5">
      <c r="D73" s="46">
        <v>108001</v>
      </c>
      <c r="E73" s="46" t="s">
        <v>249</v>
      </c>
      <c r="G73" s="46">
        <v>330</v>
      </c>
      <c r="H73" s="46" t="s">
        <v>250</v>
      </c>
      <c r="O73" s="49"/>
    </row>
    <row r="74" spans="4:32" s="45" customFormat="1" ht="10.5">
      <c r="D74" s="46">
        <v>108002</v>
      </c>
      <c r="E74" s="46" t="s">
        <v>251</v>
      </c>
      <c r="G74" s="46">
        <v>331</v>
      </c>
      <c r="H74" s="46" t="s">
        <v>252</v>
      </c>
      <c r="O74" s="49"/>
    </row>
    <row r="75" spans="4:32" s="45" customFormat="1" ht="10.5">
      <c r="D75" s="46">
        <v>108003</v>
      </c>
      <c r="E75" s="46" t="s">
        <v>253</v>
      </c>
      <c r="G75" s="46">
        <v>351</v>
      </c>
      <c r="H75" s="46" t="s">
        <v>254</v>
      </c>
      <c r="O75" s="49"/>
    </row>
    <row r="76" spans="4:32" s="45" customFormat="1" ht="10.5">
      <c r="D76" s="46">
        <v>108004</v>
      </c>
      <c r="E76" s="46" t="s">
        <v>255</v>
      </c>
      <c r="G76" s="46">
        <v>352</v>
      </c>
      <c r="H76" s="46" t="s">
        <v>256</v>
      </c>
      <c r="O76" s="49"/>
    </row>
    <row r="77" spans="4:32" s="45" customFormat="1" ht="10.5">
      <c r="D77" s="46">
        <v>108007</v>
      </c>
      <c r="E77" s="46" t="s">
        <v>257</v>
      </c>
      <c r="G77" s="46">
        <v>353</v>
      </c>
      <c r="H77" s="46" t="s">
        <v>258</v>
      </c>
      <c r="O77" s="49"/>
    </row>
    <row r="78" spans="4:32" s="45" customFormat="1" ht="10.5">
      <c r="D78" s="46">
        <v>109001</v>
      </c>
      <c r="E78" s="46" t="s">
        <v>259</v>
      </c>
      <c r="G78" s="46">
        <v>354</v>
      </c>
      <c r="H78" s="46" t="s">
        <v>260</v>
      </c>
      <c r="O78" s="49"/>
    </row>
    <row r="79" spans="4:32" s="45" customFormat="1" ht="10.5">
      <c r="D79" s="46">
        <v>109002</v>
      </c>
      <c r="E79" s="46" t="s">
        <v>261</v>
      </c>
      <c r="G79" s="46">
        <v>355</v>
      </c>
      <c r="H79" s="46" t="s">
        <v>262</v>
      </c>
      <c r="O79" s="49"/>
    </row>
    <row r="80" spans="4:32" s="45" customFormat="1" ht="10.5">
      <c r="D80" s="46">
        <v>109003</v>
      </c>
      <c r="E80" s="46" t="s">
        <v>263</v>
      </c>
      <c r="G80" s="46">
        <v>356</v>
      </c>
      <c r="H80" s="46" t="s">
        <v>264</v>
      </c>
      <c r="O80" s="49"/>
    </row>
    <row r="81" spans="4:15" s="45" customFormat="1" ht="10.5">
      <c r="D81" s="46">
        <v>109004</v>
      </c>
      <c r="E81" s="46" t="s">
        <v>265</v>
      </c>
      <c r="G81" s="46">
        <v>357</v>
      </c>
      <c r="H81" s="46" t="s">
        <v>266</v>
      </c>
      <c r="O81" s="49"/>
    </row>
    <row r="82" spans="4:15" s="45" customFormat="1" ht="10.5">
      <c r="D82" s="46">
        <v>109005</v>
      </c>
      <c r="E82" s="46" t="s">
        <v>267</v>
      </c>
      <c r="G82" s="46">
        <v>358</v>
      </c>
      <c r="H82" s="46" t="s">
        <v>268</v>
      </c>
      <c r="O82" s="49"/>
    </row>
    <row r="83" spans="4:15" s="45" customFormat="1" ht="10.5">
      <c r="D83" s="46">
        <v>109006</v>
      </c>
      <c r="E83" s="46" t="s">
        <v>269</v>
      </c>
      <c r="G83" s="46">
        <v>371</v>
      </c>
      <c r="H83" s="46" t="s">
        <v>270</v>
      </c>
      <c r="O83" s="49"/>
    </row>
    <row r="84" spans="4:15" s="45" customFormat="1" ht="10.5">
      <c r="D84" s="46">
        <v>109007</v>
      </c>
      <c r="E84" s="46" t="s">
        <v>271</v>
      </c>
      <c r="G84" s="46">
        <v>372</v>
      </c>
      <c r="H84" s="46" t="s">
        <v>272</v>
      </c>
      <c r="O84" s="49"/>
    </row>
    <row r="85" spans="4:15" s="45" customFormat="1" ht="10.5">
      <c r="D85" s="46">
        <v>109008</v>
      </c>
      <c r="E85" s="46" t="s">
        <v>273</v>
      </c>
      <c r="G85" s="46">
        <v>373</v>
      </c>
      <c r="H85" s="46" t="s">
        <v>274</v>
      </c>
      <c r="O85" s="49"/>
    </row>
    <row r="86" spans="4:15" s="45" customFormat="1" ht="10.5">
      <c r="D86" s="46">
        <v>109009</v>
      </c>
      <c r="E86" s="46" t="s">
        <v>275</v>
      </c>
      <c r="G86" s="46">
        <v>374</v>
      </c>
      <c r="H86" s="46" t="s">
        <v>276</v>
      </c>
      <c r="O86" s="49"/>
    </row>
    <row r="87" spans="4:15" s="45" customFormat="1" ht="10.5">
      <c r="D87" s="46">
        <v>109011</v>
      </c>
      <c r="E87" s="46" t="s">
        <v>277</v>
      </c>
      <c r="G87" s="46">
        <v>375</v>
      </c>
      <c r="H87" s="46" t="s">
        <v>278</v>
      </c>
      <c r="O87" s="49"/>
    </row>
    <row r="88" spans="4:15" s="45" customFormat="1" ht="10.5">
      <c r="D88" s="46">
        <v>109015</v>
      </c>
      <c r="E88" s="46" t="s">
        <v>279</v>
      </c>
      <c r="G88" s="46">
        <v>376</v>
      </c>
      <c r="H88" s="46" t="s">
        <v>280</v>
      </c>
      <c r="O88" s="49"/>
    </row>
    <row r="89" spans="4:15" s="45" customFormat="1" ht="10.5">
      <c r="D89" s="46">
        <v>201001</v>
      </c>
      <c r="E89" s="46" t="s">
        <v>281</v>
      </c>
      <c r="G89" s="46">
        <v>377</v>
      </c>
      <c r="H89" s="46" t="s">
        <v>282</v>
      </c>
      <c r="O89" s="49"/>
    </row>
    <row r="90" spans="4:15" s="45" customFormat="1" ht="10.5">
      <c r="D90" s="46">
        <v>201002</v>
      </c>
      <c r="E90" s="46" t="s">
        <v>283</v>
      </c>
      <c r="G90" s="46">
        <v>378</v>
      </c>
      <c r="H90" s="46" t="s">
        <v>284</v>
      </c>
      <c r="O90" s="49"/>
    </row>
    <row r="91" spans="4:15" s="45" customFormat="1" ht="10.5">
      <c r="D91" s="46">
        <v>201003</v>
      </c>
      <c r="E91" s="46" t="s">
        <v>285</v>
      </c>
      <c r="G91" s="46">
        <v>379</v>
      </c>
      <c r="H91" s="46" t="s">
        <v>286</v>
      </c>
      <c r="O91" s="49"/>
    </row>
    <row r="92" spans="4:15" s="45" customFormat="1" ht="10.5">
      <c r="D92" s="46">
        <v>201004</v>
      </c>
      <c r="E92" s="46" t="s">
        <v>287</v>
      </c>
      <c r="G92" s="46">
        <v>380</v>
      </c>
      <c r="H92" s="46" t="s">
        <v>288</v>
      </c>
      <c r="O92" s="49"/>
    </row>
    <row r="93" spans="4:15" s="45" customFormat="1" ht="10.5">
      <c r="D93" s="46">
        <v>201005</v>
      </c>
      <c r="E93" s="46" t="s">
        <v>289</v>
      </c>
      <c r="G93" s="46">
        <v>381</v>
      </c>
      <c r="H93" s="46" t="s">
        <v>290</v>
      </c>
      <c r="O93" s="49"/>
    </row>
    <row r="94" spans="4:15" s="45" customFormat="1" ht="10.5">
      <c r="D94" s="46">
        <v>202001</v>
      </c>
      <c r="E94" s="46" t="s">
        <v>291</v>
      </c>
      <c r="G94" s="46">
        <v>382</v>
      </c>
      <c r="H94" s="46" t="s">
        <v>292</v>
      </c>
      <c r="O94" s="49"/>
    </row>
    <row r="95" spans="4:15" s="45" customFormat="1" ht="10.5">
      <c r="D95" s="46">
        <v>202002</v>
      </c>
      <c r="E95" s="46" t="s">
        <v>293</v>
      </c>
      <c r="G95" s="46">
        <v>383</v>
      </c>
      <c r="H95" s="46" t="s">
        <v>294</v>
      </c>
      <c r="O95" s="49"/>
    </row>
    <row r="96" spans="4:15" s="45" customFormat="1" ht="10.5">
      <c r="D96" s="46">
        <v>202003</v>
      </c>
      <c r="E96" s="46" t="s">
        <v>295</v>
      </c>
      <c r="G96" s="46">
        <v>384</v>
      </c>
      <c r="H96" s="46" t="s">
        <v>296</v>
      </c>
      <c r="O96" s="49"/>
    </row>
    <row r="97" spans="4:15" s="45" customFormat="1" ht="10.5">
      <c r="D97" s="46">
        <v>202004</v>
      </c>
      <c r="E97" s="46" t="s">
        <v>297</v>
      </c>
      <c r="G97" s="46">
        <v>385</v>
      </c>
      <c r="H97" s="46" t="s">
        <v>298</v>
      </c>
      <c r="O97" s="49"/>
    </row>
    <row r="98" spans="4:15" s="45" customFormat="1" ht="10.5">
      <c r="D98" s="46">
        <v>202005</v>
      </c>
      <c r="E98" s="46" t="s">
        <v>299</v>
      </c>
      <c r="G98" s="46">
        <v>390</v>
      </c>
      <c r="H98" s="46" t="s">
        <v>300</v>
      </c>
      <c r="O98" s="49"/>
    </row>
    <row r="99" spans="4:15" s="45" customFormat="1" ht="10.5">
      <c r="D99" s="46">
        <v>202006</v>
      </c>
      <c r="E99" s="46" t="s">
        <v>301</v>
      </c>
      <c r="G99" s="46">
        <v>401</v>
      </c>
      <c r="H99" s="46" t="s">
        <v>302</v>
      </c>
      <c r="O99" s="49"/>
    </row>
    <row r="100" spans="4:15" s="45" customFormat="1" ht="10.5">
      <c r="D100" s="46">
        <v>202007</v>
      </c>
      <c r="E100" s="46" t="s">
        <v>303</v>
      </c>
      <c r="G100" s="46">
        <v>402</v>
      </c>
      <c r="H100" s="46" t="s">
        <v>304</v>
      </c>
      <c r="O100" s="49"/>
    </row>
    <row r="101" spans="4:15" s="45" customFormat="1" ht="10.5">
      <c r="D101" s="46">
        <v>202008</v>
      </c>
      <c r="E101" s="46" t="s">
        <v>305</v>
      </c>
      <c r="G101" s="46">
        <v>403</v>
      </c>
      <c r="H101" s="46" t="s">
        <v>306</v>
      </c>
      <c r="O101" s="49"/>
    </row>
    <row r="102" spans="4:15" s="45" customFormat="1" ht="10.5">
      <c r="D102" s="46">
        <v>202009</v>
      </c>
      <c r="E102" s="46" t="s">
        <v>307</v>
      </c>
      <c r="G102" s="46">
        <v>404</v>
      </c>
      <c r="H102" s="46" t="s">
        <v>308</v>
      </c>
      <c r="O102" s="49"/>
    </row>
    <row r="103" spans="4:15" s="45" customFormat="1" ht="10.5">
      <c r="D103" s="46">
        <v>203001</v>
      </c>
      <c r="E103" s="46" t="s">
        <v>309</v>
      </c>
      <c r="G103" s="46">
        <v>405</v>
      </c>
      <c r="H103" s="46" t="s">
        <v>310</v>
      </c>
      <c r="O103" s="49"/>
    </row>
    <row r="104" spans="4:15" s="45" customFormat="1" ht="10.5">
      <c r="D104" s="46">
        <v>203002</v>
      </c>
      <c r="E104" s="46" t="s">
        <v>311</v>
      </c>
      <c r="G104" s="46">
        <v>406</v>
      </c>
      <c r="H104" s="46" t="s">
        <v>312</v>
      </c>
      <c r="O104" s="49"/>
    </row>
    <row r="105" spans="4:15" s="45" customFormat="1" ht="10.5">
      <c r="D105" s="46">
        <v>203003</v>
      </c>
      <c r="E105" s="46" t="s">
        <v>313</v>
      </c>
      <c r="G105" s="46">
        <v>407</v>
      </c>
      <c r="H105" s="46" t="s">
        <v>314</v>
      </c>
      <c r="O105" s="49"/>
    </row>
    <row r="106" spans="4:15" s="45" customFormat="1" ht="10.5">
      <c r="D106" s="46">
        <v>203004</v>
      </c>
      <c r="E106" s="46" t="s">
        <v>315</v>
      </c>
      <c r="G106" s="46">
        <v>408</v>
      </c>
      <c r="H106" s="46" t="s">
        <v>316</v>
      </c>
      <c r="O106" s="49"/>
    </row>
    <row r="107" spans="4:15" s="45" customFormat="1" ht="10.5">
      <c r="D107" s="46">
        <v>203005</v>
      </c>
      <c r="E107" s="46" t="s">
        <v>317</v>
      </c>
      <c r="G107" s="46">
        <v>409</v>
      </c>
      <c r="H107" s="46" t="s">
        <v>318</v>
      </c>
      <c r="O107" s="49"/>
    </row>
    <row r="108" spans="4:15" s="45" customFormat="1" ht="10.5">
      <c r="D108" s="46">
        <v>203006</v>
      </c>
      <c r="E108" s="46" t="s">
        <v>319</v>
      </c>
      <c r="G108" s="46">
        <v>410</v>
      </c>
      <c r="H108" s="46" t="s">
        <v>320</v>
      </c>
      <c r="O108" s="49"/>
    </row>
    <row r="109" spans="4:15" s="45" customFormat="1" ht="10.5">
      <c r="D109" s="46">
        <v>203007</v>
      </c>
      <c r="E109" s="46" t="s">
        <v>321</v>
      </c>
      <c r="G109" s="46">
        <v>411</v>
      </c>
      <c r="H109" s="46" t="s">
        <v>322</v>
      </c>
      <c r="O109" s="49"/>
    </row>
    <row r="110" spans="4:15" s="45" customFormat="1" ht="10.5">
      <c r="D110" s="46">
        <v>203009</v>
      </c>
      <c r="E110" s="46" t="s">
        <v>323</v>
      </c>
      <c r="G110" s="46">
        <v>412</v>
      </c>
      <c r="H110" s="46" t="s">
        <v>324</v>
      </c>
      <c r="O110" s="49"/>
    </row>
    <row r="111" spans="4:15" s="45" customFormat="1" ht="10.5">
      <c r="D111" s="46">
        <v>203010</v>
      </c>
      <c r="E111" s="46" t="s">
        <v>325</v>
      </c>
      <c r="G111" s="46">
        <v>413</v>
      </c>
      <c r="H111" s="46" t="s">
        <v>326</v>
      </c>
      <c r="O111" s="49"/>
    </row>
    <row r="112" spans="4:15" s="45" customFormat="1" ht="10.5">
      <c r="D112" s="46">
        <v>203011</v>
      </c>
      <c r="E112" s="46" t="s">
        <v>327</v>
      </c>
      <c r="G112" s="46">
        <v>414</v>
      </c>
      <c r="H112" s="46" t="s">
        <v>328</v>
      </c>
      <c r="O112" s="49"/>
    </row>
    <row r="113" spans="4:15" s="45" customFormat="1" ht="10.5">
      <c r="D113" s="46">
        <v>203012</v>
      </c>
      <c r="E113" s="46" t="s">
        <v>329</v>
      </c>
      <c r="G113" s="46">
        <v>415</v>
      </c>
      <c r="H113" s="46" t="s">
        <v>330</v>
      </c>
      <c r="O113" s="49"/>
    </row>
    <row r="114" spans="4:15" s="45" customFormat="1" ht="10.5">
      <c r="D114" s="46">
        <v>203013</v>
      </c>
      <c r="E114" s="46" t="s">
        <v>331</v>
      </c>
      <c r="G114" s="46">
        <v>416</v>
      </c>
      <c r="H114" s="46" t="s">
        <v>332</v>
      </c>
      <c r="O114" s="49"/>
    </row>
    <row r="115" spans="4:15" s="45" customFormat="1" ht="10.5">
      <c r="D115" s="46">
        <v>203014</v>
      </c>
      <c r="E115" s="46" t="s">
        <v>333</v>
      </c>
      <c r="G115" s="46">
        <v>490</v>
      </c>
      <c r="H115" s="46" t="s">
        <v>334</v>
      </c>
      <c r="O115" s="49"/>
    </row>
    <row r="116" spans="4:15" s="45" customFormat="1" ht="10.5">
      <c r="D116" s="46">
        <v>203015</v>
      </c>
      <c r="E116" s="46" t="s">
        <v>335</v>
      </c>
      <c r="G116" s="46">
        <v>501</v>
      </c>
      <c r="H116" s="46" t="s">
        <v>336</v>
      </c>
      <c r="O116" s="49"/>
    </row>
    <row r="117" spans="4:15" s="45" customFormat="1" ht="10.5">
      <c r="D117" s="46">
        <v>204004</v>
      </c>
      <c r="E117" s="46" t="s">
        <v>337</v>
      </c>
      <c r="G117" s="46">
        <v>502</v>
      </c>
      <c r="H117" s="46" t="s">
        <v>338</v>
      </c>
      <c r="O117" s="49"/>
    </row>
    <row r="118" spans="4:15" s="45" customFormat="1" ht="10.5">
      <c r="D118" s="46">
        <v>204005</v>
      </c>
      <c r="E118" s="46" t="s">
        <v>339</v>
      </c>
      <c r="G118" s="46">
        <v>590</v>
      </c>
      <c r="H118" s="46" t="s">
        <v>340</v>
      </c>
      <c r="O118" s="49"/>
    </row>
    <row r="119" spans="4:15" s="45" customFormat="1" ht="10.5">
      <c r="D119" s="46">
        <v>205001</v>
      </c>
      <c r="E119" s="46" t="s">
        <v>341</v>
      </c>
      <c r="G119" s="46">
        <v>601</v>
      </c>
      <c r="H119" s="46" t="s">
        <v>342</v>
      </c>
      <c r="O119" s="49"/>
    </row>
    <row r="120" spans="4:15" s="45" customFormat="1" ht="10.5">
      <c r="D120" s="46">
        <v>205003</v>
      </c>
      <c r="E120" s="46" t="s">
        <v>343</v>
      </c>
      <c r="G120" s="46">
        <v>602</v>
      </c>
      <c r="H120" s="46" t="s">
        <v>344</v>
      </c>
      <c r="O120" s="49"/>
    </row>
    <row r="121" spans="4:15" s="45" customFormat="1" ht="10.5">
      <c r="D121" s="46">
        <v>205006</v>
      </c>
      <c r="E121" s="46" t="s">
        <v>345</v>
      </c>
      <c r="G121" s="46">
        <v>603</v>
      </c>
      <c r="H121" s="46" t="s">
        <v>346</v>
      </c>
      <c r="O121" s="49"/>
    </row>
    <row r="122" spans="4:15" s="45" customFormat="1" ht="10.5">
      <c r="D122" s="46">
        <v>205008</v>
      </c>
      <c r="E122" s="46" t="s">
        <v>347</v>
      </c>
      <c r="G122" s="46">
        <v>604</v>
      </c>
      <c r="H122" s="46" t="s">
        <v>348</v>
      </c>
      <c r="O122" s="49"/>
    </row>
    <row r="123" spans="4:15" s="45" customFormat="1" ht="10.5">
      <c r="D123" s="46">
        <v>205009</v>
      </c>
      <c r="E123" s="46" t="s">
        <v>349</v>
      </c>
      <c r="G123" s="46">
        <v>605</v>
      </c>
      <c r="H123" s="46" t="s">
        <v>350</v>
      </c>
      <c r="O123" s="49"/>
    </row>
    <row r="124" spans="4:15" s="45" customFormat="1" ht="10.5">
      <c r="D124" s="46">
        <v>205011</v>
      </c>
      <c r="E124" s="46" t="s">
        <v>351</v>
      </c>
      <c r="G124" s="46">
        <v>606</v>
      </c>
      <c r="H124" s="46" t="s">
        <v>352</v>
      </c>
      <c r="O124" s="49"/>
    </row>
    <row r="125" spans="4:15" s="45" customFormat="1" ht="10.5">
      <c r="D125" s="46">
        <v>205012</v>
      </c>
      <c r="E125" s="46" t="s">
        <v>353</v>
      </c>
      <c r="G125" s="46">
        <v>607</v>
      </c>
      <c r="H125" s="46" t="s">
        <v>354</v>
      </c>
      <c r="O125" s="49"/>
    </row>
    <row r="126" spans="4:15" s="45" customFormat="1" ht="10.5">
      <c r="D126" s="46">
        <v>205013</v>
      </c>
      <c r="E126" s="46" t="s">
        <v>355</v>
      </c>
      <c r="G126" s="46">
        <v>608</v>
      </c>
      <c r="H126" s="46" t="s">
        <v>356</v>
      </c>
      <c r="O126" s="49"/>
    </row>
    <row r="127" spans="4:15" s="45" customFormat="1" ht="10.5">
      <c r="D127" s="46">
        <v>205015</v>
      </c>
      <c r="E127" s="46" t="s">
        <v>357</v>
      </c>
      <c r="G127" s="46">
        <v>609</v>
      </c>
      <c r="H127" s="46" t="s">
        <v>358</v>
      </c>
      <c r="O127" s="49"/>
    </row>
    <row r="128" spans="4:15" s="45" customFormat="1" ht="10.5">
      <c r="D128" s="46">
        <v>205016</v>
      </c>
      <c r="E128" s="46" t="s">
        <v>359</v>
      </c>
      <c r="G128" s="46">
        <v>610</v>
      </c>
      <c r="H128" s="46" t="s">
        <v>360</v>
      </c>
      <c r="O128" s="49"/>
    </row>
    <row r="129" spans="4:15" s="45" customFormat="1" ht="10.5">
      <c r="D129" s="46">
        <v>205017</v>
      </c>
      <c r="E129" s="46" t="s">
        <v>361</v>
      </c>
      <c r="G129" s="46">
        <v>611</v>
      </c>
      <c r="H129" s="46" t="s">
        <v>362</v>
      </c>
      <c r="O129" s="49"/>
    </row>
    <row r="130" spans="4:15" s="45" customFormat="1" ht="10.5">
      <c r="D130" s="46">
        <v>205018</v>
      </c>
      <c r="E130" s="46" t="s">
        <v>363</v>
      </c>
      <c r="G130" s="46">
        <v>612</v>
      </c>
      <c r="H130" s="46" t="s">
        <v>364</v>
      </c>
      <c r="O130" s="49"/>
    </row>
    <row r="131" spans="4:15" s="45" customFormat="1" ht="10.5">
      <c r="D131" s="46">
        <v>205019</v>
      </c>
      <c r="E131" s="46" t="s">
        <v>365</v>
      </c>
      <c r="G131" s="46">
        <v>613</v>
      </c>
      <c r="H131" s="46" t="s">
        <v>366</v>
      </c>
      <c r="O131" s="49"/>
    </row>
    <row r="132" spans="4:15" s="45" customFormat="1" ht="10.5">
      <c r="D132" s="46">
        <v>205020</v>
      </c>
      <c r="E132" s="46" t="s">
        <v>367</v>
      </c>
      <c r="G132" s="46">
        <v>614</v>
      </c>
      <c r="H132" s="46" t="s">
        <v>368</v>
      </c>
      <c r="O132" s="49"/>
    </row>
    <row r="133" spans="4:15" s="45" customFormat="1" ht="10.5">
      <c r="D133" s="46">
        <v>206001</v>
      </c>
      <c r="E133" s="46" t="s">
        <v>369</v>
      </c>
      <c r="G133" s="46">
        <v>615</v>
      </c>
      <c r="H133" s="46" t="s">
        <v>370</v>
      </c>
      <c r="O133" s="49"/>
    </row>
    <row r="134" spans="4:15" s="45" customFormat="1" ht="10.5">
      <c r="D134" s="46">
        <v>206002</v>
      </c>
      <c r="E134" s="46" t="s">
        <v>371</v>
      </c>
      <c r="G134" s="46">
        <v>616</v>
      </c>
      <c r="H134" s="46" t="s">
        <v>372</v>
      </c>
      <c r="O134" s="49"/>
    </row>
    <row r="135" spans="4:15" s="45" customFormat="1" ht="10.5">
      <c r="D135" s="46">
        <v>206003</v>
      </c>
      <c r="E135" s="46" t="s">
        <v>373</v>
      </c>
      <c r="G135" s="46">
        <v>617</v>
      </c>
      <c r="H135" s="46" t="s">
        <v>374</v>
      </c>
      <c r="O135" s="49"/>
    </row>
    <row r="136" spans="4:15" s="45" customFormat="1" ht="10.5">
      <c r="D136" s="46">
        <v>206005</v>
      </c>
      <c r="E136" s="46" t="s">
        <v>375</v>
      </c>
      <c r="G136" s="46">
        <v>618</v>
      </c>
      <c r="H136" s="46" t="s">
        <v>376</v>
      </c>
      <c r="O136" s="49"/>
    </row>
    <row r="137" spans="4:15" s="45" customFormat="1" ht="10.5">
      <c r="D137" s="46">
        <v>206006</v>
      </c>
      <c r="E137" s="46" t="s">
        <v>377</v>
      </c>
      <c r="G137" s="46">
        <v>619</v>
      </c>
      <c r="H137" s="46" t="s">
        <v>378</v>
      </c>
      <c r="O137" s="49"/>
    </row>
    <row r="138" spans="4:15" s="45" customFormat="1" ht="10.5">
      <c r="D138" s="46">
        <v>206008</v>
      </c>
      <c r="E138" s="46" t="s">
        <v>379</v>
      </c>
      <c r="G138" s="46">
        <v>620</v>
      </c>
      <c r="H138" s="46" t="s">
        <v>380</v>
      </c>
      <c r="O138" s="49"/>
    </row>
    <row r="139" spans="4:15" s="45" customFormat="1" ht="10.5">
      <c r="D139" s="46">
        <v>206012</v>
      </c>
      <c r="E139" s="46" t="s">
        <v>381</v>
      </c>
      <c r="G139" s="46">
        <v>621</v>
      </c>
      <c r="H139" s="46" t="s">
        <v>382</v>
      </c>
      <c r="O139" s="49"/>
    </row>
    <row r="140" spans="4:15" s="45" customFormat="1" ht="10.5">
      <c r="D140" s="46">
        <v>206013</v>
      </c>
      <c r="E140" s="46" t="s">
        <v>383</v>
      </c>
      <c r="G140" s="46">
        <v>622</v>
      </c>
      <c r="H140" s="46" t="s">
        <v>384</v>
      </c>
      <c r="O140" s="49"/>
    </row>
    <row r="141" spans="4:15" s="45" customFormat="1" ht="10.5">
      <c r="D141" s="46">
        <v>206014</v>
      </c>
      <c r="E141" s="46" t="s">
        <v>385</v>
      </c>
      <c r="G141" s="46">
        <v>623</v>
      </c>
      <c r="H141" s="46" t="s">
        <v>386</v>
      </c>
      <c r="O141" s="49"/>
    </row>
    <row r="142" spans="4:15" s="45" customFormat="1" ht="10.5">
      <c r="D142" s="46">
        <v>206017</v>
      </c>
      <c r="E142" s="46" t="s">
        <v>387</v>
      </c>
      <c r="G142" s="46">
        <v>624</v>
      </c>
      <c r="H142" s="46" t="s">
        <v>388</v>
      </c>
      <c r="O142" s="49"/>
    </row>
    <row r="143" spans="4:15" s="45" customFormat="1" ht="10.5">
      <c r="D143" s="46">
        <v>206018</v>
      </c>
      <c r="E143" s="46" t="s">
        <v>389</v>
      </c>
      <c r="G143" s="46">
        <v>625</v>
      </c>
      <c r="H143" s="46" t="s">
        <v>390</v>
      </c>
      <c r="O143" s="49"/>
    </row>
    <row r="144" spans="4:15" s="45" customFormat="1" ht="10.5">
      <c r="D144" s="46">
        <v>206019</v>
      </c>
      <c r="E144" s="46" t="s">
        <v>391</v>
      </c>
      <c r="G144" s="46">
        <v>626</v>
      </c>
      <c r="H144" s="46" t="s">
        <v>392</v>
      </c>
      <c r="O144" s="49"/>
    </row>
    <row r="145" spans="4:15" s="45" customFormat="1" ht="10.5">
      <c r="D145" s="46">
        <v>207002</v>
      </c>
      <c r="E145" s="46" t="s">
        <v>393</v>
      </c>
      <c r="G145" s="46">
        <v>627</v>
      </c>
      <c r="H145" s="46" t="s">
        <v>394</v>
      </c>
      <c r="O145" s="49"/>
    </row>
    <row r="146" spans="4:15" s="45" customFormat="1" ht="10.5">
      <c r="D146" s="46">
        <v>207005</v>
      </c>
      <c r="E146" s="46" t="s">
        <v>395</v>
      </c>
      <c r="G146" s="46">
        <v>628</v>
      </c>
      <c r="H146" s="46" t="s">
        <v>396</v>
      </c>
      <c r="O146" s="49"/>
    </row>
    <row r="147" spans="4:15" s="45" customFormat="1" ht="10.5">
      <c r="D147" s="46">
        <v>207007</v>
      </c>
      <c r="E147" s="46" t="s">
        <v>397</v>
      </c>
      <c r="G147" s="46">
        <v>629</v>
      </c>
      <c r="H147" s="46" t="s">
        <v>398</v>
      </c>
      <c r="O147" s="49"/>
    </row>
    <row r="148" spans="4:15" s="45" customFormat="1" ht="10.5">
      <c r="D148" s="46">
        <v>207008</v>
      </c>
      <c r="E148" s="46" t="s">
        <v>399</v>
      </c>
      <c r="G148" s="46">
        <v>630</v>
      </c>
      <c r="H148" s="46" t="s">
        <v>400</v>
      </c>
      <c r="O148" s="49"/>
    </row>
    <row r="149" spans="4:15" s="45" customFormat="1" ht="10.5">
      <c r="D149" s="46">
        <v>207009</v>
      </c>
      <c r="E149" s="46" t="s">
        <v>401</v>
      </c>
      <c r="G149" s="46">
        <v>631</v>
      </c>
      <c r="H149" s="46" t="s">
        <v>402</v>
      </c>
      <c r="O149" s="49"/>
    </row>
    <row r="150" spans="4:15" s="45" customFormat="1" ht="10.5">
      <c r="D150" s="46">
        <v>207011</v>
      </c>
      <c r="E150" s="46" t="s">
        <v>403</v>
      </c>
      <c r="G150" s="46">
        <v>632</v>
      </c>
      <c r="H150" s="46" t="s">
        <v>404</v>
      </c>
      <c r="O150" s="49"/>
    </row>
    <row r="151" spans="4:15" s="45" customFormat="1" ht="10.5">
      <c r="D151" s="46">
        <v>207012</v>
      </c>
      <c r="E151" s="46" t="s">
        <v>405</v>
      </c>
      <c r="G151" s="46">
        <v>633</v>
      </c>
      <c r="H151" s="46" t="s">
        <v>406</v>
      </c>
      <c r="O151" s="49"/>
    </row>
    <row r="152" spans="4:15" s="45" customFormat="1" ht="10.5">
      <c r="D152" s="46">
        <v>207013</v>
      </c>
      <c r="E152" s="46" t="s">
        <v>407</v>
      </c>
      <c r="G152" s="46">
        <v>690</v>
      </c>
      <c r="H152" s="46" t="s">
        <v>408</v>
      </c>
      <c r="O152" s="49"/>
    </row>
    <row r="153" spans="4:15" s="45" customFormat="1" ht="10.5">
      <c r="D153" s="46">
        <v>208002</v>
      </c>
      <c r="E153" s="46" t="s">
        <v>409</v>
      </c>
      <c r="G153" s="46">
        <v>701</v>
      </c>
      <c r="H153" s="46" t="s">
        <v>410</v>
      </c>
      <c r="O153" s="49"/>
    </row>
    <row r="154" spans="4:15" s="45" customFormat="1" ht="10.5">
      <c r="D154" s="46">
        <v>208003</v>
      </c>
      <c r="E154" s="46" t="s">
        <v>411</v>
      </c>
      <c r="G154" s="46">
        <v>702</v>
      </c>
      <c r="H154" s="46" t="s">
        <v>412</v>
      </c>
      <c r="O154" s="49"/>
    </row>
    <row r="155" spans="4:15" s="45" customFormat="1" ht="10.5">
      <c r="D155" s="46">
        <v>208004</v>
      </c>
      <c r="E155" s="46" t="s">
        <v>413</v>
      </c>
      <c r="G155" s="46">
        <v>703</v>
      </c>
      <c r="H155" s="46" t="s">
        <v>414</v>
      </c>
      <c r="O155" s="49"/>
    </row>
    <row r="156" spans="4:15" s="45" customFormat="1" ht="10.5">
      <c r="D156" s="46">
        <v>209001</v>
      </c>
      <c r="E156" s="46" t="s">
        <v>415</v>
      </c>
      <c r="G156" s="46">
        <v>704</v>
      </c>
      <c r="H156" s="46" t="s">
        <v>416</v>
      </c>
      <c r="O156" s="49"/>
    </row>
    <row r="157" spans="4:15" s="45" customFormat="1" ht="10.5">
      <c r="D157" s="46">
        <v>209002</v>
      </c>
      <c r="E157" s="46" t="s">
        <v>417</v>
      </c>
      <c r="G157" s="46">
        <v>705</v>
      </c>
      <c r="H157" s="46" t="s">
        <v>418</v>
      </c>
      <c r="O157" s="49"/>
    </row>
    <row r="158" spans="4:15" s="45" customFormat="1" ht="10.5">
      <c r="D158" s="46">
        <v>209003</v>
      </c>
      <c r="E158" s="46" t="s">
        <v>419</v>
      </c>
      <c r="G158" s="46">
        <v>706</v>
      </c>
      <c r="H158" s="46" t="s">
        <v>420</v>
      </c>
      <c r="O158" s="49"/>
    </row>
    <row r="159" spans="4:15" s="45" customFormat="1" ht="10.5">
      <c r="D159" s="46">
        <v>209004</v>
      </c>
      <c r="E159" s="46" t="s">
        <v>421</v>
      </c>
      <c r="G159" s="46">
        <v>707</v>
      </c>
      <c r="H159" s="46" t="s">
        <v>422</v>
      </c>
      <c r="O159" s="49"/>
    </row>
    <row r="160" spans="4:15" s="45" customFormat="1" ht="10.5">
      <c r="D160" s="46">
        <v>209005</v>
      </c>
      <c r="E160" s="46" t="s">
        <v>423</v>
      </c>
      <c r="G160" s="46">
        <v>708</v>
      </c>
      <c r="H160" s="46" t="s">
        <v>424</v>
      </c>
      <c r="O160" s="49"/>
    </row>
    <row r="161" spans="4:15" s="45" customFormat="1" ht="10.5">
      <c r="D161" s="46">
        <v>209006</v>
      </c>
      <c r="E161" s="46" t="s">
        <v>425</v>
      </c>
      <c r="G161" s="46">
        <v>709</v>
      </c>
      <c r="H161" s="46" t="s">
        <v>426</v>
      </c>
      <c r="O161" s="49"/>
    </row>
    <row r="162" spans="4:15" s="45" customFormat="1" ht="10.5">
      <c r="D162" s="46">
        <v>209007</v>
      </c>
      <c r="E162" s="46" t="s">
        <v>427</v>
      </c>
      <c r="G162" s="46">
        <v>710</v>
      </c>
      <c r="H162" s="46" t="s">
        <v>428</v>
      </c>
      <c r="O162" s="49"/>
    </row>
    <row r="163" spans="4:15" s="45" customFormat="1" ht="10.5">
      <c r="D163" s="46">
        <v>209008</v>
      </c>
      <c r="E163" s="46" t="s">
        <v>429</v>
      </c>
      <c r="G163" s="46">
        <v>711</v>
      </c>
      <c r="H163" s="46" t="s">
        <v>430</v>
      </c>
      <c r="O163" s="49"/>
    </row>
    <row r="164" spans="4:15" s="45" customFormat="1" ht="10.5">
      <c r="D164" s="46">
        <v>209009</v>
      </c>
      <c r="E164" s="46" t="s">
        <v>431</v>
      </c>
      <c r="G164" s="46">
        <v>712</v>
      </c>
      <c r="H164" s="46" t="s">
        <v>432</v>
      </c>
      <c r="O164" s="49"/>
    </row>
    <row r="165" spans="4:15" s="45" customFormat="1" ht="10.5">
      <c r="D165" s="46">
        <v>209010</v>
      </c>
      <c r="E165" s="46" t="s">
        <v>433</v>
      </c>
      <c r="G165" s="46">
        <v>713</v>
      </c>
      <c r="H165" s="46" t="s">
        <v>434</v>
      </c>
      <c r="O165" s="49"/>
    </row>
    <row r="166" spans="4:15" s="45" customFormat="1" ht="10.5">
      <c r="D166" s="46">
        <v>209012</v>
      </c>
      <c r="E166" s="46" t="s">
        <v>435</v>
      </c>
      <c r="G166" s="46">
        <v>714</v>
      </c>
      <c r="H166" s="46" t="s">
        <v>436</v>
      </c>
      <c r="O166" s="49"/>
    </row>
    <row r="167" spans="4:15" s="45" customFormat="1" ht="10.5">
      <c r="D167" s="46">
        <v>209013</v>
      </c>
      <c r="E167" s="46" t="s">
        <v>437</v>
      </c>
      <c r="G167" s="46">
        <v>715</v>
      </c>
      <c r="H167" s="46" t="s">
        <v>438</v>
      </c>
      <c r="O167" s="49"/>
    </row>
    <row r="168" spans="4:15" s="45" customFormat="1" ht="10.5">
      <c r="D168" s="46">
        <v>209014</v>
      </c>
      <c r="E168" s="46" t="s">
        <v>439</v>
      </c>
      <c r="G168" s="46">
        <v>716</v>
      </c>
      <c r="H168" s="46" t="s">
        <v>440</v>
      </c>
      <c r="O168" s="49"/>
    </row>
    <row r="169" spans="4:15" s="45" customFormat="1" ht="10.5">
      <c r="D169" s="46">
        <v>209016</v>
      </c>
      <c r="E169" s="46" t="s">
        <v>441</v>
      </c>
      <c r="G169" s="46">
        <v>717</v>
      </c>
      <c r="H169" s="46" t="s">
        <v>442</v>
      </c>
      <c r="O169" s="49"/>
    </row>
    <row r="170" spans="4:15" s="45" customFormat="1" ht="10.5">
      <c r="D170" s="46">
        <v>209017</v>
      </c>
      <c r="E170" s="46" t="s">
        <v>443</v>
      </c>
      <c r="G170" s="46">
        <v>718</v>
      </c>
      <c r="H170" s="46" t="s">
        <v>444</v>
      </c>
      <c r="O170" s="49"/>
    </row>
    <row r="171" spans="4:15" s="45" customFormat="1" ht="10.5">
      <c r="D171" s="46">
        <v>301001</v>
      </c>
      <c r="E171" s="46" t="s">
        <v>446</v>
      </c>
      <c r="G171" s="46">
        <v>719</v>
      </c>
      <c r="H171" s="46" t="s">
        <v>445</v>
      </c>
      <c r="O171" s="49"/>
    </row>
    <row r="172" spans="4:15" s="45" customFormat="1" ht="10.5">
      <c r="D172" s="46">
        <v>301002</v>
      </c>
      <c r="E172" s="46" t="s">
        <v>448</v>
      </c>
      <c r="G172" s="46">
        <v>721</v>
      </c>
      <c r="H172" s="46" t="s">
        <v>447</v>
      </c>
      <c r="O172" s="49"/>
    </row>
    <row r="173" spans="4:15" s="45" customFormat="1" ht="10.5">
      <c r="D173" s="46">
        <v>301003</v>
      </c>
      <c r="E173" s="46" t="s">
        <v>450</v>
      </c>
      <c r="G173" s="46">
        <v>722</v>
      </c>
      <c r="H173" s="46" t="s">
        <v>449</v>
      </c>
      <c r="O173" s="49"/>
    </row>
    <row r="174" spans="4:15" s="45" customFormat="1" ht="10.5">
      <c r="D174" s="46">
        <v>301004</v>
      </c>
      <c r="E174" s="46" t="s">
        <v>452</v>
      </c>
      <c r="G174" s="46">
        <v>723</v>
      </c>
      <c r="H174" s="46" t="s">
        <v>451</v>
      </c>
      <c r="O174" s="49"/>
    </row>
    <row r="175" spans="4:15" s="45" customFormat="1" ht="10.5">
      <c r="D175" s="46">
        <v>301005</v>
      </c>
      <c r="E175" s="46" t="s">
        <v>454</v>
      </c>
      <c r="G175" s="46">
        <v>725</v>
      </c>
      <c r="H175" s="46" t="s">
        <v>453</v>
      </c>
      <c r="O175" s="49"/>
    </row>
    <row r="176" spans="4:15" s="45" customFormat="1" ht="10.5">
      <c r="D176" s="46">
        <v>301006</v>
      </c>
      <c r="E176" s="46" t="s">
        <v>456</v>
      </c>
      <c r="G176" s="46">
        <v>726</v>
      </c>
      <c r="H176" s="46" t="s">
        <v>455</v>
      </c>
      <c r="O176" s="49"/>
    </row>
    <row r="177" spans="4:15" s="45" customFormat="1" ht="10.5">
      <c r="D177" s="46">
        <v>301007</v>
      </c>
      <c r="E177" s="46" t="s">
        <v>458</v>
      </c>
      <c r="G177" s="46">
        <v>727</v>
      </c>
      <c r="H177" s="46" t="s">
        <v>457</v>
      </c>
      <c r="O177" s="49"/>
    </row>
    <row r="178" spans="4:15" s="45" customFormat="1" ht="10.5">
      <c r="D178" s="46">
        <v>301008</v>
      </c>
      <c r="E178" s="46" t="s">
        <v>460</v>
      </c>
      <c r="G178" s="46">
        <v>728</v>
      </c>
      <c r="H178" s="46" t="s">
        <v>459</v>
      </c>
      <c r="O178" s="49"/>
    </row>
    <row r="179" spans="4:15" s="45" customFormat="1" ht="10.5">
      <c r="D179" s="46">
        <v>301009</v>
      </c>
      <c r="E179" s="46" t="s">
        <v>462</v>
      </c>
      <c r="G179" s="46">
        <v>729</v>
      </c>
      <c r="H179" s="46" t="s">
        <v>461</v>
      </c>
      <c r="O179" s="49"/>
    </row>
    <row r="180" spans="4:15" s="45" customFormat="1" ht="10.5">
      <c r="D180" s="46">
        <v>301010</v>
      </c>
      <c r="E180" s="46" t="s">
        <v>464</v>
      </c>
      <c r="G180" s="46">
        <v>730</v>
      </c>
      <c r="H180" s="46" t="s">
        <v>463</v>
      </c>
      <c r="O180" s="49"/>
    </row>
    <row r="181" spans="4:15" s="45" customFormat="1" ht="10.5">
      <c r="D181" s="46">
        <v>301011</v>
      </c>
      <c r="E181" s="46" t="s">
        <v>466</v>
      </c>
      <c r="G181" s="46">
        <v>731</v>
      </c>
      <c r="H181" s="46" t="s">
        <v>465</v>
      </c>
      <c r="O181" s="49"/>
    </row>
    <row r="182" spans="4:15" s="45" customFormat="1" ht="10.5">
      <c r="D182" s="46">
        <v>301012</v>
      </c>
      <c r="E182" s="46" t="s">
        <v>468</v>
      </c>
      <c r="G182" s="46">
        <v>732</v>
      </c>
      <c r="H182" s="46" t="s">
        <v>467</v>
      </c>
      <c r="O182" s="49"/>
    </row>
    <row r="183" spans="4:15" s="45" customFormat="1" ht="10.5">
      <c r="D183" s="46">
        <v>301014</v>
      </c>
      <c r="E183" s="46" t="s">
        <v>470</v>
      </c>
      <c r="G183" s="46">
        <v>733</v>
      </c>
      <c r="H183" s="46" t="s">
        <v>469</v>
      </c>
      <c r="O183" s="49"/>
    </row>
    <row r="184" spans="4:15" s="45" customFormat="1" ht="10.5">
      <c r="D184" s="46">
        <v>301015</v>
      </c>
      <c r="E184" s="46" t="s">
        <v>472</v>
      </c>
      <c r="G184" s="46">
        <v>734</v>
      </c>
      <c r="H184" s="46" t="s">
        <v>471</v>
      </c>
      <c r="O184" s="49"/>
    </row>
    <row r="185" spans="4:15" s="45" customFormat="1" ht="10.5">
      <c r="D185" s="46">
        <v>301016</v>
      </c>
      <c r="E185" s="46" t="s">
        <v>474</v>
      </c>
      <c r="G185" s="46">
        <v>735</v>
      </c>
      <c r="H185" s="46" t="s">
        <v>473</v>
      </c>
      <c r="O185" s="49"/>
    </row>
    <row r="186" spans="4:15" s="45" customFormat="1" ht="10.5">
      <c r="D186" s="46">
        <v>301017</v>
      </c>
      <c r="E186" s="46" t="s">
        <v>476</v>
      </c>
      <c r="G186" s="46">
        <v>736</v>
      </c>
      <c r="H186" s="46" t="s">
        <v>475</v>
      </c>
      <c r="O186" s="49"/>
    </row>
    <row r="187" spans="4:15" s="45" customFormat="1" ht="10.5">
      <c r="D187" s="46">
        <v>301018</v>
      </c>
      <c r="E187" s="46" t="s">
        <v>478</v>
      </c>
      <c r="G187" s="46">
        <v>737</v>
      </c>
      <c r="H187" s="46" t="s">
        <v>477</v>
      </c>
      <c r="O187" s="49"/>
    </row>
    <row r="188" spans="4:15" s="45" customFormat="1" ht="10.5">
      <c r="D188" s="46">
        <v>301019</v>
      </c>
      <c r="E188" s="46" t="s">
        <v>480</v>
      </c>
      <c r="G188" s="46">
        <v>738</v>
      </c>
      <c r="H188" s="46" t="s">
        <v>479</v>
      </c>
      <c r="O188" s="49"/>
    </row>
    <row r="189" spans="4:15" s="45" customFormat="1" ht="10.5">
      <c r="D189" s="46">
        <v>301020</v>
      </c>
      <c r="E189" s="46" t="s">
        <v>482</v>
      </c>
      <c r="G189" s="46">
        <v>739</v>
      </c>
      <c r="H189" s="46" t="s">
        <v>481</v>
      </c>
      <c r="O189" s="49"/>
    </row>
    <row r="190" spans="4:15" s="45" customFormat="1" ht="10.5">
      <c r="D190" s="46">
        <v>301021</v>
      </c>
      <c r="E190" s="46" t="s">
        <v>484</v>
      </c>
      <c r="G190" s="46">
        <v>740</v>
      </c>
      <c r="H190" s="46" t="s">
        <v>483</v>
      </c>
      <c r="O190" s="49"/>
    </row>
    <row r="191" spans="4:15" s="45" customFormat="1" ht="10.5">
      <c r="D191" s="46">
        <v>301022</v>
      </c>
      <c r="E191" s="46" t="s">
        <v>486</v>
      </c>
      <c r="G191" s="46">
        <v>741</v>
      </c>
      <c r="H191" s="46" t="s">
        <v>485</v>
      </c>
      <c r="O191" s="49"/>
    </row>
    <row r="192" spans="4:15" s="45" customFormat="1" ht="10.5">
      <c r="D192" s="46">
        <v>301023</v>
      </c>
      <c r="E192" s="46" t="s">
        <v>488</v>
      </c>
      <c r="G192" s="46">
        <v>742</v>
      </c>
      <c r="H192" s="46" t="s">
        <v>487</v>
      </c>
      <c r="O192" s="49"/>
    </row>
    <row r="193" spans="4:15" s="45" customFormat="1" ht="10.5">
      <c r="D193" s="46">
        <v>301024</v>
      </c>
      <c r="E193" s="46" t="s">
        <v>1148</v>
      </c>
      <c r="G193" s="46">
        <v>743</v>
      </c>
      <c r="H193" s="46" t="s">
        <v>489</v>
      </c>
      <c r="O193" s="49"/>
    </row>
    <row r="194" spans="4:15" s="45" customFormat="1" ht="10.5">
      <c r="D194" s="46">
        <v>301025</v>
      </c>
      <c r="E194" s="46" t="s">
        <v>491</v>
      </c>
      <c r="G194" s="46">
        <v>744</v>
      </c>
      <c r="H194" s="46" t="s">
        <v>490</v>
      </c>
      <c r="O194" s="49"/>
    </row>
    <row r="195" spans="4:15" s="45" customFormat="1" ht="10.5">
      <c r="D195" s="46">
        <v>302001</v>
      </c>
      <c r="E195" s="46" t="s">
        <v>493</v>
      </c>
      <c r="G195" s="46">
        <v>751</v>
      </c>
      <c r="H195" s="46" t="s">
        <v>492</v>
      </c>
      <c r="O195" s="49"/>
    </row>
    <row r="196" spans="4:15" s="45" customFormat="1" ht="10.5">
      <c r="D196" s="46">
        <v>302002</v>
      </c>
      <c r="E196" s="46" t="s">
        <v>495</v>
      </c>
      <c r="G196" s="46">
        <v>752</v>
      </c>
      <c r="H196" s="46" t="s">
        <v>494</v>
      </c>
      <c r="O196" s="49"/>
    </row>
    <row r="197" spans="4:15" s="45" customFormat="1" ht="10.5">
      <c r="D197" s="46">
        <v>302003</v>
      </c>
      <c r="E197" s="46" t="s">
        <v>497</v>
      </c>
      <c r="G197" s="46">
        <v>753</v>
      </c>
      <c r="H197" s="46" t="s">
        <v>496</v>
      </c>
      <c r="O197" s="49"/>
    </row>
    <row r="198" spans="4:15" s="45" customFormat="1" ht="10.5">
      <c r="D198" s="46">
        <v>302004</v>
      </c>
      <c r="E198" s="46" t="s">
        <v>499</v>
      </c>
      <c r="G198" s="46">
        <v>754</v>
      </c>
      <c r="H198" s="46" t="s">
        <v>498</v>
      </c>
      <c r="O198" s="49"/>
    </row>
    <row r="199" spans="4:15" s="45" customFormat="1" ht="10.5">
      <c r="D199" s="46">
        <v>302005</v>
      </c>
      <c r="E199" s="46" t="s">
        <v>501</v>
      </c>
      <c r="G199" s="46">
        <v>755</v>
      </c>
      <c r="H199" s="46" t="s">
        <v>500</v>
      </c>
      <c r="O199" s="49"/>
    </row>
    <row r="200" spans="4:15" s="45" customFormat="1" ht="10.5">
      <c r="D200" s="46">
        <v>302006</v>
      </c>
      <c r="E200" s="46" t="s">
        <v>503</v>
      </c>
      <c r="G200" s="46">
        <v>756</v>
      </c>
      <c r="H200" s="46" t="s">
        <v>502</v>
      </c>
      <c r="O200" s="49"/>
    </row>
    <row r="201" spans="4:15" s="45" customFormat="1" ht="10.5">
      <c r="D201" s="46">
        <v>302007</v>
      </c>
      <c r="E201" s="46" t="s">
        <v>505</v>
      </c>
      <c r="G201" s="46">
        <v>771</v>
      </c>
      <c r="H201" s="46" t="s">
        <v>504</v>
      </c>
      <c r="O201" s="49"/>
    </row>
    <row r="202" spans="4:15" s="45" customFormat="1" ht="10.5">
      <c r="D202" s="46">
        <v>302008</v>
      </c>
      <c r="E202" s="46" t="s">
        <v>507</v>
      </c>
      <c r="G202" s="46">
        <v>772</v>
      </c>
      <c r="H202" s="46" t="s">
        <v>506</v>
      </c>
      <c r="O202" s="49"/>
    </row>
    <row r="203" spans="4:15" s="45" customFormat="1" ht="10.5">
      <c r="D203" s="46">
        <v>302009</v>
      </c>
      <c r="E203" s="46" t="s">
        <v>509</v>
      </c>
      <c r="G203" s="46">
        <v>773</v>
      </c>
      <c r="H203" s="46" t="s">
        <v>508</v>
      </c>
      <c r="O203" s="49"/>
    </row>
    <row r="204" spans="4:15" s="45" customFormat="1" ht="10.5">
      <c r="D204" s="46">
        <v>302010</v>
      </c>
      <c r="E204" s="46" t="s">
        <v>511</v>
      </c>
      <c r="G204" s="46">
        <v>774</v>
      </c>
      <c r="H204" s="46" t="s">
        <v>510</v>
      </c>
      <c r="O204" s="49"/>
    </row>
    <row r="205" spans="4:15" s="45" customFormat="1" ht="10.5">
      <c r="D205" s="46">
        <v>302011</v>
      </c>
      <c r="E205" s="46" t="s">
        <v>513</v>
      </c>
      <c r="G205" s="46">
        <v>775</v>
      </c>
      <c r="H205" s="46" t="s">
        <v>512</v>
      </c>
      <c r="O205" s="49"/>
    </row>
    <row r="206" spans="4:15" s="45" customFormat="1" ht="10.5">
      <c r="D206" s="46">
        <v>302012</v>
      </c>
      <c r="E206" s="46" t="s">
        <v>515</v>
      </c>
      <c r="G206" s="46">
        <v>776</v>
      </c>
      <c r="H206" s="46" t="s">
        <v>514</v>
      </c>
      <c r="O206" s="49"/>
    </row>
    <row r="207" spans="4:15" s="45" customFormat="1" ht="10.5">
      <c r="D207" s="46">
        <v>302013</v>
      </c>
      <c r="E207" s="46" t="s">
        <v>517</v>
      </c>
      <c r="G207" s="46">
        <v>790</v>
      </c>
      <c r="H207" s="46" t="s">
        <v>516</v>
      </c>
      <c r="O207" s="49"/>
    </row>
    <row r="208" spans="4:15" s="45" customFormat="1" ht="10.5">
      <c r="D208" s="46">
        <v>302014</v>
      </c>
      <c r="E208" s="46" t="s">
        <v>519</v>
      </c>
      <c r="G208" s="46">
        <v>801</v>
      </c>
      <c r="H208" s="46" t="s">
        <v>518</v>
      </c>
      <c r="O208" s="49"/>
    </row>
    <row r="209" spans="4:15" s="45" customFormat="1" ht="10.5">
      <c r="D209" s="46">
        <v>302015</v>
      </c>
      <c r="E209" s="46" t="s">
        <v>520</v>
      </c>
      <c r="G209" s="46"/>
      <c r="H209" s="46"/>
      <c r="O209" s="49"/>
    </row>
    <row r="210" spans="4:15" s="45" customFormat="1" ht="10.5">
      <c r="D210" s="46">
        <v>302016</v>
      </c>
      <c r="E210" s="46" t="s">
        <v>521</v>
      </c>
      <c r="G210" s="46"/>
      <c r="H210" s="46"/>
      <c r="O210" s="49"/>
    </row>
    <row r="211" spans="4:15" s="45" customFormat="1" ht="10.5">
      <c r="D211" s="46">
        <v>302017</v>
      </c>
      <c r="E211" s="46" t="s">
        <v>522</v>
      </c>
      <c r="G211" s="46"/>
      <c r="H211" s="46"/>
      <c r="O211" s="49"/>
    </row>
    <row r="212" spans="4:15" s="45" customFormat="1" ht="10.5">
      <c r="D212" s="46">
        <v>302018</v>
      </c>
      <c r="E212" s="46" t="s">
        <v>523</v>
      </c>
      <c r="G212" s="46"/>
      <c r="H212" s="46"/>
      <c r="O212" s="49"/>
    </row>
    <row r="213" spans="4:15" s="45" customFormat="1" ht="10.5">
      <c r="D213" s="46">
        <v>302019</v>
      </c>
      <c r="E213" s="46" t="s">
        <v>524</v>
      </c>
      <c r="G213" s="46"/>
      <c r="H213" s="46"/>
      <c r="O213" s="49"/>
    </row>
    <row r="214" spans="4:15" s="45" customFormat="1" ht="10.5">
      <c r="D214" s="46">
        <v>302020</v>
      </c>
      <c r="E214" s="46" t="s">
        <v>525</v>
      </c>
      <c r="G214" s="46"/>
      <c r="H214" s="46"/>
      <c r="O214" s="49"/>
    </row>
    <row r="215" spans="4:15" s="45" customFormat="1" ht="10.5">
      <c r="D215" s="46">
        <v>302021</v>
      </c>
      <c r="E215" s="46" t="s">
        <v>526</v>
      </c>
      <c r="G215" s="46"/>
      <c r="H215" s="46"/>
      <c r="O215" s="49"/>
    </row>
    <row r="216" spans="4:15" s="45" customFormat="1" ht="10.5">
      <c r="D216" s="46">
        <v>302022</v>
      </c>
      <c r="E216" s="46" t="s">
        <v>527</v>
      </c>
      <c r="G216" s="46"/>
      <c r="H216" s="46"/>
      <c r="O216" s="49"/>
    </row>
    <row r="217" spans="4:15" s="45" customFormat="1" ht="10.5">
      <c r="D217" s="46">
        <v>302023</v>
      </c>
      <c r="E217" s="46" t="s">
        <v>528</v>
      </c>
      <c r="G217" s="46"/>
      <c r="H217" s="46"/>
      <c r="O217" s="49"/>
    </row>
    <row r="218" spans="4:15" s="45" customFormat="1" ht="10.5">
      <c r="D218" s="46">
        <v>302024</v>
      </c>
      <c r="E218" s="46" t="s">
        <v>529</v>
      </c>
      <c r="G218" s="46"/>
      <c r="H218" s="46"/>
      <c r="O218" s="49"/>
    </row>
    <row r="219" spans="4:15" s="45" customFormat="1" ht="10.5">
      <c r="D219" s="46">
        <v>302025</v>
      </c>
      <c r="E219" s="46" t="s">
        <v>530</v>
      </c>
      <c r="G219" s="46"/>
      <c r="H219" s="46"/>
      <c r="O219" s="49"/>
    </row>
    <row r="220" spans="4:15" s="45" customFormat="1" ht="10.5">
      <c r="D220" s="46">
        <v>302026</v>
      </c>
      <c r="E220" s="46" t="s">
        <v>531</v>
      </c>
      <c r="G220" s="46"/>
      <c r="H220" s="46"/>
      <c r="O220" s="49"/>
    </row>
    <row r="221" spans="4:15" s="45" customFormat="1" ht="10.5">
      <c r="D221" s="46">
        <v>302027</v>
      </c>
      <c r="E221" s="46" t="s">
        <v>532</v>
      </c>
      <c r="G221" s="46"/>
      <c r="H221" s="46"/>
      <c r="O221" s="49"/>
    </row>
    <row r="222" spans="4:15" s="45" customFormat="1" ht="10.5">
      <c r="D222" s="46">
        <v>302028</v>
      </c>
      <c r="E222" s="46" t="s">
        <v>533</v>
      </c>
      <c r="G222" s="46"/>
      <c r="H222" s="46"/>
      <c r="O222" s="49"/>
    </row>
    <row r="223" spans="4:15" s="45" customFormat="1" ht="10.5">
      <c r="D223" s="46">
        <v>302029</v>
      </c>
      <c r="E223" s="46" t="s">
        <v>534</v>
      </c>
      <c r="G223" s="46"/>
      <c r="H223" s="46"/>
      <c r="O223" s="49"/>
    </row>
    <row r="224" spans="4:15" s="45" customFormat="1" ht="10.5">
      <c r="D224" s="46">
        <v>302030</v>
      </c>
      <c r="E224" s="46" t="s">
        <v>535</v>
      </c>
      <c r="G224" s="46"/>
      <c r="H224" s="46"/>
      <c r="O224" s="49"/>
    </row>
    <row r="225" spans="4:15" s="45" customFormat="1" ht="10.5">
      <c r="D225" s="46">
        <v>302031</v>
      </c>
      <c r="E225" s="46" t="s">
        <v>536</v>
      </c>
      <c r="G225" s="46"/>
      <c r="H225" s="46"/>
      <c r="O225" s="49"/>
    </row>
    <row r="226" spans="4:15" s="45" customFormat="1" ht="10.5">
      <c r="D226" s="46">
        <v>302032</v>
      </c>
      <c r="E226" s="46" t="s">
        <v>537</v>
      </c>
      <c r="G226" s="46"/>
      <c r="H226" s="46"/>
      <c r="O226" s="49"/>
    </row>
    <row r="227" spans="4:15" s="45" customFormat="1" ht="10.5">
      <c r="D227" s="46">
        <v>303001</v>
      </c>
      <c r="E227" s="46" t="s">
        <v>538</v>
      </c>
      <c r="G227" s="46"/>
      <c r="H227" s="46"/>
      <c r="O227" s="49"/>
    </row>
    <row r="228" spans="4:15" s="45" customFormat="1" ht="10.5">
      <c r="D228" s="46">
        <v>303002</v>
      </c>
      <c r="E228" s="46" t="s">
        <v>539</v>
      </c>
      <c r="G228" s="46"/>
      <c r="H228" s="46"/>
      <c r="O228" s="49"/>
    </row>
    <row r="229" spans="4:15" s="45" customFormat="1" ht="10.5">
      <c r="D229" s="46">
        <v>303003</v>
      </c>
      <c r="E229" s="46" t="s">
        <v>540</v>
      </c>
      <c r="G229" s="46"/>
      <c r="H229" s="46"/>
      <c r="O229" s="49"/>
    </row>
    <row r="230" spans="4:15" s="45" customFormat="1" ht="10.5">
      <c r="D230" s="46">
        <v>303004</v>
      </c>
      <c r="E230" s="46" t="s">
        <v>541</v>
      </c>
      <c r="G230" s="46"/>
      <c r="H230" s="46"/>
      <c r="O230" s="49"/>
    </row>
    <row r="231" spans="4:15" s="45" customFormat="1" ht="10.5">
      <c r="D231" s="46">
        <v>303005</v>
      </c>
      <c r="E231" s="46" t="s">
        <v>542</v>
      </c>
      <c r="G231" s="46"/>
      <c r="H231" s="46"/>
      <c r="O231" s="49"/>
    </row>
    <row r="232" spans="4:15" s="45" customFormat="1" ht="10.5">
      <c r="D232" s="46">
        <v>303006</v>
      </c>
      <c r="E232" s="46" t="s">
        <v>543</v>
      </c>
      <c r="G232" s="46"/>
      <c r="H232" s="46"/>
      <c r="O232" s="49"/>
    </row>
    <row r="233" spans="4:15" s="45" customFormat="1" ht="10.5">
      <c r="D233" s="46">
        <v>303007</v>
      </c>
      <c r="E233" s="46" t="s">
        <v>544</v>
      </c>
      <c r="G233" s="46"/>
      <c r="H233" s="46"/>
      <c r="O233" s="49"/>
    </row>
    <row r="234" spans="4:15" s="45" customFormat="1" ht="10.5">
      <c r="D234" s="46">
        <v>303008</v>
      </c>
      <c r="E234" s="46" t="s">
        <v>545</v>
      </c>
      <c r="G234" s="46"/>
      <c r="H234" s="46"/>
      <c r="O234" s="49"/>
    </row>
    <row r="235" spans="4:15" s="45" customFormat="1" ht="10.5">
      <c r="D235" s="46">
        <v>303009</v>
      </c>
      <c r="E235" s="46" t="s">
        <v>546</v>
      </c>
      <c r="G235" s="46"/>
      <c r="H235" s="46"/>
      <c r="O235" s="49"/>
    </row>
    <row r="236" spans="4:15" s="45" customFormat="1" ht="10.5">
      <c r="D236" s="46">
        <v>303010</v>
      </c>
      <c r="E236" s="46" t="s">
        <v>547</v>
      </c>
      <c r="G236" s="46"/>
      <c r="H236" s="46"/>
      <c r="O236" s="49"/>
    </row>
    <row r="237" spans="4:15" s="45" customFormat="1" ht="10.5">
      <c r="D237" s="46">
        <v>303011</v>
      </c>
      <c r="E237" s="46" t="s">
        <v>548</v>
      </c>
      <c r="G237" s="46"/>
      <c r="H237" s="46"/>
      <c r="O237" s="49"/>
    </row>
    <row r="238" spans="4:15" s="45" customFormat="1" ht="10.5">
      <c r="D238" s="46">
        <v>303012</v>
      </c>
      <c r="E238" s="46" t="s">
        <v>549</v>
      </c>
      <c r="G238" s="46"/>
      <c r="H238" s="46"/>
      <c r="O238" s="49"/>
    </row>
    <row r="239" spans="4:15" s="45" customFormat="1" ht="10.5">
      <c r="D239" s="46">
        <v>303013</v>
      </c>
      <c r="E239" s="46" t="s">
        <v>550</v>
      </c>
      <c r="G239" s="46"/>
      <c r="H239" s="46"/>
      <c r="O239" s="49"/>
    </row>
    <row r="240" spans="4:15" s="45" customFormat="1" ht="10.5">
      <c r="D240" s="46">
        <v>303014</v>
      </c>
      <c r="E240" s="46" t="s">
        <v>551</v>
      </c>
      <c r="G240" s="46"/>
      <c r="H240" s="46"/>
      <c r="O240" s="49"/>
    </row>
    <row r="241" spans="4:15" s="45" customFormat="1" ht="10.5">
      <c r="D241" s="46">
        <v>303015</v>
      </c>
      <c r="E241" s="46" t="s">
        <v>552</v>
      </c>
      <c r="G241" s="46"/>
      <c r="H241" s="46"/>
      <c r="O241" s="49"/>
    </row>
    <row r="242" spans="4:15" s="45" customFormat="1" ht="10.5">
      <c r="D242" s="46">
        <v>303016</v>
      </c>
      <c r="E242" s="46" t="s">
        <v>553</v>
      </c>
      <c r="G242" s="46"/>
      <c r="H242" s="46"/>
      <c r="O242" s="49"/>
    </row>
    <row r="243" spans="4:15" s="45" customFormat="1" ht="10.5">
      <c r="D243" s="46">
        <v>303017</v>
      </c>
      <c r="E243" s="46" t="s">
        <v>554</v>
      </c>
      <c r="G243" s="46"/>
      <c r="H243" s="46"/>
      <c r="O243" s="49"/>
    </row>
    <row r="244" spans="4:15" s="45" customFormat="1" ht="10.5">
      <c r="D244" s="46">
        <v>303018</v>
      </c>
      <c r="E244" s="46" t="s">
        <v>555</v>
      </c>
      <c r="G244" s="46"/>
      <c r="H244" s="46"/>
      <c r="O244" s="49"/>
    </row>
    <row r="245" spans="4:15" s="45" customFormat="1" ht="10.5">
      <c r="D245" s="46">
        <v>303019</v>
      </c>
      <c r="E245" s="46" t="s">
        <v>556</v>
      </c>
      <c r="G245" s="46"/>
      <c r="H245" s="46"/>
      <c r="O245" s="49"/>
    </row>
    <row r="246" spans="4:15" s="45" customFormat="1" ht="10.5">
      <c r="D246" s="46">
        <v>303020</v>
      </c>
      <c r="E246" s="46" t="s">
        <v>557</v>
      </c>
      <c r="G246" s="46"/>
      <c r="H246" s="46"/>
      <c r="O246" s="49"/>
    </row>
    <row r="247" spans="4:15" s="45" customFormat="1" ht="10.5">
      <c r="D247" s="46">
        <v>303021</v>
      </c>
      <c r="E247" s="46" t="s">
        <v>558</v>
      </c>
      <c r="G247" s="46"/>
      <c r="H247" s="46"/>
      <c r="O247" s="49"/>
    </row>
    <row r="248" spans="4:15" s="45" customFormat="1" ht="10.5">
      <c r="D248" s="46">
        <v>303022</v>
      </c>
      <c r="E248" s="46" t="s">
        <v>559</v>
      </c>
      <c r="G248" s="46"/>
      <c r="H248" s="46"/>
      <c r="O248" s="49"/>
    </row>
    <row r="249" spans="4:15" s="45" customFormat="1" ht="10.5">
      <c r="D249" s="46">
        <v>303023</v>
      </c>
      <c r="E249" s="46" t="s">
        <v>560</v>
      </c>
      <c r="G249" s="46"/>
      <c r="H249" s="46"/>
      <c r="O249" s="49"/>
    </row>
    <row r="250" spans="4:15" s="45" customFormat="1" ht="10.5">
      <c r="D250" s="46">
        <v>303024</v>
      </c>
      <c r="E250" s="46" t="s">
        <v>561</v>
      </c>
      <c r="G250" s="46"/>
      <c r="H250" s="46"/>
      <c r="O250" s="49"/>
    </row>
    <row r="251" spans="4:15" s="45" customFormat="1" ht="10.5">
      <c r="D251" s="46">
        <v>303025</v>
      </c>
      <c r="E251" s="46" t="s">
        <v>562</v>
      </c>
      <c r="G251" s="46"/>
      <c r="H251" s="46"/>
      <c r="O251" s="49"/>
    </row>
    <row r="252" spans="4:15" s="45" customFormat="1" ht="10.5">
      <c r="D252" s="46">
        <v>303026</v>
      </c>
      <c r="E252" s="46" t="s">
        <v>563</v>
      </c>
      <c r="G252" s="46"/>
      <c r="H252" s="46"/>
      <c r="O252" s="49"/>
    </row>
    <row r="253" spans="4:15" s="45" customFormat="1" ht="10.5">
      <c r="D253" s="46">
        <v>303027</v>
      </c>
      <c r="E253" s="46" t="s">
        <v>564</v>
      </c>
      <c r="G253" s="46"/>
      <c r="H253" s="46"/>
      <c r="O253" s="49"/>
    </row>
    <row r="254" spans="4:15" s="45" customFormat="1" ht="10.5">
      <c r="D254" s="46">
        <v>303028</v>
      </c>
      <c r="E254" s="46" t="s">
        <v>565</v>
      </c>
      <c r="G254" s="46"/>
      <c r="H254" s="46"/>
      <c r="O254" s="49"/>
    </row>
    <row r="255" spans="4:15" s="45" customFormat="1" ht="10.5">
      <c r="D255" s="46">
        <v>303029</v>
      </c>
      <c r="E255" s="46" t="s">
        <v>566</v>
      </c>
      <c r="G255" s="46"/>
      <c r="H255" s="46"/>
      <c r="O255" s="49"/>
    </row>
    <row r="256" spans="4:15" s="45" customFormat="1" ht="10.5">
      <c r="D256" s="46">
        <v>303030</v>
      </c>
      <c r="E256" s="46" t="s">
        <v>1149</v>
      </c>
      <c r="G256" s="46"/>
      <c r="H256" s="46"/>
      <c r="O256" s="49"/>
    </row>
    <row r="257" spans="4:15" s="45" customFormat="1" ht="10.5">
      <c r="D257" s="46">
        <v>303031</v>
      </c>
      <c r="E257" s="46" t="s">
        <v>567</v>
      </c>
      <c r="G257" s="46"/>
      <c r="H257" s="46"/>
      <c r="O257" s="49"/>
    </row>
    <row r="258" spans="4:15" s="45" customFormat="1" ht="10.5">
      <c r="D258" s="46">
        <v>303032</v>
      </c>
      <c r="E258" s="46" t="s">
        <v>568</v>
      </c>
      <c r="G258" s="46"/>
      <c r="H258" s="46"/>
      <c r="O258" s="49"/>
    </row>
    <row r="259" spans="4:15" s="45" customFormat="1" ht="10.5">
      <c r="D259" s="46">
        <v>303033</v>
      </c>
      <c r="E259" s="46" t="s">
        <v>569</v>
      </c>
      <c r="G259" s="46"/>
      <c r="H259" s="46"/>
      <c r="O259" s="49"/>
    </row>
    <row r="260" spans="4:15" s="45" customFormat="1" ht="10.5">
      <c r="D260" s="46">
        <v>303035</v>
      </c>
      <c r="E260" s="46" t="s">
        <v>570</v>
      </c>
      <c r="G260" s="46"/>
      <c r="H260" s="46"/>
      <c r="O260" s="49"/>
    </row>
    <row r="261" spans="4:15" s="45" customFormat="1" ht="10.5">
      <c r="D261" s="46">
        <v>303036</v>
      </c>
      <c r="E261" s="46" t="s">
        <v>571</v>
      </c>
      <c r="G261" s="46"/>
      <c r="H261" s="46"/>
      <c r="O261" s="49"/>
    </row>
    <row r="262" spans="4:15" s="45" customFormat="1" ht="10.5">
      <c r="D262" s="46">
        <v>303037</v>
      </c>
      <c r="E262" s="46" t="s">
        <v>572</v>
      </c>
      <c r="G262" s="46"/>
      <c r="H262" s="46"/>
      <c r="O262" s="49"/>
    </row>
    <row r="263" spans="4:15" s="45" customFormat="1" ht="10.5">
      <c r="D263" s="46">
        <v>303038</v>
      </c>
      <c r="E263" s="46" t="s">
        <v>573</v>
      </c>
      <c r="G263" s="46"/>
      <c r="H263" s="46"/>
      <c r="O263" s="49"/>
    </row>
    <row r="264" spans="4:15" s="45" customFormat="1" ht="10.5">
      <c r="D264" s="46">
        <v>303039</v>
      </c>
      <c r="E264" s="46" t="s">
        <v>574</v>
      </c>
      <c r="G264" s="46"/>
      <c r="H264" s="46"/>
      <c r="O264" s="49"/>
    </row>
    <row r="265" spans="4:15" s="45" customFormat="1" ht="10.5">
      <c r="D265" s="46">
        <v>303040</v>
      </c>
      <c r="E265" s="46" t="s">
        <v>575</v>
      </c>
      <c r="G265" s="46"/>
      <c r="H265" s="46"/>
      <c r="O265" s="49"/>
    </row>
    <row r="266" spans="4:15" s="45" customFormat="1" ht="10.5">
      <c r="D266" s="46">
        <v>303041</v>
      </c>
      <c r="E266" s="46" t="s">
        <v>576</v>
      </c>
      <c r="G266" s="46"/>
      <c r="H266" s="46"/>
      <c r="O266" s="49"/>
    </row>
    <row r="267" spans="4:15" s="45" customFormat="1" ht="10.5">
      <c r="D267" s="46">
        <v>303042</v>
      </c>
      <c r="E267" s="46" t="s">
        <v>577</v>
      </c>
      <c r="G267" s="46"/>
      <c r="H267" s="46"/>
      <c r="O267" s="49"/>
    </row>
    <row r="268" spans="4:15" s="45" customFormat="1" ht="10.5">
      <c r="D268" s="46">
        <v>303043</v>
      </c>
      <c r="E268" s="46" t="s">
        <v>578</v>
      </c>
      <c r="G268" s="46"/>
      <c r="H268" s="46"/>
      <c r="O268" s="49"/>
    </row>
    <row r="269" spans="4:15" s="45" customFormat="1" ht="10.5">
      <c r="D269" s="46">
        <v>303044</v>
      </c>
      <c r="E269" s="46" t="s">
        <v>579</v>
      </c>
      <c r="G269" s="46"/>
      <c r="H269" s="46"/>
      <c r="O269" s="49"/>
    </row>
    <row r="270" spans="4:15" s="45" customFormat="1" ht="10.5">
      <c r="D270" s="46">
        <v>303045</v>
      </c>
      <c r="E270" s="46" t="s">
        <v>580</v>
      </c>
      <c r="G270" s="46"/>
      <c r="H270" s="46"/>
      <c r="O270" s="49"/>
    </row>
    <row r="271" spans="4:15" s="45" customFormat="1" ht="10.5">
      <c r="D271" s="46">
        <v>303046</v>
      </c>
      <c r="E271" s="46" t="s">
        <v>581</v>
      </c>
      <c r="G271" s="46"/>
      <c r="H271" s="46"/>
      <c r="O271" s="49"/>
    </row>
    <row r="272" spans="4:15" s="45" customFormat="1" ht="10.5">
      <c r="D272" s="46">
        <v>303047</v>
      </c>
      <c r="E272" s="46" t="s">
        <v>582</v>
      </c>
      <c r="G272" s="46"/>
      <c r="H272" s="46"/>
      <c r="O272" s="49"/>
    </row>
    <row r="273" spans="4:15" s="45" customFormat="1" ht="10.5">
      <c r="D273" s="46">
        <v>303048</v>
      </c>
      <c r="E273" s="46" t="s">
        <v>583</v>
      </c>
      <c r="G273" s="46"/>
      <c r="H273" s="46"/>
      <c r="O273" s="49"/>
    </row>
    <row r="274" spans="4:15" s="45" customFormat="1" ht="10.5">
      <c r="D274" s="46">
        <v>303050</v>
      </c>
      <c r="E274" s="46" t="s">
        <v>584</v>
      </c>
      <c r="G274" s="46"/>
      <c r="H274" s="46"/>
      <c r="O274" s="49"/>
    </row>
    <row r="275" spans="4:15" s="45" customFormat="1" ht="10.5">
      <c r="D275" s="46">
        <v>303051</v>
      </c>
      <c r="E275" s="46" t="s">
        <v>585</v>
      </c>
      <c r="G275" s="46"/>
      <c r="H275" s="46"/>
      <c r="O275" s="49"/>
    </row>
    <row r="276" spans="4:15" s="45" customFormat="1" ht="10.5">
      <c r="D276" s="46">
        <v>303052</v>
      </c>
      <c r="E276" s="46" t="s">
        <v>586</v>
      </c>
      <c r="G276" s="46"/>
      <c r="H276" s="46"/>
      <c r="O276" s="49"/>
    </row>
    <row r="277" spans="4:15" s="45" customFormat="1" ht="10.5">
      <c r="D277" s="46">
        <v>303053</v>
      </c>
      <c r="E277" s="46" t="s">
        <v>587</v>
      </c>
      <c r="G277" s="46"/>
      <c r="H277" s="46"/>
      <c r="O277" s="49"/>
    </row>
    <row r="278" spans="4:15" s="45" customFormat="1" ht="10.5">
      <c r="D278" s="46">
        <v>303054</v>
      </c>
      <c r="E278" s="46" t="s">
        <v>588</v>
      </c>
      <c r="G278" s="46"/>
      <c r="H278" s="46"/>
      <c r="O278" s="49"/>
    </row>
    <row r="279" spans="4:15" s="45" customFormat="1" ht="10.5">
      <c r="D279" s="46">
        <v>303055</v>
      </c>
      <c r="E279" s="46" t="s">
        <v>589</v>
      </c>
      <c r="G279" s="46"/>
      <c r="H279" s="46"/>
      <c r="O279" s="49"/>
    </row>
    <row r="280" spans="4:15" s="45" customFormat="1" ht="10.5">
      <c r="D280" s="46">
        <v>303056</v>
      </c>
      <c r="E280" s="46" t="s">
        <v>590</v>
      </c>
      <c r="G280" s="46"/>
      <c r="H280" s="46"/>
      <c r="O280" s="49"/>
    </row>
    <row r="281" spans="4:15" s="45" customFormat="1" ht="10.5">
      <c r="D281" s="46">
        <v>303057</v>
      </c>
      <c r="E281" s="46" t="s">
        <v>591</v>
      </c>
      <c r="G281" s="46"/>
      <c r="H281" s="46"/>
      <c r="O281" s="49"/>
    </row>
    <row r="282" spans="4:15" s="45" customFormat="1" ht="10.5">
      <c r="D282" s="46">
        <v>303058</v>
      </c>
      <c r="E282" s="46" t="s">
        <v>592</v>
      </c>
      <c r="G282" s="46"/>
      <c r="H282" s="46"/>
      <c r="O282" s="49"/>
    </row>
    <row r="283" spans="4:15" s="45" customFormat="1" ht="10.5">
      <c r="D283" s="46">
        <v>303059</v>
      </c>
      <c r="E283" s="46" t="s">
        <v>593</v>
      </c>
      <c r="G283" s="46"/>
      <c r="H283" s="46"/>
      <c r="O283" s="49"/>
    </row>
    <row r="284" spans="4:15" s="45" customFormat="1" ht="10.5">
      <c r="D284" s="46">
        <v>303060</v>
      </c>
      <c r="E284" s="46" t="s">
        <v>594</v>
      </c>
      <c r="G284" s="46"/>
      <c r="H284" s="46"/>
      <c r="O284" s="49"/>
    </row>
    <row r="285" spans="4:15" s="45" customFormat="1" ht="10.5">
      <c r="D285" s="46">
        <v>303061</v>
      </c>
      <c r="E285" s="46" t="s">
        <v>595</v>
      </c>
      <c r="G285" s="46"/>
      <c r="H285" s="46"/>
      <c r="O285" s="49"/>
    </row>
    <row r="286" spans="4:15" s="45" customFormat="1" ht="10.5">
      <c r="D286" s="46">
        <v>303062</v>
      </c>
      <c r="E286" s="46" t="s">
        <v>596</v>
      </c>
      <c r="G286" s="46"/>
      <c r="H286" s="46"/>
      <c r="O286" s="49"/>
    </row>
    <row r="287" spans="4:15" s="45" customFormat="1" ht="10.5">
      <c r="D287" s="46">
        <v>303063</v>
      </c>
      <c r="E287" s="46" t="s">
        <v>597</v>
      </c>
      <c r="G287" s="46"/>
      <c r="H287" s="46"/>
      <c r="O287" s="49"/>
    </row>
    <row r="288" spans="4:15" s="45" customFormat="1" ht="10.5">
      <c r="D288" s="46">
        <v>303064</v>
      </c>
      <c r="E288" s="46" t="s">
        <v>598</v>
      </c>
      <c r="G288" s="46"/>
      <c r="H288" s="46"/>
      <c r="O288" s="49"/>
    </row>
    <row r="289" spans="4:15" s="45" customFormat="1" ht="10.5">
      <c r="D289" s="46">
        <v>303065</v>
      </c>
      <c r="E289" s="46" t="s">
        <v>599</v>
      </c>
      <c r="G289" s="46"/>
      <c r="H289" s="46"/>
      <c r="O289" s="49"/>
    </row>
    <row r="290" spans="4:15" s="45" customFormat="1" ht="10.5">
      <c r="D290" s="46">
        <v>303066</v>
      </c>
      <c r="E290" s="46" t="s">
        <v>600</v>
      </c>
      <c r="G290" s="46"/>
      <c r="H290" s="46"/>
      <c r="O290" s="49"/>
    </row>
    <row r="291" spans="4:15" s="45" customFormat="1" ht="10.5">
      <c r="D291" s="46">
        <v>303067</v>
      </c>
      <c r="E291" s="46" t="s">
        <v>601</v>
      </c>
      <c r="G291" s="46"/>
      <c r="H291" s="46"/>
      <c r="O291" s="49"/>
    </row>
    <row r="292" spans="4:15" s="45" customFormat="1" ht="10.5">
      <c r="D292" s="46">
        <v>303068</v>
      </c>
      <c r="E292" s="46" t="s">
        <v>602</v>
      </c>
      <c r="G292" s="46"/>
      <c r="H292" s="46"/>
      <c r="O292" s="49"/>
    </row>
    <row r="293" spans="4:15" s="45" customFormat="1" ht="10.5">
      <c r="D293" s="46">
        <v>303069</v>
      </c>
      <c r="E293" s="46" t="s">
        <v>603</v>
      </c>
      <c r="G293" s="46"/>
      <c r="H293" s="46"/>
      <c r="O293" s="49"/>
    </row>
    <row r="294" spans="4:15" s="45" customFormat="1" ht="10.5">
      <c r="D294" s="46">
        <v>303070</v>
      </c>
      <c r="E294" s="46" t="s">
        <v>604</v>
      </c>
      <c r="G294" s="46"/>
      <c r="H294" s="46"/>
      <c r="O294" s="49"/>
    </row>
    <row r="295" spans="4:15" s="45" customFormat="1" ht="10.5">
      <c r="D295" s="46">
        <v>303071</v>
      </c>
      <c r="E295" s="46" t="s">
        <v>605</v>
      </c>
      <c r="G295" s="46"/>
      <c r="H295" s="46"/>
      <c r="O295" s="49"/>
    </row>
    <row r="296" spans="4:15" s="45" customFormat="1" ht="10.5">
      <c r="D296" s="46">
        <v>303072</v>
      </c>
      <c r="E296" s="46" t="s">
        <v>606</v>
      </c>
      <c r="G296" s="46"/>
      <c r="H296" s="46"/>
      <c r="O296" s="49"/>
    </row>
    <row r="297" spans="4:15" s="45" customFormat="1" ht="10.5">
      <c r="D297" s="46">
        <v>303073</v>
      </c>
      <c r="E297" s="46" t="s">
        <v>607</v>
      </c>
      <c r="G297" s="46"/>
      <c r="H297" s="46"/>
      <c r="O297" s="49"/>
    </row>
    <row r="298" spans="4:15" s="45" customFormat="1" ht="10.5">
      <c r="D298" s="46">
        <v>303074</v>
      </c>
      <c r="E298" s="46" t="s">
        <v>608</v>
      </c>
      <c r="G298" s="46"/>
      <c r="H298" s="46"/>
      <c r="O298" s="49"/>
    </row>
    <row r="299" spans="4:15" s="45" customFormat="1" ht="10.5">
      <c r="D299" s="46">
        <v>303075</v>
      </c>
      <c r="E299" s="46" t="s">
        <v>609</v>
      </c>
      <c r="G299" s="46"/>
      <c r="H299" s="46"/>
      <c r="O299" s="49"/>
    </row>
    <row r="300" spans="4:15" s="45" customFormat="1" ht="10.5">
      <c r="D300" s="46">
        <v>303076</v>
      </c>
      <c r="E300" s="46" t="s">
        <v>610</v>
      </c>
      <c r="G300" s="46"/>
      <c r="H300" s="46"/>
      <c r="O300" s="49"/>
    </row>
    <row r="301" spans="4:15" s="45" customFormat="1" ht="10.5">
      <c r="D301" s="46">
        <v>303077</v>
      </c>
      <c r="E301" s="46" t="s">
        <v>611</v>
      </c>
      <c r="G301" s="46"/>
      <c r="H301" s="46"/>
      <c r="O301" s="49"/>
    </row>
    <row r="302" spans="4:15" s="45" customFormat="1" ht="10.5">
      <c r="D302" s="46">
        <v>303078</v>
      </c>
      <c r="E302" s="46" t="s">
        <v>612</v>
      </c>
      <c r="G302" s="46"/>
      <c r="H302" s="46"/>
      <c r="O302" s="49"/>
    </row>
    <row r="303" spans="4:15" s="45" customFormat="1" ht="10.5">
      <c r="D303" s="46">
        <v>303079</v>
      </c>
      <c r="E303" s="46" t="s">
        <v>613</v>
      </c>
      <c r="G303" s="46"/>
      <c r="H303" s="46"/>
      <c r="O303" s="49"/>
    </row>
    <row r="304" spans="4:15" s="45" customFormat="1" ht="10.5">
      <c r="D304" s="46">
        <v>303080</v>
      </c>
      <c r="E304" s="46" t="s">
        <v>614</v>
      </c>
      <c r="G304" s="46"/>
      <c r="H304" s="46"/>
      <c r="O304" s="49"/>
    </row>
    <row r="305" spans="4:15" s="45" customFormat="1" ht="10.5">
      <c r="D305" s="46">
        <v>303081</v>
      </c>
      <c r="E305" s="46" t="s">
        <v>615</v>
      </c>
      <c r="G305" s="46"/>
      <c r="H305" s="46"/>
      <c r="O305" s="49"/>
    </row>
    <row r="306" spans="4:15" s="45" customFormat="1" ht="10.5">
      <c r="D306" s="46">
        <v>303082</v>
      </c>
      <c r="E306" s="46" t="s">
        <v>616</v>
      </c>
      <c r="G306" s="46"/>
      <c r="H306" s="46"/>
      <c r="O306" s="49"/>
    </row>
    <row r="307" spans="4:15" s="45" customFormat="1" ht="10.5">
      <c r="D307" s="46">
        <v>303083</v>
      </c>
      <c r="E307" s="46" t="s">
        <v>617</v>
      </c>
      <c r="G307" s="46"/>
      <c r="H307" s="46"/>
      <c r="O307" s="49"/>
    </row>
    <row r="308" spans="4:15" s="45" customFormat="1" ht="10.5">
      <c r="D308" s="46">
        <v>303084</v>
      </c>
      <c r="E308" s="46" t="s">
        <v>618</v>
      </c>
      <c r="G308" s="46"/>
      <c r="H308" s="46"/>
      <c r="O308" s="49"/>
    </row>
    <row r="309" spans="4:15" s="45" customFormat="1" ht="10.5">
      <c r="D309" s="46">
        <v>303085</v>
      </c>
      <c r="E309" s="46" t="s">
        <v>619</v>
      </c>
      <c r="G309" s="46"/>
      <c r="H309" s="46"/>
      <c r="O309" s="49"/>
    </row>
    <row r="310" spans="4:15" s="45" customFormat="1" ht="10.5">
      <c r="D310" s="46">
        <v>303086</v>
      </c>
      <c r="E310" s="46" t="s">
        <v>620</v>
      </c>
      <c r="G310" s="46"/>
      <c r="H310" s="46"/>
      <c r="O310" s="49"/>
    </row>
    <row r="311" spans="4:15" s="45" customFormat="1" ht="10.5">
      <c r="D311" s="46">
        <v>303087</v>
      </c>
      <c r="E311" s="46" t="s">
        <v>621</v>
      </c>
      <c r="G311" s="46"/>
      <c r="H311" s="46"/>
      <c r="O311" s="49"/>
    </row>
    <row r="312" spans="4:15" s="45" customFormat="1" ht="10.5">
      <c r="D312" s="46">
        <v>303088</v>
      </c>
      <c r="E312" s="46" t="s">
        <v>622</v>
      </c>
      <c r="G312" s="46"/>
      <c r="H312" s="46"/>
      <c r="O312" s="49"/>
    </row>
    <row r="313" spans="4:15" s="45" customFormat="1" ht="10.5">
      <c r="D313" s="46">
        <v>303089</v>
      </c>
      <c r="E313" s="46" t="s">
        <v>623</v>
      </c>
      <c r="G313" s="46"/>
      <c r="H313" s="46"/>
      <c r="O313" s="49"/>
    </row>
    <row r="314" spans="4:15" s="45" customFormat="1" ht="10.5">
      <c r="D314" s="46">
        <v>303090</v>
      </c>
      <c r="E314" s="46" t="s">
        <v>624</v>
      </c>
      <c r="G314" s="46"/>
      <c r="H314" s="46"/>
      <c r="O314" s="49"/>
    </row>
    <row r="315" spans="4:15" s="45" customFormat="1" ht="10.5">
      <c r="D315" s="46">
        <v>303091</v>
      </c>
      <c r="E315" s="46" t="s">
        <v>625</v>
      </c>
      <c r="G315" s="46"/>
      <c r="H315" s="46"/>
      <c r="O315" s="49"/>
    </row>
    <row r="316" spans="4:15" s="45" customFormat="1" ht="10.5">
      <c r="D316" s="46">
        <v>303092</v>
      </c>
      <c r="E316" s="46" t="s">
        <v>626</v>
      </c>
      <c r="G316" s="46"/>
      <c r="H316" s="46"/>
      <c r="O316" s="49"/>
    </row>
    <row r="317" spans="4:15" s="45" customFormat="1" ht="10.5">
      <c r="D317" s="46">
        <v>303093</v>
      </c>
      <c r="E317" s="46" t="s">
        <v>627</v>
      </c>
      <c r="G317" s="46"/>
      <c r="H317" s="46"/>
      <c r="O317" s="49"/>
    </row>
    <row r="318" spans="4:15" s="45" customFormat="1" ht="10.5">
      <c r="D318" s="46">
        <v>303094</v>
      </c>
      <c r="E318" s="46" t="s">
        <v>628</v>
      </c>
      <c r="G318" s="46"/>
      <c r="H318" s="46"/>
      <c r="O318" s="49"/>
    </row>
    <row r="319" spans="4:15" s="45" customFormat="1" ht="10.5">
      <c r="D319" s="46">
        <v>303095</v>
      </c>
      <c r="E319" s="46" t="s">
        <v>629</v>
      </c>
      <c r="G319" s="46"/>
      <c r="H319" s="46"/>
      <c r="O319" s="49"/>
    </row>
    <row r="320" spans="4:15" s="45" customFormat="1" ht="10.5">
      <c r="D320" s="46">
        <v>303096</v>
      </c>
      <c r="E320" s="46" t="s">
        <v>630</v>
      </c>
      <c r="G320" s="46"/>
      <c r="H320" s="46"/>
      <c r="O320" s="49"/>
    </row>
    <row r="321" spans="4:15" s="45" customFormat="1" ht="10.5">
      <c r="D321" s="46">
        <v>303097</v>
      </c>
      <c r="E321" s="46" t="s">
        <v>631</v>
      </c>
      <c r="G321" s="46"/>
      <c r="H321" s="46"/>
      <c r="O321" s="49"/>
    </row>
    <row r="322" spans="4:15" s="45" customFormat="1" ht="10.5">
      <c r="D322" s="46">
        <v>303098</v>
      </c>
      <c r="E322" s="46" t="s">
        <v>632</v>
      </c>
      <c r="G322" s="46"/>
      <c r="H322" s="46"/>
      <c r="O322" s="49"/>
    </row>
    <row r="323" spans="4:15" s="45" customFormat="1" ht="10.5">
      <c r="D323" s="46">
        <v>303099</v>
      </c>
      <c r="E323" s="46" t="s">
        <v>633</v>
      </c>
      <c r="G323" s="46"/>
      <c r="H323" s="46"/>
      <c r="O323" s="49"/>
    </row>
    <row r="324" spans="4:15" s="45" customFormat="1" ht="10.5">
      <c r="D324" s="46">
        <v>303100</v>
      </c>
      <c r="E324" s="46" t="s">
        <v>634</v>
      </c>
      <c r="G324" s="46"/>
      <c r="H324" s="46"/>
      <c r="O324" s="49"/>
    </row>
    <row r="325" spans="4:15" s="45" customFormat="1" ht="10.5">
      <c r="D325" s="46">
        <v>303101</v>
      </c>
      <c r="E325" s="46" t="s">
        <v>635</v>
      </c>
      <c r="G325" s="46"/>
      <c r="H325" s="46"/>
      <c r="O325" s="49"/>
    </row>
    <row r="326" spans="4:15" s="45" customFormat="1" ht="10.5">
      <c r="D326" s="46">
        <v>303102</v>
      </c>
      <c r="E326" s="46" t="s">
        <v>636</v>
      </c>
      <c r="G326" s="46"/>
      <c r="H326" s="46"/>
      <c r="O326" s="49"/>
    </row>
    <row r="327" spans="4:15" s="45" customFormat="1" ht="10.5">
      <c r="D327" s="46">
        <v>303103</v>
      </c>
      <c r="E327" s="46" t="s">
        <v>637</v>
      </c>
      <c r="G327" s="46"/>
      <c r="H327" s="46"/>
      <c r="O327" s="49"/>
    </row>
    <row r="328" spans="4:15" s="45" customFormat="1" ht="10.5">
      <c r="D328" s="46">
        <v>303104</v>
      </c>
      <c r="E328" s="46" t="s">
        <v>638</v>
      </c>
      <c r="G328" s="46"/>
      <c r="H328" s="46"/>
      <c r="O328" s="49"/>
    </row>
    <row r="329" spans="4:15" s="45" customFormat="1" ht="10.5">
      <c r="D329" s="46">
        <v>303105</v>
      </c>
      <c r="E329" s="46" t="s">
        <v>639</v>
      </c>
      <c r="G329" s="46"/>
      <c r="H329" s="46"/>
      <c r="O329" s="49"/>
    </row>
    <row r="330" spans="4:15" s="45" customFormat="1" ht="10.5">
      <c r="D330" s="46">
        <v>303106</v>
      </c>
      <c r="E330" s="46" t="s">
        <v>640</v>
      </c>
      <c r="G330" s="46"/>
      <c r="H330" s="46"/>
      <c r="O330" s="49"/>
    </row>
    <row r="331" spans="4:15" s="45" customFormat="1" ht="10.5">
      <c r="D331" s="46">
        <v>303107</v>
      </c>
      <c r="E331" s="46" t="s">
        <v>641</v>
      </c>
      <c r="G331" s="46"/>
      <c r="H331" s="46"/>
      <c r="O331" s="49"/>
    </row>
    <row r="332" spans="4:15" s="45" customFormat="1" ht="10.5">
      <c r="D332" s="46">
        <v>303108</v>
      </c>
      <c r="E332" s="46" t="s">
        <v>642</v>
      </c>
      <c r="G332" s="46"/>
      <c r="H332" s="46"/>
      <c r="O332" s="49"/>
    </row>
    <row r="333" spans="4:15" s="45" customFormat="1" ht="10.5">
      <c r="D333" s="46">
        <v>303109</v>
      </c>
      <c r="E333" s="46" t="s">
        <v>643</v>
      </c>
      <c r="G333" s="46"/>
      <c r="H333" s="46"/>
      <c r="O333" s="49"/>
    </row>
    <row r="334" spans="4:15" s="45" customFormat="1" ht="10.5">
      <c r="D334" s="46">
        <v>303110</v>
      </c>
      <c r="E334" s="46" t="s">
        <v>644</v>
      </c>
      <c r="G334" s="46"/>
      <c r="H334" s="46"/>
      <c r="O334" s="49"/>
    </row>
    <row r="335" spans="4:15" s="45" customFormat="1" ht="10.5">
      <c r="D335" s="46">
        <v>303112</v>
      </c>
      <c r="E335" s="46" t="s">
        <v>645</v>
      </c>
      <c r="G335" s="46"/>
      <c r="H335" s="46"/>
      <c r="O335" s="49"/>
    </row>
    <row r="336" spans="4:15" s="45" customFormat="1" ht="10.5">
      <c r="D336" s="46">
        <v>303113</v>
      </c>
      <c r="E336" s="46" t="s">
        <v>646</v>
      </c>
      <c r="G336" s="46"/>
      <c r="H336" s="46"/>
      <c r="O336" s="49"/>
    </row>
    <row r="337" spans="4:15" s="45" customFormat="1" ht="10.5">
      <c r="D337" s="46">
        <v>303114</v>
      </c>
      <c r="E337" s="46" t="s">
        <v>647</v>
      </c>
      <c r="G337" s="46"/>
      <c r="H337" s="46"/>
      <c r="O337" s="49"/>
    </row>
    <row r="338" spans="4:15" s="45" customFormat="1" ht="10.5">
      <c r="D338" s="46">
        <v>303116</v>
      </c>
      <c r="E338" s="46" t="s">
        <v>648</v>
      </c>
      <c r="G338" s="46"/>
      <c r="H338" s="46"/>
      <c r="O338" s="49"/>
    </row>
    <row r="339" spans="4:15" s="45" customFormat="1" ht="10.5">
      <c r="D339" s="46">
        <v>303117</v>
      </c>
      <c r="E339" s="46" t="s">
        <v>649</v>
      </c>
      <c r="G339" s="46"/>
      <c r="H339" s="46"/>
      <c r="O339" s="49"/>
    </row>
    <row r="340" spans="4:15" s="45" customFormat="1" ht="10.5">
      <c r="D340" s="46">
        <v>303118</v>
      </c>
      <c r="E340" s="46" t="s">
        <v>650</v>
      </c>
      <c r="G340" s="46"/>
      <c r="H340" s="46"/>
      <c r="O340" s="49"/>
    </row>
    <row r="341" spans="4:15" s="45" customFormat="1" ht="10.5">
      <c r="D341" s="46">
        <v>303119</v>
      </c>
      <c r="E341" s="46" t="s">
        <v>651</v>
      </c>
      <c r="G341" s="46"/>
      <c r="H341" s="46"/>
      <c r="O341" s="49"/>
    </row>
    <row r="342" spans="4:15" s="45" customFormat="1" ht="10.5">
      <c r="D342" s="46">
        <v>303120</v>
      </c>
      <c r="E342" s="46" t="s">
        <v>652</v>
      </c>
      <c r="G342" s="46"/>
      <c r="H342" s="46"/>
      <c r="O342" s="49"/>
    </row>
    <row r="343" spans="4:15" s="45" customFormat="1" ht="10.5">
      <c r="D343" s="46">
        <v>303121</v>
      </c>
      <c r="E343" s="46" t="s">
        <v>653</v>
      </c>
      <c r="G343" s="46"/>
      <c r="H343" s="46"/>
      <c r="O343" s="49"/>
    </row>
    <row r="344" spans="4:15" s="45" customFormat="1" ht="10.5">
      <c r="D344" s="46">
        <v>303122</v>
      </c>
      <c r="E344" s="46" t="s">
        <v>654</v>
      </c>
      <c r="G344" s="46"/>
      <c r="H344" s="46"/>
      <c r="O344" s="49"/>
    </row>
    <row r="345" spans="4:15" s="45" customFormat="1" ht="10.5">
      <c r="D345" s="46">
        <v>303123</v>
      </c>
      <c r="E345" s="46" t="s">
        <v>655</v>
      </c>
      <c r="G345" s="46"/>
      <c r="H345" s="46"/>
      <c r="O345" s="49"/>
    </row>
    <row r="346" spans="4:15" s="45" customFormat="1" ht="10.5">
      <c r="D346" s="46">
        <v>303124</v>
      </c>
      <c r="E346" s="46" t="s">
        <v>656</v>
      </c>
      <c r="G346" s="46"/>
      <c r="H346" s="46"/>
      <c r="O346" s="49"/>
    </row>
    <row r="347" spans="4:15" s="45" customFormat="1" ht="10.5">
      <c r="D347" s="46">
        <v>303126</v>
      </c>
      <c r="E347" s="46" t="s">
        <v>657</v>
      </c>
      <c r="G347" s="46"/>
      <c r="H347" s="46"/>
      <c r="O347" s="49"/>
    </row>
    <row r="348" spans="4:15" s="45" customFormat="1" ht="10.5">
      <c r="D348" s="46">
        <v>303127</v>
      </c>
      <c r="E348" s="46" t="s">
        <v>658</v>
      </c>
      <c r="G348" s="46"/>
      <c r="H348" s="46"/>
      <c r="O348" s="49"/>
    </row>
    <row r="349" spans="4:15" s="45" customFormat="1" ht="10.5">
      <c r="D349" s="46">
        <v>303128</v>
      </c>
      <c r="E349" s="46" t="s">
        <v>659</v>
      </c>
      <c r="G349" s="46"/>
      <c r="H349" s="46"/>
      <c r="O349" s="49"/>
    </row>
    <row r="350" spans="4:15" s="45" customFormat="1" ht="10.5">
      <c r="D350" s="46">
        <v>304001</v>
      </c>
      <c r="E350" s="46" t="s">
        <v>660</v>
      </c>
      <c r="G350" s="46"/>
      <c r="H350" s="46"/>
      <c r="O350" s="49"/>
    </row>
    <row r="351" spans="4:15" s="45" customFormat="1" ht="10.5">
      <c r="D351" s="46">
        <v>304002</v>
      </c>
      <c r="E351" s="46" t="s">
        <v>661</v>
      </c>
      <c r="G351" s="46"/>
      <c r="H351" s="46"/>
      <c r="O351" s="49"/>
    </row>
    <row r="352" spans="4:15" s="45" customFormat="1" ht="10.5">
      <c r="D352" s="46">
        <v>304003</v>
      </c>
      <c r="E352" s="46" t="s">
        <v>662</v>
      </c>
      <c r="G352" s="46"/>
      <c r="H352" s="46"/>
      <c r="O352" s="49"/>
    </row>
    <row r="353" spans="4:15" s="45" customFormat="1" ht="10.5">
      <c r="D353" s="46">
        <v>304004</v>
      </c>
      <c r="E353" s="46" t="s">
        <v>663</v>
      </c>
      <c r="G353" s="46"/>
      <c r="H353" s="46"/>
      <c r="O353" s="49"/>
    </row>
    <row r="354" spans="4:15" s="45" customFormat="1" ht="10.5">
      <c r="D354" s="46">
        <v>304005</v>
      </c>
      <c r="E354" s="46" t="s">
        <v>664</v>
      </c>
      <c r="G354" s="46"/>
      <c r="H354" s="46"/>
      <c r="O354" s="49"/>
    </row>
    <row r="355" spans="4:15" s="45" customFormat="1" ht="10.5">
      <c r="D355" s="46">
        <v>304006</v>
      </c>
      <c r="E355" s="46" t="s">
        <v>665</v>
      </c>
      <c r="G355" s="46"/>
      <c r="H355" s="46"/>
      <c r="O355" s="49"/>
    </row>
    <row r="356" spans="4:15" s="45" customFormat="1" ht="10.5">
      <c r="D356" s="46">
        <v>304007</v>
      </c>
      <c r="E356" s="46" t="s">
        <v>666</v>
      </c>
      <c r="G356" s="46"/>
      <c r="H356" s="46"/>
      <c r="O356" s="49"/>
    </row>
    <row r="357" spans="4:15" s="45" customFormat="1" ht="10.5">
      <c r="D357" s="46">
        <v>304009</v>
      </c>
      <c r="E357" s="46" t="s">
        <v>667</v>
      </c>
      <c r="G357" s="46"/>
      <c r="H357" s="46"/>
      <c r="O357" s="49"/>
    </row>
    <row r="358" spans="4:15" s="45" customFormat="1" ht="10.5">
      <c r="D358" s="46">
        <v>304010</v>
      </c>
      <c r="E358" s="46" t="s">
        <v>668</v>
      </c>
      <c r="G358" s="46"/>
      <c r="H358" s="46"/>
      <c r="O358" s="49"/>
    </row>
    <row r="359" spans="4:15" s="45" customFormat="1" ht="10.5">
      <c r="D359" s="46">
        <v>304011</v>
      </c>
      <c r="E359" s="46" t="s">
        <v>669</v>
      </c>
      <c r="G359" s="46"/>
      <c r="H359" s="46"/>
      <c r="O359" s="49"/>
    </row>
    <row r="360" spans="4:15" s="45" customFormat="1" ht="10.5">
      <c r="D360" s="46">
        <v>304012</v>
      </c>
      <c r="E360" s="46" t="s">
        <v>670</v>
      </c>
      <c r="G360" s="46"/>
      <c r="H360" s="46"/>
      <c r="O360" s="49"/>
    </row>
    <row r="361" spans="4:15" s="45" customFormat="1" ht="10.5">
      <c r="D361" s="46">
        <v>304013</v>
      </c>
      <c r="E361" s="46" t="s">
        <v>671</v>
      </c>
      <c r="G361" s="46"/>
      <c r="H361" s="46"/>
      <c r="O361" s="49"/>
    </row>
    <row r="362" spans="4:15" s="45" customFormat="1" ht="10.5">
      <c r="D362" s="46">
        <v>304014</v>
      </c>
      <c r="E362" s="46" t="s">
        <v>672</v>
      </c>
      <c r="G362" s="46"/>
      <c r="H362" s="46"/>
      <c r="O362" s="49"/>
    </row>
    <row r="363" spans="4:15" s="45" customFormat="1" ht="10.5">
      <c r="D363" s="46">
        <v>304015</v>
      </c>
      <c r="E363" s="46" t="s">
        <v>673</v>
      </c>
      <c r="G363" s="46"/>
      <c r="H363" s="46"/>
      <c r="O363" s="49"/>
    </row>
    <row r="364" spans="4:15" s="45" customFormat="1" ht="10.5">
      <c r="D364" s="46">
        <v>304016</v>
      </c>
      <c r="E364" s="46" t="s">
        <v>674</v>
      </c>
      <c r="G364" s="46"/>
      <c r="H364" s="46"/>
      <c r="O364" s="49"/>
    </row>
    <row r="365" spans="4:15" s="45" customFormat="1" ht="10.5">
      <c r="D365" s="46">
        <v>304017</v>
      </c>
      <c r="E365" s="46" t="s">
        <v>675</v>
      </c>
      <c r="G365" s="46"/>
      <c r="H365" s="46"/>
      <c r="O365" s="49"/>
    </row>
    <row r="366" spans="4:15" s="45" customFormat="1" ht="10.5">
      <c r="D366" s="46">
        <v>304018</v>
      </c>
      <c r="E366" s="46" t="s">
        <v>676</v>
      </c>
      <c r="G366" s="46"/>
      <c r="H366" s="46"/>
      <c r="O366" s="49"/>
    </row>
    <row r="367" spans="4:15" s="45" customFormat="1" ht="10.5">
      <c r="D367" s="46">
        <v>304019</v>
      </c>
      <c r="E367" s="46" t="s">
        <v>677</v>
      </c>
      <c r="G367" s="46"/>
      <c r="H367" s="46"/>
      <c r="O367" s="49"/>
    </row>
    <row r="368" spans="4:15" s="45" customFormat="1" ht="10.5">
      <c r="D368" s="46">
        <v>304020</v>
      </c>
      <c r="E368" s="46" t="s">
        <v>678</v>
      </c>
      <c r="G368" s="46"/>
      <c r="H368" s="46"/>
      <c r="O368" s="49"/>
    </row>
    <row r="369" spans="4:15" s="45" customFormat="1" ht="10.5">
      <c r="D369" s="46">
        <v>304021</v>
      </c>
      <c r="E369" s="46" t="s">
        <v>679</v>
      </c>
      <c r="G369" s="46"/>
      <c r="H369" s="46"/>
      <c r="O369" s="49"/>
    </row>
    <row r="370" spans="4:15" s="45" customFormat="1" ht="10.5">
      <c r="D370" s="46">
        <v>304022</v>
      </c>
      <c r="E370" s="46" t="s">
        <v>680</v>
      </c>
      <c r="G370" s="46"/>
      <c r="H370" s="46"/>
      <c r="O370" s="49"/>
    </row>
    <row r="371" spans="4:15" s="45" customFormat="1" ht="10.5">
      <c r="D371" s="46">
        <v>304023</v>
      </c>
      <c r="E371" s="46" t="s">
        <v>681</v>
      </c>
      <c r="G371" s="46"/>
      <c r="H371" s="46"/>
      <c r="O371" s="49"/>
    </row>
    <row r="372" spans="4:15" s="45" customFormat="1" ht="10.5">
      <c r="D372" s="46">
        <v>304024</v>
      </c>
      <c r="E372" s="46" t="s">
        <v>682</v>
      </c>
      <c r="G372" s="46"/>
      <c r="H372" s="46"/>
      <c r="O372" s="49"/>
    </row>
    <row r="373" spans="4:15" s="45" customFormat="1" ht="10.5">
      <c r="D373" s="46">
        <v>304025</v>
      </c>
      <c r="E373" s="46" t="s">
        <v>683</v>
      </c>
      <c r="G373" s="46"/>
      <c r="H373" s="46"/>
      <c r="O373" s="49"/>
    </row>
    <row r="374" spans="4:15" s="45" customFormat="1" ht="10.5">
      <c r="D374" s="46">
        <v>304026</v>
      </c>
      <c r="E374" s="46" t="s">
        <v>684</v>
      </c>
      <c r="G374" s="46"/>
      <c r="H374" s="46"/>
      <c r="O374" s="49"/>
    </row>
    <row r="375" spans="4:15" s="45" customFormat="1" ht="10.5">
      <c r="D375" s="46">
        <v>304027</v>
      </c>
      <c r="E375" s="46" t="s">
        <v>685</v>
      </c>
      <c r="G375" s="46"/>
      <c r="H375" s="46"/>
      <c r="O375" s="49"/>
    </row>
    <row r="376" spans="4:15" s="45" customFormat="1" ht="10.5">
      <c r="D376" s="46">
        <v>304028</v>
      </c>
      <c r="E376" s="46" t="s">
        <v>686</v>
      </c>
      <c r="G376" s="46"/>
      <c r="H376" s="46"/>
      <c r="O376" s="49"/>
    </row>
    <row r="377" spans="4:15" s="45" customFormat="1" ht="10.5">
      <c r="D377" s="46">
        <v>304029</v>
      </c>
      <c r="E377" s="46" t="s">
        <v>687</v>
      </c>
      <c r="G377" s="46"/>
      <c r="H377" s="46"/>
      <c r="O377" s="49"/>
    </row>
    <row r="378" spans="4:15" s="45" customFormat="1" ht="10.5">
      <c r="D378" s="46">
        <v>304030</v>
      </c>
      <c r="E378" s="46" t="s">
        <v>688</v>
      </c>
      <c r="G378" s="46"/>
      <c r="H378" s="46"/>
      <c r="O378" s="49"/>
    </row>
    <row r="379" spans="4:15" s="45" customFormat="1" ht="10.5">
      <c r="D379" s="46">
        <v>304031</v>
      </c>
      <c r="E379" s="46" t="s">
        <v>689</v>
      </c>
      <c r="G379" s="46"/>
      <c r="H379" s="46"/>
      <c r="O379" s="49"/>
    </row>
    <row r="380" spans="4:15" s="45" customFormat="1" ht="10.5">
      <c r="D380" s="46">
        <v>304032</v>
      </c>
      <c r="E380" s="46" t="s">
        <v>690</v>
      </c>
      <c r="G380" s="46"/>
      <c r="H380" s="46"/>
      <c r="O380" s="49"/>
    </row>
    <row r="381" spans="4:15" s="45" customFormat="1" ht="10.5">
      <c r="D381" s="46">
        <v>304033</v>
      </c>
      <c r="E381" s="46" t="s">
        <v>691</v>
      </c>
      <c r="G381" s="46"/>
      <c r="H381" s="46"/>
      <c r="O381" s="49"/>
    </row>
    <row r="382" spans="4:15" s="45" customFormat="1" ht="10.5">
      <c r="D382" s="46">
        <v>304034</v>
      </c>
      <c r="E382" s="46" t="s">
        <v>692</v>
      </c>
      <c r="G382" s="46"/>
      <c r="H382" s="46"/>
      <c r="O382" s="49"/>
    </row>
    <row r="383" spans="4:15" s="45" customFormat="1" ht="10.5">
      <c r="D383" s="46">
        <v>304035</v>
      </c>
      <c r="E383" s="46" t="s">
        <v>693</v>
      </c>
      <c r="G383" s="46"/>
      <c r="H383" s="46"/>
      <c r="O383" s="49"/>
    </row>
    <row r="384" spans="4:15" s="45" customFormat="1" ht="10.5">
      <c r="D384" s="46">
        <v>304036</v>
      </c>
      <c r="E384" s="46" t="s">
        <v>694</v>
      </c>
      <c r="G384" s="46"/>
      <c r="H384" s="46"/>
      <c r="O384" s="49"/>
    </row>
    <row r="385" spans="4:15" s="45" customFormat="1" ht="10.5">
      <c r="D385" s="46">
        <v>304037</v>
      </c>
      <c r="E385" s="46" t="s">
        <v>695</v>
      </c>
      <c r="G385" s="46"/>
      <c r="H385" s="46"/>
      <c r="O385" s="49"/>
    </row>
    <row r="386" spans="4:15" s="45" customFormat="1" ht="10.5">
      <c r="D386" s="46">
        <v>304038</v>
      </c>
      <c r="E386" s="46" t="s">
        <v>696</v>
      </c>
      <c r="G386" s="46"/>
      <c r="H386" s="46"/>
      <c r="O386" s="49"/>
    </row>
    <row r="387" spans="4:15" s="45" customFormat="1" ht="10.5">
      <c r="D387" s="46">
        <v>304039</v>
      </c>
      <c r="E387" s="46" t="s">
        <v>697</v>
      </c>
      <c r="G387" s="46"/>
      <c r="H387" s="46"/>
      <c r="O387" s="49"/>
    </row>
    <row r="388" spans="4:15" s="45" customFormat="1" ht="10.5">
      <c r="D388" s="46">
        <v>304040</v>
      </c>
      <c r="E388" s="46" t="s">
        <v>698</v>
      </c>
      <c r="G388" s="46"/>
      <c r="H388" s="46"/>
      <c r="O388" s="49"/>
    </row>
    <row r="389" spans="4:15" s="45" customFormat="1" ht="10.5">
      <c r="D389" s="46">
        <v>304041</v>
      </c>
      <c r="E389" s="46" t="s">
        <v>699</v>
      </c>
      <c r="G389" s="46"/>
      <c r="H389" s="46"/>
      <c r="O389" s="49"/>
    </row>
    <row r="390" spans="4:15" s="45" customFormat="1" ht="10.5">
      <c r="D390" s="46">
        <v>304042</v>
      </c>
      <c r="E390" s="46" t="s">
        <v>700</v>
      </c>
      <c r="G390" s="46"/>
      <c r="H390" s="46"/>
      <c r="O390" s="49"/>
    </row>
    <row r="391" spans="4:15" s="45" customFormat="1" ht="10.5">
      <c r="D391" s="46">
        <v>304043</v>
      </c>
      <c r="E391" s="46" t="s">
        <v>701</v>
      </c>
      <c r="G391" s="46"/>
      <c r="H391" s="46"/>
      <c r="O391" s="49"/>
    </row>
    <row r="392" spans="4:15" s="45" customFormat="1" ht="10.5">
      <c r="D392" s="46">
        <v>304044</v>
      </c>
      <c r="E392" s="46" t="s">
        <v>702</v>
      </c>
      <c r="G392" s="46"/>
      <c r="H392" s="46"/>
      <c r="O392" s="49"/>
    </row>
    <row r="393" spans="4:15" s="45" customFormat="1" ht="10.5">
      <c r="D393" s="46">
        <v>304045</v>
      </c>
      <c r="E393" s="46" t="s">
        <v>703</v>
      </c>
      <c r="G393" s="46"/>
      <c r="H393" s="46"/>
      <c r="O393" s="49"/>
    </row>
    <row r="394" spans="4:15" s="45" customFormat="1" ht="10.5">
      <c r="D394" s="46">
        <v>304046</v>
      </c>
      <c r="E394" s="46" t="s">
        <v>704</v>
      </c>
      <c r="G394" s="46"/>
      <c r="H394" s="46"/>
      <c r="O394" s="49"/>
    </row>
    <row r="395" spans="4:15" s="45" customFormat="1" ht="10.5">
      <c r="D395" s="46">
        <v>304047</v>
      </c>
      <c r="E395" s="46" t="s">
        <v>705</v>
      </c>
      <c r="G395" s="46"/>
      <c r="H395" s="46"/>
      <c r="O395" s="49"/>
    </row>
    <row r="396" spans="4:15" s="45" customFormat="1" ht="10.5">
      <c r="D396" s="46">
        <v>304048</v>
      </c>
      <c r="E396" s="46" t="s">
        <v>706</v>
      </c>
      <c r="G396" s="46"/>
      <c r="H396" s="46"/>
      <c r="O396" s="49"/>
    </row>
    <row r="397" spans="4:15" s="45" customFormat="1" ht="10.5">
      <c r="D397" s="46">
        <v>304049</v>
      </c>
      <c r="E397" s="46" t="s">
        <v>707</v>
      </c>
      <c r="G397" s="46"/>
      <c r="H397" s="46"/>
      <c r="O397" s="49"/>
    </row>
    <row r="398" spans="4:15" s="45" customFormat="1" ht="10.5">
      <c r="D398" s="46">
        <v>304050</v>
      </c>
      <c r="E398" s="46" t="s">
        <v>708</v>
      </c>
      <c r="G398" s="46"/>
      <c r="H398" s="46"/>
      <c r="O398" s="49"/>
    </row>
    <row r="399" spans="4:15" s="45" customFormat="1" ht="10.5">
      <c r="D399" s="46">
        <v>304051</v>
      </c>
      <c r="E399" s="46" t="s">
        <v>709</v>
      </c>
      <c r="G399" s="46"/>
      <c r="H399" s="46"/>
      <c r="O399" s="49"/>
    </row>
    <row r="400" spans="4:15" s="45" customFormat="1" ht="10.5">
      <c r="D400" s="46">
        <v>304052</v>
      </c>
      <c r="E400" s="46" t="s">
        <v>710</v>
      </c>
      <c r="G400" s="46"/>
      <c r="H400" s="46"/>
      <c r="O400" s="49"/>
    </row>
    <row r="401" spans="4:15" s="45" customFormat="1" ht="10.5">
      <c r="D401" s="46">
        <v>304053</v>
      </c>
      <c r="E401" s="46" t="s">
        <v>711</v>
      </c>
      <c r="G401" s="46"/>
      <c r="H401" s="46"/>
      <c r="O401" s="49"/>
    </row>
    <row r="402" spans="4:15" s="45" customFormat="1" ht="10.5">
      <c r="D402" s="46">
        <v>304054</v>
      </c>
      <c r="E402" s="46" t="s">
        <v>712</v>
      </c>
      <c r="G402" s="46"/>
      <c r="H402" s="46"/>
      <c r="O402" s="49"/>
    </row>
    <row r="403" spans="4:15" s="45" customFormat="1" ht="10.5">
      <c r="D403" s="46">
        <v>304055</v>
      </c>
      <c r="E403" s="46" t="s">
        <v>713</v>
      </c>
      <c r="G403" s="46"/>
      <c r="H403" s="46"/>
      <c r="O403" s="49"/>
    </row>
    <row r="404" spans="4:15" s="45" customFormat="1" ht="10.5">
      <c r="D404" s="46">
        <v>304056</v>
      </c>
      <c r="E404" s="46" t="s">
        <v>714</v>
      </c>
      <c r="G404" s="46"/>
      <c r="H404" s="46"/>
      <c r="O404" s="49"/>
    </row>
    <row r="405" spans="4:15" s="45" customFormat="1" ht="10.5">
      <c r="D405" s="46">
        <v>304057</v>
      </c>
      <c r="E405" s="46" t="s">
        <v>715</v>
      </c>
      <c r="G405" s="46"/>
      <c r="H405" s="46"/>
      <c r="O405" s="49"/>
    </row>
    <row r="406" spans="4:15" s="45" customFormat="1" ht="10.5">
      <c r="D406" s="46">
        <v>304058</v>
      </c>
      <c r="E406" s="46" t="s">
        <v>716</v>
      </c>
      <c r="G406" s="46"/>
      <c r="H406" s="46"/>
      <c r="O406" s="49"/>
    </row>
    <row r="407" spans="4:15" s="45" customFormat="1" ht="10.5">
      <c r="D407" s="46">
        <v>304059</v>
      </c>
      <c r="E407" s="46" t="s">
        <v>717</v>
      </c>
      <c r="G407" s="46"/>
      <c r="H407" s="46"/>
      <c r="O407" s="49"/>
    </row>
    <row r="408" spans="4:15" s="45" customFormat="1" ht="10.5">
      <c r="D408" s="46">
        <v>304060</v>
      </c>
      <c r="E408" s="46" t="s">
        <v>718</v>
      </c>
      <c r="G408" s="46"/>
      <c r="H408" s="46"/>
      <c r="O408" s="49"/>
    </row>
    <row r="409" spans="4:15" s="45" customFormat="1" ht="10.5">
      <c r="D409" s="46">
        <v>304061</v>
      </c>
      <c r="E409" s="46" t="s">
        <v>719</v>
      </c>
      <c r="G409" s="46"/>
      <c r="H409" s="46"/>
      <c r="O409" s="49"/>
    </row>
    <row r="410" spans="4:15" s="45" customFormat="1" ht="10.5">
      <c r="D410" s="46">
        <v>304062</v>
      </c>
      <c r="E410" s="46" t="s">
        <v>720</v>
      </c>
      <c r="G410" s="46"/>
      <c r="H410" s="46"/>
      <c r="O410" s="49"/>
    </row>
    <row r="411" spans="4:15" s="45" customFormat="1" ht="10.5">
      <c r="D411" s="46">
        <v>304063</v>
      </c>
      <c r="E411" s="46" t="s">
        <v>721</v>
      </c>
      <c r="G411" s="46"/>
      <c r="H411" s="46"/>
      <c r="O411" s="49"/>
    </row>
    <row r="412" spans="4:15" s="45" customFormat="1" ht="10.5">
      <c r="D412" s="46">
        <v>304064</v>
      </c>
      <c r="E412" s="46" t="s">
        <v>722</v>
      </c>
      <c r="G412" s="46"/>
      <c r="H412" s="46"/>
      <c r="O412" s="49"/>
    </row>
    <row r="413" spans="4:15" s="45" customFormat="1" ht="10.5">
      <c r="D413" s="46">
        <v>304065</v>
      </c>
      <c r="E413" s="46" t="s">
        <v>723</v>
      </c>
      <c r="G413" s="46"/>
      <c r="H413" s="46"/>
      <c r="O413" s="49"/>
    </row>
    <row r="414" spans="4:15" s="45" customFormat="1" ht="10.5">
      <c r="D414" s="46">
        <v>304066</v>
      </c>
      <c r="E414" s="46" t="s">
        <v>724</v>
      </c>
      <c r="G414" s="46"/>
      <c r="H414" s="46"/>
      <c r="O414" s="49"/>
    </row>
    <row r="415" spans="4:15" s="45" customFormat="1" ht="10.5">
      <c r="D415" s="46">
        <v>304067</v>
      </c>
      <c r="E415" s="46" t="s">
        <v>725</v>
      </c>
      <c r="G415" s="46"/>
      <c r="H415" s="46"/>
      <c r="O415" s="49"/>
    </row>
    <row r="416" spans="4:15" s="45" customFormat="1" ht="10.5">
      <c r="D416" s="46">
        <v>304068</v>
      </c>
      <c r="E416" s="46" t="s">
        <v>726</v>
      </c>
      <c r="G416" s="46"/>
      <c r="H416" s="46"/>
      <c r="O416" s="49"/>
    </row>
    <row r="417" spans="4:15" s="45" customFormat="1" ht="10.5">
      <c r="D417" s="46">
        <v>304069</v>
      </c>
      <c r="E417" s="46" t="s">
        <v>727</v>
      </c>
      <c r="G417" s="46"/>
      <c r="H417" s="46"/>
      <c r="O417" s="49"/>
    </row>
    <row r="418" spans="4:15" s="45" customFormat="1" ht="10.5">
      <c r="D418" s="46">
        <v>304070</v>
      </c>
      <c r="E418" s="46" t="s">
        <v>728</v>
      </c>
      <c r="G418" s="46"/>
      <c r="H418" s="46"/>
      <c r="O418" s="49"/>
    </row>
    <row r="419" spans="4:15" s="45" customFormat="1" ht="10.5">
      <c r="D419" s="46">
        <v>304071</v>
      </c>
      <c r="E419" s="46" t="s">
        <v>729</v>
      </c>
      <c r="G419" s="46"/>
      <c r="H419" s="46"/>
      <c r="O419" s="49"/>
    </row>
    <row r="420" spans="4:15" s="45" customFormat="1" ht="10.5">
      <c r="D420" s="46">
        <v>304072</v>
      </c>
      <c r="E420" s="46" t="s">
        <v>730</v>
      </c>
      <c r="G420" s="46"/>
      <c r="H420" s="46"/>
      <c r="O420" s="49"/>
    </row>
    <row r="421" spans="4:15" s="45" customFormat="1" ht="10.5">
      <c r="D421" s="46">
        <v>304073</v>
      </c>
      <c r="E421" s="46" t="s">
        <v>731</v>
      </c>
      <c r="G421" s="46"/>
      <c r="H421" s="46"/>
      <c r="O421" s="49"/>
    </row>
    <row r="422" spans="4:15" s="45" customFormat="1" ht="10.5">
      <c r="D422" s="46">
        <v>304074</v>
      </c>
      <c r="E422" s="46" t="s">
        <v>732</v>
      </c>
      <c r="G422" s="46"/>
      <c r="H422" s="46"/>
      <c r="O422" s="49"/>
    </row>
    <row r="423" spans="4:15" s="45" customFormat="1" ht="10.5">
      <c r="D423" s="46">
        <v>304075</v>
      </c>
      <c r="E423" s="46" t="s">
        <v>733</v>
      </c>
      <c r="G423" s="46"/>
      <c r="H423" s="46"/>
      <c r="O423" s="49"/>
    </row>
    <row r="424" spans="4:15" s="45" customFormat="1" ht="10.5">
      <c r="D424" s="46">
        <v>304076</v>
      </c>
      <c r="E424" s="46" t="s">
        <v>734</v>
      </c>
      <c r="G424" s="46"/>
      <c r="H424" s="46"/>
      <c r="O424" s="49"/>
    </row>
    <row r="425" spans="4:15" s="45" customFormat="1" ht="10.5">
      <c r="D425" s="46">
        <v>304077</v>
      </c>
      <c r="E425" s="46" t="s">
        <v>735</v>
      </c>
      <c r="G425" s="46"/>
      <c r="H425" s="46"/>
      <c r="O425" s="49"/>
    </row>
    <row r="426" spans="4:15" s="45" customFormat="1" ht="10.5">
      <c r="D426" s="46">
        <v>304078</v>
      </c>
      <c r="E426" s="46" t="s">
        <v>736</v>
      </c>
      <c r="G426" s="46"/>
      <c r="H426" s="46"/>
      <c r="O426" s="49"/>
    </row>
    <row r="427" spans="4:15" s="45" customFormat="1" ht="10.5">
      <c r="D427" s="46">
        <v>304079</v>
      </c>
      <c r="E427" s="46" t="s">
        <v>737</v>
      </c>
      <c r="G427" s="46"/>
      <c r="H427" s="46"/>
      <c r="O427" s="49"/>
    </row>
    <row r="428" spans="4:15" s="45" customFormat="1" ht="10.5">
      <c r="D428" s="46">
        <v>304080</v>
      </c>
      <c r="E428" s="46" t="s">
        <v>738</v>
      </c>
      <c r="G428" s="46"/>
      <c r="H428" s="46"/>
      <c r="O428" s="49"/>
    </row>
    <row r="429" spans="4:15" s="45" customFormat="1" ht="10.5">
      <c r="D429" s="46">
        <v>304081</v>
      </c>
      <c r="E429" s="46" t="s">
        <v>739</v>
      </c>
      <c r="G429" s="46"/>
      <c r="H429" s="46"/>
      <c r="O429" s="49"/>
    </row>
    <row r="430" spans="4:15" s="45" customFormat="1" ht="10.5">
      <c r="D430" s="46">
        <v>304082</v>
      </c>
      <c r="E430" s="46" t="s">
        <v>740</v>
      </c>
      <c r="G430" s="46"/>
      <c r="H430" s="46"/>
      <c r="O430" s="49"/>
    </row>
    <row r="431" spans="4:15" s="45" customFormat="1" ht="10.5">
      <c r="D431" s="46">
        <v>304083</v>
      </c>
      <c r="E431" s="46" t="s">
        <v>741</v>
      </c>
      <c r="G431" s="46"/>
      <c r="H431" s="46"/>
      <c r="O431" s="49"/>
    </row>
    <row r="432" spans="4:15" s="45" customFormat="1" ht="10.5">
      <c r="D432" s="46">
        <v>304084</v>
      </c>
      <c r="E432" s="46" t="s">
        <v>742</v>
      </c>
      <c r="G432" s="46"/>
      <c r="H432" s="46"/>
      <c r="O432" s="49"/>
    </row>
    <row r="433" spans="4:15" s="45" customFormat="1" ht="10.5">
      <c r="D433" s="46">
        <v>304085</v>
      </c>
      <c r="E433" s="46" t="s">
        <v>743</v>
      </c>
      <c r="G433" s="46"/>
      <c r="H433" s="46"/>
      <c r="O433" s="49"/>
    </row>
    <row r="434" spans="4:15" s="45" customFormat="1" ht="10.5">
      <c r="D434" s="46">
        <v>304086</v>
      </c>
      <c r="E434" s="46" t="s">
        <v>744</v>
      </c>
      <c r="G434" s="46"/>
      <c r="H434" s="46"/>
      <c r="O434" s="49"/>
    </row>
    <row r="435" spans="4:15" s="45" customFormat="1" ht="10.5">
      <c r="D435" s="46">
        <v>304087</v>
      </c>
      <c r="E435" s="46" t="s">
        <v>745</v>
      </c>
      <c r="G435" s="46"/>
      <c r="H435" s="46"/>
      <c r="O435" s="49"/>
    </row>
    <row r="436" spans="4:15" s="45" customFormat="1" ht="10.5">
      <c r="D436" s="46">
        <v>304088</v>
      </c>
      <c r="E436" s="46" t="s">
        <v>746</v>
      </c>
      <c r="G436" s="46"/>
      <c r="H436" s="46"/>
      <c r="O436" s="49"/>
    </row>
    <row r="437" spans="4:15" s="45" customFormat="1" ht="10.5">
      <c r="D437" s="46">
        <v>304089</v>
      </c>
      <c r="E437" s="46" t="s">
        <v>747</v>
      </c>
      <c r="G437" s="46"/>
      <c r="H437" s="46"/>
      <c r="O437" s="49"/>
    </row>
    <row r="438" spans="4:15" s="45" customFormat="1" ht="10.5">
      <c r="D438" s="46">
        <v>304090</v>
      </c>
      <c r="E438" s="46" t="s">
        <v>748</v>
      </c>
      <c r="G438" s="46"/>
      <c r="H438" s="46"/>
      <c r="O438" s="49"/>
    </row>
    <row r="439" spans="4:15" s="45" customFormat="1" ht="10.5">
      <c r="D439" s="46">
        <v>304091</v>
      </c>
      <c r="E439" s="46" t="s">
        <v>749</v>
      </c>
      <c r="G439" s="46"/>
      <c r="H439" s="46"/>
      <c r="O439" s="49"/>
    </row>
    <row r="440" spans="4:15" s="45" customFormat="1" ht="10.5">
      <c r="D440" s="46">
        <v>304092</v>
      </c>
      <c r="E440" s="46" t="s">
        <v>750</v>
      </c>
      <c r="G440" s="46"/>
      <c r="H440" s="46"/>
      <c r="O440" s="49"/>
    </row>
    <row r="441" spans="4:15" s="45" customFormat="1" ht="10.5">
      <c r="D441" s="46">
        <v>304100</v>
      </c>
      <c r="E441" s="46" t="s">
        <v>751</v>
      </c>
      <c r="G441" s="46"/>
      <c r="H441" s="46"/>
      <c r="O441" s="49"/>
    </row>
    <row r="442" spans="4:15" s="45" customFormat="1" ht="10.5">
      <c r="D442" s="46">
        <v>304101</v>
      </c>
      <c r="E442" s="46" t="s">
        <v>752</v>
      </c>
      <c r="G442" s="46"/>
      <c r="H442" s="46"/>
      <c r="O442" s="49"/>
    </row>
    <row r="443" spans="4:15" s="45" customFormat="1" ht="10.5">
      <c r="D443" s="46">
        <v>304102</v>
      </c>
      <c r="E443" s="46" t="s">
        <v>753</v>
      </c>
      <c r="G443" s="46"/>
      <c r="H443" s="46"/>
      <c r="O443" s="49"/>
    </row>
    <row r="444" spans="4:15" s="45" customFormat="1" ht="10.5">
      <c r="D444" s="46">
        <v>304103</v>
      </c>
      <c r="E444" s="46" t="s">
        <v>754</v>
      </c>
      <c r="G444" s="46"/>
      <c r="H444" s="46"/>
      <c r="O444" s="49"/>
    </row>
    <row r="445" spans="4:15" s="45" customFormat="1" ht="10.5">
      <c r="D445" s="46">
        <v>304104</v>
      </c>
      <c r="E445" s="46" t="s">
        <v>755</v>
      </c>
      <c r="G445" s="46"/>
      <c r="H445" s="46"/>
      <c r="O445" s="49"/>
    </row>
    <row r="446" spans="4:15" s="45" customFormat="1" ht="10.5">
      <c r="D446" s="46">
        <v>304105</v>
      </c>
      <c r="E446" s="46" t="s">
        <v>756</v>
      </c>
      <c r="G446" s="46"/>
      <c r="H446" s="46"/>
      <c r="O446" s="49"/>
    </row>
    <row r="447" spans="4:15" s="45" customFormat="1" ht="10.5">
      <c r="D447" s="46">
        <v>304106</v>
      </c>
      <c r="E447" s="46" t="s">
        <v>757</v>
      </c>
      <c r="G447" s="46"/>
      <c r="H447" s="46"/>
      <c r="O447" s="49"/>
    </row>
    <row r="448" spans="4:15" s="45" customFormat="1" ht="10.5">
      <c r="D448" s="46">
        <v>304107</v>
      </c>
      <c r="E448" s="46" t="s">
        <v>758</v>
      </c>
      <c r="G448" s="46"/>
      <c r="H448" s="46"/>
      <c r="O448" s="49"/>
    </row>
    <row r="449" spans="4:15" s="45" customFormat="1" ht="10.5">
      <c r="D449" s="46">
        <v>304108</v>
      </c>
      <c r="E449" s="46" t="s">
        <v>759</v>
      </c>
      <c r="G449" s="46"/>
      <c r="H449" s="46"/>
      <c r="O449" s="49"/>
    </row>
    <row r="450" spans="4:15" s="45" customFormat="1" ht="10.5">
      <c r="D450" s="46">
        <v>304109</v>
      </c>
      <c r="E450" s="46" t="s">
        <v>760</v>
      </c>
      <c r="G450" s="46"/>
      <c r="H450" s="46"/>
      <c r="O450" s="49"/>
    </row>
    <row r="451" spans="4:15" s="45" customFormat="1" ht="10.5">
      <c r="D451" s="46">
        <v>304110</v>
      </c>
      <c r="E451" s="46" t="s">
        <v>761</v>
      </c>
      <c r="G451" s="46"/>
      <c r="H451" s="46"/>
      <c r="O451" s="49"/>
    </row>
    <row r="452" spans="4:15" s="45" customFormat="1" ht="10.5">
      <c r="D452" s="46">
        <v>304111</v>
      </c>
      <c r="E452" s="46" t="s">
        <v>762</v>
      </c>
      <c r="G452" s="46"/>
      <c r="H452" s="46"/>
      <c r="O452" s="49"/>
    </row>
    <row r="453" spans="4:15" s="45" customFormat="1" ht="10.5">
      <c r="D453" s="46">
        <v>304112</v>
      </c>
      <c r="E453" s="46" t="s">
        <v>763</v>
      </c>
      <c r="G453" s="46"/>
      <c r="H453" s="46"/>
      <c r="O453" s="49"/>
    </row>
    <row r="454" spans="4:15" s="45" customFormat="1" ht="10.5">
      <c r="D454" s="46">
        <v>304113</v>
      </c>
      <c r="E454" s="46" t="s">
        <v>764</v>
      </c>
      <c r="G454" s="46"/>
      <c r="H454" s="46"/>
      <c r="O454" s="49"/>
    </row>
    <row r="455" spans="4:15" s="45" customFormat="1" ht="10.5">
      <c r="D455" s="46">
        <v>304114</v>
      </c>
      <c r="E455" s="46" t="s">
        <v>765</v>
      </c>
      <c r="G455" s="46"/>
      <c r="H455" s="46"/>
      <c r="O455" s="49"/>
    </row>
    <row r="456" spans="4:15" s="45" customFormat="1" ht="10.5">
      <c r="D456" s="46">
        <v>304115</v>
      </c>
      <c r="E456" s="46" t="s">
        <v>766</v>
      </c>
      <c r="G456" s="46"/>
      <c r="H456" s="46"/>
      <c r="O456" s="49"/>
    </row>
    <row r="457" spans="4:15" s="45" customFormat="1" ht="10.5">
      <c r="D457" s="46">
        <v>304116</v>
      </c>
      <c r="E457" s="46" t="s">
        <v>767</v>
      </c>
      <c r="G457" s="46"/>
      <c r="H457" s="46"/>
      <c r="O457" s="49"/>
    </row>
    <row r="458" spans="4:15" s="45" customFormat="1" ht="10.5">
      <c r="D458" s="46">
        <v>304117</v>
      </c>
      <c r="E458" s="46" t="s">
        <v>768</v>
      </c>
      <c r="G458" s="46"/>
      <c r="H458" s="46"/>
      <c r="O458" s="49"/>
    </row>
    <row r="459" spans="4:15" s="45" customFormat="1" ht="10.5">
      <c r="D459" s="46">
        <v>304118</v>
      </c>
      <c r="E459" s="46" t="s">
        <v>769</v>
      </c>
      <c r="G459" s="46"/>
      <c r="H459" s="46"/>
      <c r="O459" s="49"/>
    </row>
    <row r="460" spans="4:15" s="45" customFormat="1" ht="10.5">
      <c r="D460" s="46">
        <v>304119</v>
      </c>
      <c r="E460" s="46" t="s">
        <v>770</v>
      </c>
      <c r="G460" s="46"/>
      <c r="H460" s="46"/>
      <c r="O460" s="49"/>
    </row>
    <row r="461" spans="4:15" s="45" customFormat="1" ht="10.5">
      <c r="D461" s="46">
        <v>304120</v>
      </c>
      <c r="E461" s="46" t="s">
        <v>771</v>
      </c>
      <c r="G461" s="46"/>
      <c r="H461" s="46"/>
      <c r="O461" s="49"/>
    </row>
    <row r="462" spans="4:15" s="45" customFormat="1" ht="10.5">
      <c r="D462" s="46">
        <v>304121</v>
      </c>
      <c r="E462" s="46" t="s">
        <v>772</v>
      </c>
      <c r="G462" s="46"/>
      <c r="H462" s="46"/>
      <c r="O462" s="49"/>
    </row>
    <row r="463" spans="4:15" s="45" customFormat="1" ht="10.5">
      <c r="D463" s="46">
        <v>304122</v>
      </c>
      <c r="E463" s="46" t="s">
        <v>773</v>
      </c>
      <c r="G463" s="46"/>
      <c r="H463" s="46"/>
      <c r="O463" s="49"/>
    </row>
    <row r="464" spans="4:15" s="45" customFormat="1" ht="10.5">
      <c r="D464" s="46">
        <v>304123</v>
      </c>
      <c r="E464" s="46" t="s">
        <v>774</v>
      </c>
      <c r="G464" s="46"/>
      <c r="H464" s="46"/>
      <c r="O464" s="49"/>
    </row>
    <row r="465" spans="4:15" s="45" customFormat="1" ht="10.5">
      <c r="D465" s="46">
        <v>304124</v>
      </c>
      <c r="E465" s="46" t="s">
        <v>775</v>
      </c>
      <c r="G465" s="46"/>
      <c r="H465" s="46"/>
      <c r="O465" s="49"/>
    </row>
    <row r="466" spans="4:15" s="45" customFormat="1" ht="10.5">
      <c r="D466" s="46">
        <v>304125</v>
      </c>
      <c r="E466" s="46" t="s">
        <v>776</v>
      </c>
      <c r="G466" s="46"/>
      <c r="H466" s="46"/>
      <c r="O466" s="49"/>
    </row>
    <row r="467" spans="4:15" s="45" customFormat="1" ht="10.5">
      <c r="D467" s="46">
        <v>304127</v>
      </c>
      <c r="E467" s="46" t="s">
        <v>777</v>
      </c>
      <c r="G467" s="46"/>
      <c r="H467" s="46"/>
      <c r="O467" s="49"/>
    </row>
    <row r="468" spans="4:15" s="45" customFormat="1" ht="10.5">
      <c r="D468" s="46">
        <v>304128</v>
      </c>
      <c r="E468" s="46" t="s">
        <v>778</v>
      </c>
      <c r="G468" s="46"/>
      <c r="H468" s="46"/>
      <c r="O468" s="49"/>
    </row>
    <row r="469" spans="4:15" s="45" customFormat="1" ht="10.5">
      <c r="D469" s="46">
        <v>304129</v>
      </c>
      <c r="E469" s="46" t="s">
        <v>779</v>
      </c>
      <c r="G469" s="46"/>
      <c r="H469" s="46"/>
      <c r="O469" s="49"/>
    </row>
    <row r="470" spans="4:15" s="45" customFormat="1" ht="10.5">
      <c r="D470" s="46">
        <v>304130</v>
      </c>
      <c r="E470" s="46" t="s">
        <v>780</v>
      </c>
      <c r="G470" s="46"/>
      <c r="H470" s="46"/>
      <c r="O470" s="49"/>
    </row>
    <row r="471" spans="4:15" s="45" customFormat="1" ht="10.5">
      <c r="D471" s="46">
        <v>305001</v>
      </c>
      <c r="E471" s="46" t="s">
        <v>781</v>
      </c>
      <c r="G471" s="46"/>
      <c r="H471" s="46"/>
      <c r="O471" s="49"/>
    </row>
    <row r="472" spans="4:15" s="45" customFormat="1" ht="10.5">
      <c r="D472" s="46">
        <v>305002</v>
      </c>
      <c r="E472" s="46" t="s">
        <v>782</v>
      </c>
      <c r="G472" s="46"/>
      <c r="H472" s="46"/>
      <c r="O472" s="49"/>
    </row>
    <row r="473" spans="4:15" s="45" customFormat="1" ht="10.5">
      <c r="D473" s="46">
        <v>305003</v>
      </c>
      <c r="E473" s="46" t="s">
        <v>783</v>
      </c>
      <c r="G473" s="46"/>
      <c r="H473" s="46"/>
      <c r="O473" s="49"/>
    </row>
    <row r="474" spans="4:15" s="45" customFormat="1" ht="10.5">
      <c r="D474" s="46">
        <v>305004</v>
      </c>
      <c r="E474" s="46" t="s">
        <v>784</v>
      </c>
      <c r="G474" s="46"/>
      <c r="H474" s="46"/>
      <c r="O474" s="49"/>
    </row>
    <row r="475" spans="4:15" s="45" customFormat="1" ht="10.5">
      <c r="D475" s="46">
        <v>305005</v>
      </c>
      <c r="E475" s="46" t="s">
        <v>785</v>
      </c>
      <c r="G475" s="46"/>
      <c r="H475" s="46"/>
      <c r="O475" s="49"/>
    </row>
    <row r="476" spans="4:15" s="45" customFormat="1" ht="10.5">
      <c r="D476" s="46">
        <v>305006</v>
      </c>
      <c r="E476" s="46" t="s">
        <v>786</v>
      </c>
      <c r="G476" s="46"/>
      <c r="H476" s="46"/>
      <c r="O476" s="49"/>
    </row>
    <row r="477" spans="4:15" s="45" customFormat="1" ht="10.5">
      <c r="D477" s="46">
        <v>305007</v>
      </c>
      <c r="E477" s="46" t="s">
        <v>787</v>
      </c>
      <c r="G477" s="46"/>
      <c r="H477" s="46"/>
      <c r="O477" s="49"/>
    </row>
    <row r="478" spans="4:15" s="45" customFormat="1" ht="10.5">
      <c r="D478" s="46">
        <v>305008</v>
      </c>
      <c r="E478" s="46" t="s">
        <v>788</v>
      </c>
      <c r="G478" s="46"/>
      <c r="H478" s="46"/>
      <c r="O478" s="49"/>
    </row>
    <row r="479" spans="4:15" s="45" customFormat="1" ht="10.5">
      <c r="D479" s="46">
        <v>305009</v>
      </c>
      <c r="E479" s="46" t="s">
        <v>789</v>
      </c>
      <c r="G479" s="46"/>
      <c r="H479" s="46"/>
      <c r="O479" s="49"/>
    </row>
    <row r="480" spans="4:15" s="45" customFormat="1" ht="10.5">
      <c r="D480" s="46">
        <v>305010</v>
      </c>
      <c r="E480" s="46" t="s">
        <v>790</v>
      </c>
      <c r="G480" s="46"/>
      <c r="H480" s="46"/>
      <c r="O480" s="49"/>
    </row>
    <row r="481" spans="4:15" s="45" customFormat="1" ht="10.5">
      <c r="D481" s="46">
        <v>305011</v>
      </c>
      <c r="E481" s="46" t="s">
        <v>791</v>
      </c>
      <c r="G481" s="46"/>
      <c r="H481" s="46"/>
      <c r="O481" s="49"/>
    </row>
    <row r="482" spans="4:15" s="45" customFormat="1" ht="10.5">
      <c r="D482" s="46">
        <v>305012</v>
      </c>
      <c r="E482" s="46" t="s">
        <v>792</v>
      </c>
      <c r="G482" s="46"/>
      <c r="H482" s="46"/>
      <c r="O482" s="49"/>
    </row>
    <row r="483" spans="4:15" s="45" customFormat="1" ht="10.5">
      <c r="D483" s="46">
        <v>305013</v>
      </c>
      <c r="E483" s="46" t="s">
        <v>793</v>
      </c>
      <c r="G483" s="46"/>
      <c r="H483" s="46"/>
      <c r="O483" s="49"/>
    </row>
    <row r="484" spans="4:15" s="45" customFormat="1" ht="10.5">
      <c r="D484" s="46">
        <v>305014</v>
      </c>
      <c r="E484" s="46" t="s">
        <v>794</v>
      </c>
      <c r="G484" s="46"/>
      <c r="H484" s="46"/>
      <c r="O484" s="49"/>
    </row>
    <row r="485" spans="4:15" s="45" customFormat="1" ht="10.5">
      <c r="D485" s="46">
        <v>305015</v>
      </c>
      <c r="E485" s="46" t="s">
        <v>795</v>
      </c>
      <c r="G485" s="46"/>
      <c r="H485" s="46"/>
      <c r="O485" s="49"/>
    </row>
    <row r="486" spans="4:15" s="45" customFormat="1" ht="10.5">
      <c r="D486" s="46">
        <v>305016</v>
      </c>
      <c r="E486" s="46" t="s">
        <v>796</v>
      </c>
      <c r="G486" s="46"/>
      <c r="H486" s="46"/>
      <c r="O486" s="49"/>
    </row>
    <row r="487" spans="4:15" s="45" customFormat="1" ht="10.5">
      <c r="D487" s="46">
        <v>305017</v>
      </c>
      <c r="E487" s="46" t="s">
        <v>797</v>
      </c>
      <c r="G487" s="46"/>
      <c r="H487" s="46"/>
      <c r="O487" s="49"/>
    </row>
    <row r="488" spans="4:15" s="45" customFormat="1" ht="10.5">
      <c r="D488" s="46">
        <v>305018</v>
      </c>
      <c r="E488" s="46" t="s">
        <v>798</v>
      </c>
      <c r="G488" s="46"/>
      <c r="H488" s="46"/>
      <c r="O488" s="49"/>
    </row>
    <row r="489" spans="4:15" s="45" customFormat="1" ht="10.5">
      <c r="D489" s="46">
        <v>305019</v>
      </c>
      <c r="E489" s="46" t="s">
        <v>799</v>
      </c>
      <c r="G489" s="46"/>
      <c r="H489" s="46"/>
      <c r="O489" s="49"/>
    </row>
    <row r="490" spans="4:15" s="45" customFormat="1" ht="10.5">
      <c r="D490" s="46">
        <v>305020</v>
      </c>
      <c r="E490" s="46" t="s">
        <v>800</v>
      </c>
      <c r="G490" s="46"/>
      <c r="H490" s="46"/>
      <c r="O490" s="49"/>
    </row>
    <row r="491" spans="4:15" s="45" customFormat="1" ht="10.5">
      <c r="D491" s="46">
        <v>305021</v>
      </c>
      <c r="E491" s="46" t="s">
        <v>801</v>
      </c>
      <c r="G491" s="46"/>
      <c r="H491" s="46"/>
      <c r="O491" s="49"/>
    </row>
    <row r="492" spans="4:15" s="45" customFormat="1" ht="10.5">
      <c r="D492" s="46">
        <v>305022</v>
      </c>
      <c r="E492" s="46" t="s">
        <v>802</v>
      </c>
      <c r="G492" s="46"/>
      <c r="H492" s="46"/>
      <c r="O492" s="49"/>
    </row>
    <row r="493" spans="4:15" s="45" customFormat="1" ht="10.5">
      <c r="D493" s="46">
        <v>305023</v>
      </c>
      <c r="E493" s="46" t="s">
        <v>803</v>
      </c>
      <c r="G493" s="46"/>
      <c r="H493" s="46"/>
      <c r="O493" s="49"/>
    </row>
    <row r="494" spans="4:15" s="45" customFormat="1" ht="10.5">
      <c r="D494" s="46">
        <v>305024</v>
      </c>
      <c r="E494" s="46" t="s">
        <v>804</v>
      </c>
      <c r="G494" s="46"/>
      <c r="H494" s="46"/>
      <c r="O494" s="49"/>
    </row>
    <row r="495" spans="4:15" s="45" customFormat="1" ht="10.5">
      <c r="D495" s="46">
        <v>305025</v>
      </c>
      <c r="E495" s="46" t="s">
        <v>805</v>
      </c>
      <c r="G495" s="46"/>
      <c r="H495" s="46"/>
      <c r="O495" s="49"/>
    </row>
    <row r="496" spans="4:15" s="45" customFormat="1" ht="10.5">
      <c r="D496" s="46">
        <v>305026</v>
      </c>
      <c r="E496" s="46" t="s">
        <v>806</v>
      </c>
      <c r="G496" s="46"/>
      <c r="H496" s="46"/>
      <c r="O496" s="49"/>
    </row>
    <row r="497" spans="4:15" s="45" customFormat="1" ht="10.5">
      <c r="D497" s="46">
        <v>305027</v>
      </c>
      <c r="E497" s="46" t="s">
        <v>807</v>
      </c>
      <c r="G497" s="46"/>
      <c r="H497" s="46"/>
      <c r="O497" s="49"/>
    </row>
    <row r="498" spans="4:15" s="45" customFormat="1" ht="10.5">
      <c r="D498" s="46">
        <v>305028</v>
      </c>
      <c r="E498" s="46" t="s">
        <v>808</v>
      </c>
      <c r="G498" s="46"/>
      <c r="H498" s="46"/>
      <c r="O498" s="49"/>
    </row>
    <row r="499" spans="4:15" s="45" customFormat="1" ht="10.5">
      <c r="D499" s="46">
        <v>305029</v>
      </c>
      <c r="E499" s="46" t="s">
        <v>809</v>
      </c>
      <c r="G499" s="46"/>
      <c r="H499" s="46"/>
      <c r="O499" s="49"/>
    </row>
    <row r="500" spans="4:15" s="45" customFormat="1" ht="10.5">
      <c r="D500" s="46">
        <v>305030</v>
      </c>
      <c r="E500" s="46" t="s">
        <v>810</v>
      </c>
      <c r="G500" s="46"/>
      <c r="H500" s="46"/>
      <c r="O500" s="49"/>
    </row>
    <row r="501" spans="4:15" s="45" customFormat="1" ht="10.5">
      <c r="D501" s="46">
        <v>305031</v>
      </c>
      <c r="E501" s="46" t="s">
        <v>811</v>
      </c>
      <c r="G501" s="46"/>
      <c r="H501" s="46"/>
      <c r="O501" s="49"/>
    </row>
    <row r="502" spans="4:15" s="45" customFormat="1" ht="10.5">
      <c r="D502" s="46">
        <v>305032</v>
      </c>
      <c r="E502" s="46" t="s">
        <v>812</v>
      </c>
      <c r="G502" s="46"/>
      <c r="H502" s="46"/>
      <c r="O502" s="49"/>
    </row>
    <row r="503" spans="4:15" s="45" customFormat="1" ht="10.5">
      <c r="D503" s="46">
        <v>305033</v>
      </c>
      <c r="E503" s="46" t="s">
        <v>813</v>
      </c>
      <c r="G503" s="46"/>
      <c r="H503" s="46"/>
      <c r="O503" s="49"/>
    </row>
    <row r="504" spans="4:15" s="45" customFormat="1" ht="10.5">
      <c r="D504" s="46">
        <v>305034</v>
      </c>
      <c r="E504" s="46" t="s">
        <v>814</v>
      </c>
      <c r="G504" s="46"/>
      <c r="H504" s="46"/>
      <c r="O504" s="49"/>
    </row>
    <row r="505" spans="4:15" s="45" customFormat="1" ht="10.5">
      <c r="D505" s="46">
        <v>305035</v>
      </c>
      <c r="E505" s="46" t="s">
        <v>815</v>
      </c>
      <c r="G505" s="46"/>
      <c r="H505" s="46"/>
      <c r="O505" s="49"/>
    </row>
    <row r="506" spans="4:15" s="45" customFormat="1" ht="10.5">
      <c r="D506" s="46">
        <v>305036</v>
      </c>
      <c r="E506" s="46" t="s">
        <v>816</v>
      </c>
      <c r="G506" s="46"/>
      <c r="H506" s="46"/>
      <c r="O506" s="49"/>
    </row>
    <row r="507" spans="4:15" s="45" customFormat="1" ht="10.5">
      <c r="D507" s="46">
        <v>305037</v>
      </c>
      <c r="E507" s="46" t="s">
        <v>817</v>
      </c>
      <c r="G507" s="46"/>
      <c r="H507" s="46"/>
      <c r="O507" s="49"/>
    </row>
    <row r="508" spans="4:15" s="45" customFormat="1" ht="10.5">
      <c r="D508" s="46">
        <v>305038</v>
      </c>
      <c r="E508" s="46" t="s">
        <v>818</v>
      </c>
      <c r="G508" s="46"/>
      <c r="H508" s="46"/>
      <c r="O508" s="49"/>
    </row>
    <row r="509" spans="4:15" s="45" customFormat="1" ht="10.5">
      <c r="D509" s="46">
        <v>305039</v>
      </c>
      <c r="E509" s="46" t="s">
        <v>819</v>
      </c>
      <c r="G509" s="46"/>
      <c r="H509" s="46"/>
      <c r="O509" s="49"/>
    </row>
    <row r="510" spans="4:15" s="45" customFormat="1" ht="10.5">
      <c r="D510" s="46">
        <v>305040</v>
      </c>
      <c r="E510" s="46" t="s">
        <v>820</v>
      </c>
      <c r="G510" s="46"/>
      <c r="H510" s="46"/>
      <c r="O510" s="49"/>
    </row>
    <row r="511" spans="4:15" s="45" customFormat="1" ht="10.5">
      <c r="D511" s="46">
        <v>305041</v>
      </c>
      <c r="E511" s="46" t="s">
        <v>821</v>
      </c>
      <c r="G511" s="46"/>
      <c r="H511" s="46"/>
      <c r="O511" s="49"/>
    </row>
    <row r="512" spans="4:15" s="45" customFormat="1" ht="10.5">
      <c r="D512" s="46">
        <v>305042</v>
      </c>
      <c r="E512" s="46" t="s">
        <v>822</v>
      </c>
      <c r="G512" s="46"/>
      <c r="H512" s="46"/>
      <c r="O512" s="49"/>
    </row>
    <row r="513" spans="4:15" s="45" customFormat="1" ht="10.5">
      <c r="D513" s="46">
        <v>305043</v>
      </c>
      <c r="E513" s="46" t="s">
        <v>823</v>
      </c>
      <c r="G513" s="46"/>
      <c r="H513" s="46"/>
      <c r="O513" s="49"/>
    </row>
    <row r="514" spans="4:15" s="45" customFormat="1" ht="10.5">
      <c r="D514" s="46">
        <v>305044</v>
      </c>
      <c r="E514" s="46" t="s">
        <v>824</v>
      </c>
      <c r="G514" s="46"/>
      <c r="H514" s="46"/>
      <c r="O514" s="49"/>
    </row>
    <row r="515" spans="4:15" s="45" customFormat="1" ht="10.5">
      <c r="D515" s="46">
        <v>305045</v>
      </c>
      <c r="E515" s="46" t="s">
        <v>825</v>
      </c>
      <c r="G515" s="46"/>
      <c r="H515" s="46"/>
      <c r="O515" s="49"/>
    </row>
    <row r="516" spans="4:15" s="45" customFormat="1" ht="10.5">
      <c r="D516" s="46">
        <v>305046</v>
      </c>
      <c r="E516" s="46" t="s">
        <v>826</v>
      </c>
      <c r="G516" s="46"/>
      <c r="H516" s="46"/>
      <c r="O516" s="49"/>
    </row>
    <row r="517" spans="4:15" s="45" customFormat="1" ht="10.5">
      <c r="D517" s="46">
        <v>305047</v>
      </c>
      <c r="E517" s="46" t="s">
        <v>827</v>
      </c>
      <c r="G517" s="46"/>
      <c r="H517" s="46"/>
      <c r="O517" s="49"/>
    </row>
    <row r="518" spans="4:15" s="45" customFormat="1" ht="10.5">
      <c r="D518" s="46">
        <v>305048</v>
      </c>
      <c r="E518" s="46" t="s">
        <v>828</v>
      </c>
      <c r="G518" s="46"/>
      <c r="H518" s="46"/>
      <c r="O518" s="49"/>
    </row>
    <row r="519" spans="4:15" s="45" customFormat="1" ht="10.5">
      <c r="D519" s="46">
        <v>305049</v>
      </c>
      <c r="E519" s="46" t="s">
        <v>829</v>
      </c>
      <c r="G519" s="46"/>
      <c r="H519" s="46"/>
      <c r="O519" s="49"/>
    </row>
    <row r="520" spans="4:15" s="45" customFormat="1" ht="10.5">
      <c r="D520" s="46">
        <v>305050</v>
      </c>
      <c r="E520" s="46" t="s">
        <v>830</v>
      </c>
      <c r="G520" s="46"/>
      <c r="H520" s="46"/>
      <c r="O520" s="49"/>
    </row>
    <row r="521" spans="4:15" s="45" customFormat="1" ht="10.5">
      <c r="D521" s="46">
        <v>305051</v>
      </c>
      <c r="E521" s="46" t="s">
        <v>831</v>
      </c>
      <c r="G521" s="46"/>
      <c r="H521" s="46"/>
      <c r="O521" s="49"/>
    </row>
    <row r="522" spans="4:15" s="45" customFormat="1" ht="10.5">
      <c r="D522" s="46">
        <v>305052</v>
      </c>
      <c r="E522" s="46" t="s">
        <v>832</v>
      </c>
      <c r="G522" s="46"/>
      <c r="H522" s="46"/>
      <c r="O522" s="49"/>
    </row>
    <row r="523" spans="4:15" s="45" customFormat="1" ht="10.5">
      <c r="D523" s="46">
        <v>305053</v>
      </c>
      <c r="E523" s="46" t="s">
        <v>833</v>
      </c>
      <c r="G523" s="46"/>
      <c r="H523" s="46"/>
      <c r="O523" s="49"/>
    </row>
    <row r="524" spans="4:15" s="45" customFormat="1" ht="10.5">
      <c r="D524" s="46">
        <v>305054</v>
      </c>
      <c r="E524" s="46" t="s">
        <v>834</v>
      </c>
      <c r="G524" s="46"/>
      <c r="H524" s="46"/>
      <c r="O524" s="49"/>
    </row>
    <row r="525" spans="4:15" s="45" customFormat="1" ht="10.5">
      <c r="D525" s="46">
        <v>305055</v>
      </c>
      <c r="E525" s="46" t="s">
        <v>835</v>
      </c>
      <c r="G525" s="46"/>
      <c r="H525" s="46"/>
      <c r="O525" s="49"/>
    </row>
    <row r="526" spans="4:15" s="45" customFormat="1" ht="10.5">
      <c r="D526" s="46">
        <v>305056</v>
      </c>
      <c r="E526" s="46" t="s">
        <v>836</v>
      </c>
      <c r="G526" s="46"/>
      <c r="H526" s="46"/>
      <c r="O526" s="49"/>
    </row>
    <row r="527" spans="4:15" s="45" customFormat="1" ht="10.5">
      <c r="D527" s="46">
        <v>305057</v>
      </c>
      <c r="E527" s="46" t="s">
        <v>837</v>
      </c>
      <c r="G527" s="46"/>
      <c r="H527" s="46"/>
      <c r="O527" s="49"/>
    </row>
    <row r="528" spans="4:15" s="45" customFormat="1" ht="10.5">
      <c r="D528" s="46">
        <v>305058</v>
      </c>
      <c r="E528" s="46" t="s">
        <v>838</v>
      </c>
      <c r="G528" s="46"/>
      <c r="H528" s="46"/>
      <c r="O528" s="49"/>
    </row>
    <row r="529" spans="4:15" s="45" customFormat="1" ht="10.5">
      <c r="D529" s="46">
        <v>305059</v>
      </c>
      <c r="E529" s="46" t="s">
        <v>839</v>
      </c>
      <c r="G529" s="46"/>
      <c r="H529" s="46"/>
      <c r="O529" s="49"/>
    </row>
    <row r="530" spans="4:15" s="45" customFormat="1" ht="10.5">
      <c r="D530" s="46">
        <v>305060</v>
      </c>
      <c r="E530" s="46" t="s">
        <v>840</v>
      </c>
      <c r="G530" s="46"/>
      <c r="H530" s="46"/>
      <c r="O530" s="49"/>
    </row>
    <row r="531" spans="4:15" s="45" customFormat="1" ht="10.5">
      <c r="D531" s="46">
        <v>305062</v>
      </c>
      <c r="E531" s="46" t="s">
        <v>841</v>
      </c>
      <c r="G531" s="46"/>
      <c r="H531" s="46"/>
      <c r="O531" s="49"/>
    </row>
    <row r="532" spans="4:15" s="45" customFormat="1" ht="10.5">
      <c r="D532" s="46">
        <v>305063</v>
      </c>
      <c r="E532" s="46" t="s">
        <v>842</v>
      </c>
      <c r="G532" s="46"/>
      <c r="H532" s="46"/>
      <c r="O532" s="49"/>
    </row>
    <row r="533" spans="4:15" s="45" customFormat="1" ht="10.5">
      <c r="D533" s="46">
        <v>305064</v>
      </c>
      <c r="E533" s="46" t="s">
        <v>843</v>
      </c>
      <c r="G533" s="46"/>
      <c r="H533" s="46"/>
      <c r="O533" s="49"/>
    </row>
    <row r="534" spans="4:15" s="45" customFormat="1" ht="10.5">
      <c r="D534" s="46">
        <v>305065</v>
      </c>
      <c r="E534" s="46" t="s">
        <v>844</v>
      </c>
      <c r="G534" s="46"/>
      <c r="H534" s="46"/>
      <c r="O534" s="49"/>
    </row>
    <row r="535" spans="4:15" s="45" customFormat="1" ht="10.5">
      <c r="D535" s="46">
        <v>305066</v>
      </c>
      <c r="E535" s="46" t="s">
        <v>845</v>
      </c>
      <c r="G535" s="46"/>
      <c r="H535" s="46"/>
      <c r="O535" s="49"/>
    </row>
    <row r="536" spans="4:15" s="45" customFormat="1" ht="10.5">
      <c r="D536" s="46">
        <v>305067</v>
      </c>
      <c r="E536" s="46" t="s">
        <v>846</v>
      </c>
      <c r="G536" s="46"/>
      <c r="H536" s="46"/>
      <c r="O536" s="49"/>
    </row>
    <row r="537" spans="4:15" s="45" customFormat="1" ht="10.5">
      <c r="D537" s="46">
        <v>305068</v>
      </c>
      <c r="E537" s="46" t="s">
        <v>847</v>
      </c>
      <c r="G537" s="46"/>
      <c r="H537" s="46"/>
      <c r="O537" s="49"/>
    </row>
    <row r="538" spans="4:15" s="45" customFormat="1" ht="10.5">
      <c r="D538" s="46">
        <v>305069</v>
      </c>
      <c r="E538" s="46" t="s">
        <v>848</v>
      </c>
      <c r="G538" s="46"/>
      <c r="H538" s="46"/>
      <c r="O538" s="49"/>
    </row>
    <row r="539" spans="4:15" s="45" customFormat="1" ht="10.5">
      <c r="D539" s="46">
        <v>305070</v>
      </c>
      <c r="E539" s="46" t="s">
        <v>849</v>
      </c>
      <c r="G539" s="46"/>
      <c r="H539" s="46"/>
      <c r="O539" s="49"/>
    </row>
    <row r="540" spans="4:15" s="45" customFormat="1" ht="10.5">
      <c r="D540" s="46">
        <v>305071</v>
      </c>
      <c r="E540" s="46" t="s">
        <v>850</v>
      </c>
      <c r="G540" s="46"/>
      <c r="H540" s="46"/>
      <c r="O540" s="49"/>
    </row>
    <row r="541" spans="4:15" s="45" customFormat="1" ht="10.5">
      <c r="D541" s="46">
        <v>305072</v>
      </c>
      <c r="E541" s="46" t="s">
        <v>851</v>
      </c>
      <c r="G541" s="46"/>
      <c r="H541" s="46"/>
      <c r="O541" s="49"/>
    </row>
    <row r="542" spans="4:15" s="45" customFormat="1" ht="10.5">
      <c r="D542" s="46">
        <v>305073</v>
      </c>
      <c r="E542" s="46" t="s">
        <v>852</v>
      </c>
      <c r="G542" s="46"/>
      <c r="H542" s="46"/>
      <c r="O542" s="49"/>
    </row>
    <row r="543" spans="4:15" s="45" customFormat="1" ht="10.5">
      <c r="D543" s="46">
        <v>305074</v>
      </c>
      <c r="E543" s="46" t="s">
        <v>853</v>
      </c>
      <c r="G543" s="46"/>
      <c r="H543" s="46"/>
      <c r="O543" s="49"/>
    </row>
    <row r="544" spans="4:15" s="45" customFormat="1" ht="10.5">
      <c r="D544" s="46">
        <v>305075</v>
      </c>
      <c r="E544" s="46" t="s">
        <v>854</v>
      </c>
      <c r="G544" s="46"/>
      <c r="H544" s="46"/>
      <c r="O544" s="49"/>
    </row>
    <row r="545" spans="4:15" s="45" customFormat="1" ht="10.5">
      <c r="D545" s="46">
        <v>305076</v>
      </c>
      <c r="E545" s="46" t="s">
        <v>855</v>
      </c>
      <c r="G545" s="46"/>
      <c r="H545" s="46"/>
      <c r="O545" s="49"/>
    </row>
    <row r="546" spans="4:15" s="45" customFormat="1" ht="10.5">
      <c r="D546" s="46">
        <v>305077</v>
      </c>
      <c r="E546" s="46" t="s">
        <v>856</v>
      </c>
      <c r="G546" s="46"/>
      <c r="H546" s="46"/>
      <c r="O546" s="49"/>
    </row>
    <row r="547" spans="4:15" s="45" customFormat="1" ht="10.5">
      <c r="D547" s="46">
        <v>305078</v>
      </c>
      <c r="E547" s="46" t="s">
        <v>857</v>
      </c>
      <c r="G547" s="46"/>
      <c r="H547" s="46"/>
      <c r="O547" s="49"/>
    </row>
    <row r="548" spans="4:15" s="45" customFormat="1" ht="10.5">
      <c r="D548" s="46">
        <v>305079</v>
      </c>
      <c r="E548" s="46" t="s">
        <v>858</v>
      </c>
      <c r="G548" s="46"/>
      <c r="H548" s="46"/>
      <c r="O548" s="49"/>
    </row>
    <row r="549" spans="4:15" s="45" customFormat="1" ht="10.5">
      <c r="D549" s="46">
        <v>306001</v>
      </c>
      <c r="E549" s="46" t="s">
        <v>859</v>
      </c>
      <c r="G549" s="46"/>
      <c r="H549" s="46"/>
      <c r="O549" s="49"/>
    </row>
    <row r="550" spans="4:15" s="45" customFormat="1" ht="10.5">
      <c r="D550" s="46">
        <v>306002</v>
      </c>
      <c r="E550" s="46" t="s">
        <v>860</v>
      </c>
      <c r="G550" s="46"/>
      <c r="H550" s="46"/>
      <c r="O550" s="49"/>
    </row>
    <row r="551" spans="4:15" s="45" customFormat="1" ht="10.5">
      <c r="D551" s="46">
        <v>306003</v>
      </c>
      <c r="E551" s="46" t="s">
        <v>861</v>
      </c>
      <c r="G551" s="46"/>
      <c r="H551" s="46"/>
      <c r="O551" s="49"/>
    </row>
    <row r="552" spans="4:15" s="45" customFormat="1" ht="10.5">
      <c r="D552" s="46">
        <v>306004</v>
      </c>
      <c r="E552" s="46" t="s">
        <v>862</v>
      </c>
      <c r="G552" s="46"/>
      <c r="H552" s="46"/>
      <c r="O552" s="49"/>
    </row>
    <row r="553" spans="4:15" s="45" customFormat="1" ht="10.5">
      <c r="D553" s="46">
        <v>306005</v>
      </c>
      <c r="E553" s="46" t="s">
        <v>863</v>
      </c>
      <c r="G553" s="46"/>
      <c r="H553" s="46"/>
      <c r="O553" s="49"/>
    </row>
    <row r="554" spans="4:15" s="45" customFormat="1" ht="10.5">
      <c r="D554" s="46">
        <v>306006</v>
      </c>
      <c r="E554" s="46" t="s">
        <v>864</v>
      </c>
      <c r="G554" s="46"/>
      <c r="H554" s="46"/>
      <c r="O554" s="49"/>
    </row>
    <row r="555" spans="4:15" s="45" customFormat="1" ht="10.5">
      <c r="D555" s="46">
        <v>306007</v>
      </c>
      <c r="E555" s="46" t="s">
        <v>865</v>
      </c>
      <c r="G555" s="46"/>
      <c r="H555" s="46"/>
      <c r="O555" s="49"/>
    </row>
    <row r="556" spans="4:15" s="45" customFormat="1" ht="10.5">
      <c r="D556" s="46">
        <v>306008</v>
      </c>
      <c r="E556" s="46" t="s">
        <v>866</v>
      </c>
      <c r="G556" s="46"/>
      <c r="H556" s="46"/>
      <c r="O556" s="49"/>
    </row>
    <row r="557" spans="4:15" s="45" customFormat="1" ht="10.5">
      <c r="D557" s="46">
        <v>306009</v>
      </c>
      <c r="E557" s="46" t="s">
        <v>867</v>
      </c>
      <c r="G557" s="46"/>
      <c r="H557" s="46"/>
      <c r="O557" s="49"/>
    </row>
    <row r="558" spans="4:15" s="45" customFormat="1" ht="10.5">
      <c r="D558" s="46">
        <v>306010</v>
      </c>
      <c r="E558" s="46" t="s">
        <v>868</v>
      </c>
      <c r="G558" s="46"/>
      <c r="H558" s="46"/>
      <c r="O558" s="49"/>
    </row>
    <row r="559" spans="4:15" s="45" customFormat="1" ht="10.5">
      <c r="D559" s="46">
        <v>306011</v>
      </c>
      <c r="E559" s="46" t="s">
        <v>869</v>
      </c>
      <c r="G559" s="46"/>
      <c r="H559" s="46"/>
      <c r="O559" s="49"/>
    </row>
    <row r="560" spans="4:15" s="45" customFormat="1" ht="10.5">
      <c r="D560" s="46">
        <v>306012</v>
      </c>
      <c r="E560" s="46" t="s">
        <v>870</v>
      </c>
      <c r="G560" s="46"/>
      <c r="H560" s="46"/>
      <c r="O560" s="49"/>
    </row>
    <row r="561" spans="4:15" s="45" customFormat="1" ht="10.5">
      <c r="D561" s="46">
        <v>306013</v>
      </c>
      <c r="E561" s="46" t="s">
        <v>871</v>
      </c>
      <c r="G561" s="46"/>
      <c r="H561" s="46"/>
      <c r="O561" s="49"/>
    </row>
    <row r="562" spans="4:15" s="45" customFormat="1" ht="10.5">
      <c r="D562" s="46">
        <v>306014</v>
      </c>
      <c r="E562" s="46" t="s">
        <v>872</v>
      </c>
      <c r="G562" s="46"/>
      <c r="H562" s="46"/>
      <c r="O562" s="49"/>
    </row>
    <row r="563" spans="4:15" s="45" customFormat="1" ht="10.5">
      <c r="D563" s="46">
        <v>306015</v>
      </c>
      <c r="E563" s="46" t="s">
        <v>873</v>
      </c>
      <c r="G563" s="46"/>
      <c r="H563" s="46"/>
      <c r="O563" s="49"/>
    </row>
    <row r="564" spans="4:15" s="45" customFormat="1" ht="10.5">
      <c r="D564" s="46">
        <v>306016</v>
      </c>
      <c r="E564" s="46" t="s">
        <v>874</v>
      </c>
      <c r="G564" s="46"/>
      <c r="H564" s="46"/>
      <c r="O564" s="49"/>
    </row>
    <row r="565" spans="4:15" s="45" customFormat="1" ht="10.5">
      <c r="D565" s="46">
        <v>306017</v>
      </c>
      <c r="E565" s="46" t="s">
        <v>875</v>
      </c>
      <c r="G565" s="46"/>
      <c r="H565" s="46"/>
      <c r="O565" s="49"/>
    </row>
    <row r="566" spans="4:15" s="45" customFormat="1" ht="10.5">
      <c r="D566" s="46">
        <v>306018</v>
      </c>
      <c r="E566" s="46" t="s">
        <v>876</v>
      </c>
      <c r="G566" s="46"/>
      <c r="H566" s="46"/>
      <c r="O566" s="49"/>
    </row>
    <row r="567" spans="4:15" s="45" customFormat="1" ht="10.5">
      <c r="D567" s="46">
        <v>306019</v>
      </c>
      <c r="E567" s="46" t="s">
        <v>877</v>
      </c>
      <c r="G567" s="46"/>
      <c r="H567" s="46"/>
      <c r="O567" s="49"/>
    </row>
    <row r="568" spans="4:15" s="45" customFormat="1" ht="10.5">
      <c r="D568" s="46">
        <v>306020</v>
      </c>
      <c r="E568" s="46" t="s">
        <v>878</v>
      </c>
      <c r="G568" s="46"/>
      <c r="H568" s="46"/>
      <c r="O568" s="49"/>
    </row>
    <row r="569" spans="4:15" s="45" customFormat="1" ht="10.5">
      <c r="D569" s="46">
        <v>306021</v>
      </c>
      <c r="E569" s="46" t="s">
        <v>879</v>
      </c>
      <c r="G569" s="46"/>
      <c r="H569" s="46"/>
      <c r="O569" s="49"/>
    </row>
    <row r="570" spans="4:15" s="45" customFormat="1" ht="10.5">
      <c r="D570" s="46">
        <v>306022</v>
      </c>
      <c r="E570" s="46" t="s">
        <v>880</v>
      </c>
      <c r="G570" s="46"/>
      <c r="H570" s="46"/>
      <c r="O570" s="49"/>
    </row>
    <row r="571" spans="4:15" s="45" customFormat="1" ht="10.5">
      <c r="D571" s="46">
        <v>306023</v>
      </c>
      <c r="E571" s="46" t="s">
        <v>881</v>
      </c>
      <c r="G571" s="46"/>
      <c r="H571" s="46"/>
      <c r="O571" s="49"/>
    </row>
    <row r="572" spans="4:15" s="45" customFormat="1" ht="10.5">
      <c r="D572" s="46">
        <v>306024</v>
      </c>
      <c r="E572" s="46" t="s">
        <v>882</v>
      </c>
      <c r="G572" s="46"/>
      <c r="H572" s="46"/>
      <c r="O572" s="49"/>
    </row>
    <row r="573" spans="4:15" s="45" customFormat="1" ht="10.5">
      <c r="D573" s="46">
        <v>306025</v>
      </c>
      <c r="E573" s="46" t="s">
        <v>883</v>
      </c>
      <c r="G573" s="46"/>
      <c r="H573" s="46"/>
      <c r="O573" s="49"/>
    </row>
    <row r="574" spans="4:15" s="45" customFormat="1" ht="10.5">
      <c r="D574" s="46">
        <v>306026</v>
      </c>
      <c r="E574" s="46" t="s">
        <v>884</v>
      </c>
      <c r="G574" s="46"/>
      <c r="H574" s="46"/>
      <c r="O574" s="49"/>
    </row>
    <row r="575" spans="4:15" s="45" customFormat="1" ht="10.5">
      <c r="D575" s="46">
        <v>306027</v>
      </c>
      <c r="E575" s="46" t="s">
        <v>885</v>
      </c>
      <c r="G575" s="46"/>
      <c r="H575" s="46"/>
      <c r="O575" s="49"/>
    </row>
    <row r="576" spans="4:15" s="45" customFormat="1" ht="10.5">
      <c r="D576" s="46">
        <v>306028</v>
      </c>
      <c r="E576" s="46" t="s">
        <v>886</v>
      </c>
      <c r="G576" s="46"/>
      <c r="H576" s="46"/>
      <c r="O576" s="49"/>
    </row>
    <row r="577" spans="4:15" s="45" customFormat="1" ht="10.5">
      <c r="D577" s="46">
        <v>306029</v>
      </c>
      <c r="E577" s="46" t="s">
        <v>887</v>
      </c>
      <c r="G577" s="46"/>
      <c r="H577" s="46"/>
      <c r="O577" s="49"/>
    </row>
    <row r="578" spans="4:15" s="45" customFormat="1" ht="10.5">
      <c r="D578" s="46">
        <v>306030</v>
      </c>
      <c r="E578" s="46" t="s">
        <v>888</v>
      </c>
      <c r="G578" s="46"/>
      <c r="H578" s="46"/>
      <c r="O578" s="49"/>
    </row>
    <row r="579" spans="4:15" s="45" customFormat="1" ht="10.5">
      <c r="D579" s="46">
        <v>306031</v>
      </c>
      <c r="E579" s="46" t="s">
        <v>889</v>
      </c>
      <c r="G579" s="46"/>
      <c r="H579" s="46"/>
      <c r="O579" s="49"/>
    </row>
    <row r="580" spans="4:15" s="45" customFormat="1" ht="10.5">
      <c r="D580" s="46">
        <v>306032</v>
      </c>
      <c r="E580" s="46" t="s">
        <v>890</v>
      </c>
      <c r="G580" s="46"/>
      <c r="H580" s="46"/>
      <c r="O580" s="49"/>
    </row>
    <row r="581" spans="4:15" s="45" customFormat="1" ht="10.5">
      <c r="D581" s="46">
        <v>306033</v>
      </c>
      <c r="E581" s="46" t="s">
        <v>891</v>
      </c>
      <c r="G581" s="46"/>
      <c r="H581" s="46"/>
      <c r="O581" s="49"/>
    </row>
    <row r="582" spans="4:15" s="45" customFormat="1" ht="10.5">
      <c r="D582" s="46">
        <v>306034</v>
      </c>
      <c r="E582" s="46" t="s">
        <v>892</v>
      </c>
      <c r="G582" s="46"/>
      <c r="H582" s="46"/>
      <c r="O582" s="49"/>
    </row>
    <row r="583" spans="4:15" s="45" customFormat="1" ht="10.5">
      <c r="D583" s="46">
        <v>306035</v>
      </c>
      <c r="E583" s="46" t="s">
        <v>893</v>
      </c>
      <c r="G583" s="46"/>
      <c r="H583" s="46"/>
      <c r="O583" s="49"/>
    </row>
    <row r="584" spans="4:15" s="45" customFormat="1" ht="10.5">
      <c r="D584" s="46">
        <v>306036</v>
      </c>
      <c r="E584" s="46" t="s">
        <v>894</v>
      </c>
      <c r="G584" s="46"/>
      <c r="H584" s="46"/>
      <c r="O584" s="49"/>
    </row>
    <row r="585" spans="4:15" s="45" customFormat="1" ht="10.5">
      <c r="D585" s="46">
        <v>306037</v>
      </c>
      <c r="E585" s="46" t="s">
        <v>895</v>
      </c>
      <c r="G585" s="46"/>
      <c r="H585" s="46"/>
      <c r="O585" s="49"/>
    </row>
    <row r="586" spans="4:15" s="45" customFormat="1" ht="10.5">
      <c r="D586" s="46">
        <v>306038</v>
      </c>
      <c r="E586" s="46" t="s">
        <v>896</v>
      </c>
      <c r="G586" s="46"/>
      <c r="H586" s="46"/>
      <c r="O586" s="49"/>
    </row>
    <row r="587" spans="4:15" s="45" customFormat="1" ht="10.5">
      <c r="D587" s="46">
        <v>306039</v>
      </c>
      <c r="E587" s="46" t="s">
        <v>897</v>
      </c>
      <c r="G587" s="46"/>
      <c r="H587" s="46"/>
      <c r="O587" s="49"/>
    </row>
    <row r="588" spans="4:15" s="45" customFormat="1" ht="10.5">
      <c r="D588" s="46">
        <v>306040</v>
      </c>
      <c r="E588" s="46" t="s">
        <v>898</v>
      </c>
      <c r="G588" s="46"/>
      <c r="H588" s="46"/>
      <c r="O588" s="49"/>
    </row>
    <row r="589" spans="4:15" s="45" customFormat="1" ht="10.5">
      <c r="D589" s="46">
        <v>306041</v>
      </c>
      <c r="E589" s="46" t="s">
        <v>899</v>
      </c>
      <c r="G589" s="46"/>
      <c r="H589" s="46"/>
      <c r="O589" s="49"/>
    </row>
    <row r="590" spans="4:15" s="45" customFormat="1" ht="10.5">
      <c r="D590" s="46">
        <v>306043</v>
      </c>
      <c r="E590" s="46" t="s">
        <v>900</v>
      </c>
      <c r="G590" s="46"/>
      <c r="H590" s="46"/>
      <c r="O590" s="49"/>
    </row>
    <row r="591" spans="4:15" s="45" customFormat="1" ht="10.5">
      <c r="D591" s="46">
        <v>306044</v>
      </c>
      <c r="E591" s="46" t="s">
        <v>901</v>
      </c>
      <c r="G591" s="46"/>
      <c r="H591" s="46"/>
      <c r="O591" s="49"/>
    </row>
    <row r="592" spans="4:15" s="45" customFormat="1" ht="10.5">
      <c r="D592" s="46">
        <v>306045</v>
      </c>
      <c r="E592" s="46" t="s">
        <v>902</v>
      </c>
      <c r="G592" s="46"/>
      <c r="H592" s="46"/>
      <c r="O592" s="49"/>
    </row>
    <row r="593" spans="4:15" s="45" customFormat="1" ht="10.5">
      <c r="D593" s="46">
        <v>306046</v>
      </c>
      <c r="E593" s="46" t="s">
        <v>903</v>
      </c>
      <c r="G593" s="46"/>
      <c r="H593" s="46"/>
      <c r="O593" s="49"/>
    </row>
    <row r="594" spans="4:15" s="45" customFormat="1" ht="10.5">
      <c r="D594" s="46">
        <v>306047</v>
      </c>
      <c r="E594" s="46" t="s">
        <v>904</v>
      </c>
      <c r="G594" s="46"/>
      <c r="H594" s="46"/>
      <c r="O594" s="49"/>
    </row>
    <row r="595" spans="4:15" s="45" customFormat="1" ht="10.5">
      <c r="D595" s="46">
        <v>306048</v>
      </c>
      <c r="E595" s="46" t="s">
        <v>905</v>
      </c>
      <c r="G595" s="46"/>
      <c r="H595" s="46"/>
      <c r="O595" s="49"/>
    </row>
    <row r="596" spans="4:15" s="45" customFormat="1" ht="10.5">
      <c r="D596" s="46">
        <v>306049</v>
      </c>
      <c r="E596" s="46" t="s">
        <v>906</v>
      </c>
      <c r="G596" s="46"/>
      <c r="H596" s="46"/>
      <c r="O596" s="49"/>
    </row>
    <row r="597" spans="4:15" s="45" customFormat="1" ht="10.5">
      <c r="D597" s="46">
        <v>306050</v>
      </c>
      <c r="E597" s="46" t="s">
        <v>907</v>
      </c>
      <c r="G597" s="46"/>
      <c r="H597" s="46"/>
      <c r="O597" s="49"/>
    </row>
    <row r="598" spans="4:15" s="45" customFormat="1" ht="10.5">
      <c r="D598" s="46">
        <v>306051</v>
      </c>
      <c r="E598" s="46" t="s">
        <v>908</v>
      </c>
      <c r="G598" s="46"/>
      <c r="H598" s="46"/>
      <c r="O598" s="49"/>
    </row>
    <row r="599" spans="4:15" s="45" customFormat="1" ht="10.5">
      <c r="D599" s="46">
        <v>306052</v>
      </c>
      <c r="E599" s="46" t="s">
        <v>909</v>
      </c>
      <c r="G599" s="46"/>
      <c r="H599" s="46"/>
      <c r="O599" s="49"/>
    </row>
    <row r="600" spans="4:15" s="45" customFormat="1" ht="10.5">
      <c r="D600" s="46">
        <v>306053</v>
      </c>
      <c r="E600" s="46" t="s">
        <v>910</v>
      </c>
      <c r="G600" s="46"/>
      <c r="H600" s="46"/>
      <c r="O600" s="49"/>
    </row>
    <row r="601" spans="4:15" s="45" customFormat="1" ht="10.5">
      <c r="D601" s="46">
        <v>306054</v>
      </c>
      <c r="E601" s="46" t="s">
        <v>911</v>
      </c>
      <c r="G601" s="46"/>
      <c r="H601" s="46"/>
      <c r="O601" s="49"/>
    </row>
    <row r="602" spans="4:15" s="45" customFormat="1" ht="10.5">
      <c r="D602" s="46">
        <v>306055</v>
      </c>
      <c r="E602" s="46" t="s">
        <v>912</v>
      </c>
      <c r="G602" s="46"/>
      <c r="H602" s="46"/>
      <c r="O602" s="49"/>
    </row>
    <row r="603" spans="4:15" s="45" customFormat="1" ht="10.5">
      <c r="D603" s="46">
        <v>306056</v>
      </c>
      <c r="E603" s="46" t="s">
        <v>913</v>
      </c>
      <c r="G603" s="46"/>
      <c r="H603" s="46"/>
      <c r="O603" s="49"/>
    </row>
    <row r="604" spans="4:15" s="45" customFormat="1" ht="10.5">
      <c r="D604" s="46">
        <v>306057</v>
      </c>
      <c r="E604" s="46" t="s">
        <v>914</v>
      </c>
      <c r="G604" s="46"/>
      <c r="H604" s="46"/>
      <c r="O604" s="49"/>
    </row>
    <row r="605" spans="4:15" s="45" customFormat="1" ht="10.5">
      <c r="D605" s="46">
        <v>306058</v>
      </c>
      <c r="E605" s="46" t="s">
        <v>915</v>
      </c>
      <c r="G605" s="46"/>
      <c r="H605" s="46"/>
      <c r="O605" s="49"/>
    </row>
    <row r="606" spans="4:15" s="45" customFormat="1" ht="10.5">
      <c r="D606" s="46">
        <v>306059</v>
      </c>
      <c r="E606" s="46" t="s">
        <v>916</v>
      </c>
      <c r="G606" s="46"/>
      <c r="H606" s="46"/>
      <c r="O606" s="49"/>
    </row>
    <row r="607" spans="4:15" s="45" customFormat="1" ht="10.5">
      <c r="D607" s="46">
        <v>306060</v>
      </c>
      <c r="E607" s="46" t="s">
        <v>917</v>
      </c>
      <c r="G607" s="46"/>
      <c r="H607" s="46"/>
      <c r="O607" s="49"/>
    </row>
    <row r="608" spans="4:15" s="45" customFormat="1" ht="10.5">
      <c r="D608" s="46">
        <v>306061</v>
      </c>
      <c r="E608" s="46" t="s">
        <v>918</v>
      </c>
      <c r="G608" s="46"/>
      <c r="H608" s="46"/>
      <c r="O608" s="49"/>
    </row>
    <row r="609" spans="4:15" s="45" customFormat="1" ht="10.5">
      <c r="D609" s="46">
        <v>306062</v>
      </c>
      <c r="E609" s="46" t="s">
        <v>919</v>
      </c>
      <c r="G609" s="46"/>
      <c r="H609" s="46"/>
      <c r="O609" s="49"/>
    </row>
    <row r="610" spans="4:15" s="45" customFormat="1" ht="10.5">
      <c r="D610" s="46">
        <v>306063</v>
      </c>
      <c r="E610" s="46" t="s">
        <v>920</v>
      </c>
      <c r="G610" s="46"/>
      <c r="H610" s="46"/>
      <c r="O610" s="49"/>
    </row>
    <row r="611" spans="4:15" s="45" customFormat="1" ht="10.5">
      <c r="D611" s="46">
        <v>306064</v>
      </c>
      <c r="E611" s="46" t="s">
        <v>921</v>
      </c>
      <c r="G611" s="46"/>
      <c r="H611" s="46"/>
      <c r="O611" s="49"/>
    </row>
    <row r="612" spans="4:15" s="45" customFormat="1" ht="10.5">
      <c r="D612" s="46">
        <v>306065</v>
      </c>
      <c r="E612" s="46" t="s">
        <v>922</v>
      </c>
      <c r="G612" s="46"/>
      <c r="H612" s="46"/>
      <c r="O612" s="49"/>
    </row>
    <row r="613" spans="4:15" s="45" customFormat="1" ht="10.5">
      <c r="D613" s="46">
        <v>306066</v>
      </c>
      <c r="E613" s="46" t="s">
        <v>923</v>
      </c>
      <c r="G613" s="46"/>
      <c r="H613" s="46"/>
      <c r="O613" s="49"/>
    </row>
    <row r="614" spans="4:15" s="45" customFormat="1" ht="10.5">
      <c r="D614" s="46">
        <v>306067</v>
      </c>
      <c r="E614" s="46" t="s">
        <v>924</v>
      </c>
      <c r="G614" s="46"/>
      <c r="H614" s="46"/>
      <c r="O614" s="49"/>
    </row>
    <row r="615" spans="4:15" s="45" customFormat="1" ht="10.5">
      <c r="D615" s="46">
        <v>306068</v>
      </c>
      <c r="E615" s="46" t="s">
        <v>925</v>
      </c>
      <c r="G615" s="46"/>
      <c r="H615" s="46"/>
      <c r="O615" s="49"/>
    </row>
    <row r="616" spans="4:15" s="45" customFormat="1" ht="10.5">
      <c r="D616" s="46">
        <v>306069</v>
      </c>
      <c r="E616" s="46" t="s">
        <v>926</v>
      </c>
      <c r="G616" s="46"/>
      <c r="H616" s="46"/>
      <c r="O616" s="49"/>
    </row>
    <row r="617" spans="4:15" s="45" customFormat="1" ht="10.5">
      <c r="D617" s="46">
        <v>306070</v>
      </c>
      <c r="E617" s="46" t="s">
        <v>927</v>
      </c>
      <c r="G617" s="46"/>
      <c r="H617" s="46"/>
      <c r="O617" s="49"/>
    </row>
    <row r="618" spans="4:15" s="45" customFormat="1" ht="10.5">
      <c r="D618" s="46">
        <v>306071</v>
      </c>
      <c r="E618" s="46" t="s">
        <v>928</v>
      </c>
      <c r="G618" s="46"/>
      <c r="H618" s="46"/>
      <c r="O618" s="49"/>
    </row>
    <row r="619" spans="4:15" s="45" customFormat="1" ht="10.5">
      <c r="D619" s="46">
        <v>306072</v>
      </c>
      <c r="E619" s="46" t="s">
        <v>929</v>
      </c>
      <c r="G619" s="46"/>
      <c r="H619" s="46"/>
      <c r="O619" s="49"/>
    </row>
    <row r="620" spans="4:15" s="45" customFormat="1" ht="10.5">
      <c r="D620" s="46">
        <v>306073</v>
      </c>
      <c r="E620" s="46" t="s">
        <v>930</v>
      </c>
      <c r="G620" s="46"/>
      <c r="H620" s="46"/>
      <c r="O620" s="49"/>
    </row>
    <row r="621" spans="4:15" s="45" customFormat="1" ht="10.5">
      <c r="D621" s="46">
        <v>306074</v>
      </c>
      <c r="E621" s="46" t="s">
        <v>931</v>
      </c>
      <c r="G621" s="46"/>
      <c r="H621" s="46"/>
      <c r="O621" s="49"/>
    </row>
    <row r="622" spans="4:15" s="45" customFormat="1" ht="10.5">
      <c r="D622" s="46">
        <v>306075</v>
      </c>
      <c r="E622" s="46" t="s">
        <v>932</v>
      </c>
      <c r="G622" s="46"/>
      <c r="H622" s="46"/>
      <c r="O622" s="49"/>
    </row>
    <row r="623" spans="4:15" s="45" customFormat="1" ht="10.5">
      <c r="D623" s="46">
        <v>306076</v>
      </c>
      <c r="E623" s="46" t="s">
        <v>933</v>
      </c>
      <c r="G623" s="46"/>
      <c r="H623" s="46"/>
      <c r="O623" s="49"/>
    </row>
    <row r="624" spans="4:15" s="45" customFormat="1" ht="10.5">
      <c r="D624" s="46">
        <v>306077</v>
      </c>
      <c r="E624" s="46" t="s">
        <v>934</v>
      </c>
      <c r="G624" s="46"/>
      <c r="H624" s="46"/>
      <c r="O624" s="49"/>
    </row>
    <row r="625" spans="4:15" s="45" customFormat="1" ht="10.5">
      <c r="D625" s="46">
        <v>306078</v>
      </c>
      <c r="E625" s="46" t="s">
        <v>935</v>
      </c>
      <c r="G625" s="46"/>
      <c r="H625" s="46"/>
      <c r="O625" s="49"/>
    </row>
    <row r="626" spans="4:15" s="45" customFormat="1" ht="10.5">
      <c r="D626" s="46">
        <v>306079</v>
      </c>
      <c r="E626" s="46" t="s">
        <v>936</v>
      </c>
      <c r="G626" s="46"/>
      <c r="H626" s="46"/>
      <c r="O626" s="49"/>
    </row>
    <row r="627" spans="4:15" s="45" customFormat="1" ht="10.5">
      <c r="D627" s="46">
        <v>306080</v>
      </c>
      <c r="E627" s="46" t="s">
        <v>937</v>
      </c>
      <c r="G627" s="46"/>
      <c r="H627" s="46"/>
      <c r="O627" s="49"/>
    </row>
    <row r="628" spans="4:15" s="45" customFormat="1" ht="10.5">
      <c r="D628" s="46">
        <v>306081</v>
      </c>
      <c r="E628" s="46" t="s">
        <v>938</v>
      </c>
      <c r="G628" s="46"/>
      <c r="H628" s="46"/>
      <c r="O628" s="49"/>
    </row>
    <row r="629" spans="4:15" s="45" customFormat="1" ht="10.5">
      <c r="D629" s="46">
        <v>306082</v>
      </c>
      <c r="E629" s="46" t="s">
        <v>939</v>
      </c>
      <c r="G629" s="46"/>
      <c r="H629" s="46"/>
      <c r="O629" s="49"/>
    </row>
    <row r="630" spans="4:15" s="45" customFormat="1" ht="10.5">
      <c r="D630" s="46">
        <v>306083</v>
      </c>
      <c r="E630" s="46" t="s">
        <v>940</v>
      </c>
      <c r="G630" s="46"/>
      <c r="H630" s="46"/>
      <c r="O630" s="49"/>
    </row>
    <row r="631" spans="4:15" s="45" customFormat="1" ht="10.5">
      <c r="D631" s="46">
        <v>306084</v>
      </c>
      <c r="E631" s="46" t="s">
        <v>941</v>
      </c>
      <c r="G631" s="46"/>
      <c r="H631" s="46"/>
      <c r="O631" s="49"/>
    </row>
    <row r="632" spans="4:15" s="45" customFormat="1" ht="10.5">
      <c r="D632" s="46">
        <v>306085</v>
      </c>
      <c r="E632" s="46" t="s">
        <v>942</v>
      </c>
      <c r="G632" s="46"/>
      <c r="H632" s="46"/>
      <c r="O632" s="49"/>
    </row>
    <row r="633" spans="4:15" s="45" customFormat="1" ht="10.5">
      <c r="D633" s="46">
        <v>306086</v>
      </c>
      <c r="E633" s="46" t="s">
        <v>943</v>
      </c>
      <c r="G633" s="46"/>
      <c r="H633" s="46"/>
      <c r="O633" s="49"/>
    </row>
    <row r="634" spans="4:15" s="45" customFormat="1" ht="10.5">
      <c r="D634" s="46">
        <v>306087</v>
      </c>
      <c r="E634" s="46" t="s">
        <v>944</v>
      </c>
      <c r="G634" s="46"/>
      <c r="H634" s="46"/>
      <c r="O634" s="49"/>
    </row>
    <row r="635" spans="4:15" s="45" customFormat="1" ht="10.5">
      <c r="D635" s="46">
        <v>306088</v>
      </c>
      <c r="E635" s="46" t="s">
        <v>945</v>
      </c>
      <c r="G635" s="46"/>
      <c r="H635" s="46"/>
      <c r="O635" s="49"/>
    </row>
    <row r="636" spans="4:15" s="45" customFormat="1" ht="10.5">
      <c r="D636" s="46">
        <v>306089</v>
      </c>
      <c r="E636" s="46" t="s">
        <v>946</v>
      </c>
      <c r="G636" s="46"/>
      <c r="H636" s="46"/>
      <c r="O636" s="49"/>
    </row>
    <row r="637" spans="4:15" s="45" customFormat="1" ht="10.5">
      <c r="D637" s="46">
        <v>306090</v>
      </c>
      <c r="E637" s="46" t="s">
        <v>947</v>
      </c>
      <c r="G637" s="46"/>
      <c r="H637" s="46"/>
      <c r="O637" s="49"/>
    </row>
    <row r="638" spans="4:15" s="45" customFormat="1" ht="10.5">
      <c r="D638" s="46">
        <v>306091</v>
      </c>
      <c r="E638" s="46" t="s">
        <v>948</v>
      </c>
      <c r="G638" s="46"/>
      <c r="H638" s="46"/>
      <c r="O638" s="49"/>
    </row>
    <row r="639" spans="4:15" s="45" customFormat="1" ht="10.5">
      <c r="D639" s="46">
        <v>306092</v>
      </c>
      <c r="E639" s="46" t="s">
        <v>949</v>
      </c>
      <c r="G639" s="46"/>
      <c r="H639" s="46"/>
      <c r="O639" s="49"/>
    </row>
    <row r="640" spans="4:15" s="45" customFormat="1" ht="10.5">
      <c r="D640" s="46">
        <v>306093</v>
      </c>
      <c r="E640" s="46" t="s">
        <v>950</v>
      </c>
      <c r="G640" s="46"/>
      <c r="H640" s="46"/>
      <c r="O640" s="49"/>
    </row>
    <row r="641" spans="4:15" s="45" customFormat="1" ht="10.5">
      <c r="D641" s="46">
        <v>306094</v>
      </c>
      <c r="E641" s="46" t="s">
        <v>951</v>
      </c>
      <c r="G641" s="46"/>
      <c r="H641" s="46"/>
      <c r="O641" s="49"/>
    </row>
    <row r="642" spans="4:15" s="45" customFormat="1" ht="10.5">
      <c r="D642" s="46">
        <v>306095</v>
      </c>
      <c r="E642" s="46" t="s">
        <v>952</v>
      </c>
      <c r="G642" s="46"/>
      <c r="H642" s="46"/>
      <c r="O642" s="49"/>
    </row>
    <row r="643" spans="4:15" s="45" customFormat="1" ht="10.5">
      <c r="D643" s="46">
        <v>306096</v>
      </c>
      <c r="E643" s="46" t="s">
        <v>953</v>
      </c>
      <c r="G643" s="46"/>
      <c r="H643" s="46"/>
      <c r="O643" s="49"/>
    </row>
    <row r="644" spans="4:15" s="45" customFormat="1" ht="10.5">
      <c r="D644" s="46">
        <v>306097</v>
      </c>
      <c r="E644" s="46" t="s">
        <v>954</v>
      </c>
      <c r="G644" s="46"/>
      <c r="H644" s="46"/>
      <c r="O644" s="49"/>
    </row>
    <row r="645" spans="4:15" s="45" customFormat="1" ht="10.5">
      <c r="D645" s="46">
        <v>306098</v>
      </c>
      <c r="E645" s="46" t="s">
        <v>955</v>
      </c>
      <c r="G645" s="46"/>
      <c r="H645" s="46"/>
      <c r="O645" s="49"/>
    </row>
    <row r="646" spans="4:15" s="45" customFormat="1" ht="10.5">
      <c r="D646" s="46">
        <v>306099</v>
      </c>
      <c r="E646" s="46" t="s">
        <v>956</v>
      </c>
      <c r="G646" s="46"/>
      <c r="H646" s="46"/>
      <c r="O646" s="49"/>
    </row>
    <row r="647" spans="4:15" s="45" customFormat="1" ht="10.5">
      <c r="D647" s="46">
        <v>306100</v>
      </c>
      <c r="E647" s="46" t="s">
        <v>957</v>
      </c>
      <c r="G647" s="46"/>
      <c r="H647" s="46"/>
      <c r="O647" s="49"/>
    </row>
    <row r="648" spans="4:15" s="45" customFormat="1" ht="10.5">
      <c r="D648" s="46">
        <v>306101</v>
      </c>
      <c r="E648" s="46" t="s">
        <v>958</v>
      </c>
      <c r="G648" s="46"/>
      <c r="H648" s="46"/>
      <c r="O648" s="49"/>
    </row>
    <row r="649" spans="4:15" s="45" customFormat="1" ht="10.5">
      <c r="D649" s="46">
        <v>306102</v>
      </c>
      <c r="E649" s="46" t="s">
        <v>959</v>
      </c>
      <c r="G649" s="46"/>
      <c r="H649" s="46"/>
      <c r="O649" s="49"/>
    </row>
    <row r="650" spans="4:15" s="45" customFormat="1" ht="10.5">
      <c r="D650" s="46">
        <v>306103</v>
      </c>
      <c r="E650" s="46" t="s">
        <v>960</v>
      </c>
      <c r="G650" s="46"/>
      <c r="H650" s="46"/>
      <c r="O650" s="49"/>
    </row>
    <row r="651" spans="4:15" s="45" customFormat="1" ht="10.5">
      <c r="D651" s="46">
        <v>306104</v>
      </c>
      <c r="E651" s="46" t="s">
        <v>961</v>
      </c>
      <c r="G651" s="46"/>
      <c r="H651" s="46"/>
      <c r="O651" s="49"/>
    </row>
    <row r="652" spans="4:15" s="45" customFormat="1" ht="10.5">
      <c r="D652" s="46">
        <v>306105</v>
      </c>
      <c r="E652" s="46" t="s">
        <v>962</v>
      </c>
      <c r="G652" s="46"/>
      <c r="H652" s="46"/>
      <c r="O652" s="49"/>
    </row>
    <row r="653" spans="4:15" s="45" customFormat="1" ht="10.5">
      <c r="D653" s="46">
        <v>306106</v>
      </c>
      <c r="E653" s="46" t="s">
        <v>963</v>
      </c>
      <c r="G653" s="46"/>
      <c r="H653" s="46"/>
      <c r="O653" s="49"/>
    </row>
    <row r="654" spans="4:15" s="45" customFormat="1" ht="10.5">
      <c r="D654" s="46">
        <v>306107</v>
      </c>
      <c r="E654" s="46" t="s">
        <v>964</v>
      </c>
      <c r="G654" s="46"/>
      <c r="H654" s="46"/>
      <c r="O654" s="49"/>
    </row>
    <row r="655" spans="4:15" s="45" customFormat="1" ht="10.5">
      <c r="D655" s="46">
        <v>306108</v>
      </c>
      <c r="E655" s="46" t="s">
        <v>965</v>
      </c>
      <c r="G655" s="46"/>
      <c r="H655" s="46"/>
      <c r="O655" s="49"/>
    </row>
    <row r="656" spans="4:15" s="45" customFormat="1" ht="10.5">
      <c r="D656" s="46">
        <v>306109</v>
      </c>
      <c r="E656" s="46" t="s">
        <v>966</v>
      </c>
      <c r="G656" s="46"/>
      <c r="H656" s="46"/>
      <c r="O656" s="49"/>
    </row>
    <row r="657" spans="4:15" s="45" customFormat="1" ht="10.5">
      <c r="D657" s="46">
        <v>306110</v>
      </c>
      <c r="E657" s="46" t="s">
        <v>967</v>
      </c>
      <c r="G657" s="46"/>
      <c r="H657" s="46"/>
      <c r="O657" s="49"/>
    </row>
    <row r="658" spans="4:15" s="45" customFormat="1" ht="10.5">
      <c r="D658" s="46">
        <v>306111</v>
      </c>
      <c r="E658" s="46" t="s">
        <v>968</v>
      </c>
      <c r="G658" s="46"/>
      <c r="H658" s="46"/>
      <c r="O658" s="49"/>
    </row>
    <row r="659" spans="4:15" s="45" customFormat="1" ht="10.5">
      <c r="D659" s="46">
        <v>306113</v>
      </c>
      <c r="E659" s="46" t="s">
        <v>969</v>
      </c>
      <c r="G659" s="46"/>
      <c r="H659" s="46"/>
      <c r="O659" s="49"/>
    </row>
    <row r="660" spans="4:15" s="45" customFormat="1" ht="10.5">
      <c r="D660" s="46">
        <v>306114</v>
      </c>
      <c r="E660" s="46" t="s">
        <v>970</v>
      </c>
      <c r="G660" s="46"/>
      <c r="H660" s="46"/>
      <c r="O660" s="49"/>
    </row>
    <row r="661" spans="4:15" s="45" customFormat="1" ht="10.5">
      <c r="D661" s="46">
        <v>306115</v>
      </c>
      <c r="E661" s="46" t="s">
        <v>971</v>
      </c>
      <c r="G661" s="46"/>
      <c r="H661" s="46"/>
      <c r="O661" s="49"/>
    </row>
    <row r="662" spans="4:15" s="45" customFormat="1" ht="10.5">
      <c r="D662" s="46">
        <v>306116</v>
      </c>
      <c r="E662" s="46" t="s">
        <v>972</v>
      </c>
      <c r="G662" s="46"/>
      <c r="H662" s="46"/>
      <c r="O662" s="49"/>
    </row>
    <row r="663" spans="4:15" s="45" customFormat="1" ht="10.5">
      <c r="D663" s="46">
        <v>306117</v>
      </c>
      <c r="E663" s="46" t="s">
        <v>973</v>
      </c>
      <c r="G663" s="46"/>
      <c r="H663" s="46"/>
      <c r="O663" s="49"/>
    </row>
    <row r="664" spans="4:15" s="45" customFormat="1" ht="10.5">
      <c r="D664" s="46">
        <v>306118</v>
      </c>
      <c r="E664" s="46" t="s">
        <v>974</v>
      </c>
      <c r="G664" s="46"/>
      <c r="H664" s="46"/>
      <c r="O664" s="49"/>
    </row>
    <row r="665" spans="4:15" s="45" customFormat="1" ht="10.5">
      <c r="D665" s="46">
        <v>306119</v>
      </c>
      <c r="E665" s="46" t="s">
        <v>975</v>
      </c>
      <c r="G665" s="46"/>
      <c r="H665" s="46"/>
      <c r="O665" s="49"/>
    </row>
    <row r="666" spans="4:15" s="45" customFormat="1" ht="10.5">
      <c r="D666" s="46">
        <v>306120</v>
      </c>
      <c r="E666" s="46" t="s">
        <v>976</v>
      </c>
      <c r="G666" s="46"/>
      <c r="H666" s="46"/>
      <c r="O666" s="49"/>
    </row>
    <row r="667" spans="4:15" s="45" customFormat="1" ht="10.5">
      <c r="D667" s="46">
        <v>307001</v>
      </c>
      <c r="E667" s="46" t="s">
        <v>977</v>
      </c>
      <c r="G667" s="46"/>
      <c r="H667" s="46"/>
      <c r="O667" s="49"/>
    </row>
    <row r="668" spans="4:15" s="45" customFormat="1" ht="10.5">
      <c r="D668" s="46">
        <v>307002</v>
      </c>
      <c r="E668" s="46" t="s">
        <v>978</v>
      </c>
      <c r="G668" s="46"/>
      <c r="H668" s="46"/>
      <c r="O668" s="49"/>
    </row>
    <row r="669" spans="4:15" s="45" customFormat="1" ht="10.5">
      <c r="D669" s="46">
        <v>307003</v>
      </c>
      <c r="E669" s="46" t="s">
        <v>979</v>
      </c>
      <c r="G669" s="46"/>
      <c r="H669" s="46"/>
      <c r="O669" s="49"/>
    </row>
    <row r="670" spans="4:15" s="45" customFormat="1" ht="10.5">
      <c r="D670" s="46">
        <v>307004</v>
      </c>
      <c r="E670" s="46" t="s">
        <v>980</v>
      </c>
      <c r="G670" s="46"/>
      <c r="H670" s="46"/>
      <c r="O670" s="49"/>
    </row>
    <row r="671" spans="4:15" s="45" customFormat="1" ht="10.5">
      <c r="D671" s="46">
        <v>307005</v>
      </c>
      <c r="E671" s="46" t="s">
        <v>981</v>
      </c>
      <c r="G671" s="46"/>
      <c r="H671" s="46"/>
      <c r="O671" s="49"/>
    </row>
    <row r="672" spans="4:15" s="45" customFormat="1" ht="10.5">
      <c r="D672" s="46">
        <v>307006</v>
      </c>
      <c r="E672" s="46" t="s">
        <v>982</v>
      </c>
      <c r="G672" s="46"/>
      <c r="H672" s="46"/>
      <c r="O672" s="49"/>
    </row>
    <row r="673" spans="4:15" s="45" customFormat="1" ht="10.5">
      <c r="D673" s="46">
        <v>307007</v>
      </c>
      <c r="E673" s="46" t="s">
        <v>983</v>
      </c>
      <c r="G673" s="46"/>
      <c r="H673" s="46"/>
      <c r="O673" s="49"/>
    </row>
    <row r="674" spans="4:15" s="45" customFormat="1" ht="10.5">
      <c r="D674" s="46">
        <v>307008</v>
      </c>
      <c r="E674" s="46" t="s">
        <v>984</v>
      </c>
      <c r="G674" s="46"/>
      <c r="H674" s="46"/>
      <c r="O674" s="49"/>
    </row>
    <row r="675" spans="4:15" s="45" customFormat="1" ht="10.5">
      <c r="D675" s="46">
        <v>307009</v>
      </c>
      <c r="E675" s="46" t="s">
        <v>985</v>
      </c>
      <c r="G675" s="46"/>
      <c r="H675" s="46"/>
      <c r="O675" s="49"/>
    </row>
    <row r="676" spans="4:15" s="45" customFormat="1" ht="10.5">
      <c r="D676" s="46">
        <v>307010</v>
      </c>
      <c r="E676" s="46" t="s">
        <v>986</v>
      </c>
      <c r="G676" s="46"/>
      <c r="H676" s="46"/>
      <c r="O676" s="49"/>
    </row>
    <row r="677" spans="4:15" s="45" customFormat="1" ht="10.5">
      <c r="D677" s="46">
        <v>307011</v>
      </c>
      <c r="E677" s="46" t="s">
        <v>987</v>
      </c>
      <c r="G677" s="46"/>
      <c r="H677" s="46"/>
      <c r="O677" s="49"/>
    </row>
    <row r="678" spans="4:15" s="45" customFormat="1" ht="10.5">
      <c r="D678" s="46">
        <v>307012</v>
      </c>
      <c r="E678" s="46" t="s">
        <v>988</v>
      </c>
      <c r="G678" s="46"/>
      <c r="H678" s="46"/>
      <c r="O678" s="49"/>
    </row>
    <row r="679" spans="4:15" s="45" customFormat="1" ht="10.5">
      <c r="D679" s="46">
        <v>307013</v>
      </c>
      <c r="E679" s="46" t="s">
        <v>989</v>
      </c>
      <c r="G679" s="46"/>
      <c r="H679" s="46"/>
      <c r="O679" s="49"/>
    </row>
    <row r="680" spans="4:15" s="45" customFormat="1" ht="10.5">
      <c r="D680" s="46">
        <v>307014</v>
      </c>
      <c r="E680" s="46" t="s">
        <v>990</v>
      </c>
      <c r="G680" s="46"/>
      <c r="H680" s="46"/>
      <c r="O680" s="49"/>
    </row>
    <row r="681" spans="4:15" s="45" customFormat="1" ht="10.5">
      <c r="D681" s="46">
        <v>307015</v>
      </c>
      <c r="E681" s="46" t="s">
        <v>991</v>
      </c>
      <c r="G681" s="46"/>
      <c r="H681" s="46"/>
      <c r="O681" s="49"/>
    </row>
    <row r="682" spans="4:15" s="45" customFormat="1" ht="10.5">
      <c r="D682" s="46">
        <v>307016</v>
      </c>
      <c r="E682" s="46" t="s">
        <v>992</v>
      </c>
      <c r="G682" s="46"/>
      <c r="H682" s="46"/>
      <c r="O682" s="49"/>
    </row>
    <row r="683" spans="4:15" s="45" customFormat="1" ht="10.5">
      <c r="D683" s="46">
        <v>307017</v>
      </c>
      <c r="E683" s="46" t="s">
        <v>993</v>
      </c>
      <c r="G683" s="46"/>
      <c r="H683" s="46"/>
      <c r="O683" s="49"/>
    </row>
    <row r="684" spans="4:15" s="45" customFormat="1" ht="10.5">
      <c r="D684" s="46">
        <v>307018</v>
      </c>
      <c r="E684" s="46" t="s">
        <v>994</v>
      </c>
      <c r="G684" s="46"/>
      <c r="H684" s="46"/>
      <c r="O684" s="49"/>
    </row>
    <row r="685" spans="4:15" s="45" customFormat="1" ht="10.5">
      <c r="D685" s="46">
        <v>307019</v>
      </c>
      <c r="E685" s="46" t="s">
        <v>995</v>
      </c>
      <c r="G685" s="46"/>
      <c r="H685" s="46"/>
      <c r="O685" s="49"/>
    </row>
    <row r="686" spans="4:15" s="45" customFormat="1" ht="10.5">
      <c r="D686" s="46">
        <v>307020</v>
      </c>
      <c r="E686" s="46" t="s">
        <v>996</v>
      </c>
      <c r="G686" s="46"/>
      <c r="H686" s="46"/>
      <c r="O686" s="49"/>
    </row>
    <row r="687" spans="4:15" s="45" customFormat="1" ht="10.5">
      <c r="D687" s="46">
        <v>307021</v>
      </c>
      <c r="E687" s="46" t="s">
        <v>997</v>
      </c>
      <c r="G687" s="46"/>
      <c r="H687" s="46"/>
      <c r="O687" s="49"/>
    </row>
    <row r="688" spans="4:15" s="45" customFormat="1" ht="10.5">
      <c r="D688" s="46">
        <v>307022</v>
      </c>
      <c r="E688" s="46" t="s">
        <v>998</v>
      </c>
      <c r="G688" s="46"/>
      <c r="H688" s="46"/>
      <c r="O688" s="49"/>
    </row>
    <row r="689" spans="4:15" s="45" customFormat="1" ht="10.5">
      <c r="D689" s="46">
        <v>307023</v>
      </c>
      <c r="E689" s="46" t="s">
        <v>999</v>
      </c>
      <c r="G689" s="46"/>
      <c r="H689" s="46"/>
      <c r="O689" s="49"/>
    </row>
    <row r="690" spans="4:15" s="45" customFormat="1" ht="10.5">
      <c r="D690" s="46">
        <v>307024</v>
      </c>
      <c r="E690" s="46" t="s">
        <v>1000</v>
      </c>
      <c r="G690" s="46"/>
      <c r="H690" s="46"/>
      <c r="O690" s="49"/>
    </row>
    <row r="691" spans="4:15" s="45" customFormat="1" ht="10.5">
      <c r="D691" s="46">
        <v>307025</v>
      </c>
      <c r="E691" s="46" t="s">
        <v>1001</v>
      </c>
      <c r="G691" s="46"/>
      <c r="H691" s="46"/>
      <c r="O691" s="49"/>
    </row>
    <row r="692" spans="4:15" s="45" customFormat="1" ht="10.5">
      <c r="D692" s="46">
        <v>307026</v>
      </c>
      <c r="E692" s="46" t="s">
        <v>1002</v>
      </c>
      <c r="G692" s="46"/>
      <c r="H692" s="46"/>
      <c r="O692" s="49"/>
    </row>
    <row r="693" spans="4:15" s="45" customFormat="1" ht="10.5">
      <c r="D693" s="46">
        <v>307027</v>
      </c>
      <c r="E693" s="46" t="s">
        <v>1003</v>
      </c>
      <c r="G693" s="46"/>
      <c r="H693" s="46"/>
      <c r="O693" s="49"/>
    </row>
    <row r="694" spans="4:15" s="45" customFormat="1" ht="10.5">
      <c r="D694" s="46">
        <v>307028</v>
      </c>
      <c r="E694" s="46" t="s">
        <v>1004</v>
      </c>
      <c r="G694" s="46"/>
      <c r="H694" s="46"/>
      <c r="O694" s="49"/>
    </row>
    <row r="695" spans="4:15" s="45" customFormat="1" ht="10.5">
      <c r="D695" s="46">
        <v>307029</v>
      </c>
      <c r="E695" s="46" t="s">
        <v>1005</v>
      </c>
      <c r="G695" s="46"/>
      <c r="H695" s="46"/>
      <c r="O695" s="49"/>
    </row>
    <row r="696" spans="4:15" s="45" customFormat="1" ht="10.5">
      <c r="D696" s="46">
        <v>307030</v>
      </c>
      <c r="E696" s="46" t="s">
        <v>1006</v>
      </c>
      <c r="G696" s="46"/>
      <c r="H696" s="46"/>
      <c r="O696" s="49"/>
    </row>
    <row r="697" spans="4:15" s="45" customFormat="1" ht="10.5">
      <c r="D697" s="46">
        <v>307033</v>
      </c>
      <c r="E697" s="46" t="s">
        <v>1007</v>
      </c>
      <c r="G697" s="46"/>
      <c r="H697" s="46"/>
      <c r="O697" s="49"/>
    </row>
    <row r="698" spans="4:15" s="45" customFormat="1" ht="10.5">
      <c r="D698" s="46">
        <v>307034</v>
      </c>
      <c r="E698" s="46" t="s">
        <v>1008</v>
      </c>
      <c r="G698" s="46"/>
      <c r="H698" s="46"/>
      <c r="O698" s="49"/>
    </row>
    <row r="699" spans="4:15" s="45" customFormat="1" ht="10.5">
      <c r="D699" s="46">
        <v>307035</v>
      </c>
      <c r="E699" s="46" t="s">
        <v>1009</v>
      </c>
      <c r="G699" s="46"/>
      <c r="H699" s="46"/>
      <c r="O699" s="49"/>
    </row>
    <row r="700" spans="4:15" s="45" customFormat="1" ht="10.5">
      <c r="D700" s="46">
        <v>307036</v>
      </c>
      <c r="E700" s="46" t="s">
        <v>1010</v>
      </c>
      <c r="G700" s="46"/>
      <c r="H700" s="46"/>
      <c r="O700" s="49"/>
    </row>
    <row r="701" spans="4:15" s="45" customFormat="1" ht="10.5">
      <c r="D701" s="46">
        <v>307037</v>
      </c>
      <c r="E701" s="46" t="s">
        <v>1011</v>
      </c>
      <c r="G701" s="46"/>
      <c r="H701" s="46"/>
      <c r="O701" s="49"/>
    </row>
    <row r="702" spans="4:15" s="45" customFormat="1" ht="10.5">
      <c r="D702" s="46">
        <v>307038</v>
      </c>
      <c r="E702" s="46" t="s">
        <v>1012</v>
      </c>
      <c r="G702" s="46"/>
      <c r="H702" s="46"/>
      <c r="O702" s="49"/>
    </row>
    <row r="703" spans="4:15" s="45" customFormat="1" ht="10.5">
      <c r="D703" s="46">
        <v>308001</v>
      </c>
      <c r="E703" s="46" t="s">
        <v>1013</v>
      </c>
      <c r="G703" s="46"/>
      <c r="H703" s="46"/>
      <c r="O703" s="49"/>
    </row>
    <row r="704" spans="4:15" s="45" customFormat="1" ht="10.5">
      <c r="D704" s="46">
        <v>308002</v>
      </c>
      <c r="E704" s="46" t="s">
        <v>1014</v>
      </c>
      <c r="G704" s="46"/>
      <c r="H704" s="46"/>
      <c r="O704" s="49"/>
    </row>
    <row r="705" spans="4:15" s="45" customFormat="1" ht="10.5">
      <c r="D705" s="46">
        <v>308003</v>
      </c>
      <c r="E705" s="46" t="s">
        <v>1015</v>
      </c>
      <c r="G705" s="46"/>
      <c r="H705" s="46"/>
      <c r="O705" s="49"/>
    </row>
    <row r="706" spans="4:15" s="45" customFormat="1" ht="10.5">
      <c r="D706" s="46">
        <v>308004</v>
      </c>
      <c r="E706" s="46" t="s">
        <v>1016</v>
      </c>
      <c r="G706" s="46"/>
      <c r="H706" s="46"/>
      <c r="O706" s="49"/>
    </row>
    <row r="707" spans="4:15" s="45" customFormat="1" ht="10.5">
      <c r="D707" s="46">
        <v>308005</v>
      </c>
      <c r="E707" s="46" t="s">
        <v>1017</v>
      </c>
      <c r="G707" s="46"/>
      <c r="H707" s="46"/>
      <c r="O707" s="49"/>
    </row>
    <row r="708" spans="4:15" s="45" customFormat="1" ht="10.5">
      <c r="D708" s="46">
        <v>308006</v>
      </c>
      <c r="E708" s="46" t="s">
        <v>1018</v>
      </c>
      <c r="G708" s="46"/>
      <c r="H708" s="46"/>
      <c r="O708" s="49"/>
    </row>
    <row r="709" spans="4:15" s="45" customFormat="1" ht="10.5">
      <c r="D709" s="46">
        <v>308007</v>
      </c>
      <c r="E709" s="46" t="s">
        <v>1019</v>
      </c>
      <c r="G709" s="46"/>
      <c r="H709" s="46"/>
      <c r="O709" s="49"/>
    </row>
    <row r="710" spans="4:15" s="45" customFormat="1" ht="10.5">
      <c r="D710" s="46">
        <v>309001</v>
      </c>
      <c r="E710" s="46" t="s">
        <v>1020</v>
      </c>
      <c r="G710" s="46"/>
      <c r="H710" s="46"/>
      <c r="O710" s="49"/>
    </row>
    <row r="711" spans="4:15" s="45" customFormat="1" ht="10.5">
      <c r="D711" s="46">
        <v>309002</v>
      </c>
      <c r="E711" s="46" t="s">
        <v>1021</v>
      </c>
      <c r="G711" s="46"/>
      <c r="H711" s="46"/>
      <c r="O711" s="49"/>
    </row>
    <row r="712" spans="4:15" s="45" customFormat="1" ht="10.5">
      <c r="D712" s="46">
        <v>309003</v>
      </c>
      <c r="E712" s="46" t="s">
        <v>1022</v>
      </c>
      <c r="G712" s="46"/>
      <c r="H712" s="46"/>
      <c r="O712" s="49"/>
    </row>
    <row r="713" spans="4:15" s="45" customFormat="1" ht="10.5">
      <c r="D713" s="46">
        <v>309004</v>
      </c>
      <c r="E713" s="46" t="s">
        <v>1023</v>
      </c>
      <c r="G713" s="46"/>
      <c r="H713" s="46"/>
      <c r="O713" s="49"/>
    </row>
    <row r="714" spans="4:15" s="45" customFormat="1" ht="10.5">
      <c r="D714" s="46">
        <v>309005</v>
      </c>
      <c r="E714" s="46" t="s">
        <v>1024</v>
      </c>
      <c r="G714" s="46"/>
      <c r="H714" s="46"/>
      <c r="O714" s="49"/>
    </row>
    <row r="715" spans="4:15" s="45" customFormat="1" ht="10.5">
      <c r="D715" s="46">
        <v>309006</v>
      </c>
      <c r="E715" s="46" t="s">
        <v>1025</v>
      </c>
      <c r="G715" s="46"/>
      <c r="H715" s="46"/>
      <c r="O715" s="49"/>
    </row>
    <row r="716" spans="4:15" s="45" customFormat="1" ht="10.5">
      <c r="D716" s="46">
        <v>309007</v>
      </c>
      <c r="E716" s="46" t="s">
        <v>1026</v>
      </c>
      <c r="G716" s="46"/>
      <c r="H716" s="46"/>
      <c r="O716" s="49"/>
    </row>
    <row r="717" spans="4:15" s="45" customFormat="1" ht="10.5">
      <c r="D717" s="46">
        <v>309008</v>
      </c>
      <c r="E717" s="46" t="s">
        <v>1027</v>
      </c>
      <c r="G717" s="46"/>
      <c r="H717" s="46"/>
      <c r="O717" s="49"/>
    </row>
    <row r="718" spans="4:15" s="45" customFormat="1" ht="10.5">
      <c r="D718" s="46">
        <v>309009</v>
      </c>
      <c r="E718" s="46" t="s">
        <v>1028</v>
      </c>
      <c r="G718" s="46"/>
      <c r="H718" s="46"/>
      <c r="O718" s="49"/>
    </row>
    <row r="719" spans="4:15" s="45" customFormat="1" ht="10.5">
      <c r="D719" s="46">
        <v>309010</v>
      </c>
      <c r="E719" s="46" t="s">
        <v>1029</v>
      </c>
      <c r="G719" s="46"/>
      <c r="H719" s="46"/>
      <c r="O719" s="49"/>
    </row>
    <row r="720" spans="4:15" s="45" customFormat="1" ht="10.5">
      <c r="D720" s="46">
        <v>309011</v>
      </c>
      <c r="E720" s="46" t="s">
        <v>1030</v>
      </c>
      <c r="G720" s="46"/>
      <c r="H720" s="46"/>
      <c r="O720" s="49"/>
    </row>
    <row r="721" spans="4:15" s="45" customFormat="1" ht="10.5">
      <c r="D721" s="46">
        <v>309012</v>
      </c>
      <c r="E721" s="46" t="s">
        <v>1031</v>
      </c>
      <c r="G721" s="46"/>
      <c r="H721" s="46"/>
      <c r="O721" s="49"/>
    </row>
    <row r="722" spans="4:15" s="45" customFormat="1" ht="10.5">
      <c r="D722" s="46">
        <v>309013</v>
      </c>
      <c r="E722" s="46" t="s">
        <v>1032</v>
      </c>
      <c r="G722" s="46"/>
      <c r="H722" s="46"/>
      <c r="O722" s="49"/>
    </row>
    <row r="723" spans="4:15" s="45" customFormat="1" ht="10.5">
      <c r="D723" s="46">
        <v>309014</v>
      </c>
      <c r="E723" s="46" t="s">
        <v>1033</v>
      </c>
      <c r="G723" s="46"/>
      <c r="H723" s="46"/>
      <c r="O723" s="49"/>
    </row>
    <row r="724" spans="4:15" s="45" customFormat="1" ht="10.5">
      <c r="D724" s="46">
        <v>309016</v>
      </c>
      <c r="E724" s="46" t="s">
        <v>1034</v>
      </c>
      <c r="G724" s="46"/>
      <c r="H724" s="46"/>
      <c r="O724" s="49"/>
    </row>
    <row r="725" spans="4:15" s="45" customFormat="1" ht="10.5">
      <c r="D725" s="46">
        <v>309017</v>
      </c>
      <c r="E725" s="46" t="s">
        <v>1035</v>
      </c>
      <c r="G725" s="46"/>
      <c r="H725" s="46"/>
      <c r="O725" s="49"/>
    </row>
    <row r="726" spans="4:15" s="45" customFormat="1" ht="10.5">
      <c r="D726" s="46">
        <v>309018</v>
      </c>
      <c r="E726" s="46" t="s">
        <v>1036</v>
      </c>
      <c r="G726" s="46"/>
      <c r="H726" s="46"/>
      <c r="O726" s="49"/>
    </row>
    <row r="727" spans="4:15" s="45" customFormat="1" ht="10.5">
      <c r="D727" s="46">
        <v>309019</v>
      </c>
      <c r="E727" s="46" t="s">
        <v>1037</v>
      </c>
      <c r="G727" s="46"/>
      <c r="H727" s="46"/>
      <c r="O727" s="49"/>
    </row>
    <row r="728" spans="4:15" s="45" customFormat="1" ht="10.5">
      <c r="D728" s="46">
        <v>309020</v>
      </c>
      <c r="E728" s="46" t="s">
        <v>1038</v>
      </c>
      <c r="G728" s="46"/>
      <c r="H728" s="46"/>
      <c r="O728" s="49"/>
    </row>
    <row r="729" spans="4:15" s="45" customFormat="1" ht="10.5">
      <c r="D729" s="46">
        <v>309021</v>
      </c>
      <c r="E729" s="46" t="s">
        <v>1039</v>
      </c>
      <c r="G729" s="46"/>
      <c r="H729" s="46"/>
      <c r="O729" s="49"/>
    </row>
    <row r="730" spans="4:15" s="45" customFormat="1" ht="10.5">
      <c r="D730" s="46">
        <v>309022</v>
      </c>
      <c r="E730" s="46" t="s">
        <v>1040</v>
      </c>
      <c r="G730" s="46"/>
      <c r="H730" s="46"/>
      <c r="O730" s="49"/>
    </row>
    <row r="731" spans="4:15" s="45" customFormat="1" ht="10.5">
      <c r="D731" s="46">
        <v>309023</v>
      </c>
      <c r="E731" s="46" t="s">
        <v>1041</v>
      </c>
      <c r="G731" s="46"/>
      <c r="H731" s="46"/>
      <c r="O731" s="49"/>
    </row>
    <row r="732" spans="4:15" s="45" customFormat="1" ht="10.5">
      <c r="D732" s="46">
        <v>309024</v>
      </c>
      <c r="E732" s="46" t="s">
        <v>1042</v>
      </c>
      <c r="G732" s="46"/>
      <c r="H732" s="46"/>
      <c r="O732" s="49"/>
    </row>
    <row r="733" spans="4:15" s="45" customFormat="1" ht="10.5">
      <c r="D733" s="46">
        <v>309026</v>
      </c>
      <c r="E733" s="46" t="s">
        <v>1043</v>
      </c>
      <c r="G733" s="46"/>
      <c r="H733" s="46"/>
      <c r="O733" s="49"/>
    </row>
    <row r="734" spans="4:15" s="45" customFormat="1" ht="10.5">
      <c r="D734" s="46">
        <v>309027</v>
      </c>
      <c r="E734" s="46" t="s">
        <v>1044</v>
      </c>
      <c r="G734" s="46"/>
      <c r="H734" s="46"/>
      <c r="O734" s="49"/>
    </row>
    <row r="735" spans="4:15" s="45" customFormat="1" ht="10.5">
      <c r="D735" s="46">
        <v>309028</v>
      </c>
      <c r="E735" s="46" t="s">
        <v>1045</v>
      </c>
      <c r="G735" s="46"/>
      <c r="H735" s="46"/>
      <c r="O735" s="49"/>
    </row>
    <row r="736" spans="4:15" s="45" customFormat="1" ht="10.5">
      <c r="D736" s="46">
        <v>309029</v>
      </c>
      <c r="E736" s="46" t="s">
        <v>1046</v>
      </c>
      <c r="G736" s="46"/>
      <c r="H736" s="46"/>
      <c r="O736" s="49"/>
    </row>
    <row r="737" spans="4:15" s="45" customFormat="1" ht="10.5">
      <c r="D737" s="46">
        <v>309030</v>
      </c>
      <c r="E737" s="46" t="s">
        <v>1047</v>
      </c>
      <c r="G737" s="46"/>
      <c r="H737" s="46"/>
      <c r="O737" s="49"/>
    </row>
    <row r="738" spans="4:15" s="45" customFormat="1" ht="10.5">
      <c r="D738" s="46">
        <v>309031</v>
      </c>
      <c r="E738" s="46" t="s">
        <v>1048</v>
      </c>
      <c r="G738" s="46"/>
      <c r="H738" s="46"/>
      <c r="O738" s="49"/>
    </row>
    <row r="739" spans="4:15" s="45" customFormat="1" ht="10.5">
      <c r="D739" s="46">
        <v>309032</v>
      </c>
      <c r="E739" s="46" t="s">
        <v>1049</v>
      </c>
      <c r="G739" s="46"/>
      <c r="H739" s="46"/>
      <c r="O739" s="49"/>
    </row>
    <row r="740" spans="4:15" s="45" customFormat="1" ht="10.5">
      <c r="D740" s="46">
        <v>309033</v>
      </c>
      <c r="E740" s="46" t="s">
        <v>1050</v>
      </c>
      <c r="G740" s="46"/>
      <c r="H740" s="46"/>
      <c r="O740" s="49"/>
    </row>
    <row r="741" spans="4:15" s="45" customFormat="1" ht="10.5">
      <c r="D741" s="46">
        <v>309034</v>
      </c>
      <c r="E741" s="46" t="s">
        <v>1051</v>
      </c>
      <c r="G741" s="46"/>
      <c r="H741" s="46"/>
      <c r="O741" s="49"/>
    </row>
    <row r="742" spans="4:15" s="45" customFormat="1" ht="10.5">
      <c r="D742" s="46">
        <v>309035</v>
      </c>
      <c r="E742" s="46" t="s">
        <v>1052</v>
      </c>
      <c r="G742" s="46"/>
      <c r="H742" s="46"/>
      <c r="O742" s="49"/>
    </row>
    <row r="743" spans="4:15" s="45" customFormat="1" ht="10.5">
      <c r="D743" s="46">
        <v>309036</v>
      </c>
      <c r="E743" s="46" t="s">
        <v>1053</v>
      </c>
      <c r="G743" s="46"/>
      <c r="H743" s="46"/>
      <c r="O743" s="49"/>
    </row>
    <row r="744" spans="4:15" s="45" customFormat="1" ht="10.5">
      <c r="D744" s="46">
        <v>309037</v>
      </c>
      <c r="E744" s="46" t="s">
        <v>1054</v>
      </c>
      <c r="G744" s="46"/>
      <c r="H744" s="46"/>
      <c r="O744" s="49"/>
    </row>
    <row r="745" spans="4:15" s="45" customFormat="1" ht="10.5">
      <c r="D745" s="46">
        <v>309038</v>
      </c>
      <c r="E745" s="46" t="s">
        <v>1055</v>
      </c>
      <c r="G745" s="46"/>
      <c r="H745" s="46"/>
      <c r="O745" s="49"/>
    </row>
    <row r="746" spans="4:15" s="45" customFormat="1" ht="10.5">
      <c r="D746" s="46">
        <v>309040</v>
      </c>
      <c r="E746" s="46" t="s">
        <v>1056</v>
      </c>
      <c r="G746" s="46"/>
      <c r="H746" s="46"/>
      <c r="O746" s="49"/>
    </row>
    <row r="747" spans="4:15" s="45" customFormat="1" ht="10.5">
      <c r="D747" s="46">
        <v>309041</v>
      </c>
      <c r="E747" s="46" t="s">
        <v>1057</v>
      </c>
      <c r="G747" s="46"/>
      <c r="H747" s="46"/>
      <c r="O747" s="49"/>
    </row>
    <row r="748" spans="4:15" s="45" customFormat="1" ht="10.5">
      <c r="D748" s="46">
        <v>309042</v>
      </c>
      <c r="E748" s="46" t="s">
        <v>1058</v>
      </c>
      <c r="G748" s="46"/>
      <c r="H748" s="46"/>
      <c r="O748" s="49"/>
    </row>
    <row r="749" spans="4:15" s="45" customFormat="1" ht="10.5">
      <c r="D749" s="46">
        <v>309043</v>
      </c>
      <c r="E749" s="46" t="s">
        <v>1059</v>
      </c>
      <c r="G749" s="46"/>
      <c r="H749" s="46"/>
      <c r="O749" s="49"/>
    </row>
    <row r="750" spans="4:15" s="45" customFormat="1" ht="10.5">
      <c r="D750" s="46">
        <v>309044</v>
      </c>
      <c r="E750" s="46" t="s">
        <v>1060</v>
      </c>
      <c r="G750" s="46"/>
      <c r="H750" s="46"/>
      <c r="O750" s="49"/>
    </row>
    <row r="751" spans="4:15" s="45" customFormat="1" ht="10.5">
      <c r="D751" s="46">
        <v>309045</v>
      </c>
      <c r="E751" s="46" t="s">
        <v>1061</v>
      </c>
      <c r="G751" s="46"/>
      <c r="H751" s="46"/>
      <c r="O751" s="49"/>
    </row>
    <row r="752" spans="4:15" s="45" customFormat="1" ht="10.5">
      <c r="D752" s="46">
        <v>309046</v>
      </c>
      <c r="E752" s="46" t="s">
        <v>1062</v>
      </c>
      <c r="G752" s="46"/>
      <c r="H752" s="46"/>
      <c r="O752" s="49"/>
    </row>
    <row r="753" spans="4:15" s="45" customFormat="1" ht="10.5">
      <c r="D753" s="46">
        <v>309047</v>
      </c>
      <c r="E753" s="46" t="s">
        <v>1063</v>
      </c>
      <c r="G753" s="46"/>
      <c r="H753" s="46"/>
      <c r="O753" s="49"/>
    </row>
    <row r="754" spans="4:15" s="45" customFormat="1" ht="10.5">
      <c r="D754" s="46">
        <v>309048</v>
      </c>
      <c r="E754" s="46" t="s">
        <v>1064</v>
      </c>
      <c r="G754" s="46"/>
      <c r="H754" s="46"/>
      <c r="O754" s="49"/>
    </row>
    <row r="755" spans="4:15" s="45" customFormat="1" ht="10.5">
      <c r="D755" s="46">
        <v>309049</v>
      </c>
      <c r="E755" s="46" t="s">
        <v>1065</v>
      </c>
      <c r="G755" s="46"/>
      <c r="H755" s="46"/>
      <c r="O755" s="49"/>
    </row>
    <row r="756" spans="4:15" s="45" customFormat="1" ht="10.5">
      <c r="D756" s="46">
        <v>309050</v>
      </c>
      <c r="E756" s="46" t="s">
        <v>1066</v>
      </c>
      <c r="G756" s="46"/>
      <c r="H756" s="46"/>
      <c r="O756" s="49"/>
    </row>
    <row r="757" spans="4:15" s="45" customFormat="1" ht="10.5">
      <c r="D757" s="46">
        <v>309051</v>
      </c>
      <c r="E757" s="46" t="s">
        <v>1067</v>
      </c>
      <c r="G757" s="46"/>
      <c r="H757" s="46"/>
      <c r="O757" s="49"/>
    </row>
    <row r="758" spans="4:15" s="45" customFormat="1" ht="10.5">
      <c r="D758" s="46">
        <v>309052</v>
      </c>
      <c r="E758" s="46" t="s">
        <v>1068</v>
      </c>
      <c r="G758" s="46"/>
      <c r="H758" s="46"/>
      <c r="O758" s="49"/>
    </row>
    <row r="759" spans="4:15" s="45" customFormat="1" ht="10.5">
      <c r="D759" s="46">
        <v>309053</v>
      </c>
      <c r="E759" s="46" t="s">
        <v>1069</v>
      </c>
      <c r="G759" s="46"/>
      <c r="H759" s="46"/>
      <c r="O759" s="49"/>
    </row>
    <row r="760" spans="4:15" s="45" customFormat="1" ht="10.5">
      <c r="D760" s="46">
        <v>309054</v>
      </c>
      <c r="E760" s="46" t="s">
        <v>1070</v>
      </c>
      <c r="G760" s="46"/>
      <c r="H760" s="46"/>
      <c r="O760" s="49"/>
    </row>
    <row r="761" spans="4:15" s="45" customFormat="1" ht="10.5">
      <c r="D761" s="46">
        <v>309055</v>
      </c>
      <c r="E761" s="46" t="s">
        <v>1071</v>
      </c>
      <c r="G761" s="46"/>
      <c r="H761" s="46"/>
      <c r="O761" s="49"/>
    </row>
    <row r="762" spans="4:15" s="45" customFormat="1" ht="10.5">
      <c r="D762" s="46">
        <v>309056</v>
      </c>
      <c r="E762" s="46" t="s">
        <v>1072</v>
      </c>
      <c r="G762" s="46"/>
      <c r="H762" s="46"/>
      <c r="O762" s="49"/>
    </row>
    <row r="763" spans="4:15" s="45" customFormat="1" ht="10.5">
      <c r="D763" s="46">
        <v>309057</v>
      </c>
      <c r="E763" s="46" t="s">
        <v>1073</v>
      </c>
      <c r="G763" s="46"/>
      <c r="H763" s="46"/>
      <c r="O763" s="49"/>
    </row>
    <row r="764" spans="4:15" s="45" customFormat="1" ht="10.5">
      <c r="D764" s="46">
        <v>309058</v>
      </c>
      <c r="E764" s="46" t="s">
        <v>1074</v>
      </c>
      <c r="G764" s="46"/>
      <c r="H764" s="46"/>
      <c r="O764" s="49"/>
    </row>
    <row r="765" spans="4:15" s="45" customFormat="1" ht="10.5">
      <c r="D765" s="46">
        <v>309059</v>
      </c>
      <c r="E765" s="46" t="s">
        <v>1075</v>
      </c>
      <c r="G765" s="46"/>
      <c r="H765" s="46"/>
      <c r="O765" s="49"/>
    </row>
    <row r="766" spans="4:15" s="45" customFormat="1" ht="10.5">
      <c r="D766" s="46">
        <v>309060</v>
      </c>
      <c r="E766" s="46" t="s">
        <v>1076</v>
      </c>
      <c r="G766" s="46"/>
      <c r="H766" s="46"/>
      <c r="O766" s="49"/>
    </row>
    <row r="767" spans="4:15" s="45" customFormat="1" ht="10.5">
      <c r="D767" s="46">
        <v>309061</v>
      </c>
      <c r="E767" s="46" t="s">
        <v>1077</v>
      </c>
      <c r="G767" s="46"/>
      <c r="H767" s="46"/>
      <c r="O767" s="49"/>
    </row>
    <row r="768" spans="4:15" s="45" customFormat="1" ht="10.5">
      <c r="D768" s="46">
        <v>309062</v>
      </c>
      <c r="E768" s="46" t="s">
        <v>1078</v>
      </c>
      <c r="G768" s="46"/>
      <c r="H768" s="46"/>
      <c r="O768" s="49"/>
    </row>
    <row r="769" spans="4:15" s="45" customFormat="1" ht="10.5">
      <c r="D769" s="46">
        <v>309063</v>
      </c>
      <c r="E769" s="46" t="s">
        <v>1079</v>
      </c>
      <c r="G769" s="46"/>
      <c r="H769" s="46"/>
      <c r="O769" s="49"/>
    </row>
    <row r="770" spans="4:15" s="45" customFormat="1" ht="10.5">
      <c r="D770" s="46">
        <v>309064</v>
      </c>
      <c r="E770" s="46" t="s">
        <v>1080</v>
      </c>
      <c r="G770" s="46"/>
      <c r="H770" s="46"/>
      <c r="O770" s="49"/>
    </row>
    <row r="771" spans="4:15" s="45" customFormat="1" ht="10.5">
      <c r="D771" s="46">
        <v>309065</v>
      </c>
      <c r="E771" s="46" t="s">
        <v>1081</v>
      </c>
      <c r="G771" s="46"/>
      <c r="H771" s="46"/>
      <c r="O771" s="49"/>
    </row>
    <row r="772" spans="4:15" s="45" customFormat="1" ht="10.5">
      <c r="D772" s="46">
        <v>309066</v>
      </c>
      <c r="E772" s="46" t="s">
        <v>1082</v>
      </c>
      <c r="G772" s="46"/>
      <c r="H772" s="46"/>
      <c r="O772" s="49"/>
    </row>
    <row r="773" spans="4:15" s="45" customFormat="1" ht="10.5">
      <c r="D773" s="46">
        <v>309067</v>
      </c>
      <c r="E773" s="46" t="s">
        <v>1083</v>
      </c>
      <c r="G773" s="46"/>
      <c r="H773" s="46"/>
      <c r="O773" s="49"/>
    </row>
    <row r="774" spans="4:15" s="45" customFormat="1" ht="10.5">
      <c r="D774" s="46">
        <v>309068</v>
      </c>
      <c r="E774" s="46" t="s">
        <v>1084</v>
      </c>
      <c r="G774" s="46"/>
      <c r="H774" s="46"/>
      <c r="O774" s="49"/>
    </row>
    <row r="775" spans="4:15" s="45" customFormat="1" ht="10.5">
      <c r="D775" s="46">
        <v>309069</v>
      </c>
      <c r="E775" s="46" t="s">
        <v>1085</v>
      </c>
      <c r="G775" s="46"/>
      <c r="H775" s="46"/>
      <c r="O775" s="49"/>
    </row>
    <row r="776" spans="4:15" s="45" customFormat="1" ht="10.5">
      <c r="D776" s="46">
        <v>309070</v>
      </c>
      <c r="E776" s="46" t="s">
        <v>1086</v>
      </c>
      <c r="G776" s="46"/>
      <c r="H776" s="46"/>
      <c r="O776" s="49"/>
    </row>
    <row r="777" spans="4:15" s="45" customFormat="1" ht="10.5">
      <c r="D777" s="46">
        <v>309071</v>
      </c>
      <c r="E777" s="46" t="s">
        <v>1087</v>
      </c>
      <c r="G777" s="46"/>
      <c r="H777" s="46"/>
      <c r="O777" s="49"/>
    </row>
    <row r="778" spans="4:15" s="45" customFormat="1" ht="10.5">
      <c r="D778" s="46">
        <v>309072</v>
      </c>
      <c r="E778" s="46" t="s">
        <v>1088</v>
      </c>
      <c r="G778" s="46"/>
      <c r="H778" s="46"/>
      <c r="O778" s="49"/>
    </row>
    <row r="779" spans="4:15" s="45" customFormat="1" ht="10.5">
      <c r="D779" s="46">
        <v>309073</v>
      </c>
      <c r="E779" s="46" t="s">
        <v>1089</v>
      </c>
      <c r="G779" s="46"/>
      <c r="H779" s="46"/>
      <c r="O779" s="49"/>
    </row>
    <row r="780" spans="4:15" s="45" customFormat="1" ht="10.5">
      <c r="D780" s="46">
        <v>309074</v>
      </c>
      <c r="E780" s="46" t="s">
        <v>1090</v>
      </c>
      <c r="G780" s="46"/>
      <c r="H780" s="46"/>
      <c r="O780" s="49"/>
    </row>
    <row r="781" spans="4:15" s="45" customFormat="1" ht="10.5">
      <c r="D781" s="46">
        <v>309075</v>
      </c>
      <c r="E781" s="46" t="s">
        <v>1091</v>
      </c>
      <c r="G781" s="46"/>
      <c r="H781" s="46"/>
      <c r="O781" s="49"/>
    </row>
    <row r="782" spans="4:15" s="45" customFormat="1" ht="10.5">
      <c r="D782" s="46">
        <v>309076</v>
      </c>
      <c r="E782" s="46" t="s">
        <v>1092</v>
      </c>
      <c r="G782" s="46"/>
      <c r="H782" s="46"/>
      <c r="O782" s="49"/>
    </row>
    <row r="783" spans="4:15" s="45" customFormat="1" ht="10.5">
      <c r="D783" s="46"/>
      <c r="E783" s="46"/>
      <c r="G783" s="46"/>
      <c r="H783" s="46"/>
      <c r="O783" s="49"/>
    </row>
    <row r="784" spans="4:15" s="45" customFormat="1" ht="10.5">
      <c r="D784" s="46"/>
      <c r="E784" s="46"/>
      <c r="G784" s="46"/>
      <c r="H784" s="46"/>
      <c r="O784" s="49"/>
    </row>
    <row r="785" spans="4:15" s="45" customFormat="1" ht="10.5">
      <c r="D785" s="46"/>
      <c r="E785" s="46"/>
      <c r="G785" s="46"/>
      <c r="H785" s="46"/>
      <c r="O785" s="49"/>
    </row>
    <row r="786" spans="4:15" s="45" customFormat="1" ht="10.5">
      <c r="D786" s="46"/>
      <c r="E786" s="46"/>
      <c r="G786" s="46"/>
      <c r="H786" s="46"/>
      <c r="O786" s="49"/>
    </row>
    <row r="787" spans="4:15" s="45" customFormat="1" ht="10.5">
      <c r="D787" s="46"/>
      <c r="E787" s="46"/>
      <c r="G787" s="46"/>
      <c r="H787" s="46"/>
      <c r="O787" s="49"/>
    </row>
    <row r="788" spans="4:15" s="45" customFormat="1" ht="10.5">
      <c r="D788" s="46"/>
      <c r="E788" s="46"/>
      <c r="G788" s="46"/>
      <c r="H788" s="46"/>
      <c r="O788" s="49"/>
    </row>
    <row r="789" spans="4:15" s="45" customFormat="1" ht="10.5">
      <c r="D789" s="46"/>
      <c r="E789" s="46"/>
      <c r="G789" s="46"/>
      <c r="H789" s="46"/>
      <c r="O789" s="49"/>
    </row>
    <row r="790" spans="4:15" s="45" customFormat="1" ht="10.5">
      <c r="D790" s="46"/>
      <c r="E790" s="46"/>
      <c r="G790" s="46"/>
      <c r="H790" s="46"/>
      <c r="O790" s="49"/>
    </row>
    <row r="791" spans="4:15" s="45" customFormat="1" ht="10.5">
      <c r="D791" s="46"/>
      <c r="E791" s="46"/>
      <c r="G791" s="46"/>
      <c r="H791" s="46"/>
      <c r="O791" s="49"/>
    </row>
    <row r="792" spans="4:15" s="45" customFormat="1" ht="10.5">
      <c r="D792" s="46"/>
      <c r="E792" s="46"/>
      <c r="G792" s="46"/>
      <c r="H792" s="46"/>
      <c r="O792" s="49"/>
    </row>
    <row r="793" spans="4:15" s="45" customFormat="1" ht="10.5">
      <c r="D793" s="46"/>
      <c r="E793" s="46"/>
      <c r="G793" s="46"/>
      <c r="H793" s="46"/>
      <c r="O793" s="49"/>
    </row>
    <row r="794" spans="4:15" s="45" customFormat="1" ht="10.5">
      <c r="D794" s="46"/>
      <c r="E794" s="46"/>
      <c r="G794" s="46"/>
      <c r="H794" s="46"/>
      <c r="O794" s="49"/>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47</vt:i4>
      </vt:variant>
    </vt:vector>
  </HeadingPairs>
  <TitlesOfParts>
    <vt:vector size="50" baseType="lpstr">
      <vt:lpstr>01</vt:lpstr>
      <vt:lpstr>推薦者一覧 </vt:lpstr>
      <vt:lpstr>データ（大学名、国名等）</vt:lpstr>
      <vt:lpstr>'01'!Print_Area</vt:lpstr>
      <vt:lpstr>'推薦者一覧 '!Print_Area</vt:lpstr>
      <vt:lpstr>'推薦者一覧 '!マルバツ</vt:lpstr>
      <vt:lpstr>マルバツ</vt:lpstr>
      <vt:lpstr>延長理由１</vt:lpstr>
      <vt:lpstr>延長理由2</vt:lpstr>
      <vt:lpstr>延長理由3</vt:lpstr>
      <vt:lpstr>'推薦者一覧 '!開始年月</vt:lpstr>
      <vt:lpstr>開始年月</vt:lpstr>
      <vt:lpstr>'推薦者一覧 '!学位_英</vt:lpstr>
      <vt:lpstr>学位_英</vt:lpstr>
      <vt:lpstr>学歴下2桁</vt:lpstr>
      <vt:lpstr>'推薦者一覧 '!既婚未婚</vt:lpstr>
      <vt:lpstr>既婚未婚</vt:lpstr>
      <vt:lpstr>'推薦者一覧 '!区分Ⅰ</vt:lpstr>
      <vt:lpstr>区分Ⅰ</vt:lpstr>
      <vt:lpstr>'推薦者一覧 '!月</vt:lpstr>
      <vt:lpstr>月</vt:lpstr>
      <vt:lpstr>'推薦者一覧 '!研究分野_和</vt:lpstr>
      <vt:lpstr>研究分野_和</vt:lpstr>
      <vt:lpstr>'推薦者一覧 '!支給終了</vt:lpstr>
      <vt:lpstr>支給終了</vt:lpstr>
      <vt:lpstr>'推薦者一覧 '!支給終了年</vt:lpstr>
      <vt:lpstr>支給終了年</vt:lpstr>
      <vt:lpstr>修了年月</vt:lpstr>
      <vt:lpstr>'推薦者一覧 '!住居の種別</vt:lpstr>
      <vt:lpstr>住居の種別</vt:lpstr>
      <vt:lpstr>申請時在籍年次</vt:lpstr>
      <vt:lpstr>'推薦者一覧 '!申請時在籍年次_英</vt:lpstr>
      <vt:lpstr>申請時在籍年次_英</vt:lpstr>
      <vt:lpstr>'推薦者一覧 '!申請時在籍年次_和</vt:lpstr>
      <vt:lpstr>申請時在籍年次_和</vt:lpstr>
      <vt:lpstr>進学年次_略</vt:lpstr>
      <vt:lpstr>'推薦者一覧 '!進学年次_和</vt:lpstr>
      <vt:lpstr>進学年次_和</vt:lpstr>
      <vt:lpstr>'推薦者一覧 '!性別</vt:lpstr>
      <vt:lpstr>性別</vt:lpstr>
      <vt:lpstr>'推薦者一覧 '!成績</vt:lpstr>
      <vt:lpstr>成績</vt:lpstr>
      <vt:lpstr>'推薦者一覧 '!生年月日下2桁</vt:lpstr>
      <vt:lpstr>生年月日下2桁</vt:lpstr>
      <vt:lpstr>西暦</vt:lpstr>
      <vt:lpstr>'推薦者一覧 '!日</vt:lpstr>
      <vt:lpstr>日</vt:lpstr>
      <vt:lpstr>'推薦者一覧 '!理由１</vt:lpstr>
      <vt:lpstr>理由１</vt:lpstr>
      <vt:lpstr>理由Ⅰ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2013-11-10T04:56:53Z</cp:lastPrinted>
  <dcterms:created xsi:type="dcterms:W3CDTF">2013-10-16T03:43:41Z</dcterms:created>
  <dcterms:modified xsi:type="dcterms:W3CDTF">2013-12-06T01:13:23Z</dcterms:modified>
</cp:coreProperties>
</file>