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615" windowWidth="15555" windowHeight="9285" activeTab="0"/>
  </bookViews>
  <sheets>
    <sheet name="16" sheetId="1" r:id="rId1"/>
  </sheets>
  <definedNames>
    <definedName name="_xlnm.Print_Area" localSheetId="0">'16'!$B$1:$O$16</definedName>
  </definedNames>
  <calcPr fullCalcOnLoad="1"/>
</workbook>
</file>

<file path=xl/sharedStrings.xml><?xml version="1.0" encoding="utf-8"?>
<sst xmlns="http://schemas.openxmlformats.org/spreadsheetml/2006/main" count="40" uniqueCount="24">
  <si>
    <t>…</t>
  </si>
  <si>
    <t>16．体力年齢と暦年齢の比較（年齢階層別）</t>
  </si>
  <si>
    <r>
      <t>表－1</t>
    </r>
    <r>
      <rPr>
        <sz val="11"/>
        <rFont val="ＭＳ 明朝"/>
        <family val="1"/>
      </rPr>
      <t>6-1</t>
    </r>
  </si>
  <si>
    <t>性別</t>
  </si>
  <si>
    <t>男　　性</t>
  </si>
  <si>
    <t>女　　性</t>
  </si>
  <si>
    <t>判定</t>
  </si>
  <si>
    <t>Ａ</t>
  </si>
  <si>
    <t>Ｂ</t>
  </si>
  <si>
    <t>Ｃ</t>
  </si>
  <si>
    <t>年齢</t>
  </si>
  <si>
    <t>実数・％</t>
  </si>
  <si>
    <t>実数</t>
  </si>
  <si>
    <t>％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</si>
  <si>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</si>
  <si>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</si>
  <si>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</si>
  <si>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</si>
  <si>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</si>
  <si>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</si>
  <si>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</si>
  <si>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</si>
  <si>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</si>
  <si>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（注）　Ａ：体力年齢＜暦年齢　　Ｂ：体力年齢＝暦年齢　　Ｃ：体力年齢＞暦年齢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</si>
</sst>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0000"/>
    <numFmt numFmtId="180" formatCode="#,##0.0;[Red]\-#,##0.0"/>
    <numFmt numFmtId="181" formatCode="0.00_);[Red]\(0.00\)"/>
    <numFmt numFmtId="182" formatCode="0.0000000"/>
    <numFmt numFmtId="183" formatCode="0.000000"/>
    <numFmt numFmtId="184" formatCode="0.0_);[Red]\(0.0\)"/>
    <numFmt numFmtId="185" formatCode="0.0000000000000_);[Red]\(0.0000000000000\)"/>
    <numFmt numFmtId="186" formatCode="0_);[Red]\(0\)"/>
  </numFmts>
  <fonts count="7">
    <font>
      <sz val="11"/>
      <name val="ＭＳ 明朝"/>
      <family val="1"/>
    </font>
    <font>
      <sz val="11"/>
      <name val="ＭＳ Ｐゴシック"/>
      <family val="0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distributed"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2" xfId="0" applyFont="1" applyBorder="1" applyAlignment="1">
      <alignment horizontal="distributed" vertical="top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horizontal="centerContinuous" vertical="center"/>
    </xf>
    <xf numFmtId="0" fontId="0" fillId="0" borderId="3" xfId="0" applyFont="1" applyBorder="1" applyAlignment="1">
      <alignment horizontal="centerContinuous" vertical="center"/>
    </xf>
    <xf numFmtId="0" fontId="0" fillId="0" borderId="1" xfId="0" applyFont="1" applyBorder="1" applyAlignment="1">
      <alignment horizontal="right" vertical="center"/>
    </xf>
    <xf numFmtId="176" fontId="0" fillId="0" borderId="3" xfId="0" applyNumberFormat="1" applyFont="1" applyBorder="1" applyAlignment="1">
      <alignment horizontal="right" vertical="center"/>
    </xf>
    <xf numFmtId="176" fontId="0" fillId="0" borderId="3" xfId="0" applyNumberFormat="1" applyFont="1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176" fontId="0" fillId="0" borderId="4" xfId="0" applyNumberFormat="1" applyFont="1" applyBorder="1" applyAlignment="1">
      <alignment vertical="center"/>
    </xf>
    <xf numFmtId="0" fontId="0" fillId="0" borderId="5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0" fontId="0" fillId="0" borderId="6" xfId="0" applyFont="1" applyBorder="1" applyAlignment="1">
      <alignment horizontal="centerContinuous" vertical="center"/>
    </xf>
    <xf numFmtId="0" fontId="0" fillId="0" borderId="9" xfId="0" applyFont="1" applyBorder="1" applyAlignment="1">
      <alignment horizontal="centerContinuous" vertical="center"/>
    </xf>
    <xf numFmtId="0" fontId="0" fillId="0" borderId="6" xfId="0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0" fontId="0" fillId="0" borderId="9" xfId="0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0" fontId="0" fillId="0" borderId="0" xfId="21" applyFont="1">
      <alignment/>
      <protection/>
    </xf>
    <xf numFmtId="176" fontId="0" fillId="0" borderId="0" xfId="0" applyNumberFormat="1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数値表H11(22-25)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161925</xdr:rowOff>
    </xdr:to>
    <xdr:sp>
      <xdr:nvSpPr>
        <xdr:cNvPr id="1" name="Line 1"/>
        <xdr:cNvSpPr>
          <a:spLocks/>
        </xdr:cNvSpPr>
      </xdr:nvSpPr>
      <xdr:spPr>
        <a:xfrm>
          <a:off x="247650" y="704850"/>
          <a:ext cx="4857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247650" y="704850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247650" y="704850"/>
          <a:ext cx="4857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161925</xdr:rowOff>
    </xdr:from>
    <xdr:to>
      <xdr:col>3</xdr:col>
      <xdr:colOff>9525</xdr:colOff>
      <xdr:row>6</xdr:row>
      <xdr:rowOff>0</xdr:rowOff>
    </xdr:to>
    <xdr:sp>
      <xdr:nvSpPr>
        <xdr:cNvPr id="4" name="Line 4"/>
        <xdr:cNvSpPr>
          <a:spLocks/>
        </xdr:cNvSpPr>
      </xdr:nvSpPr>
      <xdr:spPr>
        <a:xfrm>
          <a:off x="733425" y="1400175"/>
          <a:ext cx="8667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8"/>
  <sheetViews>
    <sheetView showGridLines="0" tabSelected="1" view="pageBreakPreview" zoomScaleSheetLayoutView="100" workbookViewId="0" topLeftCell="A1">
      <selection activeCell="M20" sqref="M20"/>
    </sheetView>
  </sheetViews>
  <sheetFormatPr defaultColWidth="8.796875" defaultRowHeight="21" customHeight="1"/>
  <cols>
    <col min="1" max="1" width="2.59765625" style="2" customWidth="1"/>
    <col min="2" max="2" width="5.09765625" style="2" customWidth="1"/>
    <col min="3" max="3" width="9" style="2" bestFit="1" customWidth="1"/>
    <col min="4" max="15" width="5.59765625" style="2" customWidth="1"/>
    <col min="16" max="16" width="2.59765625" style="2" customWidth="1"/>
    <col min="17" max="16384" width="8.69921875" style="2" customWidth="1"/>
  </cols>
  <sheetData>
    <row r="1" ht="21" customHeight="1">
      <c r="B1" s="1" t="s">
        <v>1</v>
      </c>
    </row>
    <row r="2" ht="13.5">
      <c r="B2" s="3"/>
    </row>
    <row r="3" ht="21" customHeight="1">
      <c r="B3" s="2" t="s">
        <v>2</v>
      </c>
    </row>
    <row r="4" spans="2:15" ht="21" customHeight="1">
      <c r="B4" s="4"/>
      <c r="C4" s="5" t="s">
        <v>3</v>
      </c>
      <c r="D4" s="6"/>
      <c r="E4" s="6"/>
      <c r="F4" s="34" t="s">
        <v>4</v>
      </c>
      <c r="G4" s="34"/>
      <c r="H4" s="6"/>
      <c r="I4" s="6"/>
      <c r="J4" s="4"/>
      <c r="K4" s="6"/>
      <c r="L4" s="34" t="s">
        <v>5</v>
      </c>
      <c r="M4" s="34"/>
      <c r="N4" s="6"/>
      <c r="O4" s="7"/>
    </row>
    <row r="5" spans="2:15" ht="21" customHeight="1">
      <c r="B5" s="8"/>
      <c r="C5" s="5" t="s">
        <v>6</v>
      </c>
      <c r="D5" s="32" t="s">
        <v>7</v>
      </c>
      <c r="E5" s="33"/>
      <c r="F5" s="32" t="s">
        <v>8</v>
      </c>
      <c r="G5" s="33"/>
      <c r="H5" s="32" t="s">
        <v>9</v>
      </c>
      <c r="I5" s="33"/>
      <c r="J5" s="32" t="s">
        <v>7</v>
      </c>
      <c r="K5" s="33"/>
      <c r="L5" s="32" t="s">
        <v>8</v>
      </c>
      <c r="M5" s="33"/>
      <c r="N5" s="32" t="s">
        <v>9</v>
      </c>
      <c r="O5" s="33"/>
    </row>
    <row r="6" spans="2:15" ht="21" customHeight="1">
      <c r="B6" s="8" t="s">
        <v>10</v>
      </c>
      <c r="C6" s="9" t="s">
        <v>11</v>
      </c>
      <c r="D6" s="10" t="s">
        <v>12</v>
      </c>
      <c r="E6" s="11" t="s">
        <v>13</v>
      </c>
      <c r="F6" s="10" t="s">
        <v>12</v>
      </c>
      <c r="G6" s="11" t="s">
        <v>13</v>
      </c>
      <c r="H6" s="10" t="s">
        <v>12</v>
      </c>
      <c r="I6" s="11" t="s">
        <v>13</v>
      </c>
      <c r="J6" s="11" t="s">
        <v>12</v>
      </c>
      <c r="K6" s="11" t="s">
        <v>13</v>
      </c>
      <c r="L6" s="10" t="s">
        <v>12</v>
      </c>
      <c r="M6" s="11" t="s">
        <v>13</v>
      </c>
      <c r="N6" s="10" t="s">
        <v>12</v>
      </c>
      <c r="O6" s="11" t="s">
        <v>13</v>
      </c>
    </row>
    <row r="7" spans="2:15" ht="21" customHeight="1">
      <c r="B7" s="12" t="s">
        <v>14</v>
      </c>
      <c r="C7" s="13"/>
      <c r="D7" s="14" t="s">
        <v>0</v>
      </c>
      <c r="E7" s="15" t="s">
        <v>0</v>
      </c>
      <c r="F7" s="6">
        <v>398</v>
      </c>
      <c r="G7" s="15">
        <f>F7/($F7+$H7)*100</f>
        <v>24.447174447174447</v>
      </c>
      <c r="H7" s="6">
        <v>1230</v>
      </c>
      <c r="I7" s="16">
        <f>H7/($F7+$H7)*100</f>
        <v>75.55282555282555</v>
      </c>
      <c r="J7" s="17" t="s">
        <v>0</v>
      </c>
      <c r="K7" s="15" t="s">
        <v>0</v>
      </c>
      <c r="L7" s="6">
        <v>249</v>
      </c>
      <c r="M7" s="15">
        <f>L7/($L7+$N7)*100</f>
        <v>15.910543130990416</v>
      </c>
      <c r="N7" s="6">
        <v>1316</v>
      </c>
      <c r="O7" s="18">
        <f>N7/($L7+$N7)*100</f>
        <v>84.08945686900958</v>
      </c>
    </row>
    <row r="8" spans="2:15" ht="21" customHeight="1">
      <c r="B8" s="19" t="s">
        <v>15</v>
      </c>
      <c r="C8" s="20"/>
      <c r="D8" s="8">
        <v>360</v>
      </c>
      <c r="E8" s="21">
        <f aca="true" t="shared" si="0" ref="E8:E15">D8/($D8+$F8+$H8)*100</f>
        <v>20.66590126291619</v>
      </c>
      <c r="F8" s="22">
        <v>247</v>
      </c>
      <c r="G8" s="21">
        <f aca="true" t="shared" si="1" ref="G8:G15">F8/($D8+$F8+$H8)*100</f>
        <v>14.17910447761194</v>
      </c>
      <c r="H8" s="22">
        <v>1135</v>
      </c>
      <c r="I8" s="23">
        <f aca="true" t="shared" si="2" ref="I8:I15">H8/($D8+$F8+$H8)*100</f>
        <v>65.15499425947188</v>
      </c>
      <c r="J8" s="22">
        <v>231</v>
      </c>
      <c r="K8" s="21">
        <f>J8/($J8+$L8+$N8)*100</f>
        <v>14.180478821362799</v>
      </c>
      <c r="L8" s="22">
        <v>220</v>
      </c>
      <c r="M8" s="21">
        <f>L8/($J8+$L8+$N8)*100</f>
        <v>13.505217925107427</v>
      </c>
      <c r="N8" s="22">
        <v>1178</v>
      </c>
      <c r="O8" s="23">
        <f aca="true" t="shared" si="3" ref="O8:O15">N8/($J8+$L8+$N8)*100</f>
        <v>72.31430325352977</v>
      </c>
    </row>
    <row r="9" spans="2:15" ht="21" customHeight="1">
      <c r="B9" s="19" t="s">
        <v>16</v>
      </c>
      <c r="C9" s="20"/>
      <c r="D9" s="8">
        <v>449</v>
      </c>
      <c r="E9" s="21">
        <f t="shared" si="0"/>
        <v>26.505312868949233</v>
      </c>
      <c r="F9" s="22">
        <v>281</v>
      </c>
      <c r="G9" s="21">
        <f t="shared" si="1"/>
        <v>16.587957497048407</v>
      </c>
      <c r="H9" s="22">
        <v>964</v>
      </c>
      <c r="I9" s="23">
        <f t="shared" si="2"/>
        <v>56.90672963400236</v>
      </c>
      <c r="J9" s="22">
        <v>389</v>
      </c>
      <c r="K9" s="21">
        <f aca="true" t="shared" si="4" ref="K9:M15">J9/($J9+$L9+$N9)*100</f>
        <v>22.57690075449797</v>
      </c>
      <c r="L9" s="22">
        <v>270</v>
      </c>
      <c r="M9" s="21">
        <f t="shared" si="4"/>
        <v>15.67034242600116</v>
      </c>
      <c r="N9" s="22">
        <v>1064</v>
      </c>
      <c r="O9" s="23">
        <f t="shared" si="3"/>
        <v>61.752756819500874</v>
      </c>
    </row>
    <row r="10" spans="2:15" ht="21" customHeight="1">
      <c r="B10" s="19" t="s">
        <v>17</v>
      </c>
      <c r="C10" s="20"/>
      <c r="D10" s="8">
        <v>626</v>
      </c>
      <c r="E10" s="21">
        <f t="shared" si="0"/>
        <v>36.5440747227087</v>
      </c>
      <c r="F10" s="22">
        <v>197</v>
      </c>
      <c r="G10" s="21">
        <f t="shared" si="1"/>
        <v>11.500291885580852</v>
      </c>
      <c r="H10" s="22">
        <v>890</v>
      </c>
      <c r="I10" s="23">
        <f t="shared" si="2"/>
        <v>51.95563339171046</v>
      </c>
      <c r="J10" s="22">
        <v>659</v>
      </c>
      <c r="K10" s="21">
        <f t="shared" si="4"/>
        <v>37.70022883295194</v>
      </c>
      <c r="L10" s="22">
        <v>206</v>
      </c>
      <c r="M10" s="21">
        <f t="shared" si="4"/>
        <v>11.784897025171624</v>
      </c>
      <c r="N10" s="22">
        <v>883</v>
      </c>
      <c r="O10" s="23">
        <f t="shared" si="3"/>
        <v>50.51487414187643</v>
      </c>
    </row>
    <row r="11" spans="2:15" ht="21" customHeight="1">
      <c r="B11" s="19" t="s">
        <v>18</v>
      </c>
      <c r="C11" s="20"/>
      <c r="D11" s="8">
        <v>687</v>
      </c>
      <c r="E11" s="21">
        <f t="shared" si="0"/>
        <v>38.96766874645491</v>
      </c>
      <c r="F11" s="22">
        <v>252</v>
      </c>
      <c r="G11" s="21">
        <f t="shared" si="1"/>
        <v>14.293817356778218</v>
      </c>
      <c r="H11" s="22">
        <v>824</v>
      </c>
      <c r="I11" s="23">
        <f t="shared" si="2"/>
        <v>46.738513896766875</v>
      </c>
      <c r="J11" s="22">
        <v>749</v>
      </c>
      <c r="K11" s="21">
        <f t="shared" si="4"/>
        <v>43.120322394933794</v>
      </c>
      <c r="L11" s="22">
        <v>216</v>
      </c>
      <c r="M11" s="21">
        <f t="shared" si="4"/>
        <v>12.435233160621761</v>
      </c>
      <c r="N11" s="22">
        <v>772</v>
      </c>
      <c r="O11" s="23">
        <f t="shared" si="3"/>
        <v>44.44444444444444</v>
      </c>
    </row>
    <row r="12" spans="2:15" ht="21" customHeight="1">
      <c r="B12" s="19" t="s">
        <v>19</v>
      </c>
      <c r="C12" s="20"/>
      <c r="D12" s="8">
        <v>671</v>
      </c>
      <c r="E12" s="21">
        <f t="shared" si="0"/>
        <v>39.03432228039558</v>
      </c>
      <c r="F12" s="22">
        <v>310</v>
      </c>
      <c r="G12" s="21">
        <f t="shared" si="1"/>
        <v>18.033740546829552</v>
      </c>
      <c r="H12" s="22">
        <v>738</v>
      </c>
      <c r="I12" s="23">
        <f t="shared" si="2"/>
        <v>42.93193717277487</v>
      </c>
      <c r="J12" s="22">
        <v>682</v>
      </c>
      <c r="K12" s="21">
        <f t="shared" si="4"/>
        <v>39.92974238875878</v>
      </c>
      <c r="L12" s="22">
        <v>321</v>
      </c>
      <c r="M12" s="21">
        <f t="shared" si="4"/>
        <v>18.79391100702576</v>
      </c>
      <c r="N12" s="22">
        <v>705</v>
      </c>
      <c r="O12" s="23">
        <f t="shared" si="3"/>
        <v>41.276346604215455</v>
      </c>
    </row>
    <row r="13" spans="2:15" ht="21" customHeight="1">
      <c r="B13" s="19" t="s">
        <v>20</v>
      </c>
      <c r="C13" s="20"/>
      <c r="D13" s="8">
        <v>610</v>
      </c>
      <c r="E13" s="21">
        <f t="shared" si="0"/>
        <v>35.118019573978124</v>
      </c>
      <c r="F13" s="22">
        <v>353</v>
      </c>
      <c r="G13" s="21">
        <f t="shared" si="1"/>
        <v>20.3223949337939</v>
      </c>
      <c r="H13" s="22">
        <v>774</v>
      </c>
      <c r="I13" s="23">
        <f t="shared" si="2"/>
        <v>44.559585492227974</v>
      </c>
      <c r="J13" s="22">
        <v>650</v>
      </c>
      <c r="K13" s="21">
        <f t="shared" si="4"/>
        <v>37.90087463556851</v>
      </c>
      <c r="L13" s="22">
        <v>310</v>
      </c>
      <c r="M13" s="21">
        <f t="shared" si="4"/>
        <v>18.075801749271136</v>
      </c>
      <c r="N13" s="22">
        <v>755</v>
      </c>
      <c r="O13" s="23">
        <f t="shared" si="3"/>
        <v>44.02332361516035</v>
      </c>
    </row>
    <row r="14" spans="2:15" ht="21" customHeight="1">
      <c r="B14" s="19" t="s">
        <v>21</v>
      </c>
      <c r="C14" s="20"/>
      <c r="D14" s="8">
        <v>514</v>
      </c>
      <c r="E14" s="21">
        <f t="shared" si="0"/>
        <v>34.381270903010034</v>
      </c>
      <c r="F14" s="22">
        <v>319</v>
      </c>
      <c r="G14" s="21">
        <f t="shared" si="1"/>
        <v>21.337792642140467</v>
      </c>
      <c r="H14" s="22">
        <v>662</v>
      </c>
      <c r="I14" s="23">
        <f t="shared" si="2"/>
        <v>44.2809364548495</v>
      </c>
      <c r="J14" s="22">
        <v>606</v>
      </c>
      <c r="K14" s="21">
        <f t="shared" si="4"/>
        <v>37.78054862842893</v>
      </c>
      <c r="L14" s="22">
        <v>307</v>
      </c>
      <c r="M14" s="21">
        <f t="shared" si="4"/>
        <v>19.139650872817953</v>
      </c>
      <c r="N14" s="22">
        <v>691</v>
      </c>
      <c r="O14" s="23">
        <f t="shared" si="3"/>
        <v>43.079800498753116</v>
      </c>
    </row>
    <row r="15" spans="2:15" ht="21" customHeight="1">
      <c r="B15" s="24" t="s">
        <v>22</v>
      </c>
      <c r="C15" s="25"/>
      <c r="D15" s="26">
        <v>521</v>
      </c>
      <c r="E15" s="27">
        <f t="shared" si="0"/>
        <v>33.37604099935938</v>
      </c>
      <c r="F15" s="28">
        <v>206</v>
      </c>
      <c r="G15" s="27">
        <f t="shared" si="1"/>
        <v>13.196668802049969</v>
      </c>
      <c r="H15" s="28">
        <v>834</v>
      </c>
      <c r="I15" s="29">
        <f t="shared" si="2"/>
        <v>53.42729019859065</v>
      </c>
      <c r="J15" s="26">
        <v>633</v>
      </c>
      <c r="K15" s="27">
        <f t="shared" si="4"/>
        <v>39.316770186335404</v>
      </c>
      <c r="L15" s="28">
        <v>170</v>
      </c>
      <c r="M15" s="27">
        <f t="shared" si="4"/>
        <v>10.559006211180124</v>
      </c>
      <c r="N15" s="28">
        <v>807</v>
      </c>
      <c r="O15" s="29">
        <f t="shared" si="3"/>
        <v>50.12422360248448</v>
      </c>
    </row>
    <row r="16" ht="21" customHeight="1">
      <c r="B16" s="2" t="s">
        <v>23</v>
      </c>
    </row>
    <row r="20" spans="4:16" ht="21" customHeight="1">
      <c r="D20" s="30"/>
      <c r="P20" s="31"/>
    </row>
    <row r="21" ht="21" customHeight="1">
      <c r="P21" s="31"/>
    </row>
    <row r="22" ht="21" customHeight="1">
      <c r="P22" s="31"/>
    </row>
    <row r="23" ht="21" customHeight="1">
      <c r="P23" s="31"/>
    </row>
    <row r="24" ht="21" customHeight="1">
      <c r="P24" s="31"/>
    </row>
    <row r="25" ht="21" customHeight="1">
      <c r="P25" s="31"/>
    </row>
    <row r="26" ht="21" customHeight="1">
      <c r="P26" s="31"/>
    </row>
    <row r="27" ht="21" customHeight="1">
      <c r="P27" s="31"/>
    </row>
    <row r="28" ht="21" customHeight="1">
      <c r="P28" s="31"/>
    </row>
  </sheetData>
  <mergeCells count="8">
    <mergeCell ref="N5:O5"/>
    <mergeCell ref="F4:G4"/>
    <mergeCell ref="L4:M4"/>
    <mergeCell ref="D5:E5"/>
    <mergeCell ref="F5:G5"/>
    <mergeCell ref="H5:I5"/>
    <mergeCell ref="J5:K5"/>
    <mergeCell ref="L5:M5"/>
  </mergeCells>
  <printOptions horizontalCentered="1"/>
  <pageMargins left="0.984251968503937" right="0.984251968503937" top="0.5905511811023623" bottom="0.5905511811023623" header="0.5118110236220472" footer="0.5118110236220472"/>
  <pageSetup fitToHeight="0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NTTLS</dc:creator>
  <cp:keywords/>
  <dc:description/>
  <cp:lastModifiedBy>NTTLS</cp:lastModifiedBy>
  <dcterms:created xsi:type="dcterms:W3CDTF">2002-11-01T04:13:19Z</dcterms:created>
  <dcterms:modified xsi:type="dcterms:W3CDTF">2002-11-01T04:26:57Z</dcterms:modified>
  <cp:category/>
  <cp:version/>
  <cp:contentType/>
  <cp:contentStatus/>
</cp:coreProperties>
</file>