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035" windowHeight="10245" activeTab="0"/>
  </bookViews>
  <sheets>
    <sheet name="1-1～4" sheetId="1" r:id="rId1"/>
    <sheet name="1-5" sheetId="2" r:id="rId2"/>
    <sheet name="1-6" sheetId="3" r:id="rId3"/>
    <sheet name="1-7" sheetId="4" r:id="rId4"/>
  </sheets>
  <definedNames>
    <definedName name="_xlnm.Print_Area" localSheetId="0">'1-1～4'!$B$1:$T$124</definedName>
    <definedName name="_xlnm.Print_Area" localSheetId="1">'1-5'!$B:$H</definedName>
    <definedName name="_xlnm.Print_Area" localSheetId="2">'1-6'!$B:$Z</definedName>
    <definedName name="_xlnm.Print_Area" localSheetId="3">'1-7'!$B$1:$AA$32</definedName>
  </definedNames>
  <calcPr fullCalcOnLoad="1"/>
</workbook>
</file>

<file path=xl/sharedStrings.xml><?xml version="1.0" encoding="utf-8"?>
<sst xmlns="http://schemas.openxmlformats.org/spreadsheetml/2006/main" count="549" uniqueCount="147">
  <si>
    <t>握力</t>
  </si>
  <si>
    <t>（kg）</t>
  </si>
  <si>
    <t>上体起こし</t>
  </si>
  <si>
    <t>長座体前屈</t>
  </si>
  <si>
    <t>（cm）</t>
  </si>
  <si>
    <t>…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</si>
  <si>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</si>
  <si>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</si>
  <si>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</si>
  <si>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</si>
  <si>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</si>
  <si>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</si>
  <si>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</si>
  <si>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</si>
  <si>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</si>
  <si>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（m）</t>
  </si>
  <si>
    <t>度数</t>
  </si>
  <si>
    <t>65-69</t>
  </si>
  <si>
    <t>70-74</t>
  </si>
  <si>
    <t>75-79</t>
  </si>
  <si>
    <t>問2</t>
  </si>
  <si>
    <t>問3</t>
  </si>
  <si>
    <t>問4</t>
  </si>
  <si>
    <t>走れない</t>
  </si>
  <si>
    <t>10分以上</t>
  </si>
  <si>
    <t>できない</t>
  </si>
  <si>
    <t>30cm程度</t>
  </si>
  <si>
    <t>50cm程度</t>
  </si>
  <si>
    <t>％</t>
  </si>
  <si>
    <t>男性</t>
  </si>
  <si>
    <t>女性</t>
  </si>
  <si>
    <t>手を使わずに立ち上がれる</t>
  </si>
  <si>
    <t>30秒以上</t>
  </si>
  <si>
    <t>立っていられない</t>
  </si>
  <si>
    <t>吊革や手すりにつかまれば立っていられる</t>
  </si>
  <si>
    <t>発車や停車の時以外は何にもつかまらずに立っていられる</t>
  </si>
  <si>
    <t>座らないとできない</t>
  </si>
  <si>
    <t>何にもつかまらないで立ったままできる</t>
  </si>
  <si>
    <t>両手でゆっくりとならできる</t>
  </si>
  <si>
    <t>両手で素早くできる</t>
  </si>
  <si>
    <t>片手でもできる</t>
  </si>
  <si>
    <t>5kg程度</t>
  </si>
  <si>
    <t>10kg程度</t>
  </si>
  <si>
    <t>１．年齢別テストの結果</t>
  </si>
  <si>
    <t>表－1-1</t>
  </si>
  <si>
    <t>（回）</t>
  </si>
  <si>
    <t>年齢</t>
  </si>
  <si>
    <t>男　　子</t>
  </si>
  <si>
    <t>女　　子</t>
  </si>
  <si>
    <t>標本数</t>
  </si>
  <si>
    <t>平均値</t>
  </si>
  <si>
    <t>標準偏差</t>
  </si>
  <si>
    <r>
      <t>20</t>
    </r>
    <r>
      <rPr>
        <sz val="11"/>
        <rFont val="ＭＳ 明朝"/>
        <family val="1"/>
      </rPr>
      <t>-24</t>
    </r>
  </si>
  <si>
    <r>
      <t>25</t>
    </r>
    <r>
      <rPr>
        <sz val="11"/>
        <rFont val="ＭＳ 明朝"/>
        <family val="1"/>
      </rPr>
      <t>-29</t>
    </r>
  </si>
  <si>
    <r>
      <t>30</t>
    </r>
    <r>
      <rPr>
        <sz val="11"/>
        <rFont val="ＭＳ 明朝"/>
        <family val="1"/>
      </rPr>
      <t>-34</t>
    </r>
  </si>
  <si>
    <r>
      <t>35</t>
    </r>
    <r>
      <rPr>
        <sz val="11"/>
        <rFont val="ＭＳ 明朝"/>
        <family val="1"/>
      </rPr>
      <t>-39</t>
    </r>
  </si>
  <si>
    <r>
      <t>40</t>
    </r>
    <r>
      <rPr>
        <sz val="11"/>
        <rFont val="ＭＳ 明朝"/>
        <family val="1"/>
      </rPr>
      <t>-44</t>
    </r>
  </si>
  <si>
    <r>
      <t>45</t>
    </r>
    <r>
      <rPr>
        <sz val="11"/>
        <rFont val="ＭＳ 明朝"/>
        <family val="1"/>
      </rPr>
      <t>-49</t>
    </r>
  </si>
  <si>
    <r>
      <t>50</t>
    </r>
    <r>
      <rPr>
        <sz val="11"/>
        <rFont val="ＭＳ 明朝"/>
        <family val="1"/>
      </rPr>
      <t>-54</t>
    </r>
  </si>
  <si>
    <r>
      <t>55</t>
    </r>
    <r>
      <rPr>
        <sz val="11"/>
        <rFont val="ＭＳ 明朝"/>
        <family val="1"/>
      </rPr>
      <t>-59</t>
    </r>
  </si>
  <si>
    <t>60-64</t>
  </si>
  <si>
    <r>
      <t>65-</t>
    </r>
    <r>
      <rPr>
        <sz val="11"/>
        <rFont val="ＭＳ 明朝"/>
        <family val="1"/>
      </rPr>
      <t>69</t>
    </r>
  </si>
  <si>
    <r>
      <t>70</t>
    </r>
    <r>
      <rPr>
        <sz val="11"/>
        <rFont val="ＭＳ 明朝"/>
        <family val="1"/>
      </rPr>
      <t>-74</t>
    </r>
  </si>
  <si>
    <r>
      <t>75</t>
    </r>
    <r>
      <rPr>
        <sz val="11"/>
        <rFont val="ＭＳ 明朝"/>
        <family val="1"/>
      </rPr>
      <t>-79</t>
    </r>
  </si>
  <si>
    <t>表－1-2</t>
  </si>
  <si>
    <t>反復横とび</t>
  </si>
  <si>
    <t>（点）</t>
  </si>
  <si>
    <t>20mシャトルラン</t>
  </si>
  <si>
    <t>（折り返し数）</t>
  </si>
  <si>
    <t>持久走・急歩</t>
  </si>
  <si>
    <t>（秒）</t>
  </si>
  <si>
    <t>6</t>
  </si>
  <si>
    <t>…</t>
  </si>
  <si>
    <t>表－1-3</t>
  </si>
  <si>
    <r>
      <t>5</t>
    </r>
    <r>
      <rPr>
        <sz val="11"/>
        <rFont val="ＭＳ 明朝"/>
        <family val="1"/>
      </rPr>
      <t>0m　　　　走</t>
    </r>
  </si>
  <si>
    <t>立ち幅とび</t>
  </si>
  <si>
    <t>ｿﾌﾄﾎﾞｰﾙ投げ･ﾊﾝﾄﾞﾎﾞｰﾙ投げ</t>
  </si>
  <si>
    <t>表－1-4</t>
  </si>
  <si>
    <t>開眼片足立ち</t>
  </si>
  <si>
    <t>10m障害物歩行</t>
  </si>
  <si>
    <t>6分間歩行</t>
  </si>
  <si>
    <t>（m）</t>
  </si>
  <si>
    <t>65-69</t>
  </si>
  <si>
    <t>70-74</t>
  </si>
  <si>
    <t>75-79</t>
  </si>
  <si>
    <t>表－1-5</t>
  </si>
  <si>
    <t>合計点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</si>
  <si>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</si>
  <si>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</si>
  <si>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</si>
  <si>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</si>
  <si>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</si>
  <si>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</si>
  <si>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</si>
  <si>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</si>
  <si>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</si>
  <si>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（注）6～11歳、12～19歳、20～64歳、65～79歳及び男女の得点基準は異なる</t>
  </si>
  <si>
    <t>表－1-6</t>
  </si>
  <si>
    <t>総合評価（男子）</t>
  </si>
  <si>
    <t>総合評価（女子）</t>
  </si>
  <si>
    <t>Ａ</t>
  </si>
  <si>
    <t>Ｂ</t>
  </si>
  <si>
    <t>Ｃ</t>
  </si>
  <si>
    <t>Ｄ</t>
  </si>
  <si>
    <t>Ｅ</t>
  </si>
  <si>
    <t>合計</t>
  </si>
  <si>
    <t>％</t>
  </si>
  <si>
    <t>表－1-7-1</t>
  </si>
  <si>
    <t>ADL</t>
  </si>
  <si>
    <t>問1</t>
  </si>
  <si>
    <t>休まないで、どれくらい歩けますか。</t>
  </si>
  <si>
    <t>休まないで、どれくらい走れますか。</t>
  </si>
  <si>
    <t>どれくらいの幅の溝だったら、とび越えられますか。</t>
  </si>
  <si>
    <t>階段をどのようにして昇りますか。</t>
  </si>
  <si>
    <t>5～10分程度</t>
  </si>
  <si>
    <t>20～40分程度</t>
  </si>
  <si>
    <t>1時間以上</t>
  </si>
  <si>
    <t>3～5分程度</t>
  </si>
  <si>
    <t>手すりや壁につかまらないと昇れない</t>
  </si>
  <si>
    <t>ゆっくりなら、手すりや壁につかまらずに昇れる</t>
  </si>
  <si>
    <t>サッサと楽に、
手すりや壁に
つかまらずに昇れる</t>
  </si>
  <si>
    <t>表－1-7-2</t>
  </si>
  <si>
    <t>問5</t>
  </si>
  <si>
    <t>正座の姿勢からどのようにして、立ち上がれますか。</t>
  </si>
  <si>
    <t>問6</t>
  </si>
  <si>
    <t>目を開けて片足で、何秒くらい立っていられますか。</t>
  </si>
  <si>
    <t>問7</t>
  </si>
  <si>
    <t>バスや電車に乗ったとき、立っていられますか。</t>
  </si>
  <si>
    <t>問8</t>
  </si>
  <si>
    <t>立ったままで、ズボンやスカートがはけますか。</t>
  </si>
  <si>
    <t>手を床につけてなら立ち上がれる</t>
  </si>
  <si>
    <t>10～20秒程度</t>
  </si>
  <si>
    <t>何かにつかまれば立ったままできる</t>
  </si>
  <si>
    <t>表－1-7-3</t>
  </si>
  <si>
    <t>ADL</t>
  </si>
  <si>
    <t>問9</t>
  </si>
  <si>
    <t>シャツの前ボタンを、掛けたり外したりできますか。</t>
  </si>
  <si>
    <t>問10</t>
  </si>
  <si>
    <t>布団の上げ下ろしができますか。</t>
  </si>
  <si>
    <t>問11</t>
  </si>
  <si>
    <t>どれくらいの重さの荷物なら、10m運べますか。</t>
  </si>
  <si>
    <t>問12</t>
  </si>
  <si>
    <t>仰向けに寝た姿勢から、手を使わないで上体だけを起こせますか。</t>
  </si>
  <si>
    <t>毛布や軽い布団ならできる</t>
  </si>
  <si>
    <t>重い布団でも楽にできる</t>
  </si>
  <si>
    <t>1～2回程度</t>
  </si>
  <si>
    <t>3～4回以上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</si>
</sst>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#,##0.0;[Red]\-#,##0.0"/>
    <numFmt numFmtId="181" formatCode="0.00_);[Red]\(0.00\)"/>
    <numFmt numFmtId="182" formatCode="0.0000000"/>
    <numFmt numFmtId="183" formatCode="0.000000"/>
  </numFmts>
  <fonts count="11">
    <font>
      <sz val="11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2" fontId="0" fillId="0" borderId="4" xfId="0" applyNumberFormat="1" applyFont="1" applyFill="1" applyBorder="1" applyAlignment="1">
      <alignment horizontal="right" vertical="center"/>
    </xf>
    <xf numFmtId="1" fontId="0" fillId="0" borderId="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" fontId="0" fillId="0" borderId="14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40" fontId="0" fillId="0" borderId="0" xfId="17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2" fontId="0" fillId="0" borderId="3" xfId="0" applyNumberFormat="1" applyFont="1" applyFill="1" applyBorder="1" applyAlignment="1">
      <alignment horizontal="distributed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Continuous" vertical="center"/>
    </xf>
    <xf numFmtId="2" fontId="0" fillId="0" borderId="5" xfId="0" applyNumberFormat="1" applyFont="1" applyFill="1" applyBorder="1" applyAlignment="1">
      <alignment vertical="center"/>
    </xf>
    <xf numFmtId="2" fontId="0" fillId="0" borderId="3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>
      <alignment vertical="center"/>
    </xf>
    <xf numFmtId="2" fontId="0" fillId="0" borderId="8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left" vertical="center"/>
    </xf>
    <xf numFmtId="2" fontId="0" fillId="0" borderId="3" xfId="0" applyNumberFormat="1" applyFont="1" applyFill="1" applyBorder="1" applyAlignment="1">
      <alignment horizontal="distributed" vertical="center"/>
    </xf>
    <xf numFmtId="2" fontId="0" fillId="0" borderId="14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49" fontId="0" fillId="0" borderId="5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/>
    </xf>
    <xf numFmtId="1" fontId="0" fillId="0" borderId="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2" fontId="0" fillId="0" borderId="3" xfId="0" applyNumberFormat="1" applyFont="1" applyFill="1" applyBorder="1" applyAlignment="1">
      <alignment horizontal="distributed" vertical="center"/>
    </xf>
    <xf numFmtId="2" fontId="0" fillId="0" borderId="4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>
      <alignment vertical="center"/>
    </xf>
    <xf numFmtId="2" fontId="0" fillId="0" borderId="8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1" fontId="0" fillId="0" borderId="5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7" xfId="21" applyFont="1" applyFill="1" applyBorder="1" applyAlignment="1">
      <alignment horizontal="centerContinuous" vertical="center"/>
      <protection/>
    </xf>
    <xf numFmtId="2" fontId="0" fillId="0" borderId="3" xfId="21" applyNumberFormat="1" applyFont="1" applyFill="1" applyBorder="1" applyAlignment="1">
      <alignment horizontal="centerContinuous" vertical="center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3" xfId="21" applyFont="1" applyFill="1" applyBorder="1" applyAlignment="1">
      <alignment horizontal="distributed" vertical="center"/>
      <protection/>
    </xf>
    <xf numFmtId="2" fontId="0" fillId="0" borderId="8" xfId="21" applyNumberFormat="1" applyFont="1" applyFill="1" applyBorder="1" applyAlignment="1">
      <alignment horizontal="centerContinuous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38" fontId="0" fillId="0" borderId="7" xfId="17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center" vertical="center"/>
    </xf>
    <xf numFmtId="0" fontId="0" fillId="0" borderId="5" xfId="21" applyFont="1" applyFill="1" applyBorder="1" applyAlignment="1">
      <alignment vertical="center"/>
      <protection/>
    </xf>
    <xf numFmtId="2" fontId="0" fillId="0" borderId="2" xfId="21" applyNumberFormat="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2" fontId="0" fillId="0" borderId="4" xfId="21" applyNumberFormat="1" applyFont="1" applyFill="1" applyBorder="1" applyAlignment="1">
      <alignment vertical="center"/>
      <protection/>
    </xf>
    <xf numFmtId="0" fontId="0" fillId="0" borderId="14" xfId="21" applyFont="1" applyFill="1" applyBorder="1" applyAlignment="1">
      <alignment vertical="center"/>
      <protection/>
    </xf>
    <xf numFmtId="2" fontId="0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2" fontId="0" fillId="0" borderId="15" xfId="21" applyNumberFormat="1" applyFont="1" applyFill="1" applyBorder="1" applyAlignment="1">
      <alignment vertical="center"/>
      <protection/>
    </xf>
    <xf numFmtId="0" fontId="0" fillId="0" borderId="12" xfId="21" applyFont="1" applyFill="1" applyBorder="1" applyAlignment="1">
      <alignment vertical="center"/>
      <protection/>
    </xf>
    <xf numFmtId="2" fontId="0" fillId="0" borderId="10" xfId="21" applyNumberFormat="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vertical="center"/>
      <protection/>
    </xf>
    <xf numFmtId="2" fontId="0" fillId="0" borderId="13" xfId="21" applyNumberFormat="1" applyFont="1" applyFill="1" applyBorder="1" applyAlignment="1">
      <alignment vertical="center"/>
      <protection/>
    </xf>
    <xf numFmtId="2" fontId="0" fillId="0" borderId="0" xfId="21" applyNumberFormat="1" applyFont="1" applyFill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" xfId="0" applyFont="1" applyBorder="1" applyAlignment="1">
      <alignment horizontal="centerContinuous" vertical="center" wrapText="1"/>
    </xf>
    <xf numFmtId="2" fontId="0" fillId="0" borderId="8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総合評価度数分布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59</xdr:row>
      <xdr:rowOff>47625</xdr:rowOff>
    </xdr:from>
    <xdr:to>
      <xdr:col>13</xdr:col>
      <xdr:colOff>695325</xdr:colOff>
      <xdr:row>61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15220950"/>
          <a:ext cx="91344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（注）12～19歳は20mシャトルランと持久走を、20～64歳は20mシャトルランと急歩を選択実施</a:t>
          </a:r>
        </a:p>
      </xdr:txBody>
    </xdr:sp>
    <xdr:clientData/>
  </xdr:twoCellAnchor>
  <xdr:twoCellAnchor>
    <xdr:from>
      <xdr:col>1</xdr:col>
      <xdr:colOff>38100</xdr:colOff>
      <xdr:row>90</xdr:row>
      <xdr:rowOff>28575</xdr:rowOff>
    </xdr:from>
    <xdr:to>
      <xdr:col>12</xdr:col>
      <xdr:colOff>381000</xdr:colOff>
      <xdr:row>92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23174325"/>
          <a:ext cx="81057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（注）6～11歳はソフトボール投げ、12～19歳はハンドボール投げ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0"/>
          <a:ext cx="610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（注）12～19歳は20mシャトルランと持久走を
　　　20～64歳は20mシャトルランと急歩を
　　　選択実施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381000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0"/>
          <a:ext cx="1034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（注）6～11歳はソフトボール投げ、12～19歳はハンドボール投げ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304800"/>
          <a:ext cx="10858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3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4029075"/>
          <a:ext cx="10858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3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7753350"/>
          <a:ext cx="10858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showGridLines="0" tabSelected="1" zoomScaleSheetLayoutView="85" workbookViewId="0" topLeftCell="A9">
      <pane xSplit="3" topLeftCell="D1" activePane="topRight" state="frozen"/>
      <selection pane="topLeft" activeCell="D1" sqref="D1"/>
      <selection pane="topRight" activeCell="D1" sqref="D1"/>
    </sheetView>
  </sheetViews>
  <sheetFormatPr defaultColWidth="8.796875" defaultRowHeight="20.25" customHeight="1"/>
  <cols>
    <col min="1" max="1" width="2.59765625" style="1" customWidth="1"/>
    <col min="2" max="2" width="6.5" style="1" customWidth="1"/>
    <col min="3" max="20" width="7.5" style="1" customWidth="1"/>
    <col min="21" max="21" width="7.59765625" style="1" customWidth="1"/>
    <col min="22" max="22" width="7.59765625" style="4" customWidth="1"/>
    <col min="23" max="16384" width="7.59765625" style="1" customWidth="1"/>
  </cols>
  <sheetData>
    <row r="1" spans="2:20" ht="20.25" customHeight="1">
      <c r="B1" s="2" t="s">
        <v>43</v>
      </c>
      <c r="T1" s="3"/>
    </row>
    <row r="2" ht="20.25" customHeight="1">
      <c r="B2" s="5" t="s">
        <v>44</v>
      </c>
    </row>
    <row r="3" spans="2:20" ht="20.25" customHeight="1">
      <c r="B3" s="6"/>
      <c r="C3" s="7"/>
      <c r="D3" s="7"/>
      <c r="E3" s="8" t="s">
        <v>0</v>
      </c>
      <c r="F3" s="8"/>
      <c r="G3" s="7"/>
      <c r="H3" s="9" t="s">
        <v>1</v>
      </c>
      <c r="I3" s="10"/>
      <c r="J3" s="7"/>
      <c r="K3" s="8" t="s">
        <v>2</v>
      </c>
      <c r="L3" s="8"/>
      <c r="M3" s="7"/>
      <c r="N3" s="9" t="s">
        <v>45</v>
      </c>
      <c r="O3" s="10"/>
      <c r="P3" s="7"/>
      <c r="Q3" s="8" t="s">
        <v>3</v>
      </c>
      <c r="R3" s="8"/>
      <c r="S3" s="7"/>
      <c r="T3" s="9" t="s">
        <v>4</v>
      </c>
    </row>
    <row r="4" spans="2:20" ht="20.25" customHeight="1">
      <c r="B4" s="11" t="s">
        <v>46</v>
      </c>
      <c r="C4" s="12"/>
      <c r="D4" s="13" t="s">
        <v>47</v>
      </c>
      <c r="E4" s="12"/>
      <c r="F4" s="14"/>
      <c r="G4" s="13" t="s">
        <v>48</v>
      </c>
      <c r="H4" s="15"/>
      <c r="I4" s="14"/>
      <c r="J4" s="13" t="s">
        <v>47</v>
      </c>
      <c r="K4" s="12"/>
      <c r="L4" s="14"/>
      <c r="M4" s="13" t="s">
        <v>48</v>
      </c>
      <c r="N4" s="15"/>
      <c r="O4" s="14"/>
      <c r="P4" s="13" t="s">
        <v>47</v>
      </c>
      <c r="Q4" s="12"/>
      <c r="R4" s="14"/>
      <c r="S4" s="13" t="s">
        <v>48</v>
      </c>
      <c r="T4" s="15"/>
    </row>
    <row r="5" spans="1:22" s="21" customFormat="1" ht="20.25" customHeight="1">
      <c r="A5" s="1"/>
      <c r="B5" s="16"/>
      <c r="C5" s="17" t="s">
        <v>49</v>
      </c>
      <c r="D5" s="18" t="s">
        <v>50</v>
      </c>
      <c r="E5" s="17" t="s">
        <v>51</v>
      </c>
      <c r="F5" s="19" t="s">
        <v>49</v>
      </c>
      <c r="G5" s="18" t="s">
        <v>50</v>
      </c>
      <c r="H5" s="20" t="s">
        <v>51</v>
      </c>
      <c r="I5" s="19" t="s">
        <v>49</v>
      </c>
      <c r="J5" s="18" t="s">
        <v>50</v>
      </c>
      <c r="K5" s="17" t="s">
        <v>51</v>
      </c>
      <c r="L5" s="19" t="s">
        <v>49</v>
      </c>
      <c r="M5" s="18" t="s">
        <v>50</v>
      </c>
      <c r="N5" s="20" t="s">
        <v>51</v>
      </c>
      <c r="O5" s="19" t="s">
        <v>49</v>
      </c>
      <c r="P5" s="18" t="s">
        <v>50</v>
      </c>
      <c r="Q5" s="17" t="s">
        <v>51</v>
      </c>
      <c r="R5" s="19" t="s">
        <v>49</v>
      </c>
      <c r="S5" s="18" t="s">
        <v>50</v>
      </c>
      <c r="T5" s="20" t="s">
        <v>51</v>
      </c>
      <c r="V5" s="22"/>
    </row>
    <row r="6" spans="2:20" ht="20.25" customHeight="1">
      <c r="B6" s="23">
        <v>6</v>
      </c>
      <c r="C6" s="24">
        <v>1107</v>
      </c>
      <c r="D6" s="25">
        <v>9.832881662149958</v>
      </c>
      <c r="E6" s="26">
        <v>2.526904614867388</v>
      </c>
      <c r="F6" s="27">
        <v>1107</v>
      </c>
      <c r="G6" s="25">
        <v>8.909665763324286</v>
      </c>
      <c r="H6" s="26">
        <v>2.2941403808616063</v>
      </c>
      <c r="I6" s="24">
        <v>1101</v>
      </c>
      <c r="J6" s="25">
        <v>10.81289736603087</v>
      </c>
      <c r="K6" s="26">
        <v>5.167508354868765</v>
      </c>
      <c r="L6" s="27">
        <v>1106</v>
      </c>
      <c r="M6" s="25">
        <v>9.824593128390598</v>
      </c>
      <c r="N6" s="26">
        <v>4.7682937619149</v>
      </c>
      <c r="O6" s="24">
        <v>1108</v>
      </c>
      <c r="P6" s="25">
        <v>26.14079422382671</v>
      </c>
      <c r="Q6" s="26">
        <v>6.874276580225003</v>
      </c>
      <c r="R6" s="27">
        <v>1107</v>
      </c>
      <c r="S6" s="25">
        <v>27.656729900632353</v>
      </c>
      <c r="T6" s="26">
        <v>6.543190582875757</v>
      </c>
    </row>
    <row r="7" spans="2:20" ht="20.25" customHeight="1">
      <c r="B7" s="23">
        <v>7</v>
      </c>
      <c r="C7" s="28">
        <v>1111</v>
      </c>
      <c r="D7" s="29">
        <v>11.562556255625555</v>
      </c>
      <c r="E7" s="30">
        <v>2.8302424593290954</v>
      </c>
      <c r="F7" s="31">
        <v>1097</v>
      </c>
      <c r="G7" s="29">
        <v>10.507748404740195</v>
      </c>
      <c r="H7" s="30">
        <v>2.7386434615763275</v>
      </c>
      <c r="I7" s="28">
        <v>1112</v>
      </c>
      <c r="J7" s="29">
        <v>12.824640287769796</v>
      </c>
      <c r="K7" s="30">
        <v>5.475976899403786</v>
      </c>
      <c r="L7" s="31">
        <v>1094</v>
      </c>
      <c r="M7" s="29">
        <v>11.836380255941487</v>
      </c>
      <c r="N7" s="30">
        <v>4.916104206845601</v>
      </c>
      <c r="O7" s="28">
        <v>1112</v>
      </c>
      <c r="P7" s="29">
        <v>27.315647482014377</v>
      </c>
      <c r="Q7" s="30">
        <v>7.010613513139537</v>
      </c>
      <c r="R7" s="31">
        <v>1097</v>
      </c>
      <c r="S7" s="29">
        <v>29.219690063810393</v>
      </c>
      <c r="T7" s="30">
        <v>6.834597920577966</v>
      </c>
    </row>
    <row r="8" spans="2:20" ht="20.25" customHeight="1">
      <c r="B8" s="23">
        <v>8</v>
      </c>
      <c r="C8" s="28">
        <v>1124</v>
      </c>
      <c r="D8" s="29">
        <v>13.173487544483992</v>
      </c>
      <c r="E8" s="30">
        <v>3.1753685153404114</v>
      </c>
      <c r="F8" s="31">
        <v>1123</v>
      </c>
      <c r="G8" s="29">
        <v>12.052537845057877</v>
      </c>
      <c r="H8" s="30">
        <v>3.120557486407339</v>
      </c>
      <c r="I8" s="28">
        <v>1112</v>
      </c>
      <c r="J8" s="29">
        <v>15.14748201438848</v>
      </c>
      <c r="K8" s="30">
        <v>5.440274929983558</v>
      </c>
      <c r="L8" s="31">
        <v>1114</v>
      </c>
      <c r="M8" s="29">
        <v>13.64901256732495</v>
      </c>
      <c r="N8" s="30">
        <v>5.244409500575362</v>
      </c>
      <c r="O8" s="28">
        <v>1122</v>
      </c>
      <c r="P8" s="29">
        <v>29.166666666666682</v>
      </c>
      <c r="Q8" s="30">
        <v>6.725126526062925</v>
      </c>
      <c r="R8" s="31">
        <v>1123</v>
      </c>
      <c r="S8" s="29">
        <v>31.74977738201247</v>
      </c>
      <c r="T8" s="30">
        <v>6.587048238463997</v>
      </c>
    </row>
    <row r="9" spans="2:20" ht="20.25" customHeight="1">
      <c r="B9" s="23">
        <v>9</v>
      </c>
      <c r="C9" s="28">
        <v>1119</v>
      </c>
      <c r="D9" s="29">
        <v>15.343163538874</v>
      </c>
      <c r="E9" s="30">
        <v>3.45352807614104</v>
      </c>
      <c r="F9" s="31">
        <v>1121</v>
      </c>
      <c r="G9" s="29">
        <v>14.174843889384476</v>
      </c>
      <c r="H9" s="30">
        <v>3.36416655430019</v>
      </c>
      <c r="I9" s="28">
        <v>1111</v>
      </c>
      <c r="J9" s="29">
        <v>16.36813681368135</v>
      </c>
      <c r="K9" s="30">
        <v>5.592178582644159</v>
      </c>
      <c r="L9" s="31">
        <v>1114</v>
      </c>
      <c r="M9" s="29">
        <v>14.743267504488333</v>
      </c>
      <c r="N9" s="30">
        <v>5.125432465375794</v>
      </c>
      <c r="O9" s="28">
        <v>1119</v>
      </c>
      <c r="P9" s="29">
        <v>31.08579088471852</v>
      </c>
      <c r="Q9" s="30">
        <v>7.443752352358597</v>
      </c>
      <c r="R9" s="31">
        <v>1123</v>
      </c>
      <c r="S9" s="29">
        <v>33.9412288512911</v>
      </c>
      <c r="T9" s="30">
        <v>7.65744549914379</v>
      </c>
    </row>
    <row r="10" spans="2:20" ht="20.25" customHeight="1">
      <c r="B10" s="23">
        <v>10</v>
      </c>
      <c r="C10" s="28">
        <v>1122</v>
      </c>
      <c r="D10" s="29">
        <v>17.63547237076646</v>
      </c>
      <c r="E10" s="30">
        <v>4.077079401885683</v>
      </c>
      <c r="F10" s="31">
        <v>1116</v>
      </c>
      <c r="G10" s="29">
        <v>16.694444444444407</v>
      </c>
      <c r="H10" s="30">
        <v>4.033359275509844</v>
      </c>
      <c r="I10" s="28">
        <v>1120</v>
      </c>
      <c r="J10" s="29">
        <v>18.39553571428566</v>
      </c>
      <c r="K10" s="30">
        <v>5.201032557015428</v>
      </c>
      <c r="L10" s="31">
        <v>1114</v>
      </c>
      <c r="M10" s="29">
        <v>16.445242369838432</v>
      </c>
      <c r="N10" s="30">
        <v>4.811744372207262</v>
      </c>
      <c r="O10" s="28">
        <v>1120</v>
      </c>
      <c r="P10" s="29">
        <v>32.56785714285717</v>
      </c>
      <c r="Q10" s="30">
        <v>6.93289956562767</v>
      </c>
      <c r="R10" s="31">
        <v>1116</v>
      </c>
      <c r="S10" s="29">
        <v>35.6586021505376</v>
      </c>
      <c r="T10" s="30">
        <v>7.102890677849696</v>
      </c>
    </row>
    <row r="11" spans="2:20" ht="20.25" customHeight="1">
      <c r="B11" s="23">
        <v>11</v>
      </c>
      <c r="C11" s="28">
        <v>1127</v>
      </c>
      <c r="D11" s="29">
        <v>20.86867790594501</v>
      </c>
      <c r="E11" s="30">
        <v>4.890503024365899</v>
      </c>
      <c r="F11" s="31">
        <v>1127</v>
      </c>
      <c r="G11" s="29">
        <v>19.96362023070099</v>
      </c>
      <c r="H11" s="30">
        <v>4.396380356532649</v>
      </c>
      <c r="I11" s="28">
        <v>1126</v>
      </c>
      <c r="J11" s="29">
        <v>20.586145648312616</v>
      </c>
      <c r="K11" s="30">
        <v>5.365498330143037</v>
      </c>
      <c r="L11" s="31">
        <v>1126</v>
      </c>
      <c r="M11" s="29">
        <v>17.632326820603915</v>
      </c>
      <c r="N11" s="30">
        <v>4.624551226633782</v>
      </c>
      <c r="O11" s="28">
        <v>1127</v>
      </c>
      <c r="P11" s="29">
        <v>34.98491570541261</v>
      </c>
      <c r="Q11" s="30">
        <v>8.091217503019255</v>
      </c>
      <c r="R11" s="31">
        <v>1127</v>
      </c>
      <c r="S11" s="29">
        <v>38.86601597160606</v>
      </c>
      <c r="T11" s="30">
        <v>8.370991971226458</v>
      </c>
    </row>
    <row r="12" spans="2:20" ht="20.25" customHeight="1">
      <c r="B12" s="23">
        <v>12</v>
      </c>
      <c r="C12" s="28">
        <v>1384</v>
      </c>
      <c r="D12" s="29">
        <v>25.857658959537602</v>
      </c>
      <c r="E12" s="30">
        <v>6.5827487030943495</v>
      </c>
      <c r="F12" s="31">
        <v>1408</v>
      </c>
      <c r="G12" s="29">
        <v>22.408380681818183</v>
      </c>
      <c r="H12" s="30">
        <v>4.883008055220174</v>
      </c>
      <c r="I12" s="28">
        <v>1383</v>
      </c>
      <c r="J12" s="29">
        <v>22.68257411424441</v>
      </c>
      <c r="K12" s="30">
        <v>5.30949849481019</v>
      </c>
      <c r="L12" s="31">
        <v>1404</v>
      </c>
      <c r="M12" s="29">
        <v>18.031339031339048</v>
      </c>
      <c r="N12" s="30">
        <v>5.016623902904617</v>
      </c>
      <c r="O12" s="28">
        <v>1384</v>
      </c>
      <c r="P12" s="29">
        <v>38.68569364161852</v>
      </c>
      <c r="Q12" s="30">
        <v>9.064255110285751</v>
      </c>
      <c r="R12" s="31">
        <v>1406</v>
      </c>
      <c r="S12" s="29">
        <v>41.4637268847795</v>
      </c>
      <c r="T12" s="30">
        <v>8.58682471985326</v>
      </c>
    </row>
    <row r="13" spans="2:20" ht="20.25" customHeight="1">
      <c r="B13" s="23">
        <v>13</v>
      </c>
      <c r="C13" s="31">
        <v>1405</v>
      </c>
      <c r="D13" s="29">
        <v>31.7459074733096</v>
      </c>
      <c r="E13" s="30">
        <v>7.530010658591279</v>
      </c>
      <c r="F13" s="31">
        <v>1410</v>
      </c>
      <c r="G13" s="29">
        <v>24.521985815602815</v>
      </c>
      <c r="H13" s="30">
        <v>4.639281964562118</v>
      </c>
      <c r="I13" s="31">
        <v>1404</v>
      </c>
      <c r="J13" s="29">
        <v>26.000712250712247</v>
      </c>
      <c r="K13" s="30">
        <v>5.4440063812883</v>
      </c>
      <c r="L13" s="31">
        <v>1404</v>
      </c>
      <c r="M13" s="29">
        <v>19.836894586894616</v>
      </c>
      <c r="N13" s="30">
        <v>5.319556628425092</v>
      </c>
      <c r="O13" s="31">
        <v>1405</v>
      </c>
      <c r="P13" s="29">
        <v>42.64626334519573</v>
      </c>
      <c r="Q13" s="30">
        <v>9.565309802915767</v>
      </c>
      <c r="R13" s="31">
        <v>1408</v>
      </c>
      <c r="S13" s="29">
        <v>43.70454545454541</v>
      </c>
      <c r="T13" s="30">
        <v>8.950908158674483</v>
      </c>
    </row>
    <row r="14" spans="2:20" ht="20.25" customHeight="1">
      <c r="B14" s="23">
        <v>14</v>
      </c>
      <c r="C14" s="31">
        <v>1410</v>
      </c>
      <c r="D14" s="29">
        <v>37.098581560283726</v>
      </c>
      <c r="E14" s="30">
        <v>7.464954656398593</v>
      </c>
      <c r="F14" s="31">
        <v>1401</v>
      </c>
      <c r="G14" s="29">
        <v>26.05567451820131</v>
      </c>
      <c r="H14" s="30">
        <v>4.75166567694051</v>
      </c>
      <c r="I14" s="31">
        <v>1406</v>
      </c>
      <c r="J14" s="29">
        <v>27.64793741109528</v>
      </c>
      <c r="K14" s="30">
        <v>5.745289205589768</v>
      </c>
      <c r="L14" s="31">
        <v>1400</v>
      </c>
      <c r="M14" s="29">
        <v>20.57785714285716</v>
      </c>
      <c r="N14" s="30">
        <v>5.605286586858961</v>
      </c>
      <c r="O14" s="31">
        <v>1410</v>
      </c>
      <c r="P14" s="29">
        <v>46.10709219858152</v>
      </c>
      <c r="Q14" s="30">
        <v>9.612832573745083</v>
      </c>
      <c r="R14" s="31">
        <v>1402</v>
      </c>
      <c r="S14" s="29">
        <v>45.29600570613405</v>
      </c>
      <c r="T14" s="30">
        <v>9.27416332485725</v>
      </c>
    </row>
    <row r="15" spans="2:20" ht="20.25" customHeight="1">
      <c r="B15" s="23">
        <v>15</v>
      </c>
      <c r="C15" s="31">
        <v>1399</v>
      </c>
      <c r="D15" s="29">
        <v>39.42959256611868</v>
      </c>
      <c r="E15" s="30">
        <v>7.102499855491383</v>
      </c>
      <c r="F15" s="31">
        <v>1378</v>
      </c>
      <c r="G15" s="29">
        <v>25.973149492017413</v>
      </c>
      <c r="H15" s="30">
        <v>4.862675306225209</v>
      </c>
      <c r="I15" s="31">
        <v>1397</v>
      </c>
      <c r="J15" s="29">
        <v>27.158911954187563</v>
      </c>
      <c r="K15" s="30">
        <v>5.731749505776588</v>
      </c>
      <c r="L15" s="31">
        <v>1376</v>
      </c>
      <c r="M15" s="29">
        <v>19.03851744186046</v>
      </c>
      <c r="N15" s="30">
        <v>5.523698272029605</v>
      </c>
      <c r="O15" s="31">
        <v>1398</v>
      </c>
      <c r="P15" s="29">
        <v>46.44635193133045</v>
      </c>
      <c r="Q15" s="30">
        <v>10.383190685680917</v>
      </c>
      <c r="R15" s="31">
        <v>1377</v>
      </c>
      <c r="S15" s="29">
        <v>44.894698620188834</v>
      </c>
      <c r="T15" s="30">
        <v>10.16083349346518</v>
      </c>
    </row>
    <row r="16" spans="2:20" ht="20.25" customHeight="1">
      <c r="B16" s="23">
        <v>16</v>
      </c>
      <c r="C16" s="31">
        <v>1415</v>
      </c>
      <c r="D16" s="29">
        <v>42.11519434628968</v>
      </c>
      <c r="E16" s="30">
        <v>7.20355794347118</v>
      </c>
      <c r="F16" s="31">
        <v>1385</v>
      </c>
      <c r="G16" s="29">
        <v>26.658483754512645</v>
      </c>
      <c r="H16" s="30">
        <v>4.794736307061296</v>
      </c>
      <c r="I16" s="31">
        <v>1412</v>
      </c>
      <c r="J16" s="29">
        <v>28.790368271954655</v>
      </c>
      <c r="K16" s="30">
        <v>6.394426890474052</v>
      </c>
      <c r="L16" s="31">
        <v>1385</v>
      </c>
      <c r="M16" s="29">
        <v>19.63249097472925</v>
      </c>
      <c r="N16" s="30">
        <v>5.933880500435761</v>
      </c>
      <c r="O16" s="31">
        <v>1414</v>
      </c>
      <c r="P16" s="29">
        <v>48.655586987270155</v>
      </c>
      <c r="Q16" s="30">
        <v>10.325120730100648</v>
      </c>
      <c r="R16" s="31">
        <v>1383</v>
      </c>
      <c r="S16" s="29">
        <v>46.134490238611775</v>
      </c>
      <c r="T16" s="30">
        <v>9.96589643546363</v>
      </c>
    </row>
    <row r="17" spans="2:20" ht="20.25" customHeight="1">
      <c r="B17" s="23">
        <v>17</v>
      </c>
      <c r="C17" s="31">
        <v>1409</v>
      </c>
      <c r="D17" s="29">
        <v>43.713271823988705</v>
      </c>
      <c r="E17" s="30">
        <v>6.901712660930046</v>
      </c>
      <c r="F17" s="31">
        <v>1388</v>
      </c>
      <c r="G17" s="29">
        <v>27.570605187319867</v>
      </c>
      <c r="H17" s="30">
        <v>5.171331368867684</v>
      </c>
      <c r="I17" s="31">
        <v>1408</v>
      </c>
      <c r="J17" s="29">
        <v>29</v>
      </c>
      <c r="K17" s="30">
        <v>6.457229024967399</v>
      </c>
      <c r="L17" s="31">
        <v>1385</v>
      </c>
      <c r="M17" s="29">
        <v>20.29963898916962</v>
      </c>
      <c r="N17" s="30">
        <v>6.2012637288616315</v>
      </c>
      <c r="O17" s="31">
        <v>1409</v>
      </c>
      <c r="P17" s="29">
        <v>48.7565649396735</v>
      </c>
      <c r="Q17" s="30">
        <v>10.759295062290775</v>
      </c>
      <c r="R17" s="31">
        <v>1385</v>
      </c>
      <c r="S17" s="29">
        <v>46.70685920577621</v>
      </c>
      <c r="T17" s="30">
        <v>9.835312427541842</v>
      </c>
    </row>
    <row r="18" spans="2:20" ht="20.25" customHeight="1">
      <c r="B18" s="23">
        <v>18</v>
      </c>
      <c r="C18" s="31">
        <v>1070</v>
      </c>
      <c r="D18" s="29">
        <v>43.564485981308486</v>
      </c>
      <c r="E18" s="30">
        <v>6.997463824086629</v>
      </c>
      <c r="F18" s="31">
        <v>1018</v>
      </c>
      <c r="G18" s="29">
        <v>27.12180746561891</v>
      </c>
      <c r="H18" s="30">
        <v>4.737857312305139</v>
      </c>
      <c r="I18" s="31">
        <v>1070</v>
      </c>
      <c r="J18" s="29">
        <v>27.32242990654206</v>
      </c>
      <c r="K18" s="30">
        <v>5.857503537474614</v>
      </c>
      <c r="L18" s="31">
        <v>1012</v>
      </c>
      <c r="M18" s="29">
        <v>19.19367588932807</v>
      </c>
      <c r="N18" s="30">
        <v>5.09591868712289</v>
      </c>
      <c r="O18" s="31">
        <v>1060</v>
      </c>
      <c r="P18" s="29">
        <v>46.18490566037732</v>
      </c>
      <c r="Q18" s="30">
        <v>10.612309495741055</v>
      </c>
      <c r="R18" s="31">
        <v>1018</v>
      </c>
      <c r="S18" s="29">
        <v>45.23870333988215</v>
      </c>
      <c r="T18" s="30">
        <v>9.324215683925512</v>
      </c>
    </row>
    <row r="19" spans="2:20" ht="20.25" customHeight="1">
      <c r="B19" s="23">
        <v>19</v>
      </c>
      <c r="C19" s="31">
        <v>820</v>
      </c>
      <c r="D19" s="29">
        <v>44.242682926829325</v>
      </c>
      <c r="E19" s="30">
        <v>6.578603911404862</v>
      </c>
      <c r="F19" s="32">
        <v>721</v>
      </c>
      <c r="G19" s="33">
        <v>27.635228848821086</v>
      </c>
      <c r="H19" s="33">
        <v>4.600885359731192</v>
      </c>
      <c r="I19" s="31">
        <v>817</v>
      </c>
      <c r="J19" s="29">
        <v>27.936352509179912</v>
      </c>
      <c r="K19" s="30">
        <v>5.37065947981568</v>
      </c>
      <c r="L19" s="32">
        <v>717</v>
      </c>
      <c r="M19" s="33">
        <v>18.847977684797776</v>
      </c>
      <c r="N19" s="33">
        <v>5.298153674351395</v>
      </c>
      <c r="O19" s="31">
        <v>816</v>
      </c>
      <c r="P19" s="29">
        <v>46.02696078431372</v>
      </c>
      <c r="Q19" s="30">
        <v>10.812252017809232</v>
      </c>
      <c r="R19" s="32">
        <v>721</v>
      </c>
      <c r="S19" s="33">
        <v>44.48959778085992</v>
      </c>
      <c r="T19" s="30">
        <v>9.46133740717662</v>
      </c>
    </row>
    <row r="20" spans="1:22" s="35" customFormat="1" ht="20.25" customHeight="1">
      <c r="A20" s="1"/>
      <c r="B20" s="23" t="s">
        <v>52</v>
      </c>
      <c r="C20" s="28">
        <v>1727</v>
      </c>
      <c r="D20" s="29">
        <v>48.40185292414586</v>
      </c>
      <c r="E20" s="34">
        <v>7.2755369594196315</v>
      </c>
      <c r="F20" s="31">
        <v>1672</v>
      </c>
      <c r="G20" s="29">
        <v>29.248205741626837</v>
      </c>
      <c r="H20" s="30">
        <v>4.903985031628844</v>
      </c>
      <c r="I20" s="28">
        <v>1711</v>
      </c>
      <c r="J20" s="29">
        <v>26.350087668030394</v>
      </c>
      <c r="K20" s="30">
        <v>5.357254331177304</v>
      </c>
      <c r="L20" s="31">
        <v>1662</v>
      </c>
      <c r="M20" s="29">
        <v>18.306257521058903</v>
      </c>
      <c r="N20" s="30">
        <v>5.196274942901708</v>
      </c>
      <c r="O20" s="28">
        <v>1713</v>
      </c>
      <c r="P20" s="29">
        <v>45.01284296555747</v>
      </c>
      <c r="Q20" s="30">
        <v>10.006298175958495</v>
      </c>
      <c r="R20" s="31">
        <v>1662</v>
      </c>
      <c r="S20" s="29">
        <v>45.1046931407942</v>
      </c>
      <c r="T20" s="30">
        <v>9.4438287840924</v>
      </c>
      <c r="V20" s="36"/>
    </row>
    <row r="21" spans="1:22" s="35" customFormat="1" ht="20.25" customHeight="1">
      <c r="A21" s="1"/>
      <c r="B21" s="23" t="s">
        <v>53</v>
      </c>
      <c r="C21" s="28">
        <v>1854</v>
      </c>
      <c r="D21" s="29">
        <v>48.75296655879179</v>
      </c>
      <c r="E21" s="34">
        <v>7.087947200149201</v>
      </c>
      <c r="F21" s="31">
        <v>1736</v>
      </c>
      <c r="G21" s="29">
        <v>29.533410138248833</v>
      </c>
      <c r="H21" s="30">
        <v>4.973593799324684</v>
      </c>
      <c r="I21" s="28">
        <v>1827</v>
      </c>
      <c r="J21" s="29">
        <v>25.82922824302133</v>
      </c>
      <c r="K21" s="30">
        <v>5.733814269261129</v>
      </c>
      <c r="L21" s="31">
        <v>1718</v>
      </c>
      <c r="M21" s="29">
        <v>17.263096623981376</v>
      </c>
      <c r="N21" s="30">
        <v>5.212383910036085</v>
      </c>
      <c r="O21" s="28">
        <v>1838</v>
      </c>
      <c r="P21" s="29">
        <v>44.13873775843305</v>
      </c>
      <c r="Q21" s="30">
        <v>10.431976872348539</v>
      </c>
      <c r="R21" s="31">
        <v>1721</v>
      </c>
      <c r="S21" s="29">
        <v>45.14700755374786</v>
      </c>
      <c r="T21" s="30">
        <v>9.375121924444434</v>
      </c>
      <c r="V21" s="36"/>
    </row>
    <row r="22" spans="1:22" s="35" customFormat="1" ht="20.25" customHeight="1">
      <c r="A22" s="1"/>
      <c r="B22" s="23" t="s">
        <v>54</v>
      </c>
      <c r="C22" s="28">
        <v>1809</v>
      </c>
      <c r="D22" s="29">
        <v>49.67108899944732</v>
      </c>
      <c r="E22" s="34">
        <v>7.0997669924167255</v>
      </c>
      <c r="F22" s="31">
        <v>1845</v>
      </c>
      <c r="G22" s="29">
        <v>30.089430894308954</v>
      </c>
      <c r="H22" s="30">
        <v>4.765899517586877</v>
      </c>
      <c r="I22" s="28">
        <v>1791</v>
      </c>
      <c r="J22" s="29">
        <v>24.555555555555564</v>
      </c>
      <c r="K22" s="30">
        <v>5.267069734476056</v>
      </c>
      <c r="L22" s="31">
        <v>1825</v>
      </c>
      <c r="M22" s="29">
        <v>16.734246575342425</v>
      </c>
      <c r="N22" s="30">
        <v>5.113412745542109</v>
      </c>
      <c r="O22" s="28">
        <v>1792</v>
      </c>
      <c r="P22" s="29">
        <v>43.4375</v>
      </c>
      <c r="Q22" s="30">
        <v>10.064865003450782</v>
      </c>
      <c r="R22" s="31">
        <v>1831</v>
      </c>
      <c r="S22" s="29">
        <v>44.97760786455486</v>
      </c>
      <c r="T22" s="30">
        <v>9.314542420541613</v>
      </c>
      <c r="V22" s="36"/>
    </row>
    <row r="23" spans="1:22" s="35" customFormat="1" ht="20.25" customHeight="1">
      <c r="A23" s="1"/>
      <c r="B23" s="23" t="s">
        <v>55</v>
      </c>
      <c r="C23" s="28">
        <v>1810</v>
      </c>
      <c r="D23" s="29">
        <v>49.481767955801196</v>
      </c>
      <c r="E23" s="34">
        <v>6.788110209142581</v>
      </c>
      <c r="F23" s="31">
        <v>1880</v>
      </c>
      <c r="G23" s="29">
        <v>30.31329787234042</v>
      </c>
      <c r="H23" s="30">
        <v>4.4588155920457035</v>
      </c>
      <c r="I23" s="28">
        <v>1795</v>
      </c>
      <c r="J23" s="29">
        <v>23.558774373259023</v>
      </c>
      <c r="K23" s="30">
        <v>5.037902566060375</v>
      </c>
      <c r="L23" s="31">
        <v>1864</v>
      </c>
      <c r="M23" s="29">
        <v>16.730150214592282</v>
      </c>
      <c r="N23" s="30">
        <v>4.729236935878093</v>
      </c>
      <c r="O23" s="28">
        <v>1794</v>
      </c>
      <c r="P23" s="29">
        <v>43.158862876254155</v>
      </c>
      <c r="Q23" s="30">
        <v>9.14406369016582</v>
      </c>
      <c r="R23" s="31">
        <v>1864</v>
      </c>
      <c r="S23" s="29">
        <v>44.972103004291796</v>
      </c>
      <c r="T23" s="30">
        <v>8.519263932260607</v>
      </c>
      <c r="V23" s="36"/>
    </row>
    <row r="24" spans="1:22" s="35" customFormat="1" ht="20.25" customHeight="1">
      <c r="A24" s="1"/>
      <c r="B24" s="23" t="s">
        <v>56</v>
      </c>
      <c r="C24" s="28">
        <v>1879</v>
      </c>
      <c r="D24" s="29">
        <v>49.20117083555072</v>
      </c>
      <c r="E24" s="34">
        <v>6.583208600380548</v>
      </c>
      <c r="F24" s="31">
        <v>1880</v>
      </c>
      <c r="G24" s="29">
        <v>30.32446808510636</v>
      </c>
      <c r="H24" s="30">
        <v>4.742775490682786</v>
      </c>
      <c r="I24" s="28">
        <v>1860</v>
      </c>
      <c r="J24" s="29">
        <v>22.655913978494606</v>
      </c>
      <c r="K24" s="30">
        <v>5.143439286670205</v>
      </c>
      <c r="L24" s="31">
        <v>1854</v>
      </c>
      <c r="M24" s="29">
        <v>16.168284789643952</v>
      </c>
      <c r="N24" s="30">
        <v>4.830616913561473</v>
      </c>
      <c r="O24" s="28">
        <v>1861</v>
      </c>
      <c r="P24" s="29">
        <v>42.67436861902205</v>
      </c>
      <c r="Q24" s="30">
        <v>9.32180549748084</v>
      </c>
      <c r="R24" s="31">
        <v>1860</v>
      </c>
      <c r="S24" s="29">
        <v>44.778494623655895</v>
      </c>
      <c r="T24" s="30">
        <v>8.535617865311712</v>
      </c>
      <c r="V24" s="36"/>
    </row>
    <row r="25" spans="1:22" s="35" customFormat="1" ht="20.25" customHeight="1">
      <c r="A25" s="1"/>
      <c r="B25" s="23" t="s">
        <v>57</v>
      </c>
      <c r="C25" s="28">
        <v>1854</v>
      </c>
      <c r="D25" s="29">
        <v>48.24163969795029</v>
      </c>
      <c r="E25" s="34">
        <v>6.643888541073308</v>
      </c>
      <c r="F25" s="31">
        <v>1831</v>
      </c>
      <c r="G25" s="29">
        <v>29.865647187329294</v>
      </c>
      <c r="H25" s="30">
        <v>4.688606653809177</v>
      </c>
      <c r="I25" s="28">
        <v>1835</v>
      </c>
      <c r="J25" s="29">
        <v>21.114986376021772</v>
      </c>
      <c r="K25" s="30">
        <v>4.914355813474261</v>
      </c>
      <c r="L25" s="31">
        <v>1806</v>
      </c>
      <c r="M25" s="29">
        <v>14.47951273532669</v>
      </c>
      <c r="N25" s="30">
        <v>5.322546095334148</v>
      </c>
      <c r="O25" s="28">
        <v>1842</v>
      </c>
      <c r="P25" s="29">
        <v>42</v>
      </c>
      <c r="Q25" s="30">
        <v>9.168469692478741</v>
      </c>
      <c r="R25" s="31">
        <v>1824</v>
      </c>
      <c r="S25" s="29">
        <v>43.82675438596492</v>
      </c>
      <c r="T25" s="30">
        <v>8.453845340112345</v>
      </c>
      <c r="V25" s="36"/>
    </row>
    <row r="26" spans="1:22" s="35" customFormat="1" ht="20.25" customHeight="1">
      <c r="A26" s="1"/>
      <c r="B26" s="23" t="s">
        <v>58</v>
      </c>
      <c r="C26" s="28">
        <v>1878</v>
      </c>
      <c r="D26" s="29">
        <v>46.11075612353573</v>
      </c>
      <c r="E26" s="34">
        <v>6.4821776370791655</v>
      </c>
      <c r="F26" s="31">
        <v>1877</v>
      </c>
      <c r="G26" s="29">
        <v>28.127330847096434</v>
      </c>
      <c r="H26" s="30">
        <v>4.666064481326138</v>
      </c>
      <c r="I26" s="28">
        <v>1854</v>
      </c>
      <c r="J26" s="29">
        <v>19.572815533980524</v>
      </c>
      <c r="K26" s="30">
        <v>5.272686695421992</v>
      </c>
      <c r="L26" s="31">
        <v>1827</v>
      </c>
      <c r="M26" s="29">
        <v>12.417077175697875</v>
      </c>
      <c r="N26" s="30">
        <v>5.984288812509094</v>
      </c>
      <c r="O26" s="28">
        <v>1863</v>
      </c>
      <c r="P26" s="29">
        <v>41.016103059581276</v>
      </c>
      <c r="Q26" s="30">
        <v>9.859744587129144</v>
      </c>
      <c r="R26" s="31">
        <v>1860</v>
      </c>
      <c r="S26" s="29">
        <v>43.374193548387105</v>
      </c>
      <c r="T26" s="30">
        <v>8.816385342407722</v>
      </c>
      <c r="V26" s="36"/>
    </row>
    <row r="27" spans="1:22" s="35" customFormat="1" ht="20.25" customHeight="1">
      <c r="A27" s="1"/>
      <c r="B27" s="23" t="s">
        <v>59</v>
      </c>
      <c r="C27" s="28">
        <v>1614</v>
      </c>
      <c r="D27" s="29">
        <v>44.52168525402726</v>
      </c>
      <c r="E27" s="34">
        <v>6.576496362936949</v>
      </c>
      <c r="F27" s="31">
        <v>1785</v>
      </c>
      <c r="G27" s="29">
        <v>26.87450980392158</v>
      </c>
      <c r="H27" s="30">
        <v>4.176856089395922</v>
      </c>
      <c r="I27" s="37">
        <v>1589</v>
      </c>
      <c r="J27" s="36">
        <v>17.58086847073629</v>
      </c>
      <c r="K27" s="38">
        <v>5.583624537273547</v>
      </c>
      <c r="L27" s="39">
        <v>1714</v>
      </c>
      <c r="M27" s="36">
        <v>10.857059509918301</v>
      </c>
      <c r="N27" s="38">
        <v>5.806270116675016</v>
      </c>
      <c r="O27" s="37">
        <v>1600</v>
      </c>
      <c r="P27" s="36">
        <v>39.505</v>
      </c>
      <c r="Q27" s="38">
        <v>9.388626973513212</v>
      </c>
      <c r="R27" s="39">
        <v>1775</v>
      </c>
      <c r="S27" s="36">
        <v>42.74873239436622</v>
      </c>
      <c r="T27" s="38">
        <v>8.278819862356734</v>
      </c>
      <c r="V27" s="36"/>
    </row>
    <row r="28" spans="1:22" s="35" customFormat="1" ht="20.25" customHeight="1">
      <c r="A28" s="1"/>
      <c r="B28" s="23" t="s">
        <v>60</v>
      </c>
      <c r="C28" s="28">
        <v>1720</v>
      </c>
      <c r="D28" s="29">
        <v>42.070930232558084</v>
      </c>
      <c r="E28" s="34">
        <v>6.434859367046319</v>
      </c>
      <c r="F28" s="31">
        <v>1864</v>
      </c>
      <c r="G28" s="29">
        <v>25.85997854077254</v>
      </c>
      <c r="H28" s="30">
        <v>4.364649286244787</v>
      </c>
      <c r="I28" s="37">
        <v>1680</v>
      </c>
      <c r="J28" s="36">
        <v>15.75773809523813</v>
      </c>
      <c r="K28" s="38">
        <v>5.6174661362572</v>
      </c>
      <c r="L28" s="39">
        <v>1751</v>
      </c>
      <c r="M28" s="36">
        <v>9.27013135351228</v>
      </c>
      <c r="N28" s="38">
        <v>5.632823593889595</v>
      </c>
      <c r="O28" s="37">
        <v>1694</v>
      </c>
      <c r="P28" s="36">
        <v>38.93506493506492</v>
      </c>
      <c r="Q28" s="38">
        <v>9.789843005572104</v>
      </c>
      <c r="R28" s="39">
        <v>1841</v>
      </c>
      <c r="S28" s="36">
        <v>41.549701249321025</v>
      </c>
      <c r="T28" s="38">
        <v>8.837226791044332</v>
      </c>
      <c r="V28" s="36"/>
    </row>
    <row r="29" spans="1:22" s="35" customFormat="1" ht="20.25" customHeight="1">
      <c r="A29" s="1"/>
      <c r="B29" s="23" t="s">
        <v>61</v>
      </c>
      <c r="C29" s="28">
        <v>935</v>
      </c>
      <c r="D29" s="29">
        <v>38.63636363636357</v>
      </c>
      <c r="E29" s="30">
        <v>6.2960818205936535</v>
      </c>
      <c r="F29" s="31">
        <v>936</v>
      </c>
      <c r="G29" s="29">
        <v>24.17948717948717</v>
      </c>
      <c r="H29" s="30">
        <v>4.422819551469653</v>
      </c>
      <c r="I29" s="37">
        <v>893</v>
      </c>
      <c r="J29" s="36">
        <v>12.771556550951836</v>
      </c>
      <c r="K29" s="38">
        <v>5.337635804595954</v>
      </c>
      <c r="L29" s="39">
        <v>843</v>
      </c>
      <c r="M29" s="36">
        <v>7.370106761565828</v>
      </c>
      <c r="N29" s="38">
        <v>5.340043534743794</v>
      </c>
      <c r="O29" s="37">
        <v>924</v>
      </c>
      <c r="P29" s="36">
        <v>37.71861471861469</v>
      </c>
      <c r="Q29" s="38">
        <v>10.11070037143372</v>
      </c>
      <c r="R29" s="39">
        <v>931</v>
      </c>
      <c r="S29" s="36">
        <v>40.05048335123525</v>
      </c>
      <c r="T29" s="38">
        <v>8.813273669691249</v>
      </c>
      <c r="V29" s="36"/>
    </row>
    <row r="30" spans="1:22" s="35" customFormat="1" ht="20.25" customHeight="1">
      <c r="A30" s="1"/>
      <c r="B30" s="23" t="s">
        <v>62</v>
      </c>
      <c r="C30" s="28">
        <v>934</v>
      </c>
      <c r="D30" s="29">
        <v>36.001070663811525</v>
      </c>
      <c r="E30" s="30">
        <v>5.7516481564766755</v>
      </c>
      <c r="F30" s="31">
        <v>937</v>
      </c>
      <c r="G30" s="29">
        <v>22.79295624332979</v>
      </c>
      <c r="H30" s="30">
        <v>4.545570953109189</v>
      </c>
      <c r="I30" s="37">
        <v>875</v>
      </c>
      <c r="J30" s="36">
        <v>11.329142857142868</v>
      </c>
      <c r="K30" s="38">
        <v>5.570559139544767</v>
      </c>
      <c r="L30" s="39">
        <v>820</v>
      </c>
      <c r="M30" s="36">
        <v>6.698780487804882</v>
      </c>
      <c r="N30" s="38">
        <v>5.5902626380172835</v>
      </c>
      <c r="O30" s="37">
        <v>926</v>
      </c>
      <c r="P30" s="36">
        <v>36.60259179265665</v>
      </c>
      <c r="Q30" s="38">
        <v>10.224705310215757</v>
      </c>
      <c r="R30" s="39">
        <v>921</v>
      </c>
      <c r="S30" s="36">
        <v>38.82410423452764</v>
      </c>
      <c r="T30" s="38">
        <v>9.153135889694326</v>
      </c>
      <c r="V30" s="36"/>
    </row>
    <row r="31" spans="2:20" ht="20.25" customHeight="1">
      <c r="B31" s="40" t="s">
        <v>63</v>
      </c>
      <c r="C31" s="41">
        <v>817</v>
      </c>
      <c r="D31" s="42">
        <v>33.708690330477346</v>
      </c>
      <c r="E31" s="43">
        <v>6.262503991882961</v>
      </c>
      <c r="F31" s="44">
        <v>777</v>
      </c>
      <c r="G31" s="42">
        <v>21.397683397683387</v>
      </c>
      <c r="H31" s="43">
        <v>4.452804605329322</v>
      </c>
      <c r="I31" s="45">
        <v>767</v>
      </c>
      <c r="J31" s="46">
        <v>9.417209908735348</v>
      </c>
      <c r="K31" s="47">
        <v>5.275007929312925</v>
      </c>
      <c r="L31" s="48">
        <v>662</v>
      </c>
      <c r="M31" s="46">
        <v>5.40181268882175</v>
      </c>
      <c r="N31" s="47">
        <v>4.945561102791308</v>
      </c>
      <c r="O31" s="45">
        <v>810</v>
      </c>
      <c r="P31" s="46">
        <v>35.67777777777775</v>
      </c>
      <c r="Q31" s="47">
        <v>9.999932014602035</v>
      </c>
      <c r="R31" s="48">
        <v>774</v>
      </c>
      <c r="S31" s="46">
        <v>36.8514211886305</v>
      </c>
      <c r="T31" s="47">
        <v>9.598668072537109</v>
      </c>
    </row>
    <row r="32" spans="4:20" ht="20.25" customHeight="1">
      <c r="D32" s="4"/>
      <c r="E32" s="4"/>
      <c r="F32" s="4"/>
      <c r="G32" s="4"/>
      <c r="H32" s="4"/>
      <c r="I32" s="4"/>
      <c r="J32" s="4"/>
      <c r="K32" s="4"/>
      <c r="L32" s="36"/>
      <c r="M32" s="4"/>
      <c r="N32" s="4"/>
      <c r="O32" s="4"/>
      <c r="P32" s="4"/>
      <c r="Q32" s="4"/>
      <c r="R32" s="4"/>
      <c r="S32" s="4"/>
      <c r="T32" s="4"/>
    </row>
    <row r="33" spans="2:20" ht="20.25" customHeight="1">
      <c r="B33" s="5" t="s">
        <v>64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ht="20.25" customHeight="1">
      <c r="B34" s="6"/>
      <c r="C34" s="10"/>
      <c r="D34" s="49"/>
      <c r="E34" s="50" t="s">
        <v>65</v>
      </c>
      <c r="F34" s="50"/>
      <c r="G34" s="49"/>
      <c r="H34" s="26" t="s">
        <v>66</v>
      </c>
      <c r="I34" s="51"/>
      <c r="J34" s="52"/>
      <c r="K34" s="53" t="s">
        <v>67</v>
      </c>
      <c r="L34" s="53"/>
      <c r="M34" s="49"/>
      <c r="N34" s="26" t="s">
        <v>68</v>
      </c>
      <c r="O34" s="54"/>
      <c r="P34" s="49"/>
      <c r="Q34" s="50" t="s">
        <v>69</v>
      </c>
      <c r="R34" s="50"/>
      <c r="S34" s="49"/>
      <c r="T34" s="26" t="s">
        <v>70</v>
      </c>
    </row>
    <row r="35" spans="2:20" ht="20.25" customHeight="1">
      <c r="B35" s="11" t="s">
        <v>46</v>
      </c>
      <c r="C35" s="14"/>
      <c r="D35" s="52" t="s">
        <v>47</v>
      </c>
      <c r="E35" s="55"/>
      <c r="F35" s="56"/>
      <c r="G35" s="52" t="s">
        <v>48</v>
      </c>
      <c r="H35" s="57"/>
      <c r="I35" s="56"/>
      <c r="J35" s="52" t="s">
        <v>47</v>
      </c>
      <c r="K35" s="55"/>
      <c r="L35" s="56"/>
      <c r="M35" s="52" t="s">
        <v>48</v>
      </c>
      <c r="N35" s="57"/>
      <c r="O35" s="56"/>
      <c r="P35" s="52" t="s">
        <v>47</v>
      </c>
      <c r="Q35" s="55"/>
      <c r="R35" s="56"/>
      <c r="S35" s="52" t="s">
        <v>48</v>
      </c>
      <c r="T35" s="57"/>
    </row>
    <row r="36" spans="1:22" s="21" customFormat="1" ht="20.25" customHeight="1">
      <c r="A36" s="1"/>
      <c r="B36" s="16"/>
      <c r="C36" s="17" t="s">
        <v>49</v>
      </c>
      <c r="D36" s="18" t="s">
        <v>50</v>
      </c>
      <c r="E36" s="17" t="s">
        <v>51</v>
      </c>
      <c r="F36" s="19" t="s">
        <v>49</v>
      </c>
      <c r="G36" s="18" t="s">
        <v>50</v>
      </c>
      <c r="H36" s="20" t="s">
        <v>51</v>
      </c>
      <c r="I36" s="19" t="s">
        <v>49</v>
      </c>
      <c r="J36" s="18" t="s">
        <v>50</v>
      </c>
      <c r="K36" s="17" t="s">
        <v>51</v>
      </c>
      <c r="L36" s="19" t="s">
        <v>49</v>
      </c>
      <c r="M36" s="18" t="s">
        <v>50</v>
      </c>
      <c r="N36" s="20" t="s">
        <v>51</v>
      </c>
      <c r="O36" s="19" t="s">
        <v>49</v>
      </c>
      <c r="P36" s="18" t="s">
        <v>50</v>
      </c>
      <c r="Q36" s="17" t="s">
        <v>51</v>
      </c>
      <c r="R36" s="19" t="s">
        <v>49</v>
      </c>
      <c r="S36" s="18" t="s">
        <v>50</v>
      </c>
      <c r="T36" s="20" t="s">
        <v>51</v>
      </c>
      <c r="V36" s="22"/>
    </row>
    <row r="37" spans="2:25" ht="20.25" customHeight="1">
      <c r="B37" s="58" t="s">
        <v>71</v>
      </c>
      <c r="C37" s="24">
        <v>1104</v>
      </c>
      <c r="D37" s="25">
        <v>26.200181159420257</v>
      </c>
      <c r="E37" s="26">
        <v>5.022051099630169</v>
      </c>
      <c r="F37" s="27">
        <v>1097</v>
      </c>
      <c r="G37" s="25">
        <v>25.139471285323577</v>
      </c>
      <c r="H37" s="26">
        <v>4.399284623056147</v>
      </c>
      <c r="I37" s="24">
        <v>1097</v>
      </c>
      <c r="J37" s="25">
        <v>16.414767547857792</v>
      </c>
      <c r="K37" s="26">
        <v>8.39079052665228</v>
      </c>
      <c r="L37" s="27">
        <v>1106</v>
      </c>
      <c r="M37" s="25">
        <v>14.050632911392402</v>
      </c>
      <c r="N37" s="26">
        <v>6.371824614686725</v>
      </c>
      <c r="O37" s="24" t="s">
        <v>72</v>
      </c>
      <c r="P37" s="25" t="s">
        <v>5</v>
      </c>
      <c r="Q37" s="26" t="s">
        <v>5</v>
      </c>
      <c r="R37" s="27" t="s">
        <v>72</v>
      </c>
      <c r="S37" s="25" t="s">
        <v>5</v>
      </c>
      <c r="T37" s="26" t="s">
        <v>5</v>
      </c>
      <c r="V37" s="36"/>
      <c r="W37" s="35"/>
      <c r="X37" s="35"/>
      <c r="Y37" s="35"/>
    </row>
    <row r="38" spans="2:25" ht="20.25" customHeight="1">
      <c r="B38" s="23">
        <v>7</v>
      </c>
      <c r="C38" s="28">
        <v>1102</v>
      </c>
      <c r="D38" s="29">
        <v>30.29038112522688</v>
      </c>
      <c r="E38" s="30">
        <v>5.772014135051061</v>
      </c>
      <c r="F38" s="31">
        <v>1085</v>
      </c>
      <c r="G38" s="29">
        <v>28.850691244239673</v>
      </c>
      <c r="H38" s="30">
        <v>5.3113236254799885</v>
      </c>
      <c r="I38" s="28">
        <v>1114</v>
      </c>
      <c r="J38" s="29">
        <v>25.807001795332134</v>
      </c>
      <c r="K38" s="30">
        <v>12.605048454024224</v>
      </c>
      <c r="L38" s="31">
        <v>1095</v>
      </c>
      <c r="M38" s="29">
        <v>20.43378995433788</v>
      </c>
      <c r="N38" s="30">
        <v>8.924472330208637</v>
      </c>
      <c r="O38" s="28" t="s">
        <v>5</v>
      </c>
      <c r="P38" s="29" t="s">
        <v>5</v>
      </c>
      <c r="Q38" s="30" t="s">
        <v>5</v>
      </c>
      <c r="R38" s="31" t="s">
        <v>5</v>
      </c>
      <c r="S38" s="29" t="s">
        <v>5</v>
      </c>
      <c r="T38" s="30" t="s">
        <v>5</v>
      </c>
      <c r="V38" s="36"/>
      <c r="W38" s="35"/>
      <c r="X38" s="35"/>
      <c r="Y38" s="35"/>
    </row>
    <row r="39" spans="2:25" ht="20.25" customHeight="1">
      <c r="B39" s="23">
        <v>8</v>
      </c>
      <c r="C39" s="28">
        <v>1106</v>
      </c>
      <c r="D39" s="29">
        <v>33.81645569620253</v>
      </c>
      <c r="E39" s="30">
        <v>6.495089722510788</v>
      </c>
      <c r="F39" s="31">
        <v>1111</v>
      </c>
      <c r="G39" s="29">
        <v>31.763276327632777</v>
      </c>
      <c r="H39" s="30">
        <v>6.035088217793273</v>
      </c>
      <c r="I39" s="28">
        <v>1110</v>
      </c>
      <c r="J39" s="29">
        <v>34.0900900900901</v>
      </c>
      <c r="K39" s="30">
        <v>15.798922215896294</v>
      </c>
      <c r="L39" s="31">
        <v>1105</v>
      </c>
      <c r="M39" s="29">
        <v>25.906787330316767</v>
      </c>
      <c r="N39" s="30">
        <v>10.776021719902495</v>
      </c>
      <c r="O39" s="28" t="s">
        <v>5</v>
      </c>
      <c r="P39" s="29" t="s">
        <v>5</v>
      </c>
      <c r="Q39" s="30" t="s">
        <v>5</v>
      </c>
      <c r="R39" s="31" t="s">
        <v>5</v>
      </c>
      <c r="S39" s="29" t="s">
        <v>5</v>
      </c>
      <c r="T39" s="30" t="s">
        <v>5</v>
      </c>
      <c r="V39" s="59"/>
      <c r="W39" s="60"/>
      <c r="X39" s="60"/>
      <c r="Y39" s="60"/>
    </row>
    <row r="40" spans="2:25" ht="20.25" customHeight="1">
      <c r="B40" s="23">
        <v>9</v>
      </c>
      <c r="C40" s="28">
        <v>1105</v>
      </c>
      <c r="D40" s="29">
        <v>36.885972850678755</v>
      </c>
      <c r="E40" s="30">
        <v>6.8215898059870375</v>
      </c>
      <c r="F40" s="31">
        <v>1106</v>
      </c>
      <c r="G40" s="29">
        <v>34.743218806509994</v>
      </c>
      <c r="H40" s="30">
        <v>6.297817918524303</v>
      </c>
      <c r="I40" s="28">
        <v>1108</v>
      </c>
      <c r="J40" s="29">
        <v>40.74548736462094</v>
      </c>
      <c r="K40" s="30">
        <v>17.961119994854965</v>
      </c>
      <c r="L40" s="31">
        <v>1112</v>
      </c>
      <c r="M40" s="29">
        <v>32.90467625899284</v>
      </c>
      <c r="N40" s="30">
        <v>14.186043511076564</v>
      </c>
      <c r="O40" s="28" t="s">
        <v>5</v>
      </c>
      <c r="P40" s="29" t="s">
        <v>5</v>
      </c>
      <c r="Q40" s="30" t="s">
        <v>5</v>
      </c>
      <c r="R40" s="31" t="s">
        <v>5</v>
      </c>
      <c r="S40" s="29" t="s">
        <v>5</v>
      </c>
      <c r="T40" s="30" t="s">
        <v>5</v>
      </c>
      <c r="V40" s="36"/>
      <c r="W40" s="35"/>
      <c r="X40" s="35"/>
      <c r="Y40" s="35"/>
    </row>
    <row r="41" spans="2:25" ht="20.25" customHeight="1">
      <c r="B41" s="23">
        <v>10</v>
      </c>
      <c r="C41" s="28">
        <v>1115</v>
      </c>
      <c r="D41" s="29">
        <v>40.418834080717495</v>
      </c>
      <c r="E41" s="30">
        <v>6.951189433906599</v>
      </c>
      <c r="F41" s="31">
        <v>1107</v>
      </c>
      <c r="G41" s="29">
        <v>37.64679313459804</v>
      </c>
      <c r="H41" s="30">
        <v>6.406293252180751</v>
      </c>
      <c r="I41" s="28">
        <v>1120</v>
      </c>
      <c r="J41" s="29">
        <v>47.84375</v>
      </c>
      <c r="K41" s="30">
        <v>20.311463419622154</v>
      </c>
      <c r="L41" s="31">
        <v>1112</v>
      </c>
      <c r="M41" s="29">
        <v>38.20953237410067</v>
      </c>
      <c r="N41" s="30">
        <v>15.03461888568031</v>
      </c>
      <c r="O41" s="28" t="s">
        <v>5</v>
      </c>
      <c r="P41" s="29" t="s">
        <v>5</v>
      </c>
      <c r="Q41" s="30" t="s">
        <v>5</v>
      </c>
      <c r="R41" s="31" t="s">
        <v>5</v>
      </c>
      <c r="S41" s="29" t="s">
        <v>5</v>
      </c>
      <c r="T41" s="30" t="s">
        <v>5</v>
      </c>
      <c r="V41" s="36"/>
      <c r="W41" s="35"/>
      <c r="X41" s="35"/>
      <c r="Y41" s="35"/>
    </row>
    <row r="42" spans="2:25" ht="20.25" customHeight="1">
      <c r="B42" s="23">
        <v>11</v>
      </c>
      <c r="C42" s="28">
        <v>1114</v>
      </c>
      <c r="D42" s="29">
        <v>43.42549371633745</v>
      </c>
      <c r="E42" s="30">
        <v>7.691859618009094</v>
      </c>
      <c r="F42" s="31">
        <v>1112</v>
      </c>
      <c r="G42" s="29">
        <v>40.20593525179859</v>
      </c>
      <c r="H42" s="30">
        <v>6.4470313451945405</v>
      </c>
      <c r="I42" s="28">
        <v>1123</v>
      </c>
      <c r="J42" s="29">
        <v>56.32769367764918</v>
      </c>
      <c r="K42" s="30">
        <v>21.107512933832215</v>
      </c>
      <c r="L42" s="31">
        <v>1122</v>
      </c>
      <c r="M42" s="29">
        <v>43.56862745098031</v>
      </c>
      <c r="N42" s="30">
        <v>16.4690723495755</v>
      </c>
      <c r="O42" s="28" t="s">
        <v>5</v>
      </c>
      <c r="P42" s="29" t="s">
        <v>5</v>
      </c>
      <c r="Q42" s="30" t="s">
        <v>5</v>
      </c>
      <c r="R42" s="31" t="s">
        <v>5</v>
      </c>
      <c r="S42" s="29" t="s">
        <v>5</v>
      </c>
      <c r="T42" s="30" t="s">
        <v>5</v>
      </c>
      <c r="V42" s="36"/>
      <c r="W42" s="35"/>
      <c r="X42" s="35"/>
      <c r="Y42" s="35"/>
    </row>
    <row r="43" spans="2:25" ht="20.25" customHeight="1">
      <c r="B43" s="23">
        <v>12</v>
      </c>
      <c r="C43" s="28">
        <v>1375</v>
      </c>
      <c r="D43" s="29">
        <v>45.717818181818174</v>
      </c>
      <c r="E43" s="30">
        <v>6.773445102381954</v>
      </c>
      <c r="F43" s="31">
        <v>1391</v>
      </c>
      <c r="G43" s="29">
        <v>41.10639827462259</v>
      </c>
      <c r="H43" s="30">
        <v>6.068331112082425</v>
      </c>
      <c r="I43" s="28">
        <v>783</v>
      </c>
      <c r="J43" s="29">
        <v>65.98978288633444</v>
      </c>
      <c r="K43" s="30">
        <v>21.532403413364474</v>
      </c>
      <c r="L43" s="31">
        <v>784</v>
      </c>
      <c r="M43" s="29">
        <v>47.43367346938775</v>
      </c>
      <c r="N43" s="30">
        <v>17.47790252445689</v>
      </c>
      <c r="O43" s="28">
        <v>693</v>
      </c>
      <c r="P43" s="29">
        <v>420.7041847041846</v>
      </c>
      <c r="Q43" s="30">
        <v>54.44839469419724</v>
      </c>
      <c r="R43" s="31">
        <v>703</v>
      </c>
      <c r="S43" s="29">
        <v>303.0184921763868</v>
      </c>
      <c r="T43" s="30">
        <v>36.76084950613478</v>
      </c>
      <c r="V43" s="36"/>
      <c r="W43" s="35"/>
      <c r="X43" s="35"/>
      <c r="Y43" s="35"/>
    </row>
    <row r="44" spans="2:20" ht="20.25" customHeight="1">
      <c r="B44" s="23">
        <v>13</v>
      </c>
      <c r="C44" s="31">
        <v>1393</v>
      </c>
      <c r="D44" s="29">
        <v>49.3933955491744</v>
      </c>
      <c r="E44" s="30">
        <v>6.768250085764942</v>
      </c>
      <c r="F44" s="31">
        <v>1395</v>
      </c>
      <c r="G44" s="29">
        <v>42.76487455197135</v>
      </c>
      <c r="H44" s="30">
        <v>5.636074550294323</v>
      </c>
      <c r="I44" s="31">
        <v>788</v>
      </c>
      <c r="J44" s="29">
        <v>82.04441624365475</v>
      </c>
      <c r="K44" s="30">
        <v>22.285756655817814</v>
      </c>
      <c r="L44" s="31">
        <v>793</v>
      </c>
      <c r="M44" s="29">
        <v>54.97982345523325</v>
      </c>
      <c r="N44" s="30">
        <v>18.05671750176343</v>
      </c>
      <c r="O44" s="31">
        <v>690</v>
      </c>
      <c r="P44" s="29">
        <v>393.5637681159417</v>
      </c>
      <c r="Q44" s="30">
        <v>51.56856996399967</v>
      </c>
      <c r="R44" s="31">
        <v>695</v>
      </c>
      <c r="S44" s="29">
        <v>288.6129496402882</v>
      </c>
      <c r="T44" s="30">
        <v>34.74926415685239</v>
      </c>
    </row>
    <row r="45" spans="2:20" ht="20.25" customHeight="1">
      <c r="B45" s="23">
        <v>14</v>
      </c>
      <c r="C45" s="31">
        <v>1396</v>
      </c>
      <c r="D45" s="29">
        <v>51.545845272206314</v>
      </c>
      <c r="E45" s="30">
        <v>6.851003427151225</v>
      </c>
      <c r="F45" s="31">
        <v>1387</v>
      </c>
      <c r="G45" s="29">
        <v>43.402307137707254</v>
      </c>
      <c r="H45" s="30">
        <v>5.994195882990874</v>
      </c>
      <c r="I45" s="31">
        <v>779</v>
      </c>
      <c r="J45" s="29">
        <v>89.84852374839545</v>
      </c>
      <c r="K45" s="30">
        <v>22.230451271986883</v>
      </c>
      <c r="L45" s="31">
        <v>779</v>
      </c>
      <c r="M45" s="29">
        <v>55.53401797175868</v>
      </c>
      <c r="N45" s="30">
        <v>18.53780437119134</v>
      </c>
      <c r="O45" s="31">
        <v>707</v>
      </c>
      <c r="P45" s="29">
        <v>382.66195190947707</v>
      </c>
      <c r="Q45" s="30">
        <v>47.43485478326356</v>
      </c>
      <c r="R45" s="31">
        <v>704</v>
      </c>
      <c r="S45" s="29">
        <v>297.0838068181819</v>
      </c>
      <c r="T45" s="30">
        <v>37.488434544611046</v>
      </c>
    </row>
    <row r="46" spans="2:20" ht="20.25" customHeight="1">
      <c r="B46" s="23">
        <v>15</v>
      </c>
      <c r="C46" s="31">
        <v>1380</v>
      </c>
      <c r="D46" s="29">
        <v>51.02536231884054</v>
      </c>
      <c r="E46" s="30">
        <v>7.635083345526774</v>
      </c>
      <c r="F46" s="31">
        <v>1368</v>
      </c>
      <c r="G46" s="29">
        <v>42.314327485380076</v>
      </c>
      <c r="H46" s="30">
        <v>6.4675680223587895</v>
      </c>
      <c r="I46" s="31">
        <v>679</v>
      </c>
      <c r="J46" s="29">
        <v>79.42709867452132</v>
      </c>
      <c r="K46" s="30">
        <v>26.037530814027445</v>
      </c>
      <c r="L46" s="31">
        <v>665</v>
      </c>
      <c r="M46" s="29">
        <v>45.383458646616596</v>
      </c>
      <c r="N46" s="30">
        <v>16.461401459770926</v>
      </c>
      <c r="O46" s="31">
        <v>790</v>
      </c>
      <c r="P46" s="29">
        <v>390.3759493670885</v>
      </c>
      <c r="Q46" s="30">
        <v>56.537428219324134</v>
      </c>
      <c r="R46" s="31">
        <v>791</v>
      </c>
      <c r="S46" s="29">
        <v>318.0821744627056</v>
      </c>
      <c r="T46" s="30">
        <v>53.23739119348832</v>
      </c>
    </row>
    <row r="47" spans="2:20" ht="20.25" customHeight="1">
      <c r="B47" s="23">
        <v>16</v>
      </c>
      <c r="C47" s="31">
        <v>1401</v>
      </c>
      <c r="D47" s="29">
        <v>52.63097787294794</v>
      </c>
      <c r="E47" s="30">
        <v>7.635547298202113</v>
      </c>
      <c r="F47" s="31">
        <v>1372</v>
      </c>
      <c r="G47" s="29">
        <v>42.68367346938779</v>
      </c>
      <c r="H47" s="30">
        <v>6.138488915055434</v>
      </c>
      <c r="I47" s="31">
        <v>677</v>
      </c>
      <c r="J47" s="29">
        <v>86.25258493353034</v>
      </c>
      <c r="K47" s="30">
        <v>28.740365197419056</v>
      </c>
      <c r="L47" s="31">
        <v>659</v>
      </c>
      <c r="M47" s="29">
        <v>47.50531107739</v>
      </c>
      <c r="N47" s="30">
        <v>19.931140250592733</v>
      </c>
      <c r="O47" s="31">
        <v>817</v>
      </c>
      <c r="P47" s="29">
        <v>381.26315789473693</v>
      </c>
      <c r="Q47" s="30">
        <v>57.73638984275254</v>
      </c>
      <c r="R47" s="31">
        <v>797</v>
      </c>
      <c r="S47" s="29">
        <v>313.80928481806717</v>
      </c>
      <c r="T47" s="30">
        <v>48.16673056980675</v>
      </c>
    </row>
    <row r="48" spans="2:20" ht="20.25" customHeight="1">
      <c r="B48" s="23">
        <v>17</v>
      </c>
      <c r="C48" s="31">
        <v>1402</v>
      </c>
      <c r="D48" s="29">
        <v>53.061340941512135</v>
      </c>
      <c r="E48" s="30">
        <v>7.946139383729696</v>
      </c>
      <c r="F48" s="31">
        <v>1376</v>
      </c>
      <c r="G48" s="29">
        <v>43.18968023255808</v>
      </c>
      <c r="H48" s="30">
        <v>6.529011812145</v>
      </c>
      <c r="I48" s="31">
        <v>683</v>
      </c>
      <c r="J48" s="29">
        <v>86.06002928257686</v>
      </c>
      <c r="K48" s="30">
        <v>26.801281833468902</v>
      </c>
      <c r="L48" s="31">
        <v>657</v>
      </c>
      <c r="M48" s="29">
        <v>47.433789954337826</v>
      </c>
      <c r="N48" s="30">
        <v>19.174796476446126</v>
      </c>
      <c r="O48" s="31">
        <v>797</v>
      </c>
      <c r="P48" s="29">
        <v>377.57214554579633</v>
      </c>
      <c r="Q48" s="30">
        <v>56.27133991221891</v>
      </c>
      <c r="R48" s="31">
        <v>800</v>
      </c>
      <c r="S48" s="29">
        <v>309.91625</v>
      </c>
      <c r="T48" s="30">
        <v>50.18767517390797</v>
      </c>
    </row>
    <row r="49" spans="2:20" ht="20.25" customHeight="1">
      <c r="B49" s="23">
        <v>18</v>
      </c>
      <c r="C49" s="31">
        <v>1052</v>
      </c>
      <c r="D49" s="29">
        <v>52.931558935361224</v>
      </c>
      <c r="E49" s="30">
        <v>7.336227913797635</v>
      </c>
      <c r="F49" s="31">
        <v>1009</v>
      </c>
      <c r="G49" s="29">
        <v>43.33597621407336</v>
      </c>
      <c r="H49" s="30">
        <v>6.032082222246439</v>
      </c>
      <c r="I49" s="31">
        <v>680</v>
      </c>
      <c r="J49" s="29">
        <v>79.45735294117652</v>
      </c>
      <c r="K49" s="30">
        <v>22.779689013876293</v>
      </c>
      <c r="L49" s="31">
        <v>647</v>
      </c>
      <c r="M49" s="29">
        <v>43.309119010819195</v>
      </c>
      <c r="N49" s="30">
        <v>14.769549473071859</v>
      </c>
      <c r="O49" s="31">
        <v>399</v>
      </c>
      <c r="P49" s="29">
        <v>405.16791979949863</v>
      </c>
      <c r="Q49" s="30">
        <v>53.16816379791382</v>
      </c>
      <c r="R49" s="31">
        <v>366</v>
      </c>
      <c r="S49" s="29">
        <v>322.3934426229507</v>
      </c>
      <c r="T49" s="30">
        <v>36.934720060183146</v>
      </c>
    </row>
    <row r="50" spans="2:20" ht="20.25" customHeight="1">
      <c r="B50" s="23">
        <v>19</v>
      </c>
      <c r="C50" s="31">
        <v>806</v>
      </c>
      <c r="D50" s="29">
        <v>54.11662531017374</v>
      </c>
      <c r="E50" s="30">
        <v>6.393614557246788</v>
      </c>
      <c r="F50" s="32">
        <v>713</v>
      </c>
      <c r="G50" s="33">
        <v>43.95371669004212</v>
      </c>
      <c r="H50" s="33">
        <v>5.312095675396527</v>
      </c>
      <c r="I50" s="31">
        <v>541</v>
      </c>
      <c r="J50" s="29">
        <v>80.28650646950086</v>
      </c>
      <c r="K50" s="30">
        <v>20.6069294124496</v>
      </c>
      <c r="L50" s="32">
        <v>467</v>
      </c>
      <c r="M50" s="33">
        <v>44.08993576017134</v>
      </c>
      <c r="N50" s="33">
        <v>13.80568884251942</v>
      </c>
      <c r="O50" s="31">
        <v>279</v>
      </c>
      <c r="P50" s="29">
        <v>394.91756272401443</v>
      </c>
      <c r="Q50" s="30">
        <v>56.61726558554064</v>
      </c>
      <c r="R50" s="32">
        <v>245</v>
      </c>
      <c r="S50" s="33">
        <v>307.8326530612244</v>
      </c>
      <c r="T50" s="30">
        <v>36.73722253480471</v>
      </c>
    </row>
    <row r="51" spans="1:22" s="35" customFormat="1" ht="20.25" customHeight="1">
      <c r="A51" s="1"/>
      <c r="B51" s="23" t="s">
        <v>6</v>
      </c>
      <c r="C51" s="28">
        <v>1706</v>
      </c>
      <c r="D51" s="29">
        <v>50.63950762016406</v>
      </c>
      <c r="E51" s="30">
        <v>7.018003542059827</v>
      </c>
      <c r="F51" s="31">
        <v>1651</v>
      </c>
      <c r="G51" s="29">
        <v>42.96789824348879</v>
      </c>
      <c r="H51" s="30">
        <v>6.068263123622614</v>
      </c>
      <c r="I51" s="28">
        <v>1156</v>
      </c>
      <c r="J51" s="29">
        <v>63.07785467128021</v>
      </c>
      <c r="K51" s="30">
        <v>21.90240045117087</v>
      </c>
      <c r="L51" s="31">
        <v>1096</v>
      </c>
      <c r="M51" s="29">
        <v>34.760948905109515</v>
      </c>
      <c r="N51" s="30">
        <v>13.158998470346923</v>
      </c>
      <c r="O51" s="28">
        <v>542</v>
      </c>
      <c r="P51" s="29">
        <v>673.883763837638</v>
      </c>
      <c r="Q51" s="30">
        <v>88.33932726393756</v>
      </c>
      <c r="R51" s="31">
        <v>548</v>
      </c>
      <c r="S51" s="29">
        <v>526.397810218978</v>
      </c>
      <c r="T51" s="30">
        <v>60.61068376165484</v>
      </c>
      <c r="V51" s="36"/>
    </row>
    <row r="52" spans="1:22" s="35" customFormat="1" ht="20.25" customHeight="1">
      <c r="A52" s="1"/>
      <c r="B52" s="23" t="s">
        <v>7</v>
      </c>
      <c r="C52" s="28">
        <v>1817</v>
      </c>
      <c r="D52" s="29">
        <v>50.154100165107366</v>
      </c>
      <c r="E52" s="30">
        <v>6.898367454900106</v>
      </c>
      <c r="F52" s="31">
        <v>1706</v>
      </c>
      <c r="G52" s="29">
        <v>42.596131301289525</v>
      </c>
      <c r="H52" s="30">
        <v>5.951452395079907</v>
      </c>
      <c r="I52" s="28">
        <v>1297</v>
      </c>
      <c r="J52" s="29">
        <v>59.18118735543569</v>
      </c>
      <c r="K52" s="30">
        <v>21.833800195946377</v>
      </c>
      <c r="L52" s="31">
        <v>1141</v>
      </c>
      <c r="M52" s="29">
        <v>32.477651183172654</v>
      </c>
      <c r="N52" s="30">
        <v>12.701867527601845</v>
      </c>
      <c r="O52" s="28">
        <v>528</v>
      </c>
      <c r="P52" s="29">
        <v>690.2708333333335</v>
      </c>
      <c r="Q52" s="30">
        <v>86.29010104631449</v>
      </c>
      <c r="R52" s="31">
        <v>576</v>
      </c>
      <c r="S52" s="29">
        <v>525.8420138888883</v>
      </c>
      <c r="T52" s="30">
        <v>52.974754007905204</v>
      </c>
      <c r="V52" s="36"/>
    </row>
    <row r="53" spans="1:22" s="35" customFormat="1" ht="20.25" customHeight="1">
      <c r="A53" s="1"/>
      <c r="B53" s="23" t="s">
        <v>8</v>
      </c>
      <c r="C53" s="28">
        <v>1780</v>
      </c>
      <c r="D53" s="29">
        <v>48.73483146067418</v>
      </c>
      <c r="E53" s="30">
        <v>6.744382895870805</v>
      </c>
      <c r="F53" s="31">
        <v>1811</v>
      </c>
      <c r="G53" s="29">
        <v>42.18277194919934</v>
      </c>
      <c r="H53" s="30">
        <v>5.475838566161377</v>
      </c>
      <c r="I53" s="28">
        <v>1184</v>
      </c>
      <c r="J53" s="29">
        <v>51.66216216216219</v>
      </c>
      <c r="K53" s="30">
        <v>18.42865351523276</v>
      </c>
      <c r="L53" s="31">
        <v>1184</v>
      </c>
      <c r="M53" s="29">
        <v>30.82094594594594</v>
      </c>
      <c r="N53" s="30">
        <v>11.683775101652085</v>
      </c>
      <c r="O53" s="28">
        <v>603</v>
      </c>
      <c r="P53" s="29">
        <v>696.4825870646767</v>
      </c>
      <c r="Q53" s="30">
        <v>93.85544627752721</v>
      </c>
      <c r="R53" s="31">
        <v>625</v>
      </c>
      <c r="S53" s="29">
        <v>531.2047999999996</v>
      </c>
      <c r="T53" s="30">
        <v>52.80624637682797</v>
      </c>
      <c r="V53" s="36"/>
    </row>
    <row r="54" spans="1:22" s="35" customFormat="1" ht="20.25" customHeight="1">
      <c r="A54" s="1"/>
      <c r="B54" s="23" t="s">
        <v>9</v>
      </c>
      <c r="C54" s="28">
        <v>1783</v>
      </c>
      <c r="D54" s="29">
        <v>47.78295008412784</v>
      </c>
      <c r="E54" s="30">
        <v>6.326285360784918</v>
      </c>
      <c r="F54" s="31">
        <v>1845</v>
      </c>
      <c r="G54" s="29">
        <v>41.93821138211374</v>
      </c>
      <c r="H54" s="30">
        <v>5.913556436487907</v>
      </c>
      <c r="I54" s="28">
        <v>1186</v>
      </c>
      <c r="J54" s="29">
        <v>48.40725126475543</v>
      </c>
      <c r="K54" s="30">
        <v>17.640773102243273</v>
      </c>
      <c r="L54" s="31">
        <v>1202</v>
      </c>
      <c r="M54" s="29">
        <v>29.914309484193016</v>
      </c>
      <c r="N54" s="30">
        <v>11.907713894316672</v>
      </c>
      <c r="O54" s="28">
        <v>619</v>
      </c>
      <c r="P54" s="29">
        <v>718.2455573505653</v>
      </c>
      <c r="Q54" s="30">
        <v>88.83607932102028</v>
      </c>
      <c r="R54" s="31">
        <v>630</v>
      </c>
      <c r="S54" s="29">
        <v>533.0349206349213</v>
      </c>
      <c r="T54" s="30">
        <v>52.91249085037018</v>
      </c>
      <c r="V54" s="36"/>
    </row>
    <row r="55" spans="1:22" s="35" customFormat="1" ht="20.25" customHeight="1">
      <c r="A55" s="1"/>
      <c r="B55" s="23" t="s">
        <v>10</v>
      </c>
      <c r="C55" s="28">
        <v>1845</v>
      </c>
      <c r="D55" s="29">
        <v>46.81571815718164</v>
      </c>
      <c r="E55" s="30">
        <v>6.266295207338281</v>
      </c>
      <c r="F55" s="31">
        <v>1845</v>
      </c>
      <c r="G55" s="29">
        <v>41.32845528455281</v>
      </c>
      <c r="H55" s="30">
        <v>5.767783783301137</v>
      </c>
      <c r="I55" s="28">
        <v>1207</v>
      </c>
      <c r="J55" s="29">
        <v>45.77796188898101</v>
      </c>
      <c r="K55" s="30">
        <v>17.532355632328677</v>
      </c>
      <c r="L55" s="31">
        <v>1165</v>
      </c>
      <c r="M55" s="29">
        <v>28.024034334763936</v>
      </c>
      <c r="N55" s="30">
        <v>11.376534564311669</v>
      </c>
      <c r="O55" s="28">
        <v>644</v>
      </c>
      <c r="P55" s="29">
        <v>719.9782608695649</v>
      </c>
      <c r="Q55" s="30">
        <v>93.32031241179385</v>
      </c>
      <c r="R55" s="31">
        <v>653</v>
      </c>
      <c r="S55" s="29">
        <v>533.8116385911179</v>
      </c>
      <c r="T55" s="30">
        <v>50.04041053410063</v>
      </c>
      <c r="V55" s="36"/>
    </row>
    <row r="56" spans="1:22" s="35" customFormat="1" ht="20.25" customHeight="1">
      <c r="A56" s="1"/>
      <c r="B56" s="23" t="s">
        <v>11</v>
      </c>
      <c r="C56" s="28">
        <v>1814</v>
      </c>
      <c r="D56" s="29">
        <v>44.74366041896371</v>
      </c>
      <c r="E56" s="30">
        <v>6.295701178911865</v>
      </c>
      <c r="F56" s="31">
        <v>1791</v>
      </c>
      <c r="G56" s="29">
        <v>39.60971524288103</v>
      </c>
      <c r="H56" s="30">
        <v>5.732207885039049</v>
      </c>
      <c r="I56" s="28">
        <v>1202</v>
      </c>
      <c r="J56" s="29">
        <v>40.10648918469218</v>
      </c>
      <c r="K56" s="30">
        <v>16.015354034475532</v>
      </c>
      <c r="L56" s="31">
        <v>1171</v>
      </c>
      <c r="M56" s="29">
        <v>24.369769427839447</v>
      </c>
      <c r="N56" s="30">
        <v>10.048722750735536</v>
      </c>
      <c r="O56" s="28">
        <v>626</v>
      </c>
      <c r="P56" s="29">
        <v>733.6182108626197</v>
      </c>
      <c r="Q56" s="30">
        <v>79.06849438198418</v>
      </c>
      <c r="R56" s="31">
        <v>657</v>
      </c>
      <c r="S56" s="29">
        <v>546.5418569254183</v>
      </c>
      <c r="T56" s="30">
        <v>75.38008465775289</v>
      </c>
      <c r="V56" s="36"/>
    </row>
    <row r="57" spans="1:22" s="35" customFormat="1" ht="20.25" customHeight="1">
      <c r="A57" s="1"/>
      <c r="B57" s="23" t="s">
        <v>12</v>
      </c>
      <c r="C57" s="28">
        <v>1848</v>
      </c>
      <c r="D57" s="29">
        <v>41.66666666666662</v>
      </c>
      <c r="E57" s="30">
        <v>6.551559974373756</v>
      </c>
      <c r="F57" s="31">
        <v>1826</v>
      </c>
      <c r="G57" s="29">
        <v>36.74698795180724</v>
      </c>
      <c r="H57" s="30">
        <v>6.051247281537955</v>
      </c>
      <c r="I57" s="28">
        <v>1161</v>
      </c>
      <c r="J57" s="29">
        <v>35.01808785529713</v>
      </c>
      <c r="K57" s="30">
        <v>14.377503384869367</v>
      </c>
      <c r="L57" s="31">
        <v>1110</v>
      </c>
      <c r="M57" s="29">
        <v>21.009909909909922</v>
      </c>
      <c r="N57" s="30">
        <v>10.170631307847723</v>
      </c>
      <c r="O57" s="28">
        <v>680</v>
      </c>
      <c r="P57" s="29">
        <v>746.091176470588</v>
      </c>
      <c r="Q57" s="30">
        <v>83.94214245484747</v>
      </c>
      <c r="R57" s="31">
        <v>725</v>
      </c>
      <c r="S57" s="29">
        <v>553.84</v>
      </c>
      <c r="T57" s="30">
        <v>57.93964091147161</v>
      </c>
      <c r="V57" s="36"/>
    </row>
    <row r="58" spans="2:20" ht="20.25" customHeight="1">
      <c r="B58" s="23" t="s">
        <v>13</v>
      </c>
      <c r="C58" s="37">
        <v>1577</v>
      </c>
      <c r="D58" s="36">
        <v>38.991756499682985</v>
      </c>
      <c r="E58" s="38">
        <v>6.709853956936102</v>
      </c>
      <c r="F58" s="39">
        <v>1737</v>
      </c>
      <c r="G58" s="36">
        <v>34.47841105354056</v>
      </c>
      <c r="H58" s="38">
        <v>6.064526321275605</v>
      </c>
      <c r="I58" s="39">
        <v>983</v>
      </c>
      <c r="J58" s="36">
        <v>29.427263479145488</v>
      </c>
      <c r="K58" s="38">
        <v>12.393191307030941</v>
      </c>
      <c r="L58" s="39">
        <v>1038</v>
      </c>
      <c r="M58" s="36">
        <v>17.401734104046287</v>
      </c>
      <c r="N58" s="38">
        <v>7.434540883414894</v>
      </c>
      <c r="O58" s="39">
        <v>587</v>
      </c>
      <c r="P58" s="36">
        <v>762.1601362862014</v>
      </c>
      <c r="Q58" s="38">
        <v>90.58076692378003</v>
      </c>
      <c r="R58" s="39">
        <v>684</v>
      </c>
      <c r="S58" s="36">
        <v>560.6242690058481</v>
      </c>
      <c r="T58" s="38">
        <v>56.57136926139476</v>
      </c>
    </row>
    <row r="59" spans="2:20" ht="20.25" customHeight="1">
      <c r="B59" s="40" t="s">
        <v>14</v>
      </c>
      <c r="C59" s="45">
        <v>1655</v>
      </c>
      <c r="D59" s="46">
        <v>36.28459214501516</v>
      </c>
      <c r="E59" s="47">
        <v>6.958112587023795</v>
      </c>
      <c r="F59" s="48">
        <v>1774</v>
      </c>
      <c r="G59" s="46">
        <v>31.6910935738444</v>
      </c>
      <c r="H59" s="47">
        <v>6.446828786147062</v>
      </c>
      <c r="I59" s="48">
        <v>972</v>
      </c>
      <c r="J59" s="46">
        <v>24.613168724279856</v>
      </c>
      <c r="K59" s="47">
        <v>10.493907380550132</v>
      </c>
      <c r="L59" s="48">
        <v>1025</v>
      </c>
      <c r="M59" s="46">
        <v>14.647804878048781</v>
      </c>
      <c r="N59" s="47">
        <v>6.62086085032681</v>
      </c>
      <c r="O59" s="48">
        <v>684</v>
      </c>
      <c r="P59" s="46">
        <v>785.4415204678363</v>
      </c>
      <c r="Q59" s="47">
        <v>95.87782505086457</v>
      </c>
      <c r="R59" s="48">
        <v>759</v>
      </c>
      <c r="S59" s="46">
        <v>584.0566534914352</v>
      </c>
      <c r="T59" s="47">
        <v>93.51769945141842</v>
      </c>
    </row>
    <row r="60" spans="4:20" ht="20.2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4:20" ht="20.2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4:20" ht="20.2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4:20" ht="20.2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20.25" customHeight="1">
      <c r="B64" s="5" t="s">
        <v>73</v>
      </c>
      <c r="D64" s="4"/>
      <c r="E64" s="4"/>
      <c r="F64" s="6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20.25" customHeight="1">
      <c r="B65" s="6"/>
      <c r="C65" s="62"/>
      <c r="D65" s="63"/>
      <c r="E65" s="50" t="s">
        <v>74</v>
      </c>
      <c r="F65" s="50"/>
      <c r="G65" s="63"/>
      <c r="H65" s="26" t="s">
        <v>70</v>
      </c>
      <c r="I65" s="54"/>
      <c r="J65" s="49"/>
      <c r="K65" s="50" t="s">
        <v>75</v>
      </c>
      <c r="L65" s="50"/>
      <c r="M65" s="49"/>
      <c r="N65" s="26" t="s">
        <v>4</v>
      </c>
      <c r="O65" s="54"/>
      <c r="P65" s="50" t="s">
        <v>76</v>
      </c>
      <c r="Q65" s="50"/>
      <c r="R65" s="50"/>
      <c r="S65" s="50"/>
      <c r="T65" s="26" t="s">
        <v>15</v>
      </c>
    </row>
    <row r="66" spans="2:20" ht="20.25" customHeight="1">
      <c r="B66" s="11" t="s">
        <v>46</v>
      </c>
      <c r="C66" s="14"/>
      <c r="D66" s="52" t="s">
        <v>47</v>
      </c>
      <c r="E66" s="55"/>
      <c r="F66" s="56"/>
      <c r="G66" s="52" t="s">
        <v>48</v>
      </c>
      <c r="H66" s="57"/>
      <c r="I66" s="56"/>
      <c r="J66" s="52" t="s">
        <v>47</v>
      </c>
      <c r="K66" s="55"/>
      <c r="L66" s="56"/>
      <c r="M66" s="52" t="s">
        <v>48</v>
      </c>
      <c r="N66" s="57"/>
      <c r="O66" s="56"/>
      <c r="P66" s="52" t="s">
        <v>47</v>
      </c>
      <c r="Q66" s="55"/>
      <c r="R66" s="56"/>
      <c r="S66" s="52" t="s">
        <v>48</v>
      </c>
      <c r="T66" s="57"/>
    </row>
    <row r="67" spans="1:22" s="21" customFormat="1" ht="20.25" customHeight="1">
      <c r="A67" s="1"/>
      <c r="B67" s="16"/>
      <c r="C67" s="17" t="s">
        <v>49</v>
      </c>
      <c r="D67" s="18" t="s">
        <v>50</v>
      </c>
      <c r="E67" s="17" t="s">
        <v>51</v>
      </c>
      <c r="F67" s="19" t="s">
        <v>49</v>
      </c>
      <c r="G67" s="18" t="s">
        <v>50</v>
      </c>
      <c r="H67" s="20" t="s">
        <v>51</v>
      </c>
      <c r="I67" s="19" t="s">
        <v>49</v>
      </c>
      <c r="J67" s="18" t="s">
        <v>50</v>
      </c>
      <c r="K67" s="17" t="s">
        <v>51</v>
      </c>
      <c r="L67" s="19" t="s">
        <v>49</v>
      </c>
      <c r="M67" s="18" t="s">
        <v>50</v>
      </c>
      <c r="N67" s="20" t="s">
        <v>51</v>
      </c>
      <c r="O67" s="19" t="s">
        <v>49</v>
      </c>
      <c r="P67" s="18" t="s">
        <v>50</v>
      </c>
      <c r="Q67" s="17" t="s">
        <v>51</v>
      </c>
      <c r="R67" s="19" t="s">
        <v>49</v>
      </c>
      <c r="S67" s="18" t="s">
        <v>50</v>
      </c>
      <c r="T67" s="20" t="s">
        <v>51</v>
      </c>
      <c r="V67" s="22"/>
    </row>
    <row r="68" spans="2:20" ht="20.25" customHeight="1">
      <c r="B68" s="58">
        <v>6</v>
      </c>
      <c r="C68" s="24">
        <v>1113</v>
      </c>
      <c r="D68" s="25">
        <v>11.6162623539982</v>
      </c>
      <c r="E68" s="26">
        <v>1.064179544893789</v>
      </c>
      <c r="F68" s="27">
        <v>1114</v>
      </c>
      <c r="G68" s="25">
        <v>11.91490125673249</v>
      </c>
      <c r="H68" s="26">
        <v>1.0133398823224806</v>
      </c>
      <c r="I68" s="24">
        <v>1122</v>
      </c>
      <c r="J68" s="25">
        <v>115.69786096256679</v>
      </c>
      <c r="K68" s="26">
        <v>17.22026519345785</v>
      </c>
      <c r="L68" s="27">
        <v>1122</v>
      </c>
      <c r="M68" s="25">
        <v>105.73618538324432</v>
      </c>
      <c r="N68" s="26">
        <v>16.37636922858691</v>
      </c>
      <c r="O68" s="24">
        <v>1119</v>
      </c>
      <c r="P68" s="25">
        <v>9.502234137622866</v>
      </c>
      <c r="Q68" s="26">
        <v>3.3788440527739594</v>
      </c>
      <c r="R68" s="27">
        <v>1120</v>
      </c>
      <c r="S68" s="25">
        <v>5.875892857142856</v>
      </c>
      <c r="T68" s="26">
        <v>1.8163563058488854</v>
      </c>
    </row>
    <row r="69" spans="2:20" ht="20.25" customHeight="1">
      <c r="B69" s="23">
        <v>7</v>
      </c>
      <c r="C69" s="28">
        <v>1121</v>
      </c>
      <c r="D69" s="29">
        <v>10.828635147190008</v>
      </c>
      <c r="E69" s="30">
        <v>0.9355054076040548</v>
      </c>
      <c r="F69" s="31">
        <v>1105</v>
      </c>
      <c r="G69" s="29">
        <v>11.104524886877824</v>
      </c>
      <c r="H69" s="30">
        <v>0.9134747005757955</v>
      </c>
      <c r="I69" s="28">
        <v>1126</v>
      </c>
      <c r="J69" s="29">
        <v>127.68117229129672</v>
      </c>
      <c r="K69" s="30">
        <v>16.999883420582666</v>
      </c>
      <c r="L69" s="31">
        <v>1112</v>
      </c>
      <c r="M69" s="29">
        <v>117.21762589928058</v>
      </c>
      <c r="N69" s="30">
        <v>16.704864750418352</v>
      </c>
      <c r="O69" s="28">
        <v>1126</v>
      </c>
      <c r="P69" s="29">
        <v>13.192717584369454</v>
      </c>
      <c r="Q69" s="30">
        <v>4.719244787434325</v>
      </c>
      <c r="R69" s="31">
        <v>1110</v>
      </c>
      <c r="S69" s="29">
        <v>7.964864864864862</v>
      </c>
      <c r="T69" s="30">
        <v>2.49645912088041</v>
      </c>
    </row>
    <row r="70" spans="2:20" ht="20.25" customHeight="1">
      <c r="B70" s="23">
        <v>8</v>
      </c>
      <c r="C70" s="28">
        <v>1118</v>
      </c>
      <c r="D70" s="29">
        <v>10.205992844364939</v>
      </c>
      <c r="E70" s="30">
        <v>0.9055334954149905</v>
      </c>
      <c r="F70" s="31">
        <v>1119</v>
      </c>
      <c r="G70" s="29">
        <v>10.49043789097409</v>
      </c>
      <c r="H70" s="30">
        <v>0.823453005825289</v>
      </c>
      <c r="I70" s="28">
        <v>1122</v>
      </c>
      <c r="J70" s="29">
        <v>137.77718360071302</v>
      </c>
      <c r="K70" s="30">
        <v>17.739272767090632</v>
      </c>
      <c r="L70" s="31">
        <v>1119</v>
      </c>
      <c r="M70" s="29">
        <v>127.48257372654157</v>
      </c>
      <c r="N70" s="30">
        <v>16.101239693482164</v>
      </c>
      <c r="O70" s="28">
        <v>1121</v>
      </c>
      <c r="P70" s="29">
        <v>17.393398751115107</v>
      </c>
      <c r="Q70" s="30">
        <v>5.805132515926124</v>
      </c>
      <c r="R70" s="31">
        <v>1117</v>
      </c>
      <c r="S70" s="29">
        <v>10.26678603401969</v>
      </c>
      <c r="T70" s="30">
        <v>3.138170848451372</v>
      </c>
    </row>
    <row r="71" spans="2:20" ht="20.25" customHeight="1">
      <c r="B71" s="23">
        <v>9</v>
      </c>
      <c r="C71" s="28">
        <v>1107</v>
      </c>
      <c r="D71" s="29">
        <v>9.83649503161696</v>
      </c>
      <c r="E71" s="30">
        <v>0.8577302993809865</v>
      </c>
      <c r="F71" s="31">
        <v>1118</v>
      </c>
      <c r="G71" s="29">
        <v>10.038819320214673</v>
      </c>
      <c r="H71" s="30">
        <v>0.873131842003689</v>
      </c>
      <c r="I71" s="28">
        <v>1116</v>
      </c>
      <c r="J71" s="29">
        <v>146.85125448028649</v>
      </c>
      <c r="K71" s="30">
        <v>18.74739583096291</v>
      </c>
      <c r="L71" s="31">
        <v>1119</v>
      </c>
      <c r="M71" s="29">
        <v>138.02680965147462</v>
      </c>
      <c r="N71" s="30">
        <v>17.44106343769259</v>
      </c>
      <c r="O71" s="28">
        <v>1117</v>
      </c>
      <c r="P71" s="29">
        <v>21.516562220232757</v>
      </c>
      <c r="Q71" s="30">
        <v>6.675595069586493</v>
      </c>
      <c r="R71" s="31">
        <v>1119</v>
      </c>
      <c r="S71" s="29">
        <v>12.72207327971404</v>
      </c>
      <c r="T71" s="30">
        <v>4.060209287016475</v>
      </c>
    </row>
    <row r="72" spans="2:20" ht="20.25" customHeight="1">
      <c r="B72" s="23">
        <v>10</v>
      </c>
      <c r="C72" s="28">
        <v>1120</v>
      </c>
      <c r="D72" s="29">
        <v>9.386071428571428</v>
      </c>
      <c r="E72" s="30">
        <v>0.858559757021529</v>
      </c>
      <c r="F72" s="31">
        <v>1108</v>
      </c>
      <c r="G72" s="29">
        <v>9.58790613718411</v>
      </c>
      <c r="H72" s="30">
        <v>0.7614574660894028</v>
      </c>
      <c r="I72" s="28">
        <v>1119</v>
      </c>
      <c r="J72" s="29">
        <v>156.372654155496</v>
      </c>
      <c r="K72" s="30">
        <v>18.736178047162916</v>
      </c>
      <c r="L72" s="31">
        <v>1113</v>
      </c>
      <c r="M72" s="29">
        <v>146.93261455525638</v>
      </c>
      <c r="N72" s="30">
        <v>18.838387500197413</v>
      </c>
      <c r="O72" s="28">
        <v>1121</v>
      </c>
      <c r="P72" s="29">
        <v>26.33273862622656</v>
      </c>
      <c r="Q72" s="30">
        <v>7.5990417918277124</v>
      </c>
      <c r="R72" s="31">
        <v>1111</v>
      </c>
      <c r="S72" s="29">
        <v>15.11881188118813</v>
      </c>
      <c r="T72" s="30">
        <v>4.585947673554445</v>
      </c>
    </row>
    <row r="73" spans="2:20" ht="20.25" customHeight="1">
      <c r="B73" s="23">
        <v>11</v>
      </c>
      <c r="C73" s="28">
        <v>1126</v>
      </c>
      <c r="D73" s="29">
        <v>9.032770870337488</v>
      </c>
      <c r="E73" s="30">
        <v>0.8954406760594582</v>
      </c>
      <c r="F73" s="31">
        <v>1120</v>
      </c>
      <c r="G73" s="29">
        <v>9.255089285714279</v>
      </c>
      <c r="H73" s="30">
        <v>0.7641141354789945</v>
      </c>
      <c r="I73" s="28">
        <v>1125</v>
      </c>
      <c r="J73" s="29">
        <v>166.30933333333337</v>
      </c>
      <c r="K73" s="30">
        <v>21.29717606127754</v>
      </c>
      <c r="L73" s="31">
        <v>1126</v>
      </c>
      <c r="M73" s="29">
        <v>154.96269982238022</v>
      </c>
      <c r="N73" s="30">
        <v>20.85314649090507</v>
      </c>
      <c r="O73" s="28">
        <v>1127</v>
      </c>
      <c r="P73" s="29">
        <v>29.944986690328285</v>
      </c>
      <c r="Q73" s="30">
        <v>8.436398197243385</v>
      </c>
      <c r="R73" s="31">
        <v>1125</v>
      </c>
      <c r="S73" s="29">
        <v>17.260444444444417</v>
      </c>
      <c r="T73" s="30">
        <v>5.364696926379155</v>
      </c>
    </row>
    <row r="74" spans="2:20" ht="20.25" customHeight="1">
      <c r="B74" s="23">
        <v>12</v>
      </c>
      <c r="C74" s="28">
        <v>1380</v>
      </c>
      <c r="D74" s="29">
        <v>8.537681159420297</v>
      </c>
      <c r="E74" s="30">
        <v>0.7647892019096579</v>
      </c>
      <c r="F74" s="31">
        <v>1397</v>
      </c>
      <c r="G74" s="29">
        <v>9.098496778811734</v>
      </c>
      <c r="H74" s="30">
        <v>0.7178779433669147</v>
      </c>
      <c r="I74" s="28">
        <v>1373</v>
      </c>
      <c r="J74" s="29">
        <v>181.57246904588496</v>
      </c>
      <c r="K74" s="30">
        <v>23.944603817765447</v>
      </c>
      <c r="L74" s="31">
        <v>1401</v>
      </c>
      <c r="M74" s="29">
        <v>161.4503925767308</v>
      </c>
      <c r="N74" s="30">
        <v>21.94972831403748</v>
      </c>
      <c r="O74" s="28">
        <v>1384</v>
      </c>
      <c r="P74" s="29">
        <v>19.335982658959516</v>
      </c>
      <c r="Q74" s="30">
        <v>4.701253510752975</v>
      </c>
      <c r="R74" s="31">
        <v>1403</v>
      </c>
      <c r="S74" s="29">
        <v>12.4889522451889</v>
      </c>
      <c r="T74" s="30">
        <v>3.6371222379643378</v>
      </c>
    </row>
    <row r="75" spans="2:20" ht="20.25" customHeight="1">
      <c r="B75" s="23">
        <v>13</v>
      </c>
      <c r="C75" s="31">
        <v>1390</v>
      </c>
      <c r="D75" s="29">
        <v>7.977338129496408</v>
      </c>
      <c r="E75" s="30">
        <v>0.6840653427455063</v>
      </c>
      <c r="F75" s="31">
        <v>1397</v>
      </c>
      <c r="G75" s="29">
        <v>8.914889047959894</v>
      </c>
      <c r="H75" s="30">
        <v>0.6863644870092943</v>
      </c>
      <c r="I75" s="31">
        <v>1395</v>
      </c>
      <c r="J75" s="29">
        <v>198.47670250896056</v>
      </c>
      <c r="K75" s="30">
        <v>23.92140995541548</v>
      </c>
      <c r="L75" s="31">
        <v>1406</v>
      </c>
      <c r="M75" s="29">
        <v>166.34352773826464</v>
      </c>
      <c r="N75" s="30">
        <v>21.347440629387133</v>
      </c>
      <c r="O75" s="31">
        <v>1404</v>
      </c>
      <c r="P75" s="29">
        <v>22.546296296296322</v>
      </c>
      <c r="Q75" s="30">
        <v>5.223854950343123</v>
      </c>
      <c r="R75" s="31">
        <v>1407</v>
      </c>
      <c r="S75" s="29">
        <v>13.628287135749833</v>
      </c>
      <c r="T75" s="30">
        <v>3.641138639457116</v>
      </c>
    </row>
    <row r="76" spans="2:20" ht="20.25" customHeight="1">
      <c r="B76" s="23">
        <v>14</v>
      </c>
      <c r="C76" s="31">
        <v>1396</v>
      </c>
      <c r="D76" s="29">
        <v>7.595702005730654</v>
      </c>
      <c r="E76" s="30">
        <v>0.6047448065326665</v>
      </c>
      <c r="F76" s="31">
        <v>1395</v>
      </c>
      <c r="G76" s="29">
        <v>8.829247311827968</v>
      </c>
      <c r="H76" s="30">
        <v>0.7212329579841108</v>
      </c>
      <c r="I76" s="31">
        <v>1402</v>
      </c>
      <c r="J76" s="29">
        <v>213.25962910128374</v>
      </c>
      <c r="K76" s="30">
        <v>23.821449421456155</v>
      </c>
      <c r="L76" s="31">
        <v>1393</v>
      </c>
      <c r="M76" s="29">
        <v>168.6539842067482</v>
      </c>
      <c r="N76" s="30">
        <v>22.186274175100667</v>
      </c>
      <c r="O76" s="31">
        <v>1408</v>
      </c>
      <c r="P76" s="29">
        <v>24.747159090909076</v>
      </c>
      <c r="Q76" s="30">
        <v>5.259032142273312</v>
      </c>
      <c r="R76" s="31">
        <v>1401</v>
      </c>
      <c r="S76" s="29">
        <v>14.379014989293367</v>
      </c>
      <c r="T76" s="30">
        <v>3.792072844452267</v>
      </c>
    </row>
    <row r="77" spans="2:20" ht="20.25" customHeight="1">
      <c r="B77" s="23">
        <v>15</v>
      </c>
      <c r="C77" s="31">
        <v>1371</v>
      </c>
      <c r="D77" s="29">
        <v>7.55740335521518</v>
      </c>
      <c r="E77" s="30">
        <v>0.6164131920369655</v>
      </c>
      <c r="F77" s="31">
        <v>1369</v>
      </c>
      <c r="G77" s="29">
        <v>9.04558071585098</v>
      </c>
      <c r="H77" s="30">
        <v>0.8327786589679929</v>
      </c>
      <c r="I77" s="31">
        <v>1388</v>
      </c>
      <c r="J77" s="29">
        <v>218.3681556195968</v>
      </c>
      <c r="K77" s="30">
        <v>23.488770307404153</v>
      </c>
      <c r="L77" s="31">
        <v>1374</v>
      </c>
      <c r="M77" s="29">
        <v>164.56914119359524</v>
      </c>
      <c r="N77" s="30">
        <v>22.315080220206212</v>
      </c>
      <c r="O77" s="31">
        <v>1396</v>
      </c>
      <c r="P77" s="29">
        <v>24.737822349570198</v>
      </c>
      <c r="Q77" s="30">
        <v>5.517781161499205</v>
      </c>
      <c r="R77" s="31">
        <v>1373</v>
      </c>
      <c r="S77" s="29">
        <v>14.13328477785869</v>
      </c>
      <c r="T77" s="30">
        <v>3.892750315483478</v>
      </c>
    </row>
    <row r="78" spans="2:20" ht="20.25" customHeight="1">
      <c r="B78" s="23">
        <v>16</v>
      </c>
      <c r="C78" s="31">
        <v>1394</v>
      </c>
      <c r="D78" s="29">
        <v>7.396987087517931</v>
      </c>
      <c r="E78" s="30">
        <v>0.6227024364113962</v>
      </c>
      <c r="F78" s="31">
        <v>1371</v>
      </c>
      <c r="G78" s="29">
        <v>9.101750547045945</v>
      </c>
      <c r="H78" s="30">
        <v>0.8632208396579493</v>
      </c>
      <c r="I78" s="31">
        <v>1403</v>
      </c>
      <c r="J78" s="29">
        <v>224.69422665716297</v>
      </c>
      <c r="K78" s="30">
        <v>23.88058474069928</v>
      </c>
      <c r="L78" s="31">
        <v>1378</v>
      </c>
      <c r="M78" s="29">
        <v>166.74238026124803</v>
      </c>
      <c r="N78" s="30">
        <v>21.86695668069711</v>
      </c>
      <c r="O78" s="31">
        <v>1412</v>
      </c>
      <c r="P78" s="29">
        <v>26.35127478753538</v>
      </c>
      <c r="Q78" s="30">
        <v>5.8343400255064335</v>
      </c>
      <c r="R78" s="31">
        <v>1381</v>
      </c>
      <c r="S78" s="29">
        <v>14.461259956553219</v>
      </c>
      <c r="T78" s="30">
        <v>4.094462273597087</v>
      </c>
    </row>
    <row r="79" spans="2:20" ht="20.25" customHeight="1">
      <c r="B79" s="23">
        <v>17</v>
      </c>
      <c r="C79" s="31">
        <v>1393</v>
      </c>
      <c r="D79" s="29">
        <v>7.316223977028005</v>
      </c>
      <c r="E79" s="30">
        <v>0.6194601249071451</v>
      </c>
      <c r="F79" s="31">
        <v>1371</v>
      </c>
      <c r="G79" s="29">
        <v>9.000510576221748</v>
      </c>
      <c r="H79" s="30">
        <v>0.8395209107339697</v>
      </c>
      <c r="I79" s="31">
        <v>1401</v>
      </c>
      <c r="J79" s="29">
        <v>228.88008565310508</v>
      </c>
      <c r="K79" s="30">
        <v>23.730809606165714</v>
      </c>
      <c r="L79" s="31">
        <v>1383</v>
      </c>
      <c r="M79" s="29">
        <v>168.39479392624727</v>
      </c>
      <c r="N79" s="30">
        <v>23.967815529806135</v>
      </c>
      <c r="O79" s="31">
        <v>1406</v>
      </c>
      <c r="P79" s="29">
        <v>27.22830725462306</v>
      </c>
      <c r="Q79" s="30">
        <v>5.658471642754951</v>
      </c>
      <c r="R79" s="31">
        <v>1378</v>
      </c>
      <c r="S79" s="29">
        <v>14.806240928882442</v>
      </c>
      <c r="T79" s="30">
        <v>4.028697558086578</v>
      </c>
    </row>
    <row r="80" spans="2:20" ht="20.25" customHeight="1">
      <c r="B80" s="23">
        <v>18</v>
      </c>
      <c r="C80" s="31">
        <v>1066</v>
      </c>
      <c r="D80" s="29">
        <v>7.50994371482177</v>
      </c>
      <c r="E80" s="30">
        <v>0.598679765498832</v>
      </c>
      <c r="F80" s="31">
        <v>1010</v>
      </c>
      <c r="G80" s="29">
        <v>9.294059405940605</v>
      </c>
      <c r="H80" s="30">
        <v>0.8090937291027446</v>
      </c>
      <c r="I80" s="31">
        <v>1061</v>
      </c>
      <c r="J80" s="29">
        <v>227.5560791705936</v>
      </c>
      <c r="K80" s="30">
        <v>22.194039512797396</v>
      </c>
      <c r="L80" s="31">
        <v>1014</v>
      </c>
      <c r="M80" s="29">
        <v>165.45956607495074</v>
      </c>
      <c r="N80" s="30">
        <v>21.38053293899042</v>
      </c>
      <c r="O80" s="31">
        <v>1064</v>
      </c>
      <c r="P80" s="29">
        <v>26.075187969924823</v>
      </c>
      <c r="Q80" s="30">
        <v>5.599857625055293</v>
      </c>
      <c r="R80" s="31">
        <v>1015</v>
      </c>
      <c r="S80" s="29">
        <v>14.143842364532022</v>
      </c>
      <c r="T80" s="30">
        <v>3.5939077058823785</v>
      </c>
    </row>
    <row r="81" spans="2:20" ht="20.25" customHeight="1">
      <c r="B81" s="23">
        <v>19</v>
      </c>
      <c r="C81" s="31">
        <v>810</v>
      </c>
      <c r="D81" s="29">
        <v>7.368024691358028</v>
      </c>
      <c r="E81" s="30">
        <v>0.5058396188836466</v>
      </c>
      <c r="F81" s="32">
        <v>718</v>
      </c>
      <c r="G81" s="33">
        <v>9.226740947075207</v>
      </c>
      <c r="H81" s="33">
        <v>0.7613269024954111</v>
      </c>
      <c r="I81" s="31">
        <v>812</v>
      </c>
      <c r="J81" s="29">
        <v>232.31896551724154</v>
      </c>
      <c r="K81" s="30">
        <v>20.995754016499962</v>
      </c>
      <c r="L81" s="32">
        <v>716</v>
      </c>
      <c r="M81" s="33">
        <v>167.84357541899448</v>
      </c>
      <c r="N81" s="33">
        <v>19.369303103699295</v>
      </c>
      <c r="O81" s="31">
        <v>815</v>
      </c>
      <c r="P81" s="29">
        <v>26.887116564417177</v>
      </c>
      <c r="Q81" s="30">
        <v>5.409248464279718</v>
      </c>
      <c r="R81" s="32">
        <v>719</v>
      </c>
      <c r="S81" s="33">
        <v>14.529902642559113</v>
      </c>
      <c r="T81" s="30">
        <v>3.5130292884624046</v>
      </c>
    </row>
    <row r="82" spans="1:22" s="35" customFormat="1" ht="20.25" customHeight="1">
      <c r="A82" s="1"/>
      <c r="B82" s="23" t="s">
        <v>6</v>
      </c>
      <c r="C82" s="28" t="s">
        <v>5</v>
      </c>
      <c r="D82" s="29" t="s">
        <v>5</v>
      </c>
      <c r="E82" s="30" t="s">
        <v>5</v>
      </c>
      <c r="F82" s="31" t="s">
        <v>5</v>
      </c>
      <c r="G82" s="29" t="s">
        <v>5</v>
      </c>
      <c r="H82" s="30" t="s">
        <v>5</v>
      </c>
      <c r="I82" s="28">
        <v>1697</v>
      </c>
      <c r="J82" s="29">
        <v>228.26045963464935</v>
      </c>
      <c r="K82" s="30">
        <v>23.326675110751932</v>
      </c>
      <c r="L82" s="31">
        <v>1641</v>
      </c>
      <c r="M82" s="29">
        <v>168.35588056063378</v>
      </c>
      <c r="N82" s="30">
        <v>20.993206882584523</v>
      </c>
      <c r="O82" s="28" t="s">
        <v>5</v>
      </c>
      <c r="P82" s="29" t="s">
        <v>5</v>
      </c>
      <c r="Q82" s="30" t="s">
        <v>5</v>
      </c>
      <c r="R82" s="31" t="s">
        <v>5</v>
      </c>
      <c r="S82" s="29" t="s">
        <v>5</v>
      </c>
      <c r="T82" s="30" t="s">
        <v>5</v>
      </c>
      <c r="V82" s="36"/>
    </row>
    <row r="83" spans="1:22" s="35" customFormat="1" ht="20.25" customHeight="1">
      <c r="A83" s="1"/>
      <c r="B83" s="23" t="s">
        <v>7</v>
      </c>
      <c r="C83" s="28" t="s">
        <v>5</v>
      </c>
      <c r="D83" s="29" t="s">
        <v>5</v>
      </c>
      <c r="E83" s="30" t="s">
        <v>5</v>
      </c>
      <c r="F83" s="31" t="s">
        <v>5</v>
      </c>
      <c r="G83" s="29" t="s">
        <v>5</v>
      </c>
      <c r="H83" s="30" t="s">
        <v>5</v>
      </c>
      <c r="I83" s="28">
        <v>1820</v>
      </c>
      <c r="J83" s="29">
        <v>225.36538461538458</v>
      </c>
      <c r="K83" s="30">
        <v>23.644611016960265</v>
      </c>
      <c r="L83" s="31">
        <v>1708</v>
      </c>
      <c r="M83" s="29">
        <v>165.494730679157</v>
      </c>
      <c r="N83" s="30">
        <v>21.14060043763111</v>
      </c>
      <c r="O83" s="28" t="s">
        <v>5</v>
      </c>
      <c r="P83" s="29" t="s">
        <v>5</v>
      </c>
      <c r="Q83" s="30" t="s">
        <v>5</v>
      </c>
      <c r="R83" s="31" t="s">
        <v>5</v>
      </c>
      <c r="S83" s="29" t="s">
        <v>5</v>
      </c>
      <c r="T83" s="30" t="s">
        <v>5</v>
      </c>
      <c r="V83" s="36"/>
    </row>
    <row r="84" spans="1:22" s="35" customFormat="1" ht="20.25" customHeight="1">
      <c r="A84" s="1"/>
      <c r="B84" s="23" t="s">
        <v>8</v>
      </c>
      <c r="C84" s="28" t="s">
        <v>5</v>
      </c>
      <c r="D84" s="29" t="s">
        <v>5</v>
      </c>
      <c r="E84" s="30" t="s">
        <v>5</v>
      </c>
      <c r="F84" s="31" t="s">
        <v>5</v>
      </c>
      <c r="G84" s="29" t="s">
        <v>5</v>
      </c>
      <c r="H84" s="30" t="s">
        <v>5</v>
      </c>
      <c r="I84" s="28">
        <v>1766</v>
      </c>
      <c r="J84" s="29">
        <v>219.77859569648928</v>
      </c>
      <c r="K84" s="30">
        <v>22.974310458197582</v>
      </c>
      <c r="L84" s="31">
        <v>1816</v>
      </c>
      <c r="M84" s="29">
        <v>165.0412995594716</v>
      </c>
      <c r="N84" s="30">
        <v>19.851902123588566</v>
      </c>
      <c r="O84" s="28" t="s">
        <v>5</v>
      </c>
      <c r="P84" s="29" t="s">
        <v>5</v>
      </c>
      <c r="Q84" s="30" t="s">
        <v>5</v>
      </c>
      <c r="R84" s="31" t="s">
        <v>5</v>
      </c>
      <c r="S84" s="29" t="s">
        <v>5</v>
      </c>
      <c r="T84" s="30" t="s">
        <v>5</v>
      </c>
      <c r="V84" s="36"/>
    </row>
    <row r="85" spans="1:22" s="35" customFormat="1" ht="20.25" customHeight="1">
      <c r="A85" s="1"/>
      <c r="B85" s="23" t="s">
        <v>9</v>
      </c>
      <c r="C85" s="28" t="s">
        <v>5</v>
      </c>
      <c r="D85" s="29" t="s">
        <v>5</v>
      </c>
      <c r="E85" s="30" t="s">
        <v>5</v>
      </c>
      <c r="F85" s="31" t="s">
        <v>5</v>
      </c>
      <c r="G85" s="29" t="s">
        <v>5</v>
      </c>
      <c r="H85" s="30" t="s">
        <v>5</v>
      </c>
      <c r="I85" s="28">
        <v>1786</v>
      </c>
      <c r="J85" s="29">
        <v>215.75475923852204</v>
      </c>
      <c r="K85" s="30">
        <v>21.35342958234101</v>
      </c>
      <c r="L85" s="31">
        <v>1851</v>
      </c>
      <c r="M85" s="29">
        <v>163.3036196650454</v>
      </c>
      <c r="N85" s="30">
        <v>19.56965888954388</v>
      </c>
      <c r="O85" s="28" t="s">
        <v>5</v>
      </c>
      <c r="P85" s="29" t="s">
        <v>5</v>
      </c>
      <c r="Q85" s="30" t="s">
        <v>5</v>
      </c>
      <c r="R85" s="31" t="s">
        <v>5</v>
      </c>
      <c r="S85" s="29" t="s">
        <v>5</v>
      </c>
      <c r="T85" s="30" t="s">
        <v>5</v>
      </c>
      <c r="V85" s="36"/>
    </row>
    <row r="86" spans="1:22" s="35" customFormat="1" ht="20.25" customHeight="1">
      <c r="A86" s="1"/>
      <c r="B86" s="23" t="s">
        <v>10</v>
      </c>
      <c r="C86" s="28" t="s">
        <v>5</v>
      </c>
      <c r="D86" s="29" t="s">
        <v>5</v>
      </c>
      <c r="E86" s="30" t="s">
        <v>5</v>
      </c>
      <c r="F86" s="31" t="s">
        <v>5</v>
      </c>
      <c r="G86" s="29" t="s">
        <v>5</v>
      </c>
      <c r="H86" s="30" t="s">
        <v>5</v>
      </c>
      <c r="I86" s="28">
        <v>1849</v>
      </c>
      <c r="J86" s="29">
        <v>211.57057869118447</v>
      </c>
      <c r="K86" s="30">
        <v>21.053053982026714</v>
      </c>
      <c r="L86" s="31">
        <v>1842</v>
      </c>
      <c r="M86" s="29">
        <v>160.7144408251902</v>
      </c>
      <c r="N86" s="30">
        <v>20.089314368727667</v>
      </c>
      <c r="O86" s="28" t="s">
        <v>5</v>
      </c>
      <c r="P86" s="29" t="s">
        <v>5</v>
      </c>
      <c r="Q86" s="30" t="s">
        <v>5</v>
      </c>
      <c r="R86" s="31" t="s">
        <v>5</v>
      </c>
      <c r="S86" s="29" t="s">
        <v>5</v>
      </c>
      <c r="T86" s="30" t="s">
        <v>5</v>
      </c>
      <c r="V86" s="36"/>
    </row>
    <row r="87" spans="1:22" s="35" customFormat="1" ht="20.25" customHeight="1">
      <c r="A87" s="1"/>
      <c r="B87" s="23" t="s">
        <v>11</v>
      </c>
      <c r="C87" s="28" t="s">
        <v>5</v>
      </c>
      <c r="D87" s="29" t="s">
        <v>5</v>
      </c>
      <c r="E87" s="30" t="s">
        <v>5</v>
      </c>
      <c r="F87" s="31" t="s">
        <v>5</v>
      </c>
      <c r="G87" s="29" t="s">
        <v>5</v>
      </c>
      <c r="H87" s="30" t="s">
        <v>5</v>
      </c>
      <c r="I87" s="28">
        <v>1824</v>
      </c>
      <c r="J87" s="29">
        <v>204.25219298245628</v>
      </c>
      <c r="K87" s="30">
        <v>20.373635411304875</v>
      </c>
      <c r="L87" s="31">
        <v>1796</v>
      </c>
      <c r="M87" s="29">
        <v>153.6163697104679</v>
      </c>
      <c r="N87" s="30">
        <v>19.761737864249874</v>
      </c>
      <c r="O87" s="28" t="s">
        <v>5</v>
      </c>
      <c r="P87" s="29" t="s">
        <v>5</v>
      </c>
      <c r="Q87" s="30" t="s">
        <v>5</v>
      </c>
      <c r="R87" s="31" t="s">
        <v>5</v>
      </c>
      <c r="S87" s="29" t="s">
        <v>5</v>
      </c>
      <c r="T87" s="30" t="s">
        <v>5</v>
      </c>
      <c r="V87" s="36"/>
    </row>
    <row r="88" spans="1:22" s="35" customFormat="1" ht="20.25" customHeight="1">
      <c r="A88" s="1"/>
      <c r="B88" s="23" t="s">
        <v>12</v>
      </c>
      <c r="C88" s="28" t="s">
        <v>5</v>
      </c>
      <c r="D88" s="29" t="s">
        <v>5</v>
      </c>
      <c r="E88" s="30" t="s">
        <v>5</v>
      </c>
      <c r="F88" s="31" t="s">
        <v>5</v>
      </c>
      <c r="G88" s="29" t="s">
        <v>5</v>
      </c>
      <c r="H88" s="30" t="s">
        <v>5</v>
      </c>
      <c r="I88" s="28">
        <v>1834</v>
      </c>
      <c r="J88" s="29">
        <v>194.4176663031628</v>
      </c>
      <c r="K88" s="30">
        <v>21.082981913303232</v>
      </c>
      <c r="L88" s="31">
        <v>1825</v>
      </c>
      <c r="M88" s="29">
        <v>144.1216438356162</v>
      </c>
      <c r="N88" s="30">
        <v>20.159927942945227</v>
      </c>
      <c r="O88" s="28" t="s">
        <v>5</v>
      </c>
      <c r="P88" s="29" t="s">
        <v>5</v>
      </c>
      <c r="Q88" s="30" t="s">
        <v>5</v>
      </c>
      <c r="R88" s="31" t="s">
        <v>5</v>
      </c>
      <c r="S88" s="29" t="s">
        <v>5</v>
      </c>
      <c r="T88" s="30" t="s">
        <v>5</v>
      </c>
      <c r="V88" s="36"/>
    </row>
    <row r="89" spans="2:20" ht="20.25" customHeight="1">
      <c r="B89" s="23" t="s">
        <v>13</v>
      </c>
      <c r="C89" s="28" t="s">
        <v>5</v>
      </c>
      <c r="D89" s="29" t="s">
        <v>5</v>
      </c>
      <c r="E89" s="30" t="s">
        <v>5</v>
      </c>
      <c r="F89" s="64" t="s">
        <v>5</v>
      </c>
      <c r="G89" s="29" t="s">
        <v>5</v>
      </c>
      <c r="H89" s="30" t="s">
        <v>5</v>
      </c>
      <c r="I89" s="39">
        <v>1578</v>
      </c>
      <c r="J89" s="36">
        <v>185.01457541191382</v>
      </c>
      <c r="K89" s="38">
        <v>22.862810289518507</v>
      </c>
      <c r="L89" s="39">
        <v>1756</v>
      </c>
      <c r="M89" s="36">
        <v>135.90945330296137</v>
      </c>
      <c r="N89" s="38">
        <v>20.410608423689094</v>
      </c>
      <c r="O89" s="28" t="s">
        <v>5</v>
      </c>
      <c r="P89" s="29" t="s">
        <v>5</v>
      </c>
      <c r="Q89" s="30" t="s">
        <v>5</v>
      </c>
      <c r="R89" s="64" t="s">
        <v>5</v>
      </c>
      <c r="S89" s="29" t="s">
        <v>5</v>
      </c>
      <c r="T89" s="30" t="s">
        <v>5</v>
      </c>
    </row>
    <row r="90" spans="2:20" ht="20.25" customHeight="1">
      <c r="B90" s="40" t="s">
        <v>14</v>
      </c>
      <c r="C90" s="41" t="s">
        <v>5</v>
      </c>
      <c r="D90" s="42" t="s">
        <v>5</v>
      </c>
      <c r="E90" s="43" t="s">
        <v>5</v>
      </c>
      <c r="F90" s="65" t="s">
        <v>5</v>
      </c>
      <c r="G90" s="42" t="s">
        <v>5</v>
      </c>
      <c r="H90" s="43" t="s">
        <v>5</v>
      </c>
      <c r="I90" s="48">
        <v>1666</v>
      </c>
      <c r="J90" s="46">
        <v>174.1512605042015</v>
      </c>
      <c r="K90" s="47">
        <v>22.096510701849773</v>
      </c>
      <c r="L90" s="48">
        <v>1787</v>
      </c>
      <c r="M90" s="46">
        <v>124.9244543928371</v>
      </c>
      <c r="N90" s="47">
        <v>21.902650355089147</v>
      </c>
      <c r="O90" s="41" t="s">
        <v>5</v>
      </c>
      <c r="P90" s="42" t="s">
        <v>5</v>
      </c>
      <c r="Q90" s="43" t="s">
        <v>5</v>
      </c>
      <c r="R90" s="65" t="s">
        <v>5</v>
      </c>
      <c r="S90" s="42" t="s">
        <v>5</v>
      </c>
      <c r="T90" s="43" t="s">
        <v>5</v>
      </c>
    </row>
    <row r="91" spans="4:20" ht="20.2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4:20" ht="20.2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4:20" ht="20.2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4:20" ht="20.2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20.25" customHeight="1">
      <c r="B95" s="5" t="s">
        <v>77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20.25" customHeight="1">
      <c r="B96" s="6"/>
      <c r="C96" s="62"/>
      <c r="D96" s="52"/>
      <c r="E96" s="50" t="s">
        <v>78</v>
      </c>
      <c r="F96" s="50"/>
      <c r="G96" s="52"/>
      <c r="H96" s="26" t="s">
        <v>70</v>
      </c>
      <c r="I96" s="54"/>
      <c r="J96" s="49"/>
      <c r="K96" s="50" t="s">
        <v>79</v>
      </c>
      <c r="L96" s="50"/>
      <c r="M96" s="49"/>
      <c r="N96" s="26" t="s">
        <v>70</v>
      </c>
      <c r="O96" s="54"/>
      <c r="P96" s="49"/>
      <c r="Q96" s="50" t="s">
        <v>80</v>
      </c>
      <c r="R96" s="50"/>
      <c r="S96" s="49"/>
      <c r="T96" s="26" t="s">
        <v>81</v>
      </c>
    </row>
    <row r="97" spans="2:20" ht="20.25" customHeight="1">
      <c r="B97" s="11" t="s">
        <v>46</v>
      </c>
      <c r="C97" s="14"/>
      <c r="D97" s="52" t="s">
        <v>47</v>
      </c>
      <c r="E97" s="55"/>
      <c r="F97" s="56"/>
      <c r="G97" s="52" t="s">
        <v>48</v>
      </c>
      <c r="H97" s="57"/>
      <c r="I97" s="56"/>
      <c r="J97" s="52" t="s">
        <v>47</v>
      </c>
      <c r="K97" s="55"/>
      <c r="L97" s="56"/>
      <c r="M97" s="52" t="s">
        <v>48</v>
      </c>
      <c r="N97" s="57"/>
      <c r="O97" s="56"/>
      <c r="P97" s="52" t="s">
        <v>47</v>
      </c>
      <c r="Q97" s="55"/>
      <c r="R97" s="56"/>
      <c r="S97" s="52" t="s">
        <v>48</v>
      </c>
      <c r="T97" s="57"/>
    </row>
    <row r="98" spans="1:22" s="21" customFormat="1" ht="20.25" customHeight="1">
      <c r="A98" s="1"/>
      <c r="B98" s="16"/>
      <c r="C98" s="17" t="s">
        <v>49</v>
      </c>
      <c r="D98" s="18" t="s">
        <v>50</v>
      </c>
      <c r="E98" s="17" t="s">
        <v>51</v>
      </c>
      <c r="F98" s="19" t="s">
        <v>49</v>
      </c>
      <c r="G98" s="18" t="s">
        <v>50</v>
      </c>
      <c r="H98" s="20" t="s">
        <v>51</v>
      </c>
      <c r="I98" s="19" t="s">
        <v>49</v>
      </c>
      <c r="J98" s="18" t="s">
        <v>50</v>
      </c>
      <c r="K98" s="17" t="s">
        <v>51</v>
      </c>
      <c r="L98" s="19" t="s">
        <v>49</v>
      </c>
      <c r="M98" s="18" t="s">
        <v>50</v>
      </c>
      <c r="N98" s="20" t="s">
        <v>51</v>
      </c>
      <c r="O98" s="19" t="s">
        <v>49</v>
      </c>
      <c r="P98" s="18" t="s">
        <v>50</v>
      </c>
      <c r="Q98" s="17" t="s">
        <v>51</v>
      </c>
      <c r="R98" s="19" t="s">
        <v>49</v>
      </c>
      <c r="S98" s="18" t="s">
        <v>50</v>
      </c>
      <c r="T98" s="20" t="s">
        <v>51</v>
      </c>
      <c r="V98" s="22"/>
    </row>
    <row r="99" spans="2:20" ht="20.25" customHeight="1">
      <c r="B99" s="66" t="s">
        <v>82</v>
      </c>
      <c r="C99" s="10">
        <v>909</v>
      </c>
      <c r="D99" s="49">
        <v>73.75247524752469</v>
      </c>
      <c r="E99" s="67">
        <v>42.80242627302328</v>
      </c>
      <c r="F99" s="68">
        <v>924</v>
      </c>
      <c r="G99" s="49">
        <v>69.22077922077915</v>
      </c>
      <c r="H99" s="67">
        <v>43.29286196495871</v>
      </c>
      <c r="I99" s="69">
        <v>895</v>
      </c>
      <c r="J99" s="49">
        <v>6.386480446927371</v>
      </c>
      <c r="K99" s="67">
        <v>1.3834538423862295</v>
      </c>
      <c r="L99" s="69">
        <v>913</v>
      </c>
      <c r="M99" s="49">
        <v>7.399123767798468</v>
      </c>
      <c r="N99" s="67">
        <v>1.5216490719091345</v>
      </c>
      <c r="O99" s="69">
        <v>870</v>
      </c>
      <c r="P99" s="49">
        <v>601.4436781609194</v>
      </c>
      <c r="Q99" s="67">
        <v>90.02926733067888</v>
      </c>
      <c r="R99" s="69">
        <v>883</v>
      </c>
      <c r="S99" s="49">
        <v>558.7848244620606</v>
      </c>
      <c r="T99" s="67">
        <v>77.89271880258005</v>
      </c>
    </row>
    <row r="100" spans="2:20" ht="20.25" customHeight="1">
      <c r="B100" s="70" t="s">
        <v>83</v>
      </c>
      <c r="C100" s="37">
        <v>919</v>
      </c>
      <c r="D100" s="36">
        <v>61.49401523394998</v>
      </c>
      <c r="E100" s="38">
        <v>41.719622780268196</v>
      </c>
      <c r="F100" s="71">
        <v>918</v>
      </c>
      <c r="G100" s="36">
        <v>54.185185185185176</v>
      </c>
      <c r="H100" s="38">
        <v>41.323028855114806</v>
      </c>
      <c r="I100" s="39">
        <v>907</v>
      </c>
      <c r="J100" s="36">
        <v>6.902646085997807</v>
      </c>
      <c r="K100" s="38">
        <v>1.6245405699299573</v>
      </c>
      <c r="L100" s="39">
        <v>910</v>
      </c>
      <c r="M100" s="36">
        <v>7.954505494505491</v>
      </c>
      <c r="N100" s="38">
        <v>1.7605368866435889</v>
      </c>
      <c r="O100" s="39">
        <v>868</v>
      </c>
      <c r="P100" s="36">
        <v>572.9631336405527</v>
      </c>
      <c r="Q100" s="38">
        <v>92.11334487910642</v>
      </c>
      <c r="R100" s="39">
        <v>865</v>
      </c>
      <c r="S100" s="36">
        <v>530.3364161849701</v>
      </c>
      <c r="T100" s="38">
        <v>81.63551774794313</v>
      </c>
    </row>
    <row r="101" spans="2:20" ht="20.25" customHeight="1">
      <c r="B101" s="72" t="s">
        <v>84</v>
      </c>
      <c r="C101" s="45">
        <v>803</v>
      </c>
      <c r="D101" s="46">
        <v>48.42341220423413</v>
      </c>
      <c r="E101" s="47">
        <v>38.98679423217486</v>
      </c>
      <c r="F101" s="73">
        <v>759</v>
      </c>
      <c r="G101" s="46">
        <v>39.66403162055338</v>
      </c>
      <c r="H101" s="47">
        <v>37.35523205069145</v>
      </c>
      <c r="I101" s="48">
        <v>787</v>
      </c>
      <c r="J101" s="46">
        <v>7.463405336721735</v>
      </c>
      <c r="K101" s="47">
        <v>1.8213415607842982</v>
      </c>
      <c r="L101" s="48">
        <v>745</v>
      </c>
      <c r="M101" s="46">
        <v>8.669261744966452</v>
      </c>
      <c r="N101" s="47">
        <v>2.1060161181080312</v>
      </c>
      <c r="O101" s="48">
        <v>754</v>
      </c>
      <c r="P101" s="46">
        <v>537.706896551725</v>
      </c>
      <c r="Q101" s="47">
        <v>91.97825991863478</v>
      </c>
      <c r="R101" s="48">
        <v>716</v>
      </c>
      <c r="S101" s="46">
        <v>494.4734636871506</v>
      </c>
      <c r="T101" s="47">
        <v>92.27813305596175</v>
      </c>
    </row>
    <row r="102" spans="4:20" ht="20.2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4:20" ht="20.2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</sheetData>
  <mergeCells count="11">
    <mergeCell ref="Q96:R96"/>
    <mergeCell ref="K96:L96"/>
    <mergeCell ref="P65:S65"/>
    <mergeCell ref="E96:F96"/>
    <mergeCell ref="E65:F65"/>
    <mergeCell ref="E3:F3"/>
    <mergeCell ref="K3:L3"/>
    <mergeCell ref="K65:L65"/>
    <mergeCell ref="Q3:R3"/>
    <mergeCell ref="E34:F34"/>
    <mergeCell ref="Q34:R34"/>
  </mergeCells>
  <printOptions horizontalCentered="1" verticalCentered="1"/>
  <pageMargins left="0.984251968503937" right="0.8661417322834646" top="0" bottom="0" header="0" footer="0"/>
  <pageSetup fitToHeight="0" fitToWidth="1" horizontalDpi="300" verticalDpi="300" orientation="landscape" paperSize="9" scale="90" r:id="rId2"/>
  <rowBreaks count="3" manualBreakCount="3">
    <brk id="31" min="1" max="19" man="1"/>
    <brk id="62" min="1" max="19" man="1"/>
    <brk id="93" min="1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zoomScaleSheetLayoutView="100" workbookViewId="0" topLeftCell="A1">
      <pane xSplit="3" ySplit="4" topLeftCell="D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8.796875" defaultRowHeight="18" customHeight="1"/>
  <cols>
    <col min="1" max="1" width="2.59765625" style="74" customWidth="1"/>
    <col min="2" max="8" width="10.59765625" style="74" customWidth="1"/>
    <col min="9" max="16384" width="7.59765625" style="74" customWidth="1"/>
  </cols>
  <sheetData>
    <row r="1" spans="2:20" ht="18" customHeight="1">
      <c r="B1" s="74" t="s">
        <v>85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2:20" ht="18" customHeight="1">
      <c r="B2" s="76"/>
      <c r="C2" s="77"/>
      <c r="D2" s="78"/>
      <c r="E2" s="79" t="s">
        <v>86</v>
      </c>
      <c r="F2" s="79"/>
      <c r="G2" s="78"/>
      <c r="H2" s="80" t="s">
        <v>66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2:20" ht="18" customHeight="1">
      <c r="B3" s="81" t="s">
        <v>46</v>
      </c>
      <c r="C3" s="82"/>
      <c r="D3" s="83" t="s">
        <v>47</v>
      </c>
      <c r="E3" s="84"/>
      <c r="F3" s="85"/>
      <c r="G3" s="83" t="s">
        <v>48</v>
      </c>
      <c r="H3" s="86"/>
      <c r="I3" s="75"/>
      <c r="J3" s="87"/>
      <c r="K3" s="75"/>
      <c r="L3" s="75"/>
      <c r="M3" s="75"/>
      <c r="N3" s="75"/>
      <c r="O3" s="75"/>
      <c r="P3" s="87"/>
      <c r="Q3" s="87"/>
      <c r="R3" s="75"/>
      <c r="S3" s="75"/>
      <c r="T3" s="75"/>
    </row>
    <row r="4" spans="1:20" s="21" customFormat="1" ht="18" customHeight="1">
      <c r="A4" s="74"/>
      <c r="B4" s="16"/>
      <c r="C4" s="88" t="s">
        <v>49</v>
      </c>
      <c r="D4" s="89" t="s">
        <v>50</v>
      </c>
      <c r="E4" s="90" t="s">
        <v>51</v>
      </c>
      <c r="F4" s="91" t="s">
        <v>49</v>
      </c>
      <c r="G4" s="89" t="s">
        <v>50</v>
      </c>
      <c r="H4" s="92" t="s">
        <v>51</v>
      </c>
      <c r="I4" s="22"/>
      <c r="J4" s="93"/>
      <c r="K4" s="93"/>
      <c r="L4" s="94"/>
      <c r="M4" s="93"/>
      <c r="N4" s="93"/>
      <c r="O4" s="94"/>
      <c r="P4" s="93"/>
      <c r="Q4" s="93"/>
      <c r="R4" s="22"/>
      <c r="S4" s="22"/>
      <c r="T4" s="22"/>
    </row>
    <row r="5" spans="2:20" ht="18" customHeight="1">
      <c r="B5" s="95">
        <v>6</v>
      </c>
      <c r="C5" s="96">
        <v>1064</v>
      </c>
      <c r="D5" s="97">
        <v>30.173872180451127</v>
      </c>
      <c r="E5" s="80">
        <v>6.046296273980712</v>
      </c>
      <c r="F5" s="98">
        <v>1079</v>
      </c>
      <c r="G5" s="97">
        <v>29.150139017608904</v>
      </c>
      <c r="H5" s="80">
        <v>5.972236125655279</v>
      </c>
      <c r="I5" s="75"/>
      <c r="J5" s="87"/>
      <c r="K5" s="87"/>
      <c r="L5" s="99"/>
      <c r="M5" s="87"/>
      <c r="N5" s="87"/>
      <c r="O5" s="99"/>
      <c r="P5" s="87"/>
      <c r="Q5" s="87"/>
      <c r="R5" s="75"/>
      <c r="S5" s="75"/>
      <c r="T5" s="75"/>
    </row>
    <row r="6" spans="2:25" ht="18" customHeight="1">
      <c r="B6" s="100">
        <v>7</v>
      </c>
      <c r="C6" s="101">
        <v>1088</v>
      </c>
      <c r="D6" s="102">
        <v>37.04871323529413</v>
      </c>
      <c r="E6" s="103">
        <v>6.7805947883662565</v>
      </c>
      <c r="F6" s="104">
        <v>1065</v>
      </c>
      <c r="G6" s="102">
        <v>36.35774647887328</v>
      </c>
      <c r="H6" s="103">
        <v>6.771283529077436</v>
      </c>
      <c r="I6" s="87"/>
      <c r="J6" s="87"/>
      <c r="K6" s="87"/>
      <c r="L6" s="99"/>
      <c r="M6" s="87"/>
      <c r="N6" s="87"/>
      <c r="O6" s="99"/>
      <c r="P6" s="87"/>
      <c r="Q6" s="87"/>
      <c r="R6" s="87"/>
      <c r="S6" s="87"/>
      <c r="T6" s="87"/>
      <c r="V6" s="105"/>
      <c r="W6" s="105"/>
      <c r="X6" s="105"/>
      <c r="Y6" s="105"/>
    </row>
    <row r="7" spans="2:25" ht="18" customHeight="1">
      <c r="B7" s="100">
        <v>8</v>
      </c>
      <c r="C7" s="101">
        <v>1092</v>
      </c>
      <c r="D7" s="102">
        <v>43.24816849816853</v>
      </c>
      <c r="E7" s="103">
        <v>7.322087570839824</v>
      </c>
      <c r="F7" s="104">
        <v>1087</v>
      </c>
      <c r="G7" s="102">
        <v>42.481140754369775</v>
      </c>
      <c r="H7" s="103">
        <v>6.850505982405724</v>
      </c>
      <c r="I7" s="87"/>
      <c r="J7" s="87"/>
      <c r="K7" s="87"/>
      <c r="L7" s="99"/>
      <c r="M7" s="87"/>
      <c r="N7" s="87"/>
      <c r="O7" s="99"/>
      <c r="P7" s="87"/>
      <c r="Q7" s="87"/>
      <c r="R7" s="87"/>
      <c r="S7" s="87"/>
      <c r="T7" s="87"/>
      <c r="V7" s="106"/>
      <c r="W7" s="106"/>
      <c r="X7" s="106"/>
      <c r="Y7" s="106"/>
    </row>
    <row r="8" spans="2:25" ht="18" customHeight="1">
      <c r="B8" s="100">
        <v>9</v>
      </c>
      <c r="C8" s="101">
        <v>1086</v>
      </c>
      <c r="D8" s="102">
        <v>48.459484346224684</v>
      </c>
      <c r="E8" s="103">
        <v>7.672544703182597</v>
      </c>
      <c r="F8" s="104">
        <v>1090</v>
      </c>
      <c r="G8" s="102">
        <v>48.35045871559632</v>
      </c>
      <c r="H8" s="103">
        <v>7.7021054668953495</v>
      </c>
      <c r="I8" s="87"/>
      <c r="J8" s="87"/>
      <c r="K8" s="87"/>
      <c r="L8" s="99"/>
      <c r="M8" s="87"/>
      <c r="N8" s="87"/>
      <c r="O8" s="99"/>
      <c r="P8" s="87"/>
      <c r="Q8" s="87"/>
      <c r="R8" s="87"/>
      <c r="S8" s="87"/>
      <c r="T8" s="87"/>
      <c r="V8" s="105"/>
      <c r="W8" s="105"/>
      <c r="X8" s="105"/>
      <c r="Y8" s="105"/>
    </row>
    <row r="9" spans="2:25" ht="18" customHeight="1">
      <c r="B9" s="100">
        <v>10</v>
      </c>
      <c r="C9" s="101">
        <v>1108</v>
      </c>
      <c r="D9" s="102">
        <v>54.17689530685916</v>
      </c>
      <c r="E9" s="103">
        <v>8.185260538380586</v>
      </c>
      <c r="F9" s="104">
        <v>1085</v>
      </c>
      <c r="G9" s="102">
        <v>54.07926267281109</v>
      </c>
      <c r="H9" s="103">
        <v>8.021487713541916</v>
      </c>
      <c r="I9" s="87"/>
      <c r="J9" s="87"/>
      <c r="K9" s="87"/>
      <c r="L9" s="99"/>
      <c r="M9" s="87"/>
      <c r="N9" s="87"/>
      <c r="O9" s="99"/>
      <c r="P9" s="87"/>
      <c r="Q9" s="87"/>
      <c r="R9" s="87"/>
      <c r="S9" s="87"/>
      <c r="T9" s="87"/>
      <c r="V9" s="105"/>
      <c r="W9" s="105"/>
      <c r="X9" s="105"/>
      <c r="Y9" s="105"/>
    </row>
    <row r="10" spans="2:25" ht="18" customHeight="1">
      <c r="B10" s="100">
        <v>11</v>
      </c>
      <c r="C10" s="101">
        <v>1107</v>
      </c>
      <c r="D10" s="102">
        <v>59.88798554652216</v>
      </c>
      <c r="E10" s="103">
        <v>8.86069149186883</v>
      </c>
      <c r="F10" s="104">
        <v>1099</v>
      </c>
      <c r="G10" s="102">
        <v>59.47315741583263</v>
      </c>
      <c r="H10" s="103">
        <v>8.544534472263141</v>
      </c>
      <c r="I10" s="87"/>
      <c r="J10" s="87"/>
      <c r="K10" s="87"/>
      <c r="L10" s="99"/>
      <c r="M10" s="87"/>
      <c r="N10" s="87"/>
      <c r="O10" s="99"/>
      <c r="P10" s="87"/>
      <c r="Q10" s="87"/>
      <c r="R10" s="87"/>
      <c r="S10" s="87"/>
      <c r="T10" s="87"/>
      <c r="V10" s="105"/>
      <c r="W10" s="105"/>
      <c r="X10" s="105"/>
      <c r="Y10" s="105"/>
    </row>
    <row r="11" spans="2:25" ht="18" customHeight="1">
      <c r="B11" s="100">
        <v>12</v>
      </c>
      <c r="C11" s="101">
        <v>1353</v>
      </c>
      <c r="D11" s="102">
        <v>33.202512934220266</v>
      </c>
      <c r="E11" s="103">
        <v>8.431261893242521</v>
      </c>
      <c r="F11" s="104">
        <v>1355</v>
      </c>
      <c r="G11" s="102">
        <v>41.577121771217726</v>
      </c>
      <c r="H11" s="103">
        <v>9.73643398815463</v>
      </c>
      <c r="I11" s="87"/>
      <c r="J11" s="87"/>
      <c r="K11" s="87"/>
      <c r="L11" s="99"/>
      <c r="M11" s="87"/>
      <c r="N11" s="87"/>
      <c r="O11" s="99"/>
      <c r="P11" s="87"/>
      <c r="Q11" s="87"/>
      <c r="R11" s="87"/>
      <c r="S11" s="87"/>
      <c r="T11" s="87"/>
      <c r="V11" s="105"/>
      <c r="W11" s="105"/>
      <c r="X11" s="105"/>
      <c r="Y11" s="105"/>
    </row>
    <row r="12" spans="2:20" ht="18" customHeight="1">
      <c r="B12" s="100">
        <v>13</v>
      </c>
      <c r="C12" s="104">
        <v>1353</v>
      </c>
      <c r="D12" s="102">
        <v>41.7324464153733</v>
      </c>
      <c r="E12" s="103">
        <v>9.146698308273743</v>
      </c>
      <c r="F12" s="104">
        <v>1362</v>
      </c>
      <c r="G12" s="102">
        <v>46.385462555066084</v>
      </c>
      <c r="H12" s="103">
        <v>9.777564031112542</v>
      </c>
      <c r="I12" s="87"/>
      <c r="J12" s="87"/>
      <c r="K12" s="87"/>
      <c r="L12" s="99"/>
      <c r="M12" s="87"/>
      <c r="N12" s="87"/>
      <c r="O12" s="99"/>
      <c r="P12" s="87"/>
      <c r="Q12" s="87"/>
      <c r="R12" s="87"/>
      <c r="S12" s="87"/>
      <c r="T12" s="87"/>
    </row>
    <row r="13" spans="2:20" ht="18" customHeight="1">
      <c r="B13" s="100">
        <v>14</v>
      </c>
      <c r="C13" s="104">
        <v>1359</v>
      </c>
      <c r="D13" s="102">
        <v>47.8837380426784</v>
      </c>
      <c r="E13" s="103">
        <v>9.155570449637704</v>
      </c>
      <c r="F13" s="104">
        <v>1361</v>
      </c>
      <c r="G13" s="102">
        <v>48.45040411462155</v>
      </c>
      <c r="H13" s="103">
        <v>10.327109607788476</v>
      </c>
      <c r="I13" s="87"/>
      <c r="J13" s="87"/>
      <c r="K13" s="87"/>
      <c r="L13" s="99"/>
      <c r="M13" s="87"/>
      <c r="N13" s="87"/>
      <c r="O13" s="99"/>
      <c r="P13" s="87"/>
      <c r="Q13" s="87"/>
      <c r="R13" s="87"/>
      <c r="S13" s="87"/>
      <c r="T13" s="87"/>
    </row>
    <row r="14" spans="2:20" ht="18" customHeight="1">
      <c r="B14" s="100">
        <v>15</v>
      </c>
      <c r="C14" s="104">
        <v>1337</v>
      </c>
      <c r="D14" s="102">
        <v>48.205684367988</v>
      </c>
      <c r="E14" s="103">
        <v>9.550231084720368</v>
      </c>
      <c r="F14" s="104">
        <v>1339</v>
      </c>
      <c r="G14" s="102">
        <v>45.4137415982076</v>
      </c>
      <c r="H14" s="103">
        <v>10.441480000452291</v>
      </c>
      <c r="I14" s="87"/>
      <c r="J14" s="87"/>
      <c r="K14" s="87"/>
      <c r="L14" s="99"/>
      <c r="M14" s="87"/>
      <c r="N14" s="87"/>
      <c r="O14" s="99"/>
      <c r="P14" s="87"/>
      <c r="Q14" s="87"/>
      <c r="R14" s="87"/>
      <c r="S14" s="87"/>
      <c r="T14" s="87"/>
    </row>
    <row r="15" spans="2:20" ht="18" customHeight="1">
      <c r="B15" s="100">
        <v>16</v>
      </c>
      <c r="C15" s="104">
        <v>1361</v>
      </c>
      <c r="D15" s="102">
        <v>52.232916972814074</v>
      </c>
      <c r="E15" s="103">
        <v>10.405003226658689</v>
      </c>
      <c r="F15" s="104">
        <v>1339</v>
      </c>
      <c r="G15" s="102">
        <v>46.759522031366735</v>
      </c>
      <c r="H15" s="103">
        <v>10.925709387992484</v>
      </c>
      <c r="I15" s="87"/>
      <c r="J15" s="87"/>
      <c r="K15" s="87"/>
      <c r="L15" s="99"/>
      <c r="M15" s="87"/>
      <c r="N15" s="87"/>
      <c r="O15" s="99"/>
      <c r="P15" s="87"/>
      <c r="Q15" s="87"/>
      <c r="R15" s="87"/>
      <c r="S15" s="87"/>
      <c r="T15" s="87"/>
    </row>
    <row r="16" spans="2:20" ht="18" customHeight="1">
      <c r="B16" s="100">
        <v>17</v>
      </c>
      <c r="C16" s="104">
        <v>1368</v>
      </c>
      <c r="D16" s="102">
        <v>53.70979532163742</v>
      </c>
      <c r="E16" s="103">
        <v>10.480336160848866</v>
      </c>
      <c r="F16" s="104">
        <v>1339</v>
      </c>
      <c r="G16" s="102">
        <v>48.31590739357733</v>
      </c>
      <c r="H16" s="103">
        <v>11.542518111061515</v>
      </c>
      <c r="I16" s="87"/>
      <c r="J16" s="87"/>
      <c r="K16" s="87"/>
      <c r="L16" s="99"/>
      <c r="M16" s="87"/>
      <c r="N16" s="87"/>
      <c r="O16" s="99"/>
      <c r="P16" s="87"/>
      <c r="Q16" s="87"/>
      <c r="R16" s="87"/>
      <c r="S16" s="87"/>
      <c r="T16" s="87"/>
    </row>
    <row r="17" spans="2:20" ht="18" customHeight="1">
      <c r="B17" s="100">
        <v>18</v>
      </c>
      <c r="C17" s="104">
        <v>1024</v>
      </c>
      <c r="D17" s="102">
        <v>50.526367187499986</v>
      </c>
      <c r="E17" s="103">
        <v>9.280851332314796</v>
      </c>
      <c r="F17" s="104">
        <v>978</v>
      </c>
      <c r="G17" s="102">
        <v>45.717791411042946</v>
      </c>
      <c r="H17" s="103">
        <v>9.435343213972311</v>
      </c>
      <c r="I17" s="87"/>
      <c r="J17" s="87"/>
      <c r="K17" s="87"/>
      <c r="L17" s="99"/>
      <c r="M17" s="87"/>
      <c r="N17" s="87"/>
      <c r="O17" s="99"/>
      <c r="P17" s="87"/>
      <c r="Q17" s="87"/>
      <c r="R17" s="87"/>
      <c r="S17" s="87"/>
      <c r="T17" s="87"/>
    </row>
    <row r="18" spans="2:20" ht="18" customHeight="1">
      <c r="B18" s="100">
        <v>19</v>
      </c>
      <c r="C18" s="104">
        <v>781</v>
      </c>
      <c r="D18" s="102">
        <v>52.53649167733669</v>
      </c>
      <c r="E18" s="103">
        <v>8.566946766886174</v>
      </c>
      <c r="F18" s="107">
        <v>696</v>
      </c>
      <c r="G18" s="108">
        <v>46.5301724137931</v>
      </c>
      <c r="H18" s="103">
        <v>9.425006259510567</v>
      </c>
      <c r="I18" s="87"/>
      <c r="R18" s="87"/>
      <c r="S18" s="87"/>
      <c r="T18" s="87"/>
    </row>
    <row r="19" spans="1:20" s="105" customFormat="1" ht="18" customHeight="1">
      <c r="A19" s="74"/>
      <c r="B19" s="100" t="s">
        <v>87</v>
      </c>
      <c r="C19" s="101">
        <v>1628</v>
      </c>
      <c r="D19" s="102">
        <v>40.748157248157234</v>
      </c>
      <c r="E19" s="103">
        <v>6.890608257506511</v>
      </c>
      <c r="F19" s="104">
        <v>1565</v>
      </c>
      <c r="G19" s="102">
        <v>38.601277955271655</v>
      </c>
      <c r="H19" s="103">
        <v>7.122296563624027</v>
      </c>
      <c r="I19" s="87"/>
      <c r="R19" s="87"/>
      <c r="S19" s="87"/>
      <c r="T19" s="87"/>
    </row>
    <row r="20" spans="1:20" s="105" customFormat="1" ht="18" customHeight="1">
      <c r="A20" s="74"/>
      <c r="B20" s="100" t="s">
        <v>88</v>
      </c>
      <c r="C20" s="101">
        <v>1742</v>
      </c>
      <c r="D20" s="102">
        <v>39.91504018369691</v>
      </c>
      <c r="E20" s="103">
        <v>6.950693085957646</v>
      </c>
      <c r="F20" s="104">
        <v>1629</v>
      </c>
      <c r="G20" s="102">
        <v>37.7943523634131</v>
      </c>
      <c r="H20" s="103">
        <v>7.145990269362094</v>
      </c>
      <c r="I20" s="87"/>
      <c r="R20" s="87"/>
      <c r="S20" s="87"/>
      <c r="T20" s="87"/>
    </row>
    <row r="21" spans="1:20" s="105" customFormat="1" ht="18" customHeight="1">
      <c r="A21" s="74"/>
      <c r="B21" s="100" t="s">
        <v>89</v>
      </c>
      <c r="C21" s="101">
        <v>1694</v>
      </c>
      <c r="D21" s="102">
        <v>38.23553719008264</v>
      </c>
      <c r="E21" s="103">
        <v>6.716652466451119</v>
      </c>
      <c r="F21" s="104">
        <v>1723</v>
      </c>
      <c r="G21" s="102">
        <v>37.4219384793964</v>
      </c>
      <c r="H21" s="103">
        <v>6.763048244653558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 s="105" customFormat="1" ht="18" customHeight="1">
      <c r="A22" s="74"/>
      <c r="B22" s="100" t="s">
        <v>90</v>
      </c>
      <c r="C22" s="101">
        <v>1713</v>
      </c>
      <c r="D22" s="102">
        <v>37.0064214827788</v>
      </c>
      <c r="E22" s="103">
        <v>6.47068015985391</v>
      </c>
      <c r="F22" s="104">
        <v>1748</v>
      </c>
      <c r="G22" s="102">
        <v>37.34267734553777</v>
      </c>
      <c r="H22" s="103">
        <v>6.687125764075178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 s="105" customFormat="1" ht="18" customHeight="1">
      <c r="A23" s="74"/>
      <c r="B23" s="100" t="s">
        <v>91</v>
      </c>
      <c r="C23" s="101">
        <v>1763</v>
      </c>
      <c r="D23" s="102">
        <v>35.80431083380593</v>
      </c>
      <c r="E23" s="103">
        <v>6.019241151468877</v>
      </c>
      <c r="F23" s="104">
        <v>1737</v>
      </c>
      <c r="G23" s="102">
        <v>36.43638457109958</v>
      </c>
      <c r="H23" s="103">
        <v>6.866955725091058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1:20" s="105" customFormat="1" ht="18" customHeight="1">
      <c r="A24" s="74"/>
      <c r="B24" s="100" t="s">
        <v>92</v>
      </c>
      <c r="C24" s="101">
        <v>1719</v>
      </c>
      <c r="D24" s="102">
        <v>33.39267015706803</v>
      </c>
      <c r="E24" s="103">
        <v>6.260355688250503</v>
      </c>
      <c r="F24" s="104">
        <v>1708</v>
      </c>
      <c r="G24" s="102">
        <v>33.99121779859488</v>
      </c>
      <c r="H24" s="103">
        <v>6.815024764926433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s="105" customFormat="1" ht="18" customHeight="1">
      <c r="A25" s="74"/>
      <c r="B25" s="100" t="s">
        <v>93</v>
      </c>
      <c r="C25" s="101">
        <v>1737</v>
      </c>
      <c r="D25" s="102">
        <v>30.2895797351756</v>
      </c>
      <c r="E25" s="103">
        <v>5.980928859226491</v>
      </c>
      <c r="F25" s="104">
        <v>1715</v>
      </c>
      <c r="G25" s="102">
        <v>30.59183673469388</v>
      </c>
      <c r="H25" s="103">
        <v>6.631502806421679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s="105" customFormat="1" ht="18" customHeight="1">
      <c r="A26" s="74"/>
      <c r="B26" s="100" t="s">
        <v>94</v>
      </c>
      <c r="C26" s="109">
        <v>1495</v>
      </c>
      <c r="D26" s="87">
        <v>27.28160535117056</v>
      </c>
      <c r="E26" s="110">
        <v>6.077062243123615</v>
      </c>
      <c r="F26" s="111">
        <v>1604</v>
      </c>
      <c r="G26" s="87">
        <v>27.756857855361556</v>
      </c>
      <c r="H26" s="110">
        <v>6.157182891758577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1:20" s="105" customFormat="1" ht="18" customHeight="1">
      <c r="A27" s="74"/>
      <c r="B27" s="100" t="s">
        <v>95</v>
      </c>
      <c r="C27" s="109">
        <v>1561</v>
      </c>
      <c r="D27" s="87">
        <v>24.084561178731608</v>
      </c>
      <c r="E27" s="110">
        <v>5.774548374193619</v>
      </c>
      <c r="F27" s="111">
        <v>1610</v>
      </c>
      <c r="G27" s="87">
        <v>24.760869565217412</v>
      </c>
      <c r="H27" s="110">
        <v>6.245193790691118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 ht="18" customHeight="1">
      <c r="B28" s="100" t="s">
        <v>82</v>
      </c>
      <c r="C28" s="109">
        <v>836</v>
      </c>
      <c r="D28" s="87">
        <v>42.55023923444973</v>
      </c>
      <c r="E28" s="110">
        <v>7.126646459805449</v>
      </c>
      <c r="F28" s="111">
        <v>794</v>
      </c>
      <c r="G28" s="87">
        <v>38.56926952141059</v>
      </c>
      <c r="H28" s="110">
        <v>7.30809033423367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 ht="18" customHeight="1">
      <c r="B29" s="100" t="s">
        <v>83</v>
      </c>
      <c r="C29" s="109">
        <v>821</v>
      </c>
      <c r="D29" s="87">
        <v>39.585870889159516</v>
      </c>
      <c r="E29" s="110">
        <v>7.684891425539751</v>
      </c>
      <c r="F29" s="111">
        <v>765</v>
      </c>
      <c r="G29" s="87">
        <v>35.367320261437904</v>
      </c>
      <c r="H29" s="110">
        <v>7.645943300956035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2:20" ht="18" customHeight="1">
      <c r="B30" s="112" t="s">
        <v>84</v>
      </c>
      <c r="C30" s="113">
        <v>709</v>
      </c>
      <c r="D30" s="114">
        <v>35.62764456981658</v>
      </c>
      <c r="E30" s="115">
        <v>8.009325264685211</v>
      </c>
      <c r="F30" s="116">
        <v>611</v>
      </c>
      <c r="G30" s="114">
        <v>31.587561374795435</v>
      </c>
      <c r="H30" s="115">
        <v>7.901033908941496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ht="18" customHeight="1">
      <c r="B31" s="74" t="s">
        <v>96</v>
      </c>
    </row>
  </sheetData>
  <mergeCells count="1">
    <mergeCell ref="E2:F2"/>
  </mergeCells>
  <printOptions verticalCentered="1"/>
  <pageMargins left="0.984251968503937" right="0.8661417322834646" top="0" bottom="0" header="0" footer="0"/>
  <pageSetup fitToHeight="0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showGridLines="0" zoomScale="75" zoomScaleNormal="75" zoomScaleSheetLayoutView="64" workbookViewId="0" topLeftCell="B2">
      <pane xSplit="1" ySplit="3" topLeftCell="C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8.796875" defaultRowHeight="27" customHeight="1"/>
  <cols>
    <col min="1" max="1" width="2.59765625" style="124" customWidth="1"/>
    <col min="2" max="2" width="6.5" style="124" customWidth="1"/>
    <col min="3" max="3" width="7.5" style="124" customWidth="1"/>
    <col min="4" max="4" width="7.5" style="141" customWidth="1"/>
    <col min="5" max="5" width="7.5" style="124" customWidth="1"/>
    <col min="6" max="6" width="7.5" style="141" customWidth="1"/>
    <col min="7" max="7" width="7.5" style="124" customWidth="1"/>
    <col min="8" max="8" width="7.5" style="141" customWidth="1"/>
    <col min="9" max="9" width="7.5" style="124" customWidth="1"/>
    <col min="10" max="10" width="7.5" style="141" customWidth="1"/>
    <col min="11" max="11" width="7.5" style="124" customWidth="1"/>
    <col min="12" max="12" width="7.5" style="141" customWidth="1"/>
    <col min="13" max="13" width="7.5" style="124" customWidth="1"/>
    <col min="14" max="14" width="7.5" style="141" customWidth="1"/>
    <col min="15" max="15" width="7.5" style="124" customWidth="1"/>
    <col min="16" max="16" width="7.5" style="141" customWidth="1"/>
    <col min="17" max="17" width="7.5" style="124" customWidth="1"/>
    <col min="18" max="18" width="7.5" style="141" customWidth="1"/>
    <col min="19" max="19" width="7.5" style="124" customWidth="1"/>
    <col min="20" max="20" width="7.5" style="141" customWidth="1"/>
    <col min="21" max="21" width="7.5" style="124" customWidth="1"/>
    <col min="22" max="22" width="7.5" style="141" customWidth="1"/>
    <col min="23" max="23" width="7.5" style="124" customWidth="1"/>
    <col min="24" max="24" width="7.5" style="141" customWidth="1"/>
    <col min="25" max="25" width="7.5" style="124" customWidth="1"/>
    <col min="26" max="26" width="7.5" style="141" customWidth="1"/>
    <col min="27" max="27" width="2.59765625" style="124" customWidth="1"/>
    <col min="28" max="29" width="5.5" style="124" customWidth="1"/>
    <col min="30" max="16384" width="9" style="124" customWidth="1"/>
  </cols>
  <sheetData>
    <row r="1" spans="2:27" s="74" customFormat="1" ht="27" customHeight="1">
      <c r="B1" s="117" t="s">
        <v>97</v>
      </c>
      <c r="E1" s="75"/>
      <c r="G1" s="75"/>
      <c r="I1" s="75"/>
      <c r="K1" s="75"/>
      <c r="M1" s="118"/>
      <c r="N1" s="118"/>
      <c r="O1" s="75"/>
      <c r="Q1" s="75"/>
      <c r="S1" s="75"/>
      <c r="U1" s="75"/>
      <c r="Y1" s="75"/>
      <c r="AA1" s="75"/>
    </row>
    <row r="2" spans="2:26" ht="27" customHeight="1">
      <c r="B2" s="77"/>
      <c r="C2" s="119"/>
      <c r="D2" s="120"/>
      <c r="E2" s="121"/>
      <c r="F2" s="120"/>
      <c r="G2" s="122" t="s">
        <v>98</v>
      </c>
      <c r="H2" s="122"/>
      <c r="I2" s="122"/>
      <c r="J2" s="122"/>
      <c r="K2" s="121"/>
      <c r="L2" s="120"/>
      <c r="M2" s="121"/>
      <c r="N2" s="123"/>
      <c r="O2" s="121"/>
      <c r="P2" s="120"/>
      <c r="Q2" s="121"/>
      <c r="R2" s="120"/>
      <c r="S2" s="122" t="s">
        <v>99</v>
      </c>
      <c r="T2" s="122"/>
      <c r="U2" s="122"/>
      <c r="V2" s="122"/>
      <c r="W2" s="121"/>
      <c r="X2" s="120"/>
      <c r="Y2" s="121"/>
      <c r="Z2" s="123"/>
    </row>
    <row r="3" spans="2:26" ht="27" customHeight="1">
      <c r="B3" s="125" t="s">
        <v>46</v>
      </c>
      <c r="C3" s="119" t="s">
        <v>100</v>
      </c>
      <c r="D3" s="123"/>
      <c r="E3" s="119" t="s">
        <v>101</v>
      </c>
      <c r="F3" s="123"/>
      <c r="G3" s="119" t="s">
        <v>102</v>
      </c>
      <c r="H3" s="123"/>
      <c r="I3" s="119" t="s">
        <v>103</v>
      </c>
      <c r="J3" s="123"/>
      <c r="K3" s="119" t="s">
        <v>104</v>
      </c>
      <c r="L3" s="123"/>
      <c r="M3" s="119" t="s">
        <v>105</v>
      </c>
      <c r="N3" s="123"/>
      <c r="O3" s="121" t="s">
        <v>100</v>
      </c>
      <c r="P3" s="123"/>
      <c r="Q3" s="119" t="s">
        <v>101</v>
      </c>
      <c r="R3" s="123"/>
      <c r="S3" s="119" t="s">
        <v>102</v>
      </c>
      <c r="T3" s="123"/>
      <c r="U3" s="119" t="s">
        <v>103</v>
      </c>
      <c r="V3" s="123"/>
      <c r="W3" s="119" t="s">
        <v>104</v>
      </c>
      <c r="X3" s="123"/>
      <c r="Y3" s="119" t="s">
        <v>105</v>
      </c>
      <c r="Z3" s="123"/>
    </row>
    <row r="4" spans="2:26" ht="27" customHeight="1">
      <c r="B4" s="113"/>
      <c r="C4" s="126" t="s">
        <v>16</v>
      </c>
      <c r="D4" s="127" t="s">
        <v>106</v>
      </c>
      <c r="E4" s="126" t="s">
        <v>16</v>
      </c>
      <c r="F4" s="127" t="s">
        <v>106</v>
      </c>
      <c r="G4" s="126" t="s">
        <v>16</v>
      </c>
      <c r="H4" s="127" t="s">
        <v>106</v>
      </c>
      <c r="I4" s="126" t="s">
        <v>16</v>
      </c>
      <c r="J4" s="127" t="s">
        <v>106</v>
      </c>
      <c r="K4" s="126" t="s">
        <v>16</v>
      </c>
      <c r="L4" s="127" t="s">
        <v>106</v>
      </c>
      <c r="M4" s="126" t="s">
        <v>16</v>
      </c>
      <c r="N4" s="127" t="s">
        <v>106</v>
      </c>
      <c r="O4" s="128" t="s">
        <v>16</v>
      </c>
      <c r="P4" s="127" t="s">
        <v>106</v>
      </c>
      <c r="Q4" s="126" t="s">
        <v>16</v>
      </c>
      <c r="R4" s="127" t="s">
        <v>106</v>
      </c>
      <c r="S4" s="126" t="s">
        <v>16</v>
      </c>
      <c r="T4" s="127" t="s">
        <v>106</v>
      </c>
      <c r="U4" s="126" t="s">
        <v>16</v>
      </c>
      <c r="V4" s="127" t="s">
        <v>106</v>
      </c>
      <c r="W4" s="126" t="s">
        <v>16</v>
      </c>
      <c r="X4" s="127" t="s">
        <v>106</v>
      </c>
      <c r="Y4" s="126" t="s">
        <v>16</v>
      </c>
      <c r="Z4" s="127" t="s">
        <v>106</v>
      </c>
    </row>
    <row r="5" spans="2:29" ht="27" customHeight="1">
      <c r="B5" s="95">
        <v>6</v>
      </c>
      <c r="C5" s="129">
        <v>89</v>
      </c>
      <c r="D5" s="130">
        <f>C5/$M5*100</f>
        <v>8.317757009345794</v>
      </c>
      <c r="E5" s="131">
        <v>310</v>
      </c>
      <c r="F5" s="130">
        <f>E5/$M5*100</f>
        <v>28.971962616822427</v>
      </c>
      <c r="G5" s="131">
        <v>368</v>
      </c>
      <c r="H5" s="130">
        <f>G5/$M5*100</f>
        <v>34.39252336448598</v>
      </c>
      <c r="I5" s="131">
        <v>225</v>
      </c>
      <c r="J5" s="130">
        <f>I5/$M5*100</f>
        <v>21.02803738317757</v>
      </c>
      <c r="K5" s="131">
        <v>78</v>
      </c>
      <c r="L5" s="130">
        <f>K5/$M5*100</f>
        <v>7.289719626168225</v>
      </c>
      <c r="M5" s="131">
        <f>C5+E5+G5+I5+K5</f>
        <v>1070</v>
      </c>
      <c r="N5" s="132">
        <f>D5+F5+H5+J5+L5</f>
        <v>100</v>
      </c>
      <c r="O5" s="131">
        <v>59</v>
      </c>
      <c r="P5" s="130">
        <f>O5/$Y5*100</f>
        <v>5.462962962962963</v>
      </c>
      <c r="Q5" s="131">
        <v>259</v>
      </c>
      <c r="R5" s="130">
        <f aca="true" t="shared" si="0" ref="R5:R30">Q5/$Y5*100</f>
        <v>23.98148148148148</v>
      </c>
      <c r="S5" s="131">
        <v>405</v>
      </c>
      <c r="T5" s="130">
        <f aca="true" t="shared" si="1" ref="T5:T30">S5/$Y5*100</f>
        <v>37.5</v>
      </c>
      <c r="U5" s="131">
        <v>252</v>
      </c>
      <c r="V5" s="130">
        <f aca="true" t="shared" si="2" ref="V5:V30">U5/$Y5*100</f>
        <v>23.333333333333332</v>
      </c>
      <c r="W5" s="131">
        <v>105</v>
      </c>
      <c r="X5" s="130">
        <f aca="true" t="shared" si="3" ref="X5:X30">W5/$Y5*100</f>
        <v>9.722222222222223</v>
      </c>
      <c r="Y5" s="131">
        <f>O5+Q5+S5+U5+W5</f>
        <v>1080</v>
      </c>
      <c r="Z5" s="132">
        <f>P5+R5+T5+V5+X5</f>
        <v>100</v>
      </c>
      <c r="AB5" s="74">
        <f>D5+F5+H5+J5+L5</f>
        <v>100</v>
      </c>
      <c r="AC5" s="74">
        <f>P5+R5+T5+V5+X5</f>
        <v>100</v>
      </c>
    </row>
    <row r="6" spans="2:29" ht="27" customHeight="1">
      <c r="B6" s="100">
        <v>7</v>
      </c>
      <c r="C6" s="133">
        <v>86</v>
      </c>
      <c r="D6" s="134">
        <f aca="true" t="shared" si="4" ref="D6:D30">C6/$M6*100</f>
        <v>7.904411764705882</v>
      </c>
      <c r="E6" s="135">
        <v>258</v>
      </c>
      <c r="F6" s="134">
        <f aca="true" t="shared" si="5" ref="F6:F30">E6/$M6*100</f>
        <v>23.713235294117645</v>
      </c>
      <c r="G6" s="135">
        <v>417</v>
      </c>
      <c r="H6" s="134">
        <f aca="true" t="shared" si="6" ref="H6:H30">G6/$M6*100</f>
        <v>38.32720588235294</v>
      </c>
      <c r="I6" s="135">
        <v>259</v>
      </c>
      <c r="J6" s="134">
        <f aca="true" t="shared" si="7" ref="J6:J29">I6/$M6*100</f>
        <v>23.80514705882353</v>
      </c>
      <c r="K6" s="135">
        <v>68</v>
      </c>
      <c r="L6" s="134">
        <f aca="true" t="shared" si="8" ref="L6:L30">K6/$M6*100</f>
        <v>6.25</v>
      </c>
      <c r="M6" s="135">
        <f aca="true" t="shared" si="9" ref="M6:M30">C6+E6+G6+I6+K6</f>
        <v>1088</v>
      </c>
      <c r="N6" s="136">
        <f aca="true" t="shared" si="10" ref="N6:N30">D6+F6+H6+J6+L6</f>
        <v>100</v>
      </c>
      <c r="O6" s="135">
        <v>71</v>
      </c>
      <c r="P6" s="134">
        <f aca="true" t="shared" si="11" ref="P6:P30">O6/$Y6*100</f>
        <v>6.647940074906367</v>
      </c>
      <c r="Q6" s="135">
        <v>222</v>
      </c>
      <c r="R6" s="134">
        <f t="shared" si="0"/>
        <v>20.786516853932586</v>
      </c>
      <c r="S6" s="135">
        <v>419</v>
      </c>
      <c r="T6" s="134">
        <f t="shared" si="1"/>
        <v>39.232209737827716</v>
      </c>
      <c r="U6" s="135">
        <v>285</v>
      </c>
      <c r="V6" s="134">
        <f t="shared" si="2"/>
        <v>26.685393258426966</v>
      </c>
      <c r="W6" s="135">
        <v>71</v>
      </c>
      <c r="X6" s="134">
        <f t="shared" si="3"/>
        <v>6.647940074906367</v>
      </c>
      <c r="Y6" s="135">
        <f aca="true" t="shared" si="12" ref="Y6:Y30">O6+Q6+S6+U6+W6</f>
        <v>1068</v>
      </c>
      <c r="Z6" s="136">
        <f aca="true" t="shared" si="13" ref="Z6:Z30">P6+R6+T6+V6+X6</f>
        <v>100.00000000000001</v>
      </c>
      <c r="AB6" s="74">
        <f aca="true" t="shared" si="14" ref="AB6:AB30">D6+F6+H6+J6+L6</f>
        <v>100</v>
      </c>
      <c r="AC6" s="74">
        <f aca="true" t="shared" si="15" ref="AC6:AC30">P6+R6+T6+V6+X6</f>
        <v>100.00000000000001</v>
      </c>
    </row>
    <row r="7" spans="2:29" ht="27" customHeight="1">
      <c r="B7" s="100">
        <v>8</v>
      </c>
      <c r="C7" s="133">
        <v>107</v>
      </c>
      <c r="D7" s="134">
        <f t="shared" si="4"/>
        <v>9.780621572212066</v>
      </c>
      <c r="E7" s="135">
        <v>319</v>
      </c>
      <c r="F7" s="134">
        <f t="shared" si="5"/>
        <v>29.15904936014625</v>
      </c>
      <c r="G7" s="135">
        <v>377</v>
      </c>
      <c r="H7" s="134">
        <f t="shared" si="6"/>
        <v>34.46069469835466</v>
      </c>
      <c r="I7" s="135">
        <v>231</v>
      </c>
      <c r="J7" s="134">
        <f t="shared" si="7"/>
        <v>21.115173674588668</v>
      </c>
      <c r="K7" s="135">
        <v>60</v>
      </c>
      <c r="L7" s="134">
        <f t="shared" si="8"/>
        <v>5.484460694698354</v>
      </c>
      <c r="M7" s="135">
        <f t="shared" si="9"/>
        <v>1094</v>
      </c>
      <c r="N7" s="136">
        <f t="shared" si="10"/>
        <v>100</v>
      </c>
      <c r="O7" s="135">
        <v>83</v>
      </c>
      <c r="P7" s="134">
        <f t="shared" si="11"/>
        <v>7.621671258034894</v>
      </c>
      <c r="Q7" s="135">
        <v>282</v>
      </c>
      <c r="R7" s="134">
        <f t="shared" si="0"/>
        <v>25.895316804407713</v>
      </c>
      <c r="S7" s="135">
        <v>410</v>
      </c>
      <c r="T7" s="134">
        <f t="shared" si="1"/>
        <v>37.64921946740129</v>
      </c>
      <c r="U7" s="135">
        <v>258</v>
      </c>
      <c r="V7" s="134">
        <f t="shared" si="2"/>
        <v>23.69146005509642</v>
      </c>
      <c r="W7" s="135">
        <v>56</v>
      </c>
      <c r="X7" s="134">
        <f t="shared" si="3"/>
        <v>5.142332415059688</v>
      </c>
      <c r="Y7" s="135">
        <f t="shared" si="12"/>
        <v>1089</v>
      </c>
      <c r="Z7" s="136">
        <f t="shared" si="13"/>
        <v>100</v>
      </c>
      <c r="AB7" s="74">
        <f t="shared" si="14"/>
        <v>100</v>
      </c>
      <c r="AC7" s="74">
        <f t="shared" si="15"/>
        <v>100</v>
      </c>
    </row>
    <row r="8" spans="2:29" ht="27" customHeight="1">
      <c r="B8" s="100">
        <v>9</v>
      </c>
      <c r="C8" s="133">
        <v>92</v>
      </c>
      <c r="D8" s="134">
        <f t="shared" si="4"/>
        <v>8.463661453541858</v>
      </c>
      <c r="E8" s="135">
        <v>314</v>
      </c>
      <c r="F8" s="134">
        <f t="shared" si="5"/>
        <v>28.88684452621895</v>
      </c>
      <c r="G8" s="135">
        <v>351</v>
      </c>
      <c r="H8" s="134">
        <f t="shared" si="6"/>
        <v>32.29070837166513</v>
      </c>
      <c r="I8" s="135">
        <v>241</v>
      </c>
      <c r="J8" s="134">
        <f t="shared" si="7"/>
        <v>22.171113155473783</v>
      </c>
      <c r="K8" s="135">
        <v>89</v>
      </c>
      <c r="L8" s="134">
        <f t="shared" si="8"/>
        <v>8.187672493100276</v>
      </c>
      <c r="M8" s="135">
        <f t="shared" si="9"/>
        <v>1087</v>
      </c>
      <c r="N8" s="136">
        <f t="shared" si="10"/>
        <v>100</v>
      </c>
      <c r="O8" s="135">
        <v>93</v>
      </c>
      <c r="P8" s="134">
        <f t="shared" si="11"/>
        <v>8.524289642529789</v>
      </c>
      <c r="Q8" s="135">
        <v>281</v>
      </c>
      <c r="R8" s="134">
        <f t="shared" si="0"/>
        <v>25.756186984417965</v>
      </c>
      <c r="S8" s="135">
        <v>387</v>
      </c>
      <c r="T8" s="134">
        <f t="shared" si="1"/>
        <v>35.47204399633364</v>
      </c>
      <c r="U8" s="135">
        <v>245</v>
      </c>
      <c r="V8" s="134">
        <f t="shared" si="2"/>
        <v>22.45646196150321</v>
      </c>
      <c r="W8" s="135">
        <v>85</v>
      </c>
      <c r="X8" s="134">
        <f t="shared" si="3"/>
        <v>7.791017415215398</v>
      </c>
      <c r="Y8" s="135">
        <f t="shared" si="12"/>
        <v>1091</v>
      </c>
      <c r="Z8" s="136">
        <f t="shared" si="13"/>
        <v>99.99999999999999</v>
      </c>
      <c r="AB8" s="74">
        <f t="shared" si="14"/>
        <v>100</v>
      </c>
      <c r="AC8" s="74">
        <f t="shared" si="15"/>
        <v>99.99999999999999</v>
      </c>
    </row>
    <row r="9" spans="2:29" ht="27" customHeight="1">
      <c r="B9" s="100">
        <v>10</v>
      </c>
      <c r="C9" s="133">
        <v>127</v>
      </c>
      <c r="D9" s="134">
        <f t="shared" si="4"/>
        <v>11.462093862815886</v>
      </c>
      <c r="E9" s="135">
        <v>282</v>
      </c>
      <c r="F9" s="134">
        <f t="shared" si="5"/>
        <v>25.451263537906136</v>
      </c>
      <c r="G9" s="135">
        <v>372</v>
      </c>
      <c r="H9" s="134">
        <f t="shared" si="6"/>
        <v>33.57400722021661</v>
      </c>
      <c r="I9" s="135">
        <v>259</v>
      </c>
      <c r="J9" s="134">
        <f t="shared" si="7"/>
        <v>23.375451263537904</v>
      </c>
      <c r="K9" s="135">
        <v>68</v>
      </c>
      <c r="L9" s="134">
        <f t="shared" si="8"/>
        <v>6.137184115523466</v>
      </c>
      <c r="M9" s="135">
        <f t="shared" si="9"/>
        <v>1108</v>
      </c>
      <c r="N9" s="136">
        <f t="shared" si="10"/>
        <v>100</v>
      </c>
      <c r="O9" s="135">
        <v>110</v>
      </c>
      <c r="P9" s="134">
        <f t="shared" si="11"/>
        <v>10.119595216191353</v>
      </c>
      <c r="Q9" s="135">
        <v>251</v>
      </c>
      <c r="R9" s="134">
        <f t="shared" si="0"/>
        <v>23.091076356945724</v>
      </c>
      <c r="S9" s="135">
        <v>424</v>
      </c>
      <c r="T9" s="134">
        <f t="shared" si="1"/>
        <v>39.0064397424103</v>
      </c>
      <c r="U9" s="135">
        <v>237</v>
      </c>
      <c r="V9" s="134">
        <f t="shared" si="2"/>
        <v>21.803127874885003</v>
      </c>
      <c r="W9" s="135">
        <v>65</v>
      </c>
      <c r="X9" s="134">
        <f t="shared" si="3"/>
        <v>5.979760809567617</v>
      </c>
      <c r="Y9" s="135">
        <f t="shared" si="12"/>
        <v>1087</v>
      </c>
      <c r="Z9" s="136">
        <f t="shared" si="13"/>
        <v>100.00000000000001</v>
      </c>
      <c r="AB9" s="74">
        <f t="shared" si="14"/>
        <v>100</v>
      </c>
      <c r="AC9" s="74">
        <f t="shared" si="15"/>
        <v>100.00000000000001</v>
      </c>
    </row>
    <row r="10" spans="2:29" ht="27" customHeight="1">
      <c r="B10" s="100">
        <v>11</v>
      </c>
      <c r="C10" s="133">
        <v>117</v>
      </c>
      <c r="D10" s="134">
        <f t="shared" si="4"/>
        <v>10.559566787003611</v>
      </c>
      <c r="E10" s="135">
        <v>343</v>
      </c>
      <c r="F10" s="134">
        <f t="shared" si="5"/>
        <v>30.956678700361014</v>
      </c>
      <c r="G10" s="135">
        <v>377</v>
      </c>
      <c r="H10" s="134">
        <f t="shared" si="6"/>
        <v>34.025270758122744</v>
      </c>
      <c r="I10" s="135">
        <v>203</v>
      </c>
      <c r="J10" s="134">
        <f t="shared" si="7"/>
        <v>18.32129963898917</v>
      </c>
      <c r="K10" s="135">
        <v>68</v>
      </c>
      <c r="L10" s="134">
        <f t="shared" si="8"/>
        <v>6.137184115523466</v>
      </c>
      <c r="M10" s="135">
        <f t="shared" si="9"/>
        <v>1108</v>
      </c>
      <c r="N10" s="136">
        <f t="shared" si="10"/>
        <v>100.00000000000001</v>
      </c>
      <c r="O10" s="135">
        <v>124</v>
      </c>
      <c r="P10" s="134">
        <f t="shared" si="11"/>
        <v>11.272727272727273</v>
      </c>
      <c r="Q10" s="135">
        <v>299</v>
      </c>
      <c r="R10" s="134">
        <f t="shared" si="0"/>
        <v>27.18181818181818</v>
      </c>
      <c r="S10" s="135">
        <v>356</v>
      </c>
      <c r="T10" s="134">
        <f t="shared" si="1"/>
        <v>32.36363636363636</v>
      </c>
      <c r="U10" s="135">
        <v>268</v>
      </c>
      <c r="V10" s="134">
        <f t="shared" si="2"/>
        <v>24.363636363636363</v>
      </c>
      <c r="W10" s="135">
        <v>53</v>
      </c>
      <c r="X10" s="134">
        <f t="shared" si="3"/>
        <v>4.818181818181818</v>
      </c>
      <c r="Y10" s="135">
        <f t="shared" si="12"/>
        <v>1100</v>
      </c>
      <c r="Z10" s="136">
        <f t="shared" si="13"/>
        <v>99.99999999999999</v>
      </c>
      <c r="AB10" s="74">
        <f t="shared" si="14"/>
        <v>100.00000000000001</v>
      </c>
      <c r="AC10" s="74">
        <f t="shared" si="15"/>
        <v>99.99999999999999</v>
      </c>
    </row>
    <row r="11" spans="2:29" ht="27" customHeight="1">
      <c r="B11" s="100">
        <v>12</v>
      </c>
      <c r="C11" s="133">
        <v>33</v>
      </c>
      <c r="D11" s="134">
        <f t="shared" si="4"/>
        <v>2.4390243902439024</v>
      </c>
      <c r="E11" s="135">
        <v>221</v>
      </c>
      <c r="F11" s="134">
        <f t="shared" si="5"/>
        <v>16.334072431633405</v>
      </c>
      <c r="G11" s="135">
        <v>514</v>
      </c>
      <c r="H11" s="134">
        <f t="shared" si="6"/>
        <v>37.98965262379896</v>
      </c>
      <c r="I11" s="135">
        <v>483</v>
      </c>
      <c r="J11" s="134">
        <f t="shared" si="7"/>
        <v>35.69844789356985</v>
      </c>
      <c r="K11" s="135">
        <v>102</v>
      </c>
      <c r="L11" s="134">
        <f t="shared" si="8"/>
        <v>7.5388026607538805</v>
      </c>
      <c r="M11" s="135">
        <f t="shared" si="9"/>
        <v>1353</v>
      </c>
      <c r="N11" s="136">
        <f t="shared" si="10"/>
        <v>100</v>
      </c>
      <c r="O11" s="135">
        <v>260</v>
      </c>
      <c r="P11" s="134">
        <f t="shared" si="11"/>
        <v>19.18819188191882</v>
      </c>
      <c r="Q11" s="135">
        <v>463</v>
      </c>
      <c r="R11" s="134">
        <f t="shared" si="0"/>
        <v>34.169741697416974</v>
      </c>
      <c r="S11" s="135">
        <v>426</v>
      </c>
      <c r="T11" s="134">
        <f t="shared" si="1"/>
        <v>31.439114391143914</v>
      </c>
      <c r="U11" s="135">
        <v>186</v>
      </c>
      <c r="V11" s="134">
        <f t="shared" si="2"/>
        <v>13.726937269372694</v>
      </c>
      <c r="W11" s="135">
        <v>20</v>
      </c>
      <c r="X11" s="134">
        <f t="shared" si="3"/>
        <v>1.4760147601476015</v>
      </c>
      <c r="Y11" s="135">
        <f t="shared" si="12"/>
        <v>1355</v>
      </c>
      <c r="Z11" s="136">
        <f t="shared" si="13"/>
        <v>100.00000000000001</v>
      </c>
      <c r="AB11" s="74">
        <f t="shared" si="14"/>
        <v>100</v>
      </c>
      <c r="AC11" s="74">
        <f t="shared" si="15"/>
        <v>100.00000000000001</v>
      </c>
    </row>
    <row r="12" spans="2:29" ht="27" customHeight="1">
      <c r="B12" s="100">
        <v>13</v>
      </c>
      <c r="C12" s="133">
        <v>82</v>
      </c>
      <c r="D12" s="134">
        <f t="shared" si="4"/>
        <v>6.0606060606060606</v>
      </c>
      <c r="E12" s="135">
        <v>319</v>
      </c>
      <c r="F12" s="134">
        <f t="shared" si="5"/>
        <v>23.577235772357724</v>
      </c>
      <c r="G12" s="135">
        <v>576</v>
      </c>
      <c r="H12" s="134">
        <f t="shared" si="6"/>
        <v>42.572062084257205</v>
      </c>
      <c r="I12" s="135">
        <v>317</v>
      </c>
      <c r="J12" s="134">
        <f t="shared" si="7"/>
        <v>23.429416112342942</v>
      </c>
      <c r="K12" s="135">
        <v>59</v>
      </c>
      <c r="L12" s="134">
        <f t="shared" si="8"/>
        <v>4.360679970436069</v>
      </c>
      <c r="M12" s="135">
        <f t="shared" si="9"/>
        <v>1353</v>
      </c>
      <c r="N12" s="136">
        <f t="shared" si="10"/>
        <v>100.00000000000001</v>
      </c>
      <c r="O12" s="135">
        <v>212</v>
      </c>
      <c r="P12" s="134">
        <f t="shared" si="11"/>
        <v>15.565345080763581</v>
      </c>
      <c r="Q12" s="135">
        <v>453</v>
      </c>
      <c r="R12" s="134">
        <f t="shared" si="0"/>
        <v>33.259911894273124</v>
      </c>
      <c r="S12" s="135">
        <v>476</v>
      </c>
      <c r="T12" s="134">
        <f t="shared" si="1"/>
        <v>34.948604992657856</v>
      </c>
      <c r="U12" s="135">
        <v>203</v>
      </c>
      <c r="V12" s="134">
        <f t="shared" si="2"/>
        <v>14.904552129221733</v>
      </c>
      <c r="W12" s="135">
        <v>18</v>
      </c>
      <c r="X12" s="134">
        <f t="shared" si="3"/>
        <v>1.3215859030837005</v>
      </c>
      <c r="Y12" s="135">
        <f t="shared" si="12"/>
        <v>1362</v>
      </c>
      <c r="Z12" s="136">
        <f t="shared" si="13"/>
        <v>99.99999999999999</v>
      </c>
      <c r="AB12" s="74">
        <f t="shared" si="14"/>
        <v>100.00000000000001</v>
      </c>
      <c r="AC12" s="74">
        <f t="shared" si="15"/>
        <v>99.99999999999999</v>
      </c>
    </row>
    <row r="13" spans="2:29" ht="27" customHeight="1">
      <c r="B13" s="100">
        <v>14</v>
      </c>
      <c r="C13" s="135">
        <v>141</v>
      </c>
      <c r="D13" s="134">
        <f t="shared" si="4"/>
        <v>10.375275938189846</v>
      </c>
      <c r="E13" s="135">
        <v>399</v>
      </c>
      <c r="F13" s="134">
        <f t="shared" si="5"/>
        <v>29.3598233995585</v>
      </c>
      <c r="G13" s="135">
        <v>529</v>
      </c>
      <c r="H13" s="134">
        <f t="shared" si="6"/>
        <v>38.92568064753495</v>
      </c>
      <c r="I13" s="135">
        <v>253</v>
      </c>
      <c r="J13" s="134">
        <f t="shared" si="7"/>
        <v>18.61662987490802</v>
      </c>
      <c r="K13" s="135">
        <v>37</v>
      </c>
      <c r="L13" s="134">
        <f t="shared" si="8"/>
        <v>2.7225901398086827</v>
      </c>
      <c r="M13" s="135">
        <f t="shared" si="9"/>
        <v>1359</v>
      </c>
      <c r="N13" s="136">
        <f t="shared" si="10"/>
        <v>100</v>
      </c>
      <c r="O13" s="135">
        <v>210</v>
      </c>
      <c r="P13" s="134">
        <f t="shared" si="11"/>
        <v>15.429831006612785</v>
      </c>
      <c r="Q13" s="135">
        <v>367</v>
      </c>
      <c r="R13" s="134">
        <f t="shared" si="0"/>
        <v>26.965466568699487</v>
      </c>
      <c r="S13" s="135">
        <v>460</v>
      </c>
      <c r="T13" s="134">
        <f t="shared" si="1"/>
        <v>33.798677443056576</v>
      </c>
      <c r="U13" s="135">
        <v>275</v>
      </c>
      <c r="V13" s="134">
        <f t="shared" si="2"/>
        <v>20.20573108008817</v>
      </c>
      <c r="W13" s="135">
        <v>49</v>
      </c>
      <c r="X13" s="134">
        <f t="shared" si="3"/>
        <v>3.6002939015429827</v>
      </c>
      <c r="Y13" s="135">
        <f t="shared" si="12"/>
        <v>1361</v>
      </c>
      <c r="Z13" s="136">
        <f t="shared" si="13"/>
        <v>100</v>
      </c>
      <c r="AB13" s="74">
        <f t="shared" si="14"/>
        <v>100</v>
      </c>
      <c r="AC13" s="74">
        <f t="shared" si="15"/>
        <v>100</v>
      </c>
    </row>
    <row r="14" spans="2:29" ht="27" customHeight="1">
      <c r="B14" s="100">
        <v>15</v>
      </c>
      <c r="C14" s="133">
        <v>117</v>
      </c>
      <c r="D14" s="134">
        <f t="shared" si="4"/>
        <v>8.7509349289454</v>
      </c>
      <c r="E14" s="135">
        <v>390</v>
      </c>
      <c r="F14" s="134">
        <f t="shared" si="5"/>
        <v>29.169783096484668</v>
      </c>
      <c r="G14" s="135">
        <v>539</v>
      </c>
      <c r="H14" s="134">
        <f t="shared" si="6"/>
        <v>40.31413612565445</v>
      </c>
      <c r="I14" s="135">
        <v>243</v>
      </c>
      <c r="J14" s="134">
        <f t="shared" si="7"/>
        <v>18.175018698578906</v>
      </c>
      <c r="K14" s="135">
        <v>48</v>
      </c>
      <c r="L14" s="134">
        <f t="shared" si="8"/>
        <v>3.590127150336574</v>
      </c>
      <c r="M14" s="135">
        <f t="shared" si="9"/>
        <v>1337</v>
      </c>
      <c r="N14" s="136">
        <f t="shared" si="10"/>
        <v>100</v>
      </c>
      <c r="O14" s="135">
        <v>112</v>
      </c>
      <c r="P14" s="134">
        <f t="shared" si="11"/>
        <v>8.364451082897686</v>
      </c>
      <c r="Q14" s="135">
        <v>266</v>
      </c>
      <c r="R14" s="134">
        <f t="shared" si="0"/>
        <v>19.865571321882</v>
      </c>
      <c r="S14" s="135">
        <v>531</v>
      </c>
      <c r="T14" s="134">
        <f t="shared" si="1"/>
        <v>39.65646004480956</v>
      </c>
      <c r="U14" s="135">
        <v>339</v>
      </c>
      <c r="V14" s="134">
        <f t="shared" si="2"/>
        <v>25.317401045556387</v>
      </c>
      <c r="W14" s="135">
        <v>91</v>
      </c>
      <c r="X14" s="134">
        <f t="shared" si="3"/>
        <v>6.796116504854369</v>
      </c>
      <c r="Y14" s="135">
        <f t="shared" si="12"/>
        <v>1339</v>
      </c>
      <c r="Z14" s="136">
        <f t="shared" si="13"/>
        <v>100.00000000000001</v>
      </c>
      <c r="AB14" s="74">
        <f t="shared" si="14"/>
        <v>100</v>
      </c>
      <c r="AC14" s="74">
        <f t="shared" si="15"/>
        <v>100.00000000000001</v>
      </c>
    </row>
    <row r="15" spans="2:29" ht="27" customHeight="1">
      <c r="B15" s="100">
        <v>16</v>
      </c>
      <c r="C15" s="133">
        <v>228</v>
      </c>
      <c r="D15" s="134">
        <f t="shared" si="4"/>
        <v>16.752387950036738</v>
      </c>
      <c r="E15" s="135">
        <v>471</v>
      </c>
      <c r="F15" s="134">
        <f t="shared" si="5"/>
        <v>34.6069066862601</v>
      </c>
      <c r="G15" s="135">
        <v>434</v>
      </c>
      <c r="H15" s="134">
        <f t="shared" si="6"/>
        <v>31.88831741366642</v>
      </c>
      <c r="I15" s="135">
        <v>193</v>
      </c>
      <c r="J15" s="134">
        <f t="shared" si="7"/>
        <v>14.180749448934607</v>
      </c>
      <c r="K15" s="135">
        <v>35</v>
      </c>
      <c r="L15" s="134">
        <f t="shared" si="8"/>
        <v>2.5716385011021305</v>
      </c>
      <c r="M15" s="135">
        <f t="shared" si="9"/>
        <v>1361</v>
      </c>
      <c r="N15" s="136">
        <f t="shared" si="10"/>
        <v>100</v>
      </c>
      <c r="O15" s="135">
        <v>119</v>
      </c>
      <c r="P15" s="134">
        <f t="shared" si="11"/>
        <v>8.88722927557879</v>
      </c>
      <c r="Q15" s="135">
        <v>276</v>
      </c>
      <c r="R15" s="134">
        <f t="shared" si="0"/>
        <v>20.612397311426438</v>
      </c>
      <c r="S15" s="135">
        <v>507</v>
      </c>
      <c r="T15" s="134">
        <f t="shared" si="1"/>
        <v>37.86407766990291</v>
      </c>
      <c r="U15" s="135">
        <v>356</v>
      </c>
      <c r="V15" s="134">
        <f t="shared" si="2"/>
        <v>26.58700522778193</v>
      </c>
      <c r="W15" s="135">
        <v>81</v>
      </c>
      <c r="X15" s="134">
        <f t="shared" si="3"/>
        <v>6.049290515309933</v>
      </c>
      <c r="Y15" s="135">
        <f t="shared" si="12"/>
        <v>1339</v>
      </c>
      <c r="Z15" s="136">
        <f t="shared" si="13"/>
        <v>100</v>
      </c>
      <c r="AB15" s="74">
        <f t="shared" si="14"/>
        <v>100</v>
      </c>
      <c r="AC15" s="74">
        <f t="shared" si="15"/>
        <v>100</v>
      </c>
    </row>
    <row r="16" spans="2:29" ht="27" customHeight="1">
      <c r="B16" s="100">
        <v>17</v>
      </c>
      <c r="C16" s="133">
        <v>219</v>
      </c>
      <c r="D16" s="134">
        <f t="shared" si="4"/>
        <v>16.00877192982456</v>
      </c>
      <c r="E16" s="135">
        <v>486</v>
      </c>
      <c r="F16" s="134">
        <f t="shared" si="5"/>
        <v>35.526315789473685</v>
      </c>
      <c r="G16" s="135">
        <v>456</v>
      </c>
      <c r="H16" s="134">
        <f t="shared" si="6"/>
        <v>33.33333333333333</v>
      </c>
      <c r="I16" s="135">
        <v>185</v>
      </c>
      <c r="J16" s="134">
        <f t="shared" si="7"/>
        <v>13.523391812865498</v>
      </c>
      <c r="K16" s="135">
        <v>22</v>
      </c>
      <c r="L16" s="134">
        <f t="shared" si="8"/>
        <v>1.608187134502924</v>
      </c>
      <c r="M16" s="135">
        <f t="shared" si="9"/>
        <v>1368</v>
      </c>
      <c r="N16" s="136">
        <f t="shared" si="10"/>
        <v>100</v>
      </c>
      <c r="O16" s="135">
        <v>116</v>
      </c>
      <c r="P16" s="134">
        <f t="shared" si="11"/>
        <v>8.66318147871546</v>
      </c>
      <c r="Q16" s="135">
        <v>343</v>
      </c>
      <c r="R16" s="134">
        <f t="shared" si="0"/>
        <v>25.61613144137416</v>
      </c>
      <c r="S16" s="135">
        <v>458</v>
      </c>
      <c r="T16" s="134">
        <f t="shared" si="1"/>
        <v>34.20463032113518</v>
      </c>
      <c r="U16" s="135">
        <v>341</v>
      </c>
      <c r="V16" s="134">
        <f t="shared" si="2"/>
        <v>25.466766243465273</v>
      </c>
      <c r="W16" s="135">
        <v>81</v>
      </c>
      <c r="X16" s="134">
        <f t="shared" si="3"/>
        <v>6.049290515309933</v>
      </c>
      <c r="Y16" s="135">
        <f t="shared" si="12"/>
        <v>1339</v>
      </c>
      <c r="Z16" s="136">
        <f t="shared" si="13"/>
        <v>100.00000000000001</v>
      </c>
      <c r="AB16" s="74">
        <f t="shared" si="14"/>
        <v>100</v>
      </c>
      <c r="AC16" s="74">
        <f t="shared" si="15"/>
        <v>100.00000000000001</v>
      </c>
    </row>
    <row r="17" spans="2:29" ht="27" customHeight="1">
      <c r="B17" s="100">
        <v>18</v>
      </c>
      <c r="C17" s="135">
        <v>63</v>
      </c>
      <c r="D17" s="134">
        <f t="shared" si="4"/>
        <v>6.15234375</v>
      </c>
      <c r="E17" s="135">
        <v>330</v>
      </c>
      <c r="F17" s="134">
        <f t="shared" si="5"/>
        <v>32.2265625</v>
      </c>
      <c r="G17" s="135">
        <v>451</v>
      </c>
      <c r="H17" s="134">
        <f t="shared" si="6"/>
        <v>44.04296875</v>
      </c>
      <c r="I17" s="135">
        <v>159</v>
      </c>
      <c r="J17" s="134">
        <f t="shared" si="7"/>
        <v>15.52734375</v>
      </c>
      <c r="K17" s="135">
        <v>21</v>
      </c>
      <c r="L17" s="134">
        <f t="shared" si="8"/>
        <v>2.05078125</v>
      </c>
      <c r="M17" s="135">
        <f t="shared" si="9"/>
        <v>1024</v>
      </c>
      <c r="N17" s="136">
        <f t="shared" si="10"/>
        <v>100</v>
      </c>
      <c r="O17" s="135">
        <v>22</v>
      </c>
      <c r="P17" s="134">
        <f t="shared" si="11"/>
        <v>2.2494887525562373</v>
      </c>
      <c r="Q17" s="135">
        <v>172</v>
      </c>
      <c r="R17" s="134">
        <f t="shared" si="0"/>
        <v>17.586912065439673</v>
      </c>
      <c r="S17" s="135">
        <v>419</v>
      </c>
      <c r="T17" s="134">
        <f t="shared" si="1"/>
        <v>42.84253578732106</v>
      </c>
      <c r="U17" s="135">
        <v>315</v>
      </c>
      <c r="V17" s="134">
        <f t="shared" si="2"/>
        <v>32.20858895705521</v>
      </c>
      <c r="W17" s="135">
        <v>50</v>
      </c>
      <c r="X17" s="134">
        <f t="shared" si="3"/>
        <v>5.112474437627812</v>
      </c>
      <c r="Y17" s="135">
        <f t="shared" si="12"/>
        <v>978</v>
      </c>
      <c r="Z17" s="136">
        <f t="shared" si="13"/>
        <v>100</v>
      </c>
      <c r="AB17" s="74">
        <f t="shared" si="14"/>
        <v>100</v>
      </c>
      <c r="AC17" s="74">
        <f t="shared" si="15"/>
        <v>100</v>
      </c>
    </row>
    <row r="18" spans="2:29" ht="27" customHeight="1">
      <c r="B18" s="100">
        <v>19</v>
      </c>
      <c r="C18" s="133">
        <v>73</v>
      </c>
      <c r="D18" s="134">
        <f t="shared" si="4"/>
        <v>9.346991037131883</v>
      </c>
      <c r="E18" s="135">
        <v>277</v>
      </c>
      <c r="F18" s="134">
        <f t="shared" si="5"/>
        <v>35.46734955185659</v>
      </c>
      <c r="G18" s="135">
        <v>330</v>
      </c>
      <c r="H18" s="134">
        <f t="shared" si="6"/>
        <v>42.25352112676056</v>
      </c>
      <c r="I18" s="135">
        <v>96</v>
      </c>
      <c r="J18" s="134">
        <f t="shared" si="7"/>
        <v>12.291933418693981</v>
      </c>
      <c r="K18" s="135">
        <v>5</v>
      </c>
      <c r="L18" s="134">
        <f t="shared" si="8"/>
        <v>0.6402048655569782</v>
      </c>
      <c r="M18" s="135">
        <f t="shared" si="9"/>
        <v>781</v>
      </c>
      <c r="N18" s="136">
        <f t="shared" si="10"/>
        <v>100</v>
      </c>
      <c r="O18" s="135">
        <v>22</v>
      </c>
      <c r="P18" s="134">
        <f t="shared" si="11"/>
        <v>3.1609195402298855</v>
      </c>
      <c r="Q18" s="135">
        <v>139</v>
      </c>
      <c r="R18" s="134">
        <f t="shared" si="0"/>
        <v>19.97126436781609</v>
      </c>
      <c r="S18" s="135">
        <v>295</v>
      </c>
      <c r="T18" s="134">
        <f t="shared" si="1"/>
        <v>42.38505747126437</v>
      </c>
      <c r="U18" s="135">
        <v>210</v>
      </c>
      <c r="V18" s="134">
        <f t="shared" si="2"/>
        <v>30.17241379310345</v>
      </c>
      <c r="W18" s="135">
        <v>30</v>
      </c>
      <c r="X18" s="134">
        <f t="shared" si="3"/>
        <v>4.310344827586207</v>
      </c>
      <c r="Y18" s="135">
        <f t="shared" si="12"/>
        <v>696</v>
      </c>
      <c r="Z18" s="136">
        <f t="shared" si="13"/>
        <v>100</v>
      </c>
      <c r="AB18" s="74">
        <f t="shared" si="14"/>
        <v>100</v>
      </c>
      <c r="AC18" s="74">
        <f t="shared" si="15"/>
        <v>100</v>
      </c>
    </row>
    <row r="19" spans="2:29" ht="27" customHeight="1">
      <c r="B19" s="100" t="s">
        <v>6</v>
      </c>
      <c r="C19" s="133">
        <v>162</v>
      </c>
      <c r="D19" s="134">
        <f t="shared" si="4"/>
        <v>9.950859950859952</v>
      </c>
      <c r="E19" s="135">
        <v>421</v>
      </c>
      <c r="F19" s="134">
        <f t="shared" si="5"/>
        <v>25.85995085995086</v>
      </c>
      <c r="G19" s="135">
        <v>632</v>
      </c>
      <c r="H19" s="134">
        <f t="shared" si="6"/>
        <v>38.82063882063882</v>
      </c>
      <c r="I19" s="135">
        <v>315</v>
      </c>
      <c r="J19" s="134">
        <f t="shared" si="7"/>
        <v>19.348894348894348</v>
      </c>
      <c r="K19" s="135">
        <v>98</v>
      </c>
      <c r="L19" s="134">
        <f t="shared" si="8"/>
        <v>6.019656019656019</v>
      </c>
      <c r="M19" s="135">
        <f t="shared" si="9"/>
        <v>1628</v>
      </c>
      <c r="N19" s="136">
        <f t="shared" si="10"/>
        <v>100.00000000000001</v>
      </c>
      <c r="O19" s="135">
        <v>89</v>
      </c>
      <c r="P19" s="134">
        <f t="shared" si="11"/>
        <v>5.686900958466453</v>
      </c>
      <c r="Q19" s="135">
        <v>308</v>
      </c>
      <c r="R19" s="134">
        <f t="shared" si="0"/>
        <v>19.680511182108624</v>
      </c>
      <c r="S19" s="135">
        <v>576</v>
      </c>
      <c r="T19" s="134">
        <f t="shared" si="1"/>
        <v>36.805111821086264</v>
      </c>
      <c r="U19" s="135">
        <v>426</v>
      </c>
      <c r="V19" s="134">
        <f t="shared" si="2"/>
        <v>27.22044728434505</v>
      </c>
      <c r="W19" s="135">
        <v>166</v>
      </c>
      <c r="X19" s="134">
        <f t="shared" si="3"/>
        <v>10.60702875399361</v>
      </c>
      <c r="Y19" s="135">
        <f>O19+Q19+S19+U19+W19</f>
        <v>1565</v>
      </c>
      <c r="Z19" s="136">
        <f t="shared" si="13"/>
        <v>100</v>
      </c>
      <c r="AB19" s="74">
        <f t="shared" si="14"/>
        <v>100.00000000000001</v>
      </c>
      <c r="AC19" s="74">
        <f t="shared" si="15"/>
        <v>100</v>
      </c>
    </row>
    <row r="20" spans="2:29" ht="27" customHeight="1">
      <c r="B20" s="100" t="s">
        <v>7</v>
      </c>
      <c r="C20" s="133">
        <v>187</v>
      </c>
      <c r="D20" s="134">
        <f t="shared" si="4"/>
        <v>10.734787600459242</v>
      </c>
      <c r="E20" s="135">
        <v>420</v>
      </c>
      <c r="F20" s="134">
        <f t="shared" si="5"/>
        <v>24.110218140068888</v>
      </c>
      <c r="G20" s="135">
        <v>699</v>
      </c>
      <c r="H20" s="134">
        <f t="shared" si="6"/>
        <v>40.12629161882893</v>
      </c>
      <c r="I20" s="135">
        <v>342</v>
      </c>
      <c r="J20" s="134">
        <f t="shared" si="7"/>
        <v>19.63260619977038</v>
      </c>
      <c r="K20" s="135">
        <v>94</v>
      </c>
      <c r="L20" s="134">
        <f t="shared" si="8"/>
        <v>5.39609644087256</v>
      </c>
      <c r="M20" s="135">
        <f t="shared" si="9"/>
        <v>1742</v>
      </c>
      <c r="N20" s="136">
        <f t="shared" si="10"/>
        <v>100</v>
      </c>
      <c r="O20" s="135">
        <v>110</v>
      </c>
      <c r="P20" s="134">
        <f t="shared" si="11"/>
        <v>6.752608962553714</v>
      </c>
      <c r="Q20" s="135">
        <v>341</v>
      </c>
      <c r="R20" s="134">
        <f t="shared" si="0"/>
        <v>20.933087783916513</v>
      </c>
      <c r="S20" s="135">
        <v>569</v>
      </c>
      <c r="T20" s="134">
        <f t="shared" si="1"/>
        <v>34.92940454266421</v>
      </c>
      <c r="U20" s="135">
        <v>453</v>
      </c>
      <c r="V20" s="134">
        <f t="shared" si="2"/>
        <v>27.808471454880294</v>
      </c>
      <c r="W20" s="135">
        <v>156</v>
      </c>
      <c r="X20" s="134">
        <f t="shared" si="3"/>
        <v>9.576427255985267</v>
      </c>
      <c r="Y20" s="135">
        <f t="shared" si="12"/>
        <v>1629</v>
      </c>
      <c r="Z20" s="136">
        <f t="shared" si="13"/>
        <v>100</v>
      </c>
      <c r="AB20" s="74">
        <f t="shared" si="14"/>
        <v>100</v>
      </c>
      <c r="AC20" s="74">
        <f t="shared" si="15"/>
        <v>100</v>
      </c>
    </row>
    <row r="21" spans="2:29" ht="27" customHeight="1">
      <c r="B21" s="100" t="s">
        <v>8</v>
      </c>
      <c r="C21" s="133">
        <v>101</v>
      </c>
      <c r="D21" s="134">
        <f t="shared" si="4"/>
        <v>5.962219598583235</v>
      </c>
      <c r="E21" s="135">
        <v>442</v>
      </c>
      <c r="F21" s="134">
        <f t="shared" si="5"/>
        <v>26.092089728453367</v>
      </c>
      <c r="G21" s="135">
        <v>663</v>
      </c>
      <c r="H21" s="134">
        <f t="shared" si="6"/>
        <v>39.138134592680046</v>
      </c>
      <c r="I21" s="135">
        <v>394</v>
      </c>
      <c r="J21" s="134">
        <f t="shared" si="7"/>
        <v>23.258559622195985</v>
      </c>
      <c r="K21" s="135">
        <v>94</v>
      </c>
      <c r="L21" s="134">
        <f t="shared" si="8"/>
        <v>5.548996458087367</v>
      </c>
      <c r="M21" s="135">
        <f t="shared" si="9"/>
        <v>1694</v>
      </c>
      <c r="N21" s="136">
        <f t="shared" si="10"/>
        <v>100.00000000000001</v>
      </c>
      <c r="O21" s="135">
        <v>102</v>
      </c>
      <c r="P21" s="134">
        <f t="shared" si="11"/>
        <v>5.91990713871155</v>
      </c>
      <c r="Q21" s="135">
        <v>368</v>
      </c>
      <c r="R21" s="134">
        <f t="shared" si="0"/>
        <v>21.358096343586766</v>
      </c>
      <c r="S21" s="135">
        <v>691</v>
      </c>
      <c r="T21" s="134">
        <f t="shared" si="1"/>
        <v>40.104468949506675</v>
      </c>
      <c r="U21" s="135">
        <v>437</v>
      </c>
      <c r="V21" s="134">
        <f t="shared" si="2"/>
        <v>25.36273940800929</v>
      </c>
      <c r="W21" s="135">
        <v>125</v>
      </c>
      <c r="X21" s="134">
        <f t="shared" si="3"/>
        <v>7.254788160185723</v>
      </c>
      <c r="Y21" s="135">
        <f t="shared" si="12"/>
        <v>1723</v>
      </c>
      <c r="Z21" s="136">
        <f t="shared" si="13"/>
        <v>100</v>
      </c>
      <c r="AB21" s="74">
        <f t="shared" si="14"/>
        <v>100.00000000000001</v>
      </c>
      <c r="AC21" s="74">
        <f t="shared" si="15"/>
        <v>100</v>
      </c>
    </row>
    <row r="22" spans="2:29" ht="27" customHeight="1">
      <c r="B22" s="100" t="s">
        <v>9</v>
      </c>
      <c r="C22" s="133">
        <v>80</v>
      </c>
      <c r="D22" s="134">
        <f t="shared" si="4"/>
        <v>4.670169293636894</v>
      </c>
      <c r="E22" s="135">
        <v>442</v>
      </c>
      <c r="F22" s="134">
        <f t="shared" si="5"/>
        <v>25.80268534734384</v>
      </c>
      <c r="G22" s="135">
        <v>605</v>
      </c>
      <c r="H22" s="134">
        <f t="shared" si="6"/>
        <v>35.318155283129016</v>
      </c>
      <c r="I22" s="135">
        <v>459</v>
      </c>
      <c r="J22" s="134">
        <f t="shared" si="7"/>
        <v>26.79509632224168</v>
      </c>
      <c r="K22" s="135">
        <v>127</v>
      </c>
      <c r="L22" s="134">
        <f t="shared" si="8"/>
        <v>7.413893753648569</v>
      </c>
      <c r="M22" s="135">
        <f t="shared" si="9"/>
        <v>1713</v>
      </c>
      <c r="N22" s="136">
        <f t="shared" si="10"/>
        <v>99.99999999999999</v>
      </c>
      <c r="O22" s="135">
        <v>114</v>
      </c>
      <c r="P22" s="134">
        <f t="shared" si="11"/>
        <v>6.521739130434782</v>
      </c>
      <c r="Q22" s="135">
        <v>437</v>
      </c>
      <c r="R22" s="134">
        <f t="shared" si="0"/>
        <v>25</v>
      </c>
      <c r="S22" s="135">
        <v>607</v>
      </c>
      <c r="T22" s="134">
        <f t="shared" si="1"/>
        <v>34.725400457665906</v>
      </c>
      <c r="U22" s="135">
        <v>469</v>
      </c>
      <c r="V22" s="134">
        <f t="shared" si="2"/>
        <v>26.830663615560642</v>
      </c>
      <c r="W22" s="135">
        <v>121</v>
      </c>
      <c r="X22" s="134">
        <f t="shared" si="3"/>
        <v>6.922196796338673</v>
      </c>
      <c r="Y22" s="135">
        <f t="shared" si="12"/>
        <v>1748</v>
      </c>
      <c r="Z22" s="136">
        <f t="shared" si="13"/>
        <v>99.99999999999999</v>
      </c>
      <c r="AB22" s="74">
        <f t="shared" si="14"/>
        <v>99.99999999999999</v>
      </c>
      <c r="AC22" s="74">
        <f t="shared" si="15"/>
        <v>99.99999999999999</v>
      </c>
    </row>
    <row r="23" spans="2:29" ht="27" customHeight="1">
      <c r="B23" s="100" t="s">
        <v>10</v>
      </c>
      <c r="C23" s="133">
        <v>90</v>
      </c>
      <c r="D23" s="134">
        <f t="shared" si="4"/>
        <v>5.104934770277935</v>
      </c>
      <c r="E23" s="135">
        <v>477</v>
      </c>
      <c r="F23" s="134">
        <f t="shared" si="5"/>
        <v>27.056154282473056</v>
      </c>
      <c r="G23" s="135">
        <v>687</v>
      </c>
      <c r="H23" s="134">
        <f t="shared" si="6"/>
        <v>38.96766874645491</v>
      </c>
      <c r="I23" s="135">
        <v>428</v>
      </c>
      <c r="J23" s="134">
        <f t="shared" si="7"/>
        <v>24.276800907543958</v>
      </c>
      <c r="K23" s="135">
        <v>81</v>
      </c>
      <c r="L23" s="134">
        <f t="shared" si="8"/>
        <v>4.594441293250142</v>
      </c>
      <c r="M23" s="135">
        <f t="shared" si="9"/>
        <v>1763</v>
      </c>
      <c r="N23" s="136">
        <f t="shared" si="10"/>
        <v>100</v>
      </c>
      <c r="O23" s="135">
        <v>172</v>
      </c>
      <c r="P23" s="134">
        <f t="shared" si="11"/>
        <v>9.902130109383995</v>
      </c>
      <c r="Q23" s="135">
        <v>490</v>
      </c>
      <c r="R23" s="134">
        <f t="shared" si="0"/>
        <v>28.209556706966033</v>
      </c>
      <c r="S23" s="135">
        <v>580</v>
      </c>
      <c r="T23" s="134">
        <f t="shared" si="1"/>
        <v>33.390903857225105</v>
      </c>
      <c r="U23" s="135">
        <v>398</v>
      </c>
      <c r="V23" s="134">
        <f t="shared" si="2"/>
        <v>22.91306850892343</v>
      </c>
      <c r="W23" s="135">
        <v>97</v>
      </c>
      <c r="X23" s="134">
        <f t="shared" si="3"/>
        <v>5.58434081750144</v>
      </c>
      <c r="Y23" s="135">
        <f t="shared" si="12"/>
        <v>1737</v>
      </c>
      <c r="Z23" s="136">
        <f t="shared" si="13"/>
        <v>100</v>
      </c>
      <c r="AB23" s="74">
        <f t="shared" si="14"/>
        <v>100</v>
      </c>
      <c r="AC23" s="74">
        <f t="shared" si="15"/>
        <v>100</v>
      </c>
    </row>
    <row r="24" spans="2:29" ht="27" customHeight="1">
      <c r="B24" s="100" t="s">
        <v>11</v>
      </c>
      <c r="C24" s="133">
        <v>113</v>
      </c>
      <c r="D24" s="134">
        <f t="shared" si="4"/>
        <v>6.5735892961023845</v>
      </c>
      <c r="E24" s="135">
        <v>438</v>
      </c>
      <c r="F24" s="134">
        <f t="shared" si="5"/>
        <v>25.479930191972077</v>
      </c>
      <c r="G24" s="135">
        <v>698</v>
      </c>
      <c r="H24" s="134">
        <f t="shared" si="6"/>
        <v>40.60500290866783</v>
      </c>
      <c r="I24" s="135">
        <v>396</v>
      </c>
      <c r="J24" s="134">
        <f t="shared" si="7"/>
        <v>23.036649214659686</v>
      </c>
      <c r="K24" s="135">
        <v>74</v>
      </c>
      <c r="L24" s="134">
        <f t="shared" si="8"/>
        <v>4.304828388598022</v>
      </c>
      <c r="M24" s="135">
        <f t="shared" si="9"/>
        <v>1719</v>
      </c>
      <c r="N24" s="136">
        <f t="shared" si="10"/>
        <v>100</v>
      </c>
      <c r="O24" s="135">
        <v>193</v>
      </c>
      <c r="P24" s="134">
        <f t="shared" si="11"/>
        <v>11.29976580796253</v>
      </c>
      <c r="Q24" s="135">
        <v>380</v>
      </c>
      <c r="R24" s="134">
        <f t="shared" si="0"/>
        <v>22.24824355971897</v>
      </c>
      <c r="S24" s="135">
        <v>712</v>
      </c>
      <c r="T24" s="134">
        <f t="shared" si="1"/>
        <v>41.68618266978923</v>
      </c>
      <c r="U24" s="135">
        <v>345</v>
      </c>
      <c r="V24" s="134">
        <f t="shared" si="2"/>
        <v>20.19906323185012</v>
      </c>
      <c r="W24" s="135">
        <v>78</v>
      </c>
      <c r="X24" s="134">
        <f t="shared" si="3"/>
        <v>4.566744730679157</v>
      </c>
      <c r="Y24" s="135">
        <f t="shared" si="12"/>
        <v>1708</v>
      </c>
      <c r="Z24" s="136">
        <f t="shared" si="13"/>
        <v>100.00000000000001</v>
      </c>
      <c r="AB24" s="74">
        <f t="shared" si="14"/>
        <v>100</v>
      </c>
      <c r="AC24" s="74">
        <f t="shared" si="15"/>
        <v>100.00000000000001</v>
      </c>
    </row>
    <row r="25" spans="2:29" ht="27" customHeight="1">
      <c r="B25" s="100" t="s">
        <v>12</v>
      </c>
      <c r="C25" s="133">
        <v>114</v>
      </c>
      <c r="D25" s="134">
        <f t="shared" si="4"/>
        <v>6.563039723661486</v>
      </c>
      <c r="E25" s="135">
        <v>496</v>
      </c>
      <c r="F25" s="134">
        <f t="shared" si="5"/>
        <v>28.554979850316638</v>
      </c>
      <c r="G25" s="135">
        <v>691</v>
      </c>
      <c r="H25" s="134">
        <f t="shared" si="6"/>
        <v>39.78123200921128</v>
      </c>
      <c r="I25" s="135">
        <v>334</v>
      </c>
      <c r="J25" s="134">
        <f t="shared" si="7"/>
        <v>19.228554979850315</v>
      </c>
      <c r="K25" s="135">
        <v>102</v>
      </c>
      <c r="L25" s="134">
        <f t="shared" si="8"/>
        <v>5.872193436960276</v>
      </c>
      <c r="M25" s="135">
        <f t="shared" si="9"/>
        <v>1737</v>
      </c>
      <c r="N25" s="136">
        <f t="shared" si="10"/>
        <v>99.99999999999999</v>
      </c>
      <c r="O25" s="135">
        <v>158</v>
      </c>
      <c r="P25" s="134">
        <f t="shared" si="11"/>
        <v>9.212827988338192</v>
      </c>
      <c r="Q25" s="135">
        <v>492</v>
      </c>
      <c r="R25" s="134">
        <f t="shared" si="0"/>
        <v>28.68804664723032</v>
      </c>
      <c r="S25" s="135">
        <v>599</v>
      </c>
      <c r="T25" s="134">
        <f t="shared" si="1"/>
        <v>34.927113702623906</v>
      </c>
      <c r="U25" s="135">
        <v>367</v>
      </c>
      <c r="V25" s="134">
        <f t="shared" si="2"/>
        <v>21.399416909620992</v>
      </c>
      <c r="W25" s="135">
        <v>99</v>
      </c>
      <c r="X25" s="134">
        <f t="shared" si="3"/>
        <v>5.772594752186589</v>
      </c>
      <c r="Y25" s="135">
        <f t="shared" si="12"/>
        <v>1715</v>
      </c>
      <c r="Z25" s="136">
        <f t="shared" si="13"/>
        <v>100.00000000000001</v>
      </c>
      <c r="AB25" s="74">
        <f t="shared" si="14"/>
        <v>99.99999999999999</v>
      </c>
      <c r="AC25" s="74">
        <f t="shared" si="15"/>
        <v>100.00000000000001</v>
      </c>
    </row>
    <row r="26" spans="2:29" ht="27" customHeight="1">
      <c r="B26" s="100" t="s">
        <v>13</v>
      </c>
      <c r="C26" s="133">
        <v>100</v>
      </c>
      <c r="D26" s="134">
        <f t="shared" si="4"/>
        <v>6.688963210702341</v>
      </c>
      <c r="E26" s="135">
        <v>414</v>
      </c>
      <c r="F26" s="134">
        <f t="shared" si="5"/>
        <v>27.692307692307693</v>
      </c>
      <c r="G26" s="135">
        <v>575</v>
      </c>
      <c r="H26" s="134">
        <f t="shared" si="6"/>
        <v>38.46153846153847</v>
      </c>
      <c r="I26" s="135">
        <v>328</v>
      </c>
      <c r="J26" s="134">
        <f t="shared" si="7"/>
        <v>21.93979933110368</v>
      </c>
      <c r="K26" s="135">
        <v>78</v>
      </c>
      <c r="L26" s="134">
        <f t="shared" si="8"/>
        <v>5.217391304347826</v>
      </c>
      <c r="M26" s="135">
        <f t="shared" si="9"/>
        <v>1495</v>
      </c>
      <c r="N26" s="136">
        <f t="shared" si="10"/>
        <v>100.00000000000001</v>
      </c>
      <c r="O26" s="135">
        <v>128</v>
      </c>
      <c r="P26" s="134">
        <f t="shared" si="11"/>
        <v>7.98004987531172</v>
      </c>
      <c r="Q26" s="135">
        <v>478</v>
      </c>
      <c r="R26" s="134">
        <f t="shared" si="0"/>
        <v>29.800498753117203</v>
      </c>
      <c r="S26" s="135">
        <v>613</v>
      </c>
      <c r="T26" s="134">
        <f t="shared" si="1"/>
        <v>38.21695760598504</v>
      </c>
      <c r="U26" s="135">
        <v>307</v>
      </c>
      <c r="V26" s="134">
        <f t="shared" si="2"/>
        <v>19.139650872817953</v>
      </c>
      <c r="W26" s="135">
        <v>78</v>
      </c>
      <c r="X26" s="134">
        <f t="shared" si="3"/>
        <v>4.86284289276808</v>
      </c>
      <c r="Y26" s="135">
        <f t="shared" si="12"/>
        <v>1604</v>
      </c>
      <c r="Z26" s="136">
        <f t="shared" si="13"/>
        <v>100</v>
      </c>
      <c r="AB26" s="74">
        <f t="shared" si="14"/>
        <v>100.00000000000001</v>
      </c>
      <c r="AC26" s="74">
        <f t="shared" si="15"/>
        <v>100</v>
      </c>
    </row>
    <row r="27" spans="2:29" ht="27" customHeight="1">
      <c r="B27" s="100" t="s">
        <v>14</v>
      </c>
      <c r="C27" s="133">
        <v>112</v>
      </c>
      <c r="D27" s="134">
        <f t="shared" si="4"/>
        <v>8.223201174743025</v>
      </c>
      <c r="E27" s="135">
        <v>308</v>
      </c>
      <c r="F27" s="134">
        <f t="shared" si="5"/>
        <v>22.61380323054332</v>
      </c>
      <c r="G27" s="135">
        <v>621</v>
      </c>
      <c r="H27" s="134">
        <f t="shared" si="6"/>
        <v>45.59471365638766</v>
      </c>
      <c r="I27" s="135">
        <v>244</v>
      </c>
      <c r="J27" s="134">
        <f t="shared" si="7"/>
        <v>17.91483113069016</v>
      </c>
      <c r="K27" s="135">
        <v>77</v>
      </c>
      <c r="L27" s="134">
        <f t="shared" si="8"/>
        <v>5.65345080763583</v>
      </c>
      <c r="M27" s="135">
        <f>C27+E27+G27+I27+K27</f>
        <v>1362</v>
      </c>
      <c r="N27" s="136">
        <f t="shared" si="10"/>
        <v>100</v>
      </c>
      <c r="O27" s="135">
        <v>181</v>
      </c>
      <c r="P27" s="134">
        <f t="shared" si="11"/>
        <v>12.578179291174427</v>
      </c>
      <c r="Q27" s="135">
        <v>361</v>
      </c>
      <c r="R27" s="134">
        <f t="shared" si="0"/>
        <v>25.086865879082698</v>
      </c>
      <c r="S27" s="135">
        <v>576</v>
      </c>
      <c r="T27" s="134">
        <f t="shared" si="1"/>
        <v>40.02779708130647</v>
      </c>
      <c r="U27" s="135">
        <v>250</v>
      </c>
      <c r="V27" s="134">
        <f t="shared" si="2"/>
        <v>17.373175816539263</v>
      </c>
      <c r="W27" s="135">
        <v>71</v>
      </c>
      <c r="X27" s="134">
        <f t="shared" si="3"/>
        <v>4.933981931897151</v>
      </c>
      <c r="Y27" s="135">
        <f t="shared" si="12"/>
        <v>1439</v>
      </c>
      <c r="Z27" s="136">
        <f t="shared" si="13"/>
        <v>100</v>
      </c>
      <c r="AB27" s="74">
        <f t="shared" si="14"/>
        <v>100</v>
      </c>
      <c r="AC27" s="74">
        <f t="shared" si="15"/>
        <v>100</v>
      </c>
    </row>
    <row r="28" spans="2:29" ht="27" customHeight="1">
      <c r="B28" s="100" t="s">
        <v>17</v>
      </c>
      <c r="C28" s="133">
        <v>180</v>
      </c>
      <c r="D28" s="134">
        <f t="shared" si="4"/>
        <v>21.5311004784689</v>
      </c>
      <c r="E28" s="135">
        <v>355</v>
      </c>
      <c r="F28" s="134">
        <f t="shared" si="5"/>
        <v>42.464114832535884</v>
      </c>
      <c r="G28" s="135">
        <v>220</v>
      </c>
      <c r="H28" s="134">
        <f t="shared" si="6"/>
        <v>26.31578947368421</v>
      </c>
      <c r="I28" s="135">
        <v>73</v>
      </c>
      <c r="J28" s="134">
        <f t="shared" si="7"/>
        <v>8.732057416267942</v>
      </c>
      <c r="K28" s="135">
        <v>8</v>
      </c>
      <c r="L28" s="134">
        <f t="shared" si="8"/>
        <v>0.9569377990430622</v>
      </c>
      <c r="M28" s="135">
        <f t="shared" si="9"/>
        <v>836</v>
      </c>
      <c r="N28" s="136">
        <f t="shared" si="10"/>
        <v>100</v>
      </c>
      <c r="O28" s="135">
        <v>65</v>
      </c>
      <c r="P28" s="134">
        <f t="shared" si="11"/>
        <v>8.18639798488665</v>
      </c>
      <c r="Q28" s="135">
        <v>276</v>
      </c>
      <c r="R28" s="134">
        <f t="shared" si="0"/>
        <v>34.76070528967254</v>
      </c>
      <c r="S28" s="135">
        <v>297</v>
      </c>
      <c r="T28" s="134">
        <f t="shared" si="1"/>
        <v>37.405541561712845</v>
      </c>
      <c r="U28" s="135">
        <v>130</v>
      </c>
      <c r="V28" s="134">
        <f t="shared" si="2"/>
        <v>16.3727959697733</v>
      </c>
      <c r="W28" s="135">
        <v>26</v>
      </c>
      <c r="X28" s="134">
        <f t="shared" si="3"/>
        <v>3.27455919395466</v>
      </c>
      <c r="Y28" s="135">
        <f t="shared" si="12"/>
        <v>794</v>
      </c>
      <c r="Z28" s="136">
        <f t="shared" si="13"/>
        <v>100.00000000000001</v>
      </c>
      <c r="AB28" s="74">
        <f t="shared" si="14"/>
        <v>100</v>
      </c>
      <c r="AC28" s="74">
        <f t="shared" si="15"/>
        <v>100.00000000000001</v>
      </c>
    </row>
    <row r="29" spans="2:29" ht="27" customHeight="1">
      <c r="B29" s="100" t="s">
        <v>18</v>
      </c>
      <c r="C29" s="133">
        <v>206</v>
      </c>
      <c r="D29" s="134">
        <f t="shared" si="4"/>
        <v>25.091352009744217</v>
      </c>
      <c r="E29" s="135">
        <v>301</v>
      </c>
      <c r="F29" s="134">
        <f t="shared" si="5"/>
        <v>36.662606577344704</v>
      </c>
      <c r="G29" s="135">
        <v>224</v>
      </c>
      <c r="H29" s="134">
        <f t="shared" si="6"/>
        <v>27.28380024360536</v>
      </c>
      <c r="I29" s="135">
        <v>79</v>
      </c>
      <c r="J29" s="134">
        <f t="shared" si="7"/>
        <v>9.622411693057249</v>
      </c>
      <c r="K29" s="135">
        <v>11</v>
      </c>
      <c r="L29" s="134">
        <f t="shared" si="8"/>
        <v>1.3398294762484775</v>
      </c>
      <c r="M29" s="135">
        <f t="shared" si="9"/>
        <v>821</v>
      </c>
      <c r="N29" s="136">
        <f t="shared" si="10"/>
        <v>100</v>
      </c>
      <c r="O29" s="135">
        <v>74</v>
      </c>
      <c r="P29" s="134">
        <f t="shared" si="11"/>
        <v>9.673202614379086</v>
      </c>
      <c r="Q29" s="135">
        <v>239</v>
      </c>
      <c r="R29" s="134">
        <f t="shared" si="0"/>
        <v>31.241830065359476</v>
      </c>
      <c r="S29" s="135">
        <v>280</v>
      </c>
      <c r="T29" s="134">
        <f t="shared" si="1"/>
        <v>36.60130718954248</v>
      </c>
      <c r="U29" s="135">
        <v>139</v>
      </c>
      <c r="V29" s="134">
        <f t="shared" si="2"/>
        <v>18.169934640522875</v>
      </c>
      <c r="W29" s="135">
        <v>33</v>
      </c>
      <c r="X29" s="134">
        <f t="shared" si="3"/>
        <v>4.313725490196078</v>
      </c>
      <c r="Y29" s="135">
        <f t="shared" si="12"/>
        <v>765</v>
      </c>
      <c r="Z29" s="136">
        <f t="shared" si="13"/>
        <v>100</v>
      </c>
      <c r="AB29" s="74">
        <f t="shared" si="14"/>
        <v>100</v>
      </c>
      <c r="AC29" s="74">
        <f t="shared" si="15"/>
        <v>100</v>
      </c>
    </row>
    <row r="30" spans="2:29" ht="27" customHeight="1">
      <c r="B30" s="112" t="s">
        <v>19</v>
      </c>
      <c r="C30" s="137">
        <v>137</v>
      </c>
      <c r="D30" s="138">
        <f t="shared" si="4"/>
        <v>19.322990126939352</v>
      </c>
      <c r="E30" s="139">
        <v>294</v>
      </c>
      <c r="F30" s="138">
        <f t="shared" si="5"/>
        <v>41.46685472496474</v>
      </c>
      <c r="G30" s="139">
        <v>192</v>
      </c>
      <c r="H30" s="138">
        <f t="shared" si="6"/>
        <v>27.080394922425953</v>
      </c>
      <c r="I30" s="139">
        <v>78</v>
      </c>
      <c r="J30" s="138">
        <f>I30/$M30*100</f>
        <v>11.001410437235542</v>
      </c>
      <c r="K30" s="139">
        <v>8</v>
      </c>
      <c r="L30" s="138">
        <f t="shared" si="8"/>
        <v>1.1283497884344147</v>
      </c>
      <c r="M30" s="139">
        <f t="shared" si="9"/>
        <v>709</v>
      </c>
      <c r="N30" s="140">
        <f t="shared" si="10"/>
        <v>100.00000000000001</v>
      </c>
      <c r="O30" s="139">
        <v>50</v>
      </c>
      <c r="P30" s="138">
        <f t="shared" si="11"/>
        <v>8.183306055646481</v>
      </c>
      <c r="Q30" s="139">
        <v>197</v>
      </c>
      <c r="R30" s="138">
        <f t="shared" si="0"/>
        <v>32.242225859247135</v>
      </c>
      <c r="S30" s="139">
        <v>224</v>
      </c>
      <c r="T30" s="138">
        <f t="shared" si="1"/>
        <v>36.661211129296234</v>
      </c>
      <c r="U30" s="139">
        <v>117</v>
      </c>
      <c r="V30" s="138">
        <f t="shared" si="2"/>
        <v>19.148936170212767</v>
      </c>
      <c r="W30" s="139">
        <v>23</v>
      </c>
      <c r="X30" s="138">
        <f t="shared" si="3"/>
        <v>3.764320785597381</v>
      </c>
      <c r="Y30" s="139">
        <f t="shared" si="12"/>
        <v>611</v>
      </c>
      <c r="Z30" s="140">
        <f t="shared" si="13"/>
        <v>100</v>
      </c>
      <c r="AB30" s="74">
        <f t="shared" si="14"/>
        <v>100.00000000000001</v>
      </c>
      <c r="AC30" s="74">
        <f t="shared" si="15"/>
        <v>100</v>
      </c>
    </row>
    <row r="32" spans="10:26" ht="27" customHeight="1">
      <c r="J32" s="124"/>
      <c r="K32" s="141"/>
      <c r="L32" s="124"/>
      <c r="M32" s="141"/>
      <c r="N32" s="124"/>
      <c r="O32" s="141"/>
      <c r="P32" s="124"/>
      <c r="Q32" s="141"/>
      <c r="R32" s="124"/>
      <c r="S32" s="141"/>
      <c r="T32" s="124"/>
      <c r="U32" s="141"/>
      <c r="V32" s="124"/>
      <c r="W32" s="141"/>
      <c r="X32" s="124"/>
      <c r="Y32" s="141"/>
      <c r="Z32" s="124"/>
    </row>
    <row r="33" spans="3:26" ht="27" customHeight="1">
      <c r="C33" s="141"/>
      <c r="D33" s="124"/>
      <c r="E33" s="141"/>
      <c r="F33" s="124"/>
      <c r="G33" s="141"/>
      <c r="H33" s="124"/>
      <c r="I33" s="141"/>
      <c r="J33" s="124"/>
      <c r="K33" s="141"/>
      <c r="L33" s="124"/>
      <c r="M33" s="141"/>
      <c r="N33" s="124"/>
      <c r="O33" s="141"/>
      <c r="P33" s="124"/>
      <c r="Q33" s="141"/>
      <c r="R33" s="124"/>
      <c r="S33" s="141"/>
      <c r="T33" s="124"/>
      <c r="U33" s="141"/>
      <c r="V33" s="124"/>
      <c r="W33" s="141"/>
      <c r="X33" s="124"/>
      <c r="Y33" s="141"/>
      <c r="Z33" s="124"/>
    </row>
    <row r="34" spans="3:26" ht="27" customHeight="1">
      <c r="C34" s="141"/>
      <c r="D34" s="124"/>
      <c r="E34" s="141"/>
      <c r="F34" s="124"/>
      <c r="G34" s="141"/>
      <c r="H34" s="124"/>
      <c r="I34" s="141"/>
      <c r="J34" s="124"/>
      <c r="K34" s="141"/>
      <c r="L34" s="124"/>
      <c r="M34" s="141"/>
      <c r="N34" s="124"/>
      <c r="O34" s="141"/>
      <c r="P34" s="124"/>
      <c r="Q34" s="141"/>
      <c r="R34" s="124"/>
      <c r="S34" s="141"/>
      <c r="T34" s="124"/>
      <c r="U34" s="141"/>
      <c r="V34" s="124"/>
      <c r="W34" s="141"/>
      <c r="X34" s="124"/>
      <c r="Y34" s="141"/>
      <c r="Z34" s="124"/>
    </row>
    <row r="35" spans="3:26" ht="27" customHeight="1">
      <c r="C35" s="141"/>
      <c r="D35" s="124"/>
      <c r="E35" s="141"/>
      <c r="F35" s="124"/>
      <c r="G35" s="141"/>
      <c r="H35" s="124"/>
      <c r="I35" s="141"/>
      <c r="J35" s="124"/>
      <c r="K35" s="141"/>
      <c r="L35" s="124"/>
      <c r="M35" s="141"/>
      <c r="N35" s="124"/>
      <c r="O35" s="141"/>
      <c r="P35" s="124"/>
      <c r="Q35" s="141"/>
      <c r="R35" s="124"/>
      <c r="S35" s="141"/>
      <c r="T35" s="124"/>
      <c r="U35" s="141"/>
      <c r="V35" s="124"/>
      <c r="W35" s="141"/>
      <c r="X35" s="124"/>
      <c r="Y35" s="141"/>
      <c r="Z35" s="124"/>
    </row>
    <row r="36" spans="3:26" ht="27" customHeight="1">
      <c r="C36" s="141"/>
      <c r="D36" s="124"/>
      <c r="E36" s="141"/>
      <c r="F36" s="124"/>
      <c r="G36" s="141"/>
      <c r="H36" s="124"/>
      <c r="I36" s="141"/>
      <c r="J36" s="124"/>
      <c r="K36" s="141"/>
      <c r="L36" s="124"/>
      <c r="M36" s="141"/>
      <c r="N36" s="124"/>
      <c r="O36" s="141"/>
      <c r="P36" s="124"/>
      <c r="Q36" s="141"/>
      <c r="R36" s="124"/>
      <c r="S36" s="141"/>
      <c r="T36" s="124"/>
      <c r="U36" s="141"/>
      <c r="V36" s="124"/>
      <c r="W36" s="141"/>
      <c r="X36" s="124"/>
      <c r="Y36" s="141"/>
      <c r="Z36" s="124"/>
    </row>
    <row r="37" spans="3:26" ht="27" customHeight="1">
      <c r="C37" s="141"/>
      <c r="D37" s="124"/>
      <c r="E37" s="141"/>
      <c r="F37" s="124"/>
      <c r="G37" s="141"/>
      <c r="H37" s="124"/>
      <c r="I37" s="141"/>
      <c r="J37" s="124"/>
      <c r="K37" s="141"/>
      <c r="L37" s="124"/>
      <c r="M37" s="141"/>
      <c r="N37" s="124"/>
      <c r="O37" s="141"/>
      <c r="P37" s="124"/>
      <c r="Q37" s="141"/>
      <c r="R37" s="124"/>
      <c r="S37" s="141"/>
      <c r="T37" s="124"/>
      <c r="U37" s="141"/>
      <c r="V37" s="124"/>
      <c r="W37" s="141"/>
      <c r="X37" s="124"/>
      <c r="Y37" s="141"/>
      <c r="Z37" s="124"/>
    </row>
    <row r="38" spans="3:26" ht="27" customHeight="1">
      <c r="C38" s="141"/>
      <c r="D38" s="124"/>
      <c r="E38" s="141"/>
      <c r="F38" s="124"/>
      <c r="G38" s="141"/>
      <c r="H38" s="124"/>
      <c r="I38" s="141"/>
      <c r="J38" s="124"/>
      <c r="K38" s="141"/>
      <c r="L38" s="124"/>
      <c r="M38" s="141"/>
      <c r="N38" s="124"/>
      <c r="O38" s="141"/>
      <c r="P38" s="124"/>
      <c r="Q38" s="141"/>
      <c r="R38" s="124"/>
      <c r="S38" s="141"/>
      <c r="T38" s="124"/>
      <c r="U38" s="141"/>
      <c r="V38" s="124"/>
      <c r="W38" s="141"/>
      <c r="X38" s="124"/>
      <c r="Y38" s="141"/>
      <c r="Z38" s="124"/>
    </row>
    <row r="39" spans="3:26" ht="27" customHeight="1">
      <c r="C39" s="141"/>
      <c r="D39" s="124"/>
      <c r="E39" s="141"/>
      <c r="F39" s="124"/>
      <c r="G39" s="141"/>
      <c r="H39" s="124"/>
      <c r="I39" s="141"/>
      <c r="J39" s="124"/>
      <c r="K39" s="141"/>
      <c r="L39" s="124"/>
      <c r="M39" s="141"/>
      <c r="N39" s="124"/>
      <c r="O39" s="141"/>
      <c r="P39" s="124"/>
      <c r="Q39" s="141"/>
      <c r="R39" s="124"/>
      <c r="S39" s="141"/>
      <c r="T39" s="124"/>
      <c r="U39" s="141"/>
      <c r="V39" s="124"/>
      <c r="W39" s="141"/>
      <c r="X39" s="124"/>
      <c r="Y39" s="141"/>
      <c r="Z39" s="124"/>
    </row>
    <row r="40" spans="3:26" ht="27" customHeight="1">
      <c r="C40" s="141"/>
      <c r="D40" s="124"/>
      <c r="E40" s="141"/>
      <c r="F40" s="124"/>
      <c r="G40" s="141"/>
      <c r="H40" s="124"/>
      <c r="I40" s="141"/>
      <c r="J40" s="124"/>
      <c r="K40" s="141"/>
      <c r="L40" s="124"/>
      <c r="M40" s="141"/>
      <c r="N40" s="124"/>
      <c r="O40" s="141"/>
      <c r="P40" s="124"/>
      <c r="Q40" s="141"/>
      <c r="R40" s="124"/>
      <c r="S40" s="141"/>
      <c r="T40" s="124"/>
      <c r="U40" s="141"/>
      <c r="V40" s="124"/>
      <c r="W40" s="141"/>
      <c r="X40" s="124"/>
      <c r="Y40" s="141"/>
      <c r="Z40" s="124"/>
    </row>
    <row r="41" spans="3:26" ht="27" customHeight="1">
      <c r="C41" s="141"/>
      <c r="D41" s="124"/>
      <c r="E41" s="141"/>
      <c r="F41" s="124"/>
      <c r="G41" s="141"/>
      <c r="H41" s="124"/>
      <c r="I41" s="141"/>
      <c r="J41" s="124"/>
      <c r="K41" s="141"/>
      <c r="L41" s="124"/>
      <c r="M41" s="141"/>
      <c r="N41" s="124"/>
      <c r="O41" s="141"/>
      <c r="P41" s="124"/>
      <c r="Q41" s="141"/>
      <c r="R41" s="124"/>
      <c r="S41" s="141"/>
      <c r="T41" s="124"/>
      <c r="U41" s="141"/>
      <c r="V41" s="124"/>
      <c r="W41" s="141"/>
      <c r="X41" s="124"/>
      <c r="Y41" s="141"/>
      <c r="Z41" s="124"/>
    </row>
    <row r="42" spans="3:26" ht="27" customHeight="1">
      <c r="C42" s="141"/>
      <c r="D42" s="124"/>
      <c r="E42" s="141"/>
      <c r="F42" s="124"/>
      <c r="G42" s="141"/>
      <c r="H42" s="124"/>
      <c r="I42" s="141"/>
      <c r="J42" s="124"/>
      <c r="K42" s="141"/>
      <c r="L42" s="124"/>
      <c r="M42" s="141"/>
      <c r="N42" s="124"/>
      <c r="O42" s="141"/>
      <c r="P42" s="124"/>
      <c r="Q42" s="141"/>
      <c r="R42" s="124"/>
      <c r="S42" s="141"/>
      <c r="T42" s="124"/>
      <c r="U42" s="141"/>
      <c r="V42" s="124"/>
      <c r="W42" s="141"/>
      <c r="X42" s="124"/>
      <c r="Y42" s="141"/>
      <c r="Z42" s="124"/>
    </row>
    <row r="43" spans="3:26" ht="27" customHeight="1">
      <c r="C43" s="141"/>
      <c r="D43" s="124"/>
      <c r="E43" s="141"/>
      <c r="F43" s="124"/>
      <c r="G43" s="141"/>
      <c r="H43" s="124"/>
      <c r="I43" s="141"/>
      <c r="J43" s="124"/>
      <c r="K43" s="141"/>
      <c r="L43" s="124"/>
      <c r="M43" s="141"/>
      <c r="N43" s="124"/>
      <c r="O43" s="141"/>
      <c r="P43" s="124"/>
      <c r="Q43" s="141"/>
      <c r="R43" s="124"/>
      <c r="S43" s="141"/>
      <c r="T43" s="124"/>
      <c r="U43" s="141"/>
      <c r="V43" s="124"/>
      <c r="W43" s="141"/>
      <c r="X43" s="124"/>
      <c r="Y43" s="141"/>
      <c r="Z43" s="124"/>
    </row>
    <row r="44" spans="3:26" ht="27" customHeight="1">
      <c r="C44" s="141"/>
      <c r="D44" s="124"/>
      <c r="E44" s="141"/>
      <c r="F44" s="124"/>
      <c r="G44" s="141"/>
      <c r="H44" s="124"/>
      <c r="I44" s="141"/>
      <c r="J44" s="124"/>
      <c r="K44" s="141"/>
      <c r="L44" s="124"/>
      <c r="M44" s="141"/>
      <c r="N44" s="124"/>
      <c r="O44" s="141"/>
      <c r="P44" s="124"/>
      <c r="Q44" s="141"/>
      <c r="R44" s="124"/>
      <c r="S44" s="141"/>
      <c r="T44" s="124"/>
      <c r="U44" s="141"/>
      <c r="V44" s="124"/>
      <c r="W44" s="141"/>
      <c r="X44" s="124"/>
      <c r="Y44" s="141"/>
      <c r="Z44" s="124"/>
    </row>
    <row r="45" spans="3:26" ht="27" customHeight="1">
      <c r="C45" s="141"/>
      <c r="D45" s="124"/>
      <c r="E45" s="141"/>
      <c r="F45" s="124"/>
      <c r="G45" s="141"/>
      <c r="H45" s="124"/>
      <c r="I45" s="141"/>
      <c r="J45" s="124"/>
      <c r="K45" s="141"/>
      <c r="L45" s="124"/>
      <c r="M45" s="141"/>
      <c r="N45" s="124"/>
      <c r="O45" s="141"/>
      <c r="P45" s="124"/>
      <c r="Q45" s="141"/>
      <c r="R45" s="124"/>
      <c r="S45" s="141"/>
      <c r="T45" s="124"/>
      <c r="U45" s="141"/>
      <c r="V45" s="124"/>
      <c r="W45" s="141"/>
      <c r="X45" s="124"/>
      <c r="Y45" s="141"/>
      <c r="Z45" s="124"/>
    </row>
    <row r="46" spans="3:26" ht="27" customHeight="1">
      <c r="C46" s="141"/>
      <c r="D46" s="124"/>
      <c r="E46" s="141"/>
      <c r="F46" s="124"/>
      <c r="G46" s="141"/>
      <c r="H46" s="124"/>
      <c r="I46" s="141"/>
      <c r="J46" s="124"/>
      <c r="K46" s="141"/>
      <c r="L46" s="124"/>
      <c r="M46" s="141"/>
      <c r="N46" s="124"/>
      <c r="O46" s="141"/>
      <c r="P46" s="124"/>
      <c r="Q46" s="141"/>
      <c r="R46" s="124"/>
      <c r="S46" s="141"/>
      <c r="T46" s="124"/>
      <c r="U46" s="141"/>
      <c r="V46" s="124"/>
      <c r="W46" s="141"/>
      <c r="X46" s="124"/>
      <c r="Y46" s="141"/>
      <c r="Z46" s="124"/>
    </row>
    <row r="47" spans="3:26" ht="27" customHeight="1">
      <c r="C47" s="141"/>
      <c r="D47" s="124"/>
      <c r="E47" s="141"/>
      <c r="F47" s="124"/>
      <c r="G47" s="141"/>
      <c r="H47" s="124"/>
      <c r="I47" s="141"/>
      <c r="J47" s="124"/>
      <c r="K47" s="141"/>
      <c r="L47" s="124"/>
      <c r="M47" s="141"/>
      <c r="N47" s="124"/>
      <c r="O47" s="141"/>
      <c r="P47" s="124"/>
      <c r="Q47" s="141"/>
      <c r="R47" s="124"/>
      <c r="S47" s="141"/>
      <c r="T47" s="124"/>
      <c r="U47" s="141"/>
      <c r="V47" s="124"/>
      <c r="W47" s="141"/>
      <c r="X47" s="124"/>
      <c r="Y47" s="141"/>
      <c r="Z47" s="124"/>
    </row>
    <row r="48" spans="3:26" ht="27" customHeight="1">
      <c r="C48" s="141"/>
      <c r="D48" s="124"/>
      <c r="E48" s="141"/>
      <c r="F48" s="124"/>
      <c r="G48" s="141"/>
      <c r="H48" s="124"/>
      <c r="I48" s="141"/>
      <c r="J48" s="124"/>
      <c r="K48" s="141"/>
      <c r="L48" s="124"/>
      <c r="M48" s="141"/>
      <c r="N48" s="124"/>
      <c r="O48" s="141"/>
      <c r="P48" s="124"/>
      <c r="Q48" s="141"/>
      <c r="R48" s="124"/>
      <c r="S48" s="141"/>
      <c r="T48" s="124"/>
      <c r="U48" s="141"/>
      <c r="V48" s="124"/>
      <c r="W48" s="141"/>
      <c r="X48" s="124"/>
      <c r="Y48" s="141"/>
      <c r="Z48" s="124"/>
    </row>
    <row r="49" spans="3:26" ht="27" customHeight="1">
      <c r="C49" s="141"/>
      <c r="D49" s="124"/>
      <c r="E49" s="141"/>
      <c r="F49" s="124"/>
      <c r="G49" s="141"/>
      <c r="H49" s="124"/>
      <c r="I49" s="141"/>
      <c r="J49" s="124"/>
      <c r="K49" s="141"/>
      <c r="L49" s="124"/>
      <c r="M49" s="141"/>
      <c r="N49" s="124"/>
      <c r="O49" s="141"/>
      <c r="P49" s="124"/>
      <c r="Q49" s="141"/>
      <c r="R49" s="124"/>
      <c r="S49" s="141"/>
      <c r="T49" s="124"/>
      <c r="U49" s="141"/>
      <c r="V49" s="124"/>
      <c r="W49" s="141"/>
      <c r="X49" s="124"/>
      <c r="Y49" s="141"/>
      <c r="Z49" s="124"/>
    </row>
    <row r="50" spans="3:26" ht="27" customHeight="1">
      <c r="C50" s="141"/>
      <c r="D50" s="124"/>
      <c r="E50" s="141"/>
      <c r="F50" s="124"/>
      <c r="G50" s="141"/>
      <c r="H50" s="124"/>
      <c r="I50" s="141"/>
      <c r="J50" s="124"/>
      <c r="K50" s="141"/>
      <c r="L50" s="124"/>
      <c r="M50" s="141"/>
      <c r="N50" s="124"/>
      <c r="O50" s="141"/>
      <c r="P50" s="124"/>
      <c r="Q50" s="141"/>
      <c r="R50" s="124"/>
      <c r="S50" s="141"/>
      <c r="T50" s="124"/>
      <c r="U50" s="141"/>
      <c r="V50" s="124"/>
      <c r="W50" s="141"/>
      <c r="X50" s="124"/>
      <c r="Y50" s="141"/>
      <c r="Z50" s="124"/>
    </row>
    <row r="51" spans="3:26" ht="27" customHeight="1">
      <c r="C51" s="141"/>
      <c r="D51" s="124"/>
      <c r="E51" s="141"/>
      <c r="F51" s="124"/>
      <c r="G51" s="141"/>
      <c r="H51" s="124"/>
      <c r="I51" s="141"/>
      <c r="J51" s="124"/>
      <c r="K51" s="141"/>
      <c r="L51" s="124"/>
      <c r="M51" s="141"/>
      <c r="N51" s="124"/>
      <c r="O51" s="141"/>
      <c r="P51" s="124"/>
      <c r="Q51" s="141"/>
      <c r="R51" s="124"/>
      <c r="S51" s="141"/>
      <c r="T51" s="124"/>
      <c r="U51" s="141"/>
      <c r="V51" s="124"/>
      <c r="W51" s="141"/>
      <c r="X51" s="124"/>
      <c r="Y51" s="141"/>
      <c r="Z51" s="124"/>
    </row>
    <row r="52" spans="3:26" ht="27" customHeight="1">
      <c r="C52" s="141"/>
      <c r="D52" s="124"/>
      <c r="E52" s="141"/>
      <c r="F52" s="124"/>
      <c r="G52" s="141"/>
      <c r="H52" s="124"/>
      <c r="I52" s="141"/>
      <c r="J52" s="124"/>
      <c r="K52" s="141"/>
      <c r="L52" s="124"/>
      <c r="M52" s="141"/>
      <c r="N52" s="124"/>
      <c r="O52" s="141"/>
      <c r="P52" s="124"/>
      <c r="Q52" s="141"/>
      <c r="R52" s="124"/>
      <c r="S52" s="141"/>
      <c r="T52" s="124"/>
      <c r="U52" s="141"/>
      <c r="V52" s="124"/>
      <c r="W52" s="141"/>
      <c r="X52" s="124"/>
      <c r="Y52" s="141"/>
      <c r="Z52" s="124"/>
    </row>
    <row r="53" spans="3:26" ht="27" customHeight="1">
      <c r="C53" s="141"/>
      <c r="D53" s="124"/>
      <c r="E53" s="141"/>
      <c r="F53" s="124"/>
      <c r="G53" s="141"/>
      <c r="H53" s="124"/>
      <c r="I53" s="141"/>
      <c r="J53" s="124"/>
      <c r="K53" s="141"/>
      <c r="L53" s="124"/>
      <c r="M53" s="141"/>
      <c r="N53" s="124"/>
      <c r="O53" s="141"/>
      <c r="P53" s="124"/>
      <c r="Q53" s="141"/>
      <c r="R53" s="124"/>
      <c r="S53" s="141"/>
      <c r="T53" s="124"/>
      <c r="U53" s="141"/>
      <c r="V53" s="124"/>
      <c r="W53" s="141"/>
      <c r="X53" s="124"/>
      <c r="Y53" s="141"/>
      <c r="Z53" s="124"/>
    </row>
    <row r="54" spans="3:26" ht="27" customHeight="1">
      <c r="C54" s="141"/>
      <c r="D54" s="124"/>
      <c r="E54" s="141"/>
      <c r="F54" s="124"/>
      <c r="G54" s="141"/>
      <c r="H54" s="124"/>
      <c r="I54" s="141"/>
      <c r="J54" s="124"/>
      <c r="K54" s="141"/>
      <c r="L54" s="124"/>
      <c r="M54" s="141"/>
      <c r="N54" s="124"/>
      <c r="O54" s="141"/>
      <c r="P54" s="124"/>
      <c r="Q54" s="141"/>
      <c r="R54" s="124"/>
      <c r="S54" s="141"/>
      <c r="T54" s="124"/>
      <c r="U54" s="141"/>
      <c r="V54" s="124"/>
      <c r="W54" s="141"/>
      <c r="X54" s="124"/>
      <c r="Y54" s="141"/>
      <c r="Z54" s="124"/>
    </row>
    <row r="55" spans="3:26" ht="27" customHeight="1">
      <c r="C55" s="141"/>
      <c r="D55" s="124"/>
      <c r="E55" s="141"/>
      <c r="F55" s="124"/>
      <c r="G55" s="141"/>
      <c r="H55" s="124"/>
      <c r="I55" s="141"/>
      <c r="J55" s="124"/>
      <c r="K55" s="141"/>
      <c r="L55" s="124"/>
      <c r="M55" s="141"/>
      <c r="N55" s="124"/>
      <c r="O55" s="141"/>
      <c r="P55" s="124"/>
      <c r="Q55" s="141"/>
      <c r="R55" s="124"/>
      <c r="S55" s="141"/>
      <c r="T55" s="124"/>
      <c r="U55" s="141"/>
      <c r="V55" s="124"/>
      <c r="W55" s="141"/>
      <c r="X55" s="124"/>
      <c r="Y55" s="141"/>
      <c r="Z55" s="124"/>
    </row>
    <row r="56" spans="3:26" ht="27" customHeight="1">
      <c r="C56" s="141"/>
      <c r="D56" s="124"/>
      <c r="E56" s="141"/>
      <c r="F56" s="124"/>
      <c r="G56" s="141"/>
      <c r="H56" s="124"/>
      <c r="I56" s="141"/>
      <c r="J56" s="124"/>
      <c r="K56" s="141"/>
      <c r="L56" s="124"/>
      <c r="M56" s="141"/>
      <c r="N56" s="124"/>
      <c r="O56" s="141"/>
      <c r="P56" s="124"/>
      <c r="Q56" s="141"/>
      <c r="R56" s="124"/>
      <c r="S56" s="141"/>
      <c r="T56" s="124"/>
      <c r="U56" s="141"/>
      <c r="V56" s="124"/>
      <c r="W56" s="141"/>
      <c r="X56" s="124"/>
      <c r="Y56" s="141"/>
      <c r="Z56" s="124"/>
    </row>
    <row r="57" spans="3:26" ht="27" customHeight="1">
      <c r="C57" s="141"/>
      <c r="D57" s="124"/>
      <c r="E57" s="141"/>
      <c r="F57" s="124"/>
      <c r="G57" s="141"/>
      <c r="H57" s="124"/>
      <c r="I57" s="141"/>
      <c r="J57" s="124"/>
      <c r="K57" s="141"/>
      <c r="L57" s="124"/>
      <c r="M57" s="141"/>
      <c r="N57" s="124"/>
      <c r="O57" s="141"/>
      <c r="P57" s="124"/>
      <c r="Q57" s="141"/>
      <c r="R57" s="124"/>
      <c r="S57" s="141"/>
      <c r="T57" s="124"/>
      <c r="U57" s="141"/>
      <c r="V57" s="124"/>
      <c r="W57" s="141"/>
      <c r="X57" s="124"/>
      <c r="Y57" s="141"/>
      <c r="Z57" s="124"/>
    </row>
    <row r="58" spans="3:26" ht="27" customHeight="1">
      <c r="C58" s="141"/>
      <c r="D58" s="124"/>
      <c r="E58" s="141"/>
      <c r="F58" s="124"/>
      <c r="G58" s="141"/>
      <c r="H58" s="124"/>
      <c r="I58" s="141"/>
      <c r="J58" s="124"/>
      <c r="K58" s="141"/>
      <c r="L58" s="124"/>
      <c r="M58" s="141"/>
      <c r="N58" s="124"/>
      <c r="O58" s="141"/>
      <c r="P58" s="124"/>
      <c r="Q58" s="141"/>
      <c r="R58" s="124"/>
      <c r="S58" s="141"/>
      <c r="T58" s="124"/>
      <c r="U58" s="141"/>
      <c r="V58" s="124"/>
      <c r="W58" s="141"/>
      <c r="X58" s="124"/>
      <c r="Y58" s="141"/>
      <c r="Z58" s="124"/>
    </row>
    <row r="59" spans="3:26" ht="27" customHeight="1">
      <c r="C59" s="141"/>
      <c r="D59" s="124"/>
      <c r="E59" s="141"/>
      <c r="F59" s="124"/>
      <c r="G59" s="141"/>
      <c r="H59" s="124"/>
      <c r="I59" s="141"/>
      <c r="J59" s="124"/>
      <c r="K59" s="141"/>
      <c r="L59" s="124"/>
      <c r="M59" s="141"/>
      <c r="N59" s="124"/>
      <c r="O59" s="141"/>
      <c r="P59" s="124"/>
      <c r="Q59" s="141"/>
      <c r="R59" s="124"/>
      <c r="S59" s="141"/>
      <c r="T59" s="124"/>
      <c r="U59" s="141"/>
      <c r="V59" s="124"/>
      <c r="W59" s="141"/>
      <c r="X59" s="124"/>
      <c r="Y59" s="141"/>
      <c r="Z59" s="124"/>
    </row>
  </sheetData>
  <mergeCells count="2">
    <mergeCell ref="G2:J2"/>
    <mergeCell ref="S2:V2"/>
  </mergeCells>
  <printOptions horizontalCentered="1" verticalCentered="1"/>
  <pageMargins left="0.984251968503937" right="0.8661417322834646" top="0" bottom="0" header="0" footer="0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32"/>
  <sheetViews>
    <sheetView showGridLines="0" zoomScaleSheetLayoutView="55" workbookViewId="0" topLeftCell="A1">
      <pane xSplit="4" topLeftCell="E1" activePane="topRight" state="frozen"/>
      <selection pane="topLeft" activeCell="D1" sqref="D1"/>
      <selection pane="topRight" activeCell="D1" sqref="D1"/>
    </sheetView>
  </sheetViews>
  <sheetFormatPr defaultColWidth="8.796875" defaultRowHeight="14.25"/>
  <cols>
    <col min="1" max="1" width="3" style="144" customWidth="1"/>
    <col min="2" max="2" width="4.8984375" style="144" customWidth="1"/>
    <col min="3" max="3" width="6.5" style="143" customWidth="1"/>
    <col min="4" max="4" width="7.5" style="144" customWidth="1"/>
    <col min="5" max="5" width="7.5" style="145" customWidth="1"/>
    <col min="6" max="6" width="7.5" style="144" customWidth="1"/>
    <col min="7" max="7" width="7.5" style="145" customWidth="1"/>
    <col min="8" max="8" width="7.5" style="144" customWidth="1"/>
    <col min="9" max="9" width="7.5" style="145" customWidth="1"/>
    <col min="10" max="10" width="7.5" style="144" customWidth="1"/>
    <col min="11" max="11" width="7.5" style="145" customWidth="1"/>
    <col min="12" max="12" width="7.5" style="144" customWidth="1"/>
    <col min="13" max="13" width="7.5" style="145" customWidth="1"/>
    <col min="14" max="14" width="7.5" style="144" customWidth="1"/>
    <col min="15" max="15" width="7.5" style="145" customWidth="1"/>
    <col min="16" max="16" width="7.5" style="144" customWidth="1"/>
    <col min="17" max="17" width="7.5" style="145" customWidth="1"/>
    <col min="18" max="18" width="7.5" style="144" customWidth="1"/>
    <col min="19" max="19" width="7.5" style="145" customWidth="1"/>
    <col min="20" max="20" width="7.5" style="144" customWidth="1"/>
    <col min="21" max="21" width="7.5" style="145" customWidth="1"/>
    <col min="22" max="22" width="7.5" style="144" customWidth="1"/>
    <col min="23" max="23" width="7.5" style="145" customWidth="1"/>
    <col min="24" max="24" width="7.5" style="144" customWidth="1"/>
    <col min="25" max="25" width="7.5" style="145" customWidth="1"/>
    <col min="26" max="26" width="7.5" style="144" customWidth="1"/>
    <col min="27" max="27" width="7.5" style="145" customWidth="1"/>
    <col min="28" max="28" width="2.59765625" style="144" customWidth="1"/>
    <col min="29" max="29" width="4.5" style="145" customWidth="1"/>
    <col min="30" max="30" width="4.5" style="144" customWidth="1"/>
    <col min="31" max="31" width="4.5" style="145" customWidth="1"/>
    <col min="32" max="32" width="5.59765625" style="144" customWidth="1"/>
    <col min="33" max="33" width="5.59765625" style="145" customWidth="1"/>
    <col min="34" max="34" width="5.59765625" style="144" customWidth="1"/>
    <col min="35" max="35" width="5.59765625" style="145" customWidth="1"/>
    <col min="36" max="36" width="5.59765625" style="144" customWidth="1"/>
    <col min="37" max="37" width="5.59765625" style="145" customWidth="1"/>
    <col min="38" max="38" width="5.59765625" style="144" customWidth="1"/>
    <col min="39" max="39" width="5.59765625" style="145" customWidth="1"/>
    <col min="40" max="40" width="5.59765625" style="144" customWidth="1"/>
    <col min="41" max="41" width="5.59765625" style="145" customWidth="1"/>
    <col min="42" max="42" width="5.59765625" style="144" customWidth="1"/>
    <col min="43" max="43" width="5.59765625" style="145" customWidth="1"/>
    <col min="44" max="44" width="5.59765625" style="144" customWidth="1"/>
    <col min="45" max="45" width="5.59765625" style="145" customWidth="1"/>
    <col min="46" max="46" width="5.59765625" style="144" customWidth="1"/>
    <col min="47" max="47" width="5.59765625" style="145" customWidth="1"/>
    <col min="48" max="48" width="5.59765625" style="144" customWidth="1"/>
    <col min="49" max="49" width="5.59765625" style="145" customWidth="1"/>
    <col min="50" max="50" width="5.59765625" style="144" customWidth="1"/>
    <col min="51" max="51" width="5.59765625" style="145" customWidth="1"/>
    <col min="52" max="52" width="5.59765625" style="144" customWidth="1"/>
    <col min="53" max="53" width="5.59765625" style="145" customWidth="1"/>
    <col min="54" max="54" width="5.59765625" style="144" customWidth="1"/>
    <col min="55" max="55" width="5.59765625" style="145" customWidth="1"/>
    <col min="56" max="56" width="5.59765625" style="144" customWidth="1"/>
    <col min="57" max="57" width="5.59765625" style="145" customWidth="1"/>
    <col min="58" max="58" width="5.59765625" style="144" customWidth="1"/>
    <col min="59" max="59" width="5.59765625" style="145" customWidth="1"/>
    <col min="60" max="60" width="5.59765625" style="144" customWidth="1"/>
    <col min="61" max="61" width="5.59765625" style="145" customWidth="1"/>
    <col min="62" max="62" width="5.59765625" style="144" customWidth="1"/>
    <col min="63" max="63" width="5.59765625" style="145" customWidth="1"/>
    <col min="64" max="64" width="5.59765625" style="144" customWidth="1"/>
    <col min="65" max="65" width="5.59765625" style="145" customWidth="1"/>
    <col min="66" max="66" width="5.59765625" style="144" customWidth="1"/>
    <col min="67" max="67" width="5.59765625" style="145" customWidth="1"/>
    <col min="68" max="68" width="5.59765625" style="144" customWidth="1"/>
    <col min="69" max="69" width="5.59765625" style="145" customWidth="1"/>
    <col min="70" max="70" width="5.59765625" style="144" customWidth="1"/>
    <col min="71" max="71" width="5.59765625" style="145" customWidth="1"/>
    <col min="72" max="72" width="5.59765625" style="144" customWidth="1"/>
    <col min="73" max="73" width="5.59765625" style="145" customWidth="1"/>
    <col min="74" max="74" width="5.59765625" style="144" customWidth="1"/>
    <col min="75" max="75" width="5.59765625" style="145" customWidth="1"/>
    <col min="76" max="16384" width="5.59765625" style="144" customWidth="1"/>
  </cols>
  <sheetData>
    <row r="1" ht="23.25" customHeight="1">
      <c r="B1" s="142" t="s">
        <v>107</v>
      </c>
    </row>
    <row r="2" spans="2:27" ht="30" customHeight="1">
      <c r="B2" s="146"/>
      <c r="C2" s="147" t="s">
        <v>108</v>
      </c>
      <c r="D2" s="148" t="s">
        <v>109</v>
      </c>
      <c r="E2" s="149" t="s">
        <v>110</v>
      </c>
      <c r="F2" s="149"/>
      <c r="G2" s="149"/>
      <c r="H2" s="149"/>
      <c r="I2" s="150"/>
      <c r="J2" s="148" t="s">
        <v>20</v>
      </c>
      <c r="K2" s="149" t="s">
        <v>111</v>
      </c>
      <c r="L2" s="149"/>
      <c r="M2" s="149"/>
      <c r="N2" s="149"/>
      <c r="O2" s="150"/>
      <c r="P2" s="148" t="s">
        <v>21</v>
      </c>
      <c r="Q2" s="149" t="s">
        <v>112</v>
      </c>
      <c r="R2" s="149"/>
      <c r="S2" s="149"/>
      <c r="T2" s="149"/>
      <c r="U2" s="150"/>
      <c r="V2" s="148" t="s">
        <v>22</v>
      </c>
      <c r="W2" s="149" t="s">
        <v>113</v>
      </c>
      <c r="X2" s="149"/>
      <c r="Y2" s="149"/>
      <c r="Z2" s="149"/>
      <c r="AA2" s="150"/>
    </row>
    <row r="3" spans="2:27" s="155" customFormat="1" ht="54">
      <c r="B3" s="151"/>
      <c r="C3" s="152"/>
      <c r="D3" s="153" t="s">
        <v>114</v>
      </c>
      <c r="E3" s="154"/>
      <c r="F3" s="153" t="s">
        <v>115</v>
      </c>
      <c r="G3" s="154"/>
      <c r="H3" s="153" t="s">
        <v>116</v>
      </c>
      <c r="I3" s="154"/>
      <c r="J3" s="153" t="s">
        <v>23</v>
      </c>
      <c r="K3" s="154"/>
      <c r="L3" s="153" t="s">
        <v>117</v>
      </c>
      <c r="M3" s="154"/>
      <c r="N3" s="153" t="s">
        <v>24</v>
      </c>
      <c r="O3" s="154"/>
      <c r="P3" s="153" t="s">
        <v>25</v>
      </c>
      <c r="Q3" s="154"/>
      <c r="R3" s="153" t="s">
        <v>26</v>
      </c>
      <c r="S3" s="154"/>
      <c r="T3" s="153" t="s">
        <v>27</v>
      </c>
      <c r="U3" s="154"/>
      <c r="V3" s="153" t="s">
        <v>118</v>
      </c>
      <c r="W3" s="154"/>
      <c r="X3" s="153" t="s">
        <v>119</v>
      </c>
      <c r="Y3" s="154"/>
      <c r="Z3" s="153" t="s">
        <v>120</v>
      </c>
      <c r="AA3" s="154"/>
    </row>
    <row r="4" spans="2:27" ht="23.25" customHeight="1">
      <c r="B4" s="156" t="s">
        <v>46</v>
      </c>
      <c r="C4" s="157"/>
      <c r="D4" s="158" t="s">
        <v>16</v>
      </c>
      <c r="E4" s="159" t="s">
        <v>28</v>
      </c>
      <c r="F4" s="158" t="s">
        <v>16</v>
      </c>
      <c r="G4" s="159" t="s">
        <v>28</v>
      </c>
      <c r="H4" s="158" t="s">
        <v>16</v>
      </c>
      <c r="I4" s="159" t="s">
        <v>28</v>
      </c>
      <c r="J4" s="158" t="s">
        <v>16</v>
      </c>
      <c r="K4" s="159" t="s">
        <v>28</v>
      </c>
      <c r="L4" s="158" t="s">
        <v>16</v>
      </c>
      <c r="M4" s="159" t="s">
        <v>28</v>
      </c>
      <c r="N4" s="158" t="s">
        <v>16</v>
      </c>
      <c r="O4" s="159" t="s">
        <v>28</v>
      </c>
      <c r="P4" s="158" t="s">
        <v>16</v>
      </c>
      <c r="Q4" s="159" t="s">
        <v>28</v>
      </c>
      <c r="R4" s="158" t="s">
        <v>16</v>
      </c>
      <c r="S4" s="159" t="s">
        <v>28</v>
      </c>
      <c r="T4" s="158" t="s">
        <v>16</v>
      </c>
      <c r="U4" s="159" t="s">
        <v>28</v>
      </c>
      <c r="V4" s="158" t="s">
        <v>16</v>
      </c>
      <c r="W4" s="159" t="s">
        <v>28</v>
      </c>
      <c r="X4" s="158" t="s">
        <v>16</v>
      </c>
      <c r="Y4" s="159" t="s">
        <v>28</v>
      </c>
      <c r="Z4" s="158" t="s">
        <v>16</v>
      </c>
      <c r="AA4" s="159" t="s">
        <v>28</v>
      </c>
    </row>
    <row r="5" spans="2:31" ht="23.25" customHeight="1">
      <c r="B5" s="160" t="s">
        <v>29</v>
      </c>
      <c r="C5" s="161" t="s">
        <v>17</v>
      </c>
      <c r="D5" s="160">
        <v>24</v>
      </c>
      <c r="E5" s="162">
        <f aca="true" t="shared" si="0" ref="E5:E10">D5/(D5+F5+H5)*100</f>
        <v>2.7777777777777777</v>
      </c>
      <c r="F5" s="163">
        <v>306</v>
      </c>
      <c r="G5" s="162">
        <f aca="true" t="shared" si="1" ref="G5:G10">F5/(D5+F5+H5)*100</f>
        <v>35.41666666666667</v>
      </c>
      <c r="H5" s="163">
        <v>534</v>
      </c>
      <c r="I5" s="164">
        <f aca="true" t="shared" si="2" ref="I5:I10">H5/(D5+F5+H5)*100</f>
        <v>61.80555555555556</v>
      </c>
      <c r="J5" s="160">
        <v>74</v>
      </c>
      <c r="K5" s="162">
        <f aca="true" t="shared" si="3" ref="K5:K10">J5/(J5+L5+N5)*100</f>
        <v>8.584686774941995</v>
      </c>
      <c r="L5" s="163">
        <v>490</v>
      </c>
      <c r="M5" s="162">
        <f aca="true" t="shared" si="4" ref="M5:M10">L5/(J5+L5+N5)*100</f>
        <v>56.8445475638051</v>
      </c>
      <c r="N5" s="163">
        <v>298</v>
      </c>
      <c r="O5" s="164">
        <f aca="true" t="shared" si="5" ref="O5:O10">N5/(J5+L5+N5)*100</f>
        <v>34.5707656612529</v>
      </c>
      <c r="P5" s="160">
        <v>8</v>
      </c>
      <c r="Q5" s="162">
        <f aca="true" t="shared" si="6" ref="Q5:Q10">P5/(P5+R5+T5)*100</f>
        <v>0.9291521486643438</v>
      </c>
      <c r="R5" s="163">
        <v>135</v>
      </c>
      <c r="S5" s="162">
        <f aca="true" t="shared" si="7" ref="S5:S10">R5/(P5+R5+T5)*100</f>
        <v>15.6794425087108</v>
      </c>
      <c r="T5" s="163">
        <v>718</v>
      </c>
      <c r="U5" s="164">
        <f aca="true" t="shared" si="8" ref="U5:U10">T5/(P5+R5+T5)*100</f>
        <v>83.39140534262486</v>
      </c>
      <c r="V5" s="160">
        <v>22</v>
      </c>
      <c r="W5" s="162">
        <f aca="true" t="shared" si="9" ref="W5:W10">V5/(V5+X5+Z5)*100</f>
        <v>2.5462962962962963</v>
      </c>
      <c r="X5" s="163">
        <v>232</v>
      </c>
      <c r="Y5" s="162">
        <f aca="true" t="shared" si="10" ref="Y5:Y10">X5/(V5+X5+Z5)*100</f>
        <v>26.851851851851855</v>
      </c>
      <c r="Z5" s="163">
        <v>610</v>
      </c>
      <c r="AA5" s="164">
        <f aca="true" t="shared" si="11" ref="AA5:AA10">Z5/(V5+X5+Z5)*100</f>
        <v>70.60185185185185</v>
      </c>
      <c r="AC5" s="144">
        <f aca="true" t="shared" si="12" ref="AC5:AC10">E5+G5+I5</f>
        <v>100</v>
      </c>
      <c r="AD5" s="144">
        <f aca="true" t="shared" si="13" ref="AD5:AD10">K5+M5+O5</f>
        <v>100</v>
      </c>
      <c r="AE5" s="144">
        <f aca="true" t="shared" si="14" ref="AE5:AE10">W5+Y5+AA5</f>
        <v>100</v>
      </c>
    </row>
    <row r="6" spans="2:31" ht="23.25" customHeight="1">
      <c r="B6" s="151"/>
      <c r="C6" s="165" t="s">
        <v>18</v>
      </c>
      <c r="D6" s="151">
        <v>45</v>
      </c>
      <c r="E6" s="166">
        <f t="shared" si="0"/>
        <v>5.061867266591676</v>
      </c>
      <c r="F6" s="167">
        <v>373</v>
      </c>
      <c r="G6" s="166">
        <f t="shared" si="1"/>
        <v>41.95725534308212</v>
      </c>
      <c r="H6" s="167">
        <v>471</v>
      </c>
      <c r="I6" s="168">
        <f t="shared" si="2"/>
        <v>52.98087739032621</v>
      </c>
      <c r="J6" s="151">
        <v>104</v>
      </c>
      <c r="K6" s="166">
        <f t="shared" si="3"/>
        <v>11.76470588235294</v>
      </c>
      <c r="L6" s="167">
        <v>522</v>
      </c>
      <c r="M6" s="166">
        <f t="shared" si="4"/>
        <v>59.04977375565611</v>
      </c>
      <c r="N6" s="167">
        <v>258</v>
      </c>
      <c r="O6" s="168">
        <f t="shared" si="5"/>
        <v>29.185520361990953</v>
      </c>
      <c r="P6" s="151">
        <v>12</v>
      </c>
      <c r="Q6" s="166">
        <f t="shared" si="6"/>
        <v>1.3513513513513513</v>
      </c>
      <c r="R6" s="167">
        <v>240</v>
      </c>
      <c r="S6" s="166">
        <f t="shared" si="7"/>
        <v>27.027027027027028</v>
      </c>
      <c r="T6" s="167">
        <v>636</v>
      </c>
      <c r="U6" s="168">
        <f t="shared" si="8"/>
        <v>71.62162162162163</v>
      </c>
      <c r="V6" s="151">
        <v>40</v>
      </c>
      <c r="W6" s="166">
        <f t="shared" si="9"/>
        <v>4.499437570303712</v>
      </c>
      <c r="X6" s="167">
        <v>363</v>
      </c>
      <c r="Y6" s="166">
        <f t="shared" si="10"/>
        <v>40.83239595050618</v>
      </c>
      <c r="Z6" s="167">
        <v>486</v>
      </c>
      <c r="AA6" s="168">
        <f t="shared" si="11"/>
        <v>54.668166479190106</v>
      </c>
      <c r="AC6" s="144">
        <f t="shared" si="12"/>
        <v>100</v>
      </c>
      <c r="AD6" s="144">
        <f t="shared" si="13"/>
        <v>100</v>
      </c>
      <c r="AE6" s="144">
        <f t="shared" si="14"/>
        <v>100</v>
      </c>
    </row>
    <row r="7" spans="2:31" ht="23.25" customHeight="1">
      <c r="B7" s="151"/>
      <c r="C7" s="165" t="s">
        <v>19</v>
      </c>
      <c r="D7" s="151">
        <v>56</v>
      </c>
      <c r="E7" s="166">
        <f t="shared" si="0"/>
        <v>7.1065989847715745</v>
      </c>
      <c r="F7" s="167">
        <v>352</v>
      </c>
      <c r="G7" s="166">
        <f t="shared" si="1"/>
        <v>44.67005076142132</v>
      </c>
      <c r="H7" s="167">
        <v>380</v>
      </c>
      <c r="I7" s="168">
        <f t="shared" si="2"/>
        <v>48.223350253807105</v>
      </c>
      <c r="J7" s="151">
        <v>154</v>
      </c>
      <c r="K7" s="166">
        <f t="shared" si="3"/>
        <v>19.66794380587484</v>
      </c>
      <c r="L7" s="167">
        <v>435</v>
      </c>
      <c r="M7" s="166">
        <f t="shared" si="4"/>
        <v>55.55555555555556</v>
      </c>
      <c r="N7" s="167">
        <v>194</v>
      </c>
      <c r="O7" s="168">
        <f t="shared" si="5"/>
        <v>24.776500638569605</v>
      </c>
      <c r="P7" s="151">
        <v>28</v>
      </c>
      <c r="Q7" s="166">
        <f t="shared" si="6"/>
        <v>3.56687898089172</v>
      </c>
      <c r="R7" s="167">
        <v>249</v>
      </c>
      <c r="S7" s="166">
        <f t="shared" si="7"/>
        <v>31.719745222929934</v>
      </c>
      <c r="T7" s="167">
        <v>508</v>
      </c>
      <c r="U7" s="168">
        <f t="shared" si="8"/>
        <v>64.71337579617834</v>
      </c>
      <c r="V7" s="151">
        <v>64</v>
      </c>
      <c r="W7" s="166">
        <f t="shared" si="9"/>
        <v>8.152866242038217</v>
      </c>
      <c r="X7" s="167">
        <v>362</v>
      </c>
      <c r="Y7" s="166">
        <f t="shared" si="10"/>
        <v>46.11464968152866</v>
      </c>
      <c r="Z7" s="167">
        <v>359</v>
      </c>
      <c r="AA7" s="168">
        <f t="shared" si="11"/>
        <v>45.732484076433124</v>
      </c>
      <c r="AC7" s="144">
        <f t="shared" si="12"/>
        <v>100</v>
      </c>
      <c r="AD7" s="144">
        <f t="shared" si="13"/>
        <v>100</v>
      </c>
      <c r="AE7" s="144">
        <f t="shared" si="14"/>
        <v>100</v>
      </c>
    </row>
    <row r="8" spans="2:31" ht="23.25" customHeight="1">
      <c r="B8" s="151" t="s">
        <v>30</v>
      </c>
      <c r="C8" s="165" t="s">
        <v>17</v>
      </c>
      <c r="D8" s="151">
        <v>39</v>
      </c>
      <c r="E8" s="166">
        <f t="shared" si="0"/>
        <v>4.4673539518900345</v>
      </c>
      <c r="F8" s="167">
        <v>408</v>
      </c>
      <c r="G8" s="166">
        <f t="shared" si="1"/>
        <v>46.735395189003434</v>
      </c>
      <c r="H8" s="167">
        <v>426</v>
      </c>
      <c r="I8" s="168">
        <f t="shared" si="2"/>
        <v>48.797250859106526</v>
      </c>
      <c r="J8" s="151">
        <v>150</v>
      </c>
      <c r="K8" s="166">
        <f t="shared" si="3"/>
        <v>17.341040462427745</v>
      </c>
      <c r="L8" s="167">
        <v>528</v>
      </c>
      <c r="M8" s="166">
        <f t="shared" si="4"/>
        <v>61.040462427745666</v>
      </c>
      <c r="N8" s="167">
        <v>187</v>
      </c>
      <c r="O8" s="168">
        <f t="shared" si="5"/>
        <v>21.61849710982659</v>
      </c>
      <c r="P8" s="151">
        <v>34</v>
      </c>
      <c r="Q8" s="166">
        <f t="shared" si="6"/>
        <v>3.9215686274509802</v>
      </c>
      <c r="R8" s="167">
        <v>352</v>
      </c>
      <c r="S8" s="166">
        <f t="shared" si="7"/>
        <v>40.5997693194925</v>
      </c>
      <c r="T8" s="167">
        <v>481</v>
      </c>
      <c r="U8" s="168">
        <f t="shared" si="8"/>
        <v>55.47866205305652</v>
      </c>
      <c r="V8" s="151">
        <v>39</v>
      </c>
      <c r="W8" s="166">
        <f t="shared" si="9"/>
        <v>4.477611940298507</v>
      </c>
      <c r="X8" s="167">
        <v>366</v>
      </c>
      <c r="Y8" s="166">
        <f t="shared" si="10"/>
        <v>42.020665901262916</v>
      </c>
      <c r="Z8" s="167">
        <v>466</v>
      </c>
      <c r="AA8" s="168">
        <f t="shared" si="11"/>
        <v>53.50172215843858</v>
      </c>
      <c r="AC8" s="144">
        <f t="shared" si="12"/>
        <v>100</v>
      </c>
      <c r="AD8" s="144">
        <f t="shared" si="13"/>
        <v>100</v>
      </c>
      <c r="AE8" s="144">
        <f t="shared" si="14"/>
        <v>100</v>
      </c>
    </row>
    <row r="9" spans="2:31" ht="23.25" customHeight="1">
      <c r="B9" s="151"/>
      <c r="C9" s="165" t="s">
        <v>18</v>
      </c>
      <c r="D9" s="151">
        <v>77</v>
      </c>
      <c r="E9" s="166">
        <f t="shared" si="0"/>
        <v>8.710407239819004</v>
      </c>
      <c r="F9" s="167">
        <v>480</v>
      </c>
      <c r="G9" s="166">
        <f t="shared" si="1"/>
        <v>54.29864253393665</v>
      </c>
      <c r="H9" s="167">
        <v>327</v>
      </c>
      <c r="I9" s="168">
        <f t="shared" si="2"/>
        <v>36.990950226244344</v>
      </c>
      <c r="J9" s="151">
        <v>242</v>
      </c>
      <c r="K9" s="166">
        <f t="shared" si="3"/>
        <v>27.62557077625571</v>
      </c>
      <c r="L9" s="167">
        <v>499</v>
      </c>
      <c r="M9" s="166">
        <f t="shared" si="4"/>
        <v>56.9634703196347</v>
      </c>
      <c r="N9" s="167">
        <v>135</v>
      </c>
      <c r="O9" s="168">
        <f t="shared" si="5"/>
        <v>15.41095890410959</v>
      </c>
      <c r="P9" s="151">
        <v>50</v>
      </c>
      <c r="Q9" s="166">
        <f t="shared" si="6"/>
        <v>5.675368898978434</v>
      </c>
      <c r="R9" s="167">
        <v>447</v>
      </c>
      <c r="S9" s="166">
        <f t="shared" si="7"/>
        <v>50.73779795686719</v>
      </c>
      <c r="T9" s="167">
        <v>384</v>
      </c>
      <c r="U9" s="168">
        <f t="shared" si="8"/>
        <v>43.58683314415437</v>
      </c>
      <c r="V9" s="151">
        <v>93</v>
      </c>
      <c r="W9" s="166">
        <f t="shared" si="9"/>
        <v>10.4847801578354</v>
      </c>
      <c r="X9" s="167">
        <v>451</v>
      </c>
      <c r="Y9" s="166">
        <f t="shared" si="10"/>
        <v>50.84554678692221</v>
      </c>
      <c r="Z9" s="167">
        <v>343</v>
      </c>
      <c r="AA9" s="168">
        <f t="shared" si="11"/>
        <v>38.66967305524239</v>
      </c>
      <c r="AC9" s="144">
        <f t="shared" si="12"/>
        <v>100</v>
      </c>
      <c r="AD9" s="144">
        <f t="shared" si="13"/>
        <v>100</v>
      </c>
      <c r="AE9" s="144">
        <f t="shared" si="14"/>
        <v>100</v>
      </c>
    </row>
    <row r="10" spans="2:31" ht="23.25" customHeight="1">
      <c r="B10" s="156"/>
      <c r="C10" s="169" t="s">
        <v>19</v>
      </c>
      <c r="D10" s="156">
        <v>105</v>
      </c>
      <c r="E10" s="170">
        <f t="shared" si="0"/>
        <v>13.870541611624834</v>
      </c>
      <c r="F10" s="171">
        <v>414</v>
      </c>
      <c r="G10" s="170">
        <f t="shared" si="1"/>
        <v>54.689564068692206</v>
      </c>
      <c r="H10" s="171">
        <v>238</v>
      </c>
      <c r="I10" s="172">
        <f t="shared" si="2"/>
        <v>31.43989431968296</v>
      </c>
      <c r="J10" s="156">
        <v>277</v>
      </c>
      <c r="K10" s="170">
        <f t="shared" si="3"/>
        <v>37.18120805369127</v>
      </c>
      <c r="L10" s="171">
        <v>387</v>
      </c>
      <c r="M10" s="170">
        <f t="shared" si="4"/>
        <v>51.946308724832214</v>
      </c>
      <c r="N10" s="171">
        <v>81</v>
      </c>
      <c r="O10" s="172">
        <f t="shared" si="5"/>
        <v>10.87248322147651</v>
      </c>
      <c r="P10" s="156">
        <v>88</v>
      </c>
      <c r="Q10" s="170">
        <f t="shared" si="6"/>
        <v>11.717709720372836</v>
      </c>
      <c r="R10" s="171">
        <v>404</v>
      </c>
      <c r="S10" s="170">
        <f t="shared" si="7"/>
        <v>53.79494007989347</v>
      </c>
      <c r="T10" s="171">
        <v>259</v>
      </c>
      <c r="U10" s="172">
        <f t="shared" si="8"/>
        <v>34.48735019973369</v>
      </c>
      <c r="V10" s="156">
        <v>116</v>
      </c>
      <c r="W10" s="170">
        <f t="shared" si="9"/>
        <v>15.303430079155673</v>
      </c>
      <c r="X10" s="171">
        <v>440</v>
      </c>
      <c r="Y10" s="170">
        <f t="shared" si="10"/>
        <v>58.04749340369393</v>
      </c>
      <c r="Z10" s="171">
        <v>202</v>
      </c>
      <c r="AA10" s="172">
        <f t="shared" si="11"/>
        <v>26.649076517150394</v>
      </c>
      <c r="AC10" s="144">
        <f t="shared" si="12"/>
        <v>100</v>
      </c>
      <c r="AD10" s="144">
        <f t="shared" si="13"/>
        <v>100</v>
      </c>
      <c r="AE10" s="144">
        <f t="shared" si="14"/>
        <v>99.99999999999999</v>
      </c>
    </row>
    <row r="11" ht="23.25" customHeight="1"/>
    <row r="12" ht="23.25" customHeight="1">
      <c r="B12" s="142" t="s">
        <v>121</v>
      </c>
    </row>
    <row r="13" spans="2:27" ht="30" customHeight="1">
      <c r="B13" s="146"/>
      <c r="C13" s="147" t="s">
        <v>108</v>
      </c>
      <c r="D13" s="148" t="s">
        <v>122</v>
      </c>
      <c r="E13" s="149" t="s">
        <v>123</v>
      </c>
      <c r="F13" s="149"/>
      <c r="G13" s="149"/>
      <c r="H13" s="149"/>
      <c r="I13" s="150"/>
      <c r="J13" s="148" t="s">
        <v>124</v>
      </c>
      <c r="K13" s="149" t="s">
        <v>125</v>
      </c>
      <c r="L13" s="149"/>
      <c r="M13" s="149"/>
      <c r="N13" s="149"/>
      <c r="O13" s="150"/>
      <c r="P13" s="148" t="s">
        <v>126</v>
      </c>
      <c r="Q13" s="149" t="s">
        <v>127</v>
      </c>
      <c r="R13" s="149"/>
      <c r="S13" s="149"/>
      <c r="T13" s="149"/>
      <c r="U13" s="150"/>
      <c r="V13" s="148" t="s">
        <v>128</v>
      </c>
      <c r="W13" s="149" t="s">
        <v>129</v>
      </c>
      <c r="X13" s="149"/>
      <c r="Y13" s="149"/>
      <c r="Z13" s="149"/>
      <c r="AA13" s="150"/>
    </row>
    <row r="14" spans="2:75" s="155" customFormat="1" ht="54">
      <c r="B14" s="151"/>
      <c r="C14" s="152"/>
      <c r="D14" s="153" t="s">
        <v>25</v>
      </c>
      <c r="E14" s="154"/>
      <c r="F14" s="153" t="s">
        <v>130</v>
      </c>
      <c r="G14" s="154"/>
      <c r="H14" s="153" t="s">
        <v>31</v>
      </c>
      <c r="I14" s="154"/>
      <c r="J14" s="153" t="s">
        <v>25</v>
      </c>
      <c r="K14" s="154"/>
      <c r="L14" s="153" t="s">
        <v>131</v>
      </c>
      <c r="M14" s="154"/>
      <c r="N14" s="153" t="s">
        <v>32</v>
      </c>
      <c r="O14" s="154"/>
      <c r="P14" s="153" t="s">
        <v>33</v>
      </c>
      <c r="Q14" s="154"/>
      <c r="R14" s="153" t="s">
        <v>34</v>
      </c>
      <c r="S14" s="154"/>
      <c r="T14" s="153" t="s">
        <v>35</v>
      </c>
      <c r="U14" s="154"/>
      <c r="V14" s="153" t="s">
        <v>36</v>
      </c>
      <c r="W14" s="154"/>
      <c r="X14" s="153" t="s">
        <v>132</v>
      </c>
      <c r="Y14" s="154"/>
      <c r="Z14" s="153" t="s">
        <v>37</v>
      </c>
      <c r="AA14" s="154"/>
      <c r="AC14" s="173"/>
      <c r="AE14" s="173"/>
      <c r="AG14" s="173"/>
      <c r="AI14" s="173"/>
      <c r="AK14" s="173"/>
      <c r="AM14" s="173"/>
      <c r="AO14" s="173"/>
      <c r="AQ14" s="173"/>
      <c r="AS14" s="173"/>
      <c r="AU14" s="173"/>
      <c r="AW14" s="173"/>
      <c r="AY14" s="173"/>
      <c r="BA14" s="173"/>
      <c r="BC14" s="173"/>
      <c r="BE14" s="173"/>
      <c r="BG14" s="173"/>
      <c r="BI14" s="173"/>
      <c r="BK14" s="173"/>
      <c r="BM14" s="173"/>
      <c r="BO14" s="173"/>
      <c r="BQ14" s="173"/>
      <c r="BS14" s="173"/>
      <c r="BU14" s="173"/>
      <c r="BW14" s="173"/>
    </row>
    <row r="15" spans="2:27" ht="23.25" customHeight="1">
      <c r="B15" s="156" t="s">
        <v>46</v>
      </c>
      <c r="C15" s="157"/>
      <c r="D15" s="158" t="s">
        <v>16</v>
      </c>
      <c r="E15" s="159" t="s">
        <v>28</v>
      </c>
      <c r="F15" s="158" t="s">
        <v>16</v>
      </c>
      <c r="G15" s="159" t="s">
        <v>28</v>
      </c>
      <c r="H15" s="158" t="s">
        <v>16</v>
      </c>
      <c r="I15" s="159" t="s">
        <v>28</v>
      </c>
      <c r="J15" s="158" t="s">
        <v>16</v>
      </c>
      <c r="K15" s="159" t="s">
        <v>28</v>
      </c>
      <c r="L15" s="158" t="s">
        <v>16</v>
      </c>
      <c r="M15" s="159" t="s">
        <v>28</v>
      </c>
      <c r="N15" s="158" t="s">
        <v>16</v>
      </c>
      <c r="O15" s="159" t="s">
        <v>28</v>
      </c>
      <c r="P15" s="158" t="s">
        <v>16</v>
      </c>
      <c r="Q15" s="159" t="s">
        <v>28</v>
      </c>
      <c r="R15" s="158" t="s">
        <v>16</v>
      </c>
      <c r="S15" s="159" t="s">
        <v>28</v>
      </c>
      <c r="T15" s="158" t="s">
        <v>16</v>
      </c>
      <c r="U15" s="159" t="s">
        <v>28</v>
      </c>
      <c r="V15" s="158" t="s">
        <v>16</v>
      </c>
      <c r="W15" s="159" t="s">
        <v>28</v>
      </c>
      <c r="X15" s="158" t="s">
        <v>16</v>
      </c>
      <c r="Y15" s="159" t="s">
        <v>28</v>
      </c>
      <c r="Z15" s="158" t="s">
        <v>16</v>
      </c>
      <c r="AA15" s="159" t="s">
        <v>28</v>
      </c>
    </row>
    <row r="16" spans="2:31" ht="23.25" customHeight="1">
      <c r="B16" s="160" t="s">
        <v>29</v>
      </c>
      <c r="C16" s="161" t="s">
        <v>17</v>
      </c>
      <c r="D16" s="160">
        <v>19</v>
      </c>
      <c r="E16" s="162">
        <f aca="true" t="shared" si="15" ref="E16:E21">D16/(D16+F16+H16)*100</f>
        <v>2.1965317919075145</v>
      </c>
      <c r="F16" s="163">
        <v>234</v>
      </c>
      <c r="G16" s="162">
        <f aca="true" t="shared" si="16" ref="G16:G21">F16/(D16+F16+H16)*100</f>
        <v>27.05202312138728</v>
      </c>
      <c r="H16" s="163">
        <v>612</v>
      </c>
      <c r="I16" s="164">
        <f aca="true" t="shared" si="17" ref="I16:I21">H16/(D16+F16+H16)*100</f>
        <v>70.7514450867052</v>
      </c>
      <c r="J16" s="160">
        <v>17</v>
      </c>
      <c r="K16" s="162">
        <f aca="true" t="shared" si="18" ref="K16:K21">J16/(J16+L16+N16)*100</f>
        <v>1.979045401629802</v>
      </c>
      <c r="L16" s="163">
        <v>400</v>
      </c>
      <c r="M16" s="162">
        <f aca="true" t="shared" si="19" ref="M16:M21">L16/(J16+L16+N16)*100</f>
        <v>46.56577415599534</v>
      </c>
      <c r="N16" s="163">
        <v>442</v>
      </c>
      <c r="O16" s="164">
        <f aca="true" t="shared" si="20" ref="O16:O21">N16/(J16+L16+N16)*100</f>
        <v>51.45518044237486</v>
      </c>
      <c r="P16" s="160">
        <v>27</v>
      </c>
      <c r="Q16" s="162">
        <f aca="true" t="shared" si="21" ref="Q16:Q21">P16/(P16+R16+T16)*100</f>
        <v>3.1322505800464038</v>
      </c>
      <c r="R16" s="163">
        <v>289</v>
      </c>
      <c r="S16" s="162">
        <f aca="true" t="shared" si="22" ref="S16:S21">R16/(P16+R16+T16)*100</f>
        <v>33.52668213457077</v>
      </c>
      <c r="T16" s="163">
        <v>546</v>
      </c>
      <c r="U16" s="164">
        <f aca="true" t="shared" si="23" ref="U16:U21">T16/(P16+R16+T16)*100</f>
        <v>63.341067285382834</v>
      </c>
      <c r="V16" s="160">
        <v>14</v>
      </c>
      <c r="W16" s="162">
        <f aca="true" t="shared" si="24" ref="W16:W21">V16/(V16+X16+Z16)*100</f>
        <v>1.6166281755196306</v>
      </c>
      <c r="X16" s="163">
        <v>73</v>
      </c>
      <c r="Y16" s="162">
        <f aca="true" t="shared" si="25" ref="Y16:Y21">X16/(V16+X16+Z16)*100</f>
        <v>8.429561200923787</v>
      </c>
      <c r="Z16" s="163">
        <v>779</v>
      </c>
      <c r="AA16" s="164">
        <f aca="true" t="shared" si="26" ref="AA16:AA21">Z16/(V16+X16+Z16)*100</f>
        <v>89.95381062355659</v>
      </c>
      <c r="AC16" s="144">
        <f aca="true" t="shared" si="27" ref="AC16:AC21">E16+G16+I16</f>
        <v>100</v>
      </c>
      <c r="AD16" s="144">
        <f aca="true" t="shared" si="28" ref="AD16:AD21">K16+M16+O16</f>
        <v>100</v>
      </c>
      <c r="AE16" s="144">
        <f aca="true" t="shared" si="29" ref="AE16:AE21">W16+Y16+AA16</f>
        <v>100.00000000000001</v>
      </c>
    </row>
    <row r="17" spans="2:31" ht="23.25" customHeight="1">
      <c r="B17" s="151"/>
      <c r="C17" s="165" t="s">
        <v>18</v>
      </c>
      <c r="D17" s="151">
        <v>31</v>
      </c>
      <c r="E17" s="166">
        <f t="shared" si="15"/>
        <v>3.487064116985377</v>
      </c>
      <c r="F17" s="167">
        <v>298</v>
      </c>
      <c r="G17" s="166">
        <f t="shared" si="16"/>
        <v>33.52080989876266</v>
      </c>
      <c r="H17" s="167">
        <v>560</v>
      </c>
      <c r="I17" s="168">
        <f t="shared" si="17"/>
        <v>62.99212598425197</v>
      </c>
      <c r="J17" s="151">
        <v>34</v>
      </c>
      <c r="K17" s="166">
        <f t="shared" si="18"/>
        <v>3.8548752834467117</v>
      </c>
      <c r="L17" s="167">
        <v>473</v>
      </c>
      <c r="M17" s="166">
        <f t="shared" si="19"/>
        <v>53.6281179138322</v>
      </c>
      <c r="N17" s="167">
        <v>375</v>
      </c>
      <c r="O17" s="168">
        <f t="shared" si="20"/>
        <v>42.517006802721085</v>
      </c>
      <c r="P17" s="151">
        <v>50</v>
      </c>
      <c r="Q17" s="166">
        <f t="shared" si="21"/>
        <v>5.62429696287964</v>
      </c>
      <c r="R17" s="167">
        <v>405</v>
      </c>
      <c r="S17" s="166">
        <f t="shared" si="22"/>
        <v>45.556805399325086</v>
      </c>
      <c r="T17" s="167">
        <v>434</v>
      </c>
      <c r="U17" s="168">
        <f t="shared" si="23"/>
        <v>48.818897637795274</v>
      </c>
      <c r="V17" s="151">
        <v>32</v>
      </c>
      <c r="W17" s="166">
        <f t="shared" si="24"/>
        <v>3.59955005624297</v>
      </c>
      <c r="X17" s="167">
        <v>132</v>
      </c>
      <c r="Y17" s="166">
        <f t="shared" si="25"/>
        <v>14.848143982002249</v>
      </c>
      <c r="Z17" s="167">
        <v>725</v>
      </c>
      <c r="AA17" s="168">
        <f t="shared" si="26"/>
        <v>81.55230596175478</v>
      </c>
      <c r="AC17" s="144">
        <f t="shared" si="27"/>
        <v>100</v>
      </c>
      <c r="AD17" s="144">
        <f t="shared" si="28"/>
        <v>100</v>
      </c>
      <c r="AE17" s="144">
        <f t="shared" si="29"/>
        <v>100</v>
      </c>
    </row>
    <row r="18" spans="2:31" ht="23.25" customHeight="1">
      <c r="B18" s="151"/>
      <c r="C18" s="165" t="s">
        <v>19</v>
      </c>
      <c r="D18" s="151">
        <v>44</v>
      </c>
      <c r="E18" s="166">
        <f t="shared" si="15"/>
        <v>5.597964376590331</v>
      </c>
      <c r="F18" s="167">
        <v>300</v>
      </c>
      <c r="G18" s="166">
        <f t="shared" si="16"/>
        <v>38.16793893129771</v>
      </c>
      <c r="H18" s="167">
        <v>442</v>
      </c>
      <c r="I18" s="168">
        <f t="shared" si="17"/>
        <v>56.234096692111954</v>
      </c>
      <c r="J18" s="151">
        <v>50</v>
      </c>
      <c r="K18" s="166">
        <f t="shared" si="18"/>
        <v>6.41025641025641</v>
      </c>
      <c r="L18" s="167">
        <v>471</v>
      </c>
      <c r="M18" s="166">
        <f t="shared" si="19"/>
        <v>60.38461538461538</v>
      </c>
      <c r="N18" s="167">
        <v>259</v>
      </c>
      <c r="O18" s="168">
        <f t="shared" si="20"/>
        <v>33.205128205128204</v>
      </c>
      <c r="P18" s="151">
        <v>58</v>
      </c>
      <c r="Q18" s="166">
        <f t="shared" si="21"/>
        <v>7.4074074074074066</v>
      </c>
      <c r="R18" s="167">
        <v>368</v>
      </c>
      <c r="S18" s="166">
        <f t="shared" si="22"/>
        <v>46.99872286079182</v>
      </c>
      <c r="T18" s="167">
        <v>357</v>
      </c>
      <c r="U18" s="168">
        <f t="shared" si="23"/>
        <v>45.593869731800766</v>
      </c>
      <c r="V18" s="151">
        <v>49</v>
      </c>
      <c r="W18" s="166">
        <f t="shared" si="24"/>
        <v>6.25</v>
      </c>
      <c r="X18" s="167">
        <v>151</v>
      </c>
      <c r="Y18" s="166">
        <f t="shared" si="25"/>
        <v>19.260204081632654</v>
      </c>
      <c r="Z18" s="167">
        <v>584</v>
      </c>
      <c r="AA18" s="168">
        <f t="shared" si="26"/>
        <v>74.48979591836735</v>
      </c>
      <c r="AC18" s="144">
        <f t="shared" si="27"/>
        <v>100</v>
      </c>
      <c r="AD18" s="144">
        <f t="shared" si="28"/>
        <v>100</v>
      </c>
      <c r="AE18" s="144">
        <f t="shared" si="29"/>
        <v>100</v>
      </c>
    </row>
    <row r="19" spans="2:31" ht="23.25" customHeight="1">
      <c r="B19" s="151" t="s">
        <v>30</v>
      </c>
      <c r="C19" s="165" t="s">
        <v>17</v>
      </c>
      <c r="D19" s="151">
        <v>34</v>
      </c>
      <c r="E19" s="166">
        <f t="shared" si="15"/>
        <v>3.9080459770114944</v>
      </c>
      <c r="F19" s="167">
        <v>327</v>
      </c>
      <c r="G19" s="166">
        <f t="shared" si="16"/>
        <v>37.58620689655172</v>
      </c>
      <c r="H19" s="167">
        <v>509</v>
      </c>
      <c r="I19" s="168">
        <f t="shared" si="17"/>
        <v>58.50574712643678</v>
      </c>
      <c r="J19" s="151">
        <v>49</v>
      </c>
      <c r="K19" s="166">
        <f t="shared" si="18"/>
        <v>5.717619603267211</v>
      </c>
      <c r="L19" s="167">
        <v>457</v>
      </c>
      <c r="M19" s="166">
        <f t="shared" si="19"/>
        <v>53.32555425904317</v>
      </c>
      <c r="N19" s="167">
        <v>351</v>
      </c>
      <c r="O19" s="168">
        <f t="shared" si="20"/>
        <v>40.95682613768962</v>
      </c>
      <c r="P19" s="151">
        <v>48</v>
      </c>
      <c r="Q19" s="166">
        <f t="shared" si="21"/>
        <v>5.523590333716916</v>
      </c>
      <c r="R19" s="167">
        <v>460</v>
      </c>
      <c r="S19" s="166">
        <f t="shared" si="22"/>
        <v>52.93440736478712</v>
      </c>
      <c r="T19" s="167">
        <v>361</v>
      </c>
      <c r="U19" s="168">
        <f t="shared" si="23"/>
        <v>41.54200230149597</v>
      </c>
      <c r="V19" s="151">
        <v>19</v>
      </c>
      <c r="W19" s="166">
        <f t="shared" si="24"/>
        <v>2.1814006888633752</v>
      </c>
      <c r="X19" s="167">
        <v>149</v>
      </c>
      <c r="Y19" s="166">
        <f t="shared" si="25"/>
        <v>17.106773823191734</v>
      </c>
      <c r="Z19" s="167">
        <v>703</v>
      </c>
      <c r="AA19" s="168">
        <f t="shared" si="26"/>
        <v>80.71182548794489</v>
      </c>
      <c r="AC19" s="144">
        <f t="shared" si="27"/>
        <v>100</v>
      </c>
      <c r="AD19" s="144">
        <f t="shared" si="28"/>
        <v>100</v>
      </c>
      <c r="AE19" s="144">
        <f t="shared" si="29"/>
        <v>100</v>
      </c>
    </row>
    <row r="20" spans="2:31" ht="23.25" customHeight="1">
      <c r="B20" s="151"/>
      <c r="C20" s="165" t="s">
        <v>18</v>
      </c>
      <c r="D20" s="151">
        <v>49</v>
      </c>
      <c r="E20" s="166">
        <f t="shared" si="15"/>
        <v>5.518018018018018</v>
      </c>
      <c r="F20" s="167">
        <v>402</v>
      </c>
      <c r="G20" s="166">
        <f t="shared" si="16"/>
        <v>45.27027027027027</v>
      </c>
      <c r="H20" s="167">
        <v>437</v>
      </c>
      <c r="I20" s="168">
        <f t="shared" si="17"/>
        <v>49.211711711711715</v>
      </c>
      <c r="J20" s="151">
        <v>70</v>
      </c>
      <c r="K20" s="166">
        <f t="shared" si="18"/>
        <v>7.98175598631699</v>
      </c>
      <c r="L20" s="167">
        <v>525</v>
      </c>
      <c r="M20" s="166">
        <f t="shared" si="19"/>
        <v>59.863169897377425</v>
      </c>
      <c r="N20" s="167">
        <v>282</v>
      </c>
      <c r="O20" s="168">
        <f t="shared" si="20"/>
        <v>32.155074116305585</v>
      </c>
      <c r="P20" s="151">
        <v>64</v>
      </c>
      <c r="Q20" s="166">
        <f t="shared" si="21"/>
        <v>7.248018120045301</v>
      </c>
      <c r="R20" s="167">
        <v>529</v>
      </c>
      <c r="S20" s="166">
        <f t="shared" si="22"/>
        <v>59.90939977349944</v>
      </c>
      <c r="T20" s="167">
        <v>290</v>
      </c>
      <c r="U20" s="168">
        <f t="shared" si="23"/>
        <v>32.84258210645527</v>
      </c>
      <c r="V20" s="151">
        <v>44</v>
      </c>
      <c r="W20" s="166">
        <f t="shared" si="24"/>
        <v>4.943820224719101</v>
      </c>
      <c r="X20" s="167">
        <v>193</v>
      </c>
      <c r="Y20" s="166">
        <f t="shared" si="25"/>
        <v>21.685393258426966</v>
      </c>
      <c r="Z20" s="167">
        <v>653</v>
      </c>
      <c r="AA20" s="168">
        <f t="shared" si="26"/>
        <v>73.37078651685394</v>
      </c>
      <c r="AC20" s="144">
        <f t="shared" si="27"/>
        <v>100</v>
      </c>
      <c r="AD20" s="144">
        <f t="shared" si="28"/>
        <v>100</v>
      </c>
      <c r="AE20" s="144">
        <f t="shared" si="29"/>
        <v>100</v>
      </c>
    </row>
    <row r="21" spans="2:31" ht="23.25" customHeight="1">
      <c r="B21" s="156"/>
      <c r="C21" s="169" t="s">
        <v>19</v>
      </c>
      <c r="D21" s="156">
        <v>65</v>
      </c>
      <c r="E21" s="170">
        <f t="shared" si="15"/>
        <v>8.58652575957728</v>
      </c>
      <c r="F21" s="171">
        <v>413</v>
      </c>
      <c r="G21" s="170">
        <f t="shared" si="16"/>
        <v>54.557463672391016</v>
      </c>
      <c r="H21" s="171">
        <v>279</v>
      </c>
      <c r="I21" s="172">
        <f t="shared" si="17"/>
        <v>36.85601056803171</v>
      </c>
      <c r="J21" s="156">
        <v>94</v>
      </c>
      <c r="K21" s="170">
        <f t="shared" si="18"/>
        <v>12.600536193029491</v>
      </c>
      <c r="L21" s="171">
        <v>459</v>
      </c>
      <c r="M21" s="170">
        <f t="shared" si="19"/>
        <v>61.52815013404825</v>
      </c>
      <c r="N21" s="171">
        <v>193</v>
      </c>
      <c r="O21" s="172">
        <f t="shared" si="20"/>
        <v>25.871313672922252</v>
      </c>
      <c r="P21" s="156">
        <v>97</v>
      </c>
      <c r="Q21" s="170">
        <f t="shared" si="21"/>
        <v>12.86472148541114</v>
      </c>
      <c r="R21" s="171">
        <v>489</v>
      </c>
      <c r="S21" s="170">
        <f t="shared" si="22"/>
        <v>64.85411140583554</v>
      </c>
      <c r="T21" s="171">
        <v>168</v>
      </c>
      <c r="U21" s="172">
        <f t="shared" si="23"/>
        <v>22.281167108753316</v>
      </c>
      <c r="V21" s="156">
        <v>53</v>
      </c>
      <c r="W21" s="170">
        <f t="shared" si="24"/>
        <v>7.01058201058201</v>
      </c>
      <c r="X21" s="171">
        <v>234</v>
      </c>
      <c r="Y21" s="170">
        <f t="shared" si="25"/>
        <v>30.952380952380953</v>
      </c>
      <c r="Z21" s="171">
        <v>469</v>
      </c>
      <c r="AA21" s="172">
        <f t="shared" si="26"/>
        <v>62.03703703703704</v>
      </c>
      <c r="AC21" s="144">
        <f t="shared" si="27"/>
        <v>100</v>
      </c>
      <c r="AD21" s="144">
        <f t="shared" si="28"/>
        <v>100</v>
      </c>
      <c r="AE21" s="144">
        <f t="shared" si="29"/>
        <v>100</v>
      </c>
    </row>
    <row r="22" ht="23.25" customHeight="1"/>
    <row r="23" ht="23.25" customHeight="1">
      <c r="B23" s="142" t="s">
        <v>133</v>
      </c>
    </row>
    <row r="24" spans="2:27" ht="30" customHeight="1">
      <c r="B24" s="146"/>
      <c r="C24" s="147" t="s">
        <v>134</v>
      </c>
      <c r="D24" s="148" t="s">
        <v>135</v>
      </c>
      <c r="E24" s="149" t="s">
        <v>136</v>
      </c>
      <c r="F24" s="149"/>
      <c r="G24" s="149"/>
      <c r="H24" s="149"/>
      <c r="I24" s="150"/>
      <c r="J24" s="148" t="s">
        <v>137</v>
      </c>
      <c r="K24" s="149" t="s">
        <v>138</v>
      </c>
      <c r="L24" s="149"/>
      <c r="M24" s="149"/>
      <c r="N24" s="149"/>
      <c r="O24" s="150"/>
      <c r="P24" s="148" t="s">
        <v>139</v>
      </c>
      <c r="Q24" s="149" t="s">
        <v>140</v>
      </c>
      <c r="R24" s="149"/>
      <c r="S24" s="149"/>
      <c r="T24" s="149"/>
      <c r="U24" s="150"/>
      <c r="V24" s="148" t="s">
        <v>141</v>
      </c>
      <c r="W24" s="149" t="s">
        <v>142</v>
      </c>
      <c r="X24" s="149"/>
      <c r="Y24" s="149"/>
      <c r="Z24" s="149"/>
      <c r="AA24" s="150"/>
    </row>
    <row r="25" spans="2:75" s="155" customFormat="1" ht="27">
      <c r="B25" s="151"/>
      <c r="C25" s="152"/>
      <c r="D25" s="153" t="s">
        <v>38</v>
      </c>
      <c r="E25" s="154"/>
      <c r="F25" s="153" t="s">
        <v>39</v>
      </c>
      <c r="G25" s="154"/>
      <c r="H25" s="153" t="s">
        <v>40</v>
      </c>
      <c r="I25" s="154"/>
      <c r="J25" s="153" t="s">
        <v>25</v>
      </c>
      <c r="K25" s="154"/>
      <c r="L25" s="153" t="s">
        <v>143</v>
      </c>
      <c r="M25" s="154"/>
      <c r="N25" s="153" t="s">
        <v>144</v>
      </c>
      <c r="O25" s="154"/>
      <c r="P25" s="153" t="s">
        <v>25</v>
      </c>
      <c r="Q25" s="154"/>
      <c r="R25" s="153" t="s">
        <v>41</v>
      </c>
      <c r="S25" s="154"/>
      <c r="T25" s="153" t="s">
        <v>42</v>
      </c>
      <c r="U25" s="154"/>
      <c r="V25" s="153" t="s">
        <v>25</v>
      </c>
      <c r="W25" s="154"/>
      <c r="X25" s="153" t="s">
        <v>145</v>
      </c>
      <c r="Y25" s="154"/>
      <c r="Z25" s="153" t="s">
        <v>146</v>
      </c>
      <c r="AA25" s="154"/>
      <c r="AC25" s="173"/>
      <c r="AE25" s="173"/>
      <c r="AG25" s="173"/>
      <c r="AI25" s="173"/>
      <c r="AK25" s="173"/>
      <c r="AM25" s="173"/>
      <c r="AO25" s="173"/>
      <c r="AQ25" s="173"/>
      <c r="AS25" s="173"/>
      <c r="AU25" s="173"/>
      <c r="AW25" s="173"/>
      <c r="AY25" s="173"/>
      <c r="BA25" s="173"/>
      <c r="BC25" s="173"/>
      <c r="BE25" s="173"/>
      <c r="BG25" s="173"/>
      <c r="BI25" s="173"/>
      <c r="BK25" s="173"/>
      <c r="BM25" s="173"/>
      <c r="BO25" s="173"/>
      <c r="BQ25" s="173"/>
      <c r="BS25" s="173"/>
      <c r="BU25" s="173"/>
      <c r="BW25" s="173"/>
    </row>
    <row r="26" spans="2:27" ht="23.25" customHeight="1">
      <c r="B26" s="156" t="s">
        <v>46</v>
      </c>
      <c r="C26" s="157"/>
      <c r="D26" s="158" t="s">
        <v>16</v>
      </c>
      <c r="E26" s="159" t="s">
        <v>28</v>
      </c>
      <c r="F26" s="158" t="s">
        <v>16</v>
      </c>
      <c r="G26" s="159" t="s">
        <v>28</v>
      </c>
      <c r="H26" s="158" t="s">
        <v>16</v>
      </c>
      <c r="I26" s="159" t="s">
        <v>28</v>
      </c>
      <c r="J26" s="158" t="s">
        <v>16</v>
      </c>
      <c r="K26" s="159" t="s">
        <v>28</v>
      </c>
      <c r="L26" s="158" t="s">
        <v>16</v>
      </c>
      <c r="M26" s="159" t="s">
        <v>28</v>
      </c>
      <c r="N26" s="158" t="s">
        <v>16</v>
      </c>
      <c r="O26" s="159" t="s">
        <v>28</v>
      </c>
      <c r="P26" s="158" t="s">
        <v>16</v>
      </c>
      <c r="Q26" s="159" t="s">
        <v>28</v>
      </c>
      <c r="R26" s="158" t="s">
        <v>16</v>
      </c>
      <c r="S26" s="159" t="s">
        <v>28</v>
      </c>
      <c r="T26" s="158" t="s">
        <v>16</v>
      </c>
      <c r="U26" s="159" t="s">
        <v>28</v>
      </c>
      <c r="V26" s="158" t="s">
        <v>16</v>
      </c>
      <c r="W26" s="159" t="s">
        <v>28</v>
      </c>
      <c r="X26" s="158" t="s">
        <v>16</v>
      </c>
      <c r="Y26" s="159" t="s">
        <v>28</v>
      </c>
      <c r="Z26" s="158" t="s">
        <v>16</v>
      </c>
      <c r="AA26" s="159" t="s">
        <v>28</v>
      </c>
    </row>
    <row r="27" spans="2:31" ht="23.25" customHeight="1">
      <c r="B27" s="160" t="s">
        <v>29</v>
      </c>
      <c r="C27" s="161" t="s">
        <v>17</v>
      </c>
      <c r="D27" s="160">
        <v>52</v>
      </c>
      <c r="E27" s="162">
        <f aca="true" t="shared" si="30" ref="E27:E32">D27/(D27+F27+H27)*100</f>
        <v>6.011560693641618</v>
      </c>
      <c r="F27" s="163">
        <v>343</v>
      </c>
      <c r="G27" s="162">
        <f aca="true" t="shared" si="31" ref="G27:G32">F27/(D27+F27+H27)*100</f>
        <v>39.653179190751445</v>
      </c>
      <c r="H27" s="163">
        <v>470</v>
      </c>
      <c r="I27" s="164">
        <f aca="true" t="shared" si="32" ref="I27:I32">H27/(D27+F27+H27)*100</f>
        <v>54.33526011560693</v>
      </c>
      <c r="J27" s="160">
        <v>3</v>
      </c>
      <c r="K27" s="162">
        <f aca="true" t="shared" si="33" ref="K27:K32">J27/(J27+L27+N27)*100</f>
        <v>0.3464203233256351</v>
      </c>
      <c r="L27" s="163">
        <v>129</v>
      </c>
      <c r="M27" s="162">
        <f aca="true" t="shared" si="34" ref="M27:M32">L27/(J27+L27+N27)*100</f>
        <v>14.89607390300231</v>
      </c>
      <c r="N27" s="163">
        <v>734</v>
      </c>
      <c r="O27" s="164">
        <f aca="true" t="shared" si="35" ref="O27:O32">N27/(J27+L27+N27)*100</f>
        <v>84.75750577367207</v>
      </c>
      <c r="P27" s="160">
        <v>2</v>
      </c>
      <c r="Q27" s="162">
        <f aca="true" t="shared" si="36" ref="Q27:Q32">P27/(P27+R27+T27)*100</f>
        <v>0.23228803716608595</v>
      </c>
      <c r="R27" s="163">
        <v>115</v>
      </c>
      <c r="S27" s="162">
        <f aca="true" t="shared" si="37" ref="S27:S32">R27/(P27+R27+T27)*100</f>
        <v>13.356562137049943</v>
      </c>
      <c r="T27" s="163">
        <v>744</v>
      </c>
      <c r="U27" s="164">
        <f aca="true" t="shared" si="38" ref="U27:U32">T27/(P27+R27+T27)*100</f>
        <v>86.41114982578398</v>
      </c>
      <c r="V27" s="160">
        <v>93</v>
      </c>
      <c r="W27" s="162">
        <f aca="true" t="shared" si="39" ref="W27:W32">V27/(V27+X27+Z27)*100</f>
        <v>10.801393728222997</v>
      </c>
      <c r="X27" s="163">
        <v>273</v>
      </c>
      <c r="Y27" s="162">
        <f aca="true" t="shared" si="40" ref="Y27:Y32">X27/(V27+X27+Z27)*100</f>
        <v>31.70731707317073</v>
      </c>
      <c r="Z27" s="163">
        <v>495</v>
      </c>
      <c r="AA27" s="164">
        <f aca="true" t="shared" si="41" ref="AA27:AA32">Z27/(V27+X27+Z27)*100</f>
        <v>57.491289198606275</v>
      </c>
      <c r="AC27" s="144">
        <f aca="true" t="shared" si="42" ref="AC27:AC32">E27+G27+I27</f>
        <v>100</v>
      </c>
      <c r="AD27" s="144">
        <f aca="true" t="shared" si="43" ref="AD27:AD32">K27+M27+O27</f>
        <v>100.00000000000001</v>
      </c>
      <c r="AE27" s="144">
        <f aca="true" t="shared" si="44" ref="AE27:AE32">W27+Y27+AA27</f>
        <v>100</v>
      </c>
    </row>
    <row r="28" spans="2:31" ht="23.25" customHeight="1">
      <c r="B28" s="151"/>
      <c r="C28" s="165" t="s">
        <v>18</v>
      </c>
      <c r="D28" s="151">
        <v>129</v>
      </c>
      <c r="E28" s="166">
        <f t="shared" si="30"/>
        <v>14.510686164229472</v>
      </c>
      <c r="F28" s="167">
        <v>366</v>
      </c>
      <c r="G28" s="166">
        <f t="shared" si="31"/>
        <v>41.16985376827896</v>
      </c>
      <c r="H28" s="167">
        <v>394</v>
      </c>
      <c r="I28" s="168">
        <f t="shared" si="32"/>
        <v>44.31946006749156</v>
      </c>
      <c r="J28" s="151">
        <v>16</v>
      </c>
      <c r="K28" s="166">
        <f t="shared" si="33"/>
        <v>1.8018018018018018</v>
      </c>
      <c r="L28" s="167">
        <v>189</v>
      </c>
      <c r="M28" s="166">
        <f t="shared" si="34"/>
        <v>21.283783783783782</v>
      </c>
      <c r="N28" s="167">
        <v>683</v>
      </c>
      <c r="O28" s="168">
        <f t="shared" si="35"/>
        <v>76.91441441441441</v>
      </c>
      <c r="P28" s="151">
        <v>11</v>
      </c>
      <c r="Q28" s="166">
        <f t="shared" si="36"/>
        <v>1.2401352874859075</v>
      </c>
      <c r="R28" s="167">
        <v>188</v>
      </c>
      <c r="S28" s="166">
        <f t="shared" si="37"/>
        <v>21.195039458850058</v>
      </c>
      <c r="T28" s="167">
        <v>688</v>
      </c>
      <c r="U28" s="168">
        <f t="shared" si="38"/>
        <v>77.56482525366404</v>
      </c>
      <c r="V28" s="151">
        <v>134</v>
      </c>
      <c r="W28" s="166">
        <f t="shared" si="39"/>
        <v>15.141242937853109</v>
      </c>
      <c r="X28" s="167">
        <v>342</v>
      </c>
      <c r="Y28" s="166">
        <f t="shared" si="40"/>
        <v>38.64406779661017</v>
      </c>
      <c r="Z28" s="167">
        <v>409</v>
      </c>
      <c r="AA28" s="168">
        <f t="shared" si="41"/>
        <v>46.21468926553673</v>
      </c>
      <c r="AC28" s="144">
        <f t="shared" si="42"/>
        <v>100</v>
      </c>
      <c r="AD28" s="144">
        <f t="shared" si="43"/>
        <v>100</v>
      </c>
      <c r="AE28" s="144">
        <f t="shared" si="44"/>
        <v>100</v>
      </c>
    </row>
    <row r="29" spans="2:31" ht="23.25" customHeight="1">
      <c r="B29" s="151"/>
      <c r="C29" s="165" t="s">
        <v>19</v>
      </c>
      <c r="D29" s="151">
        <v>138</v>
      </c>
      <c r="E29" s="166">
        <f t="shared" si="30"/>
        <v>17.557251908396946</v>
      </c>
      <c r="F29" s="167">
        <v>323</v>
      </c>
      <c r="G29" s="166">
        <f t="shared" si="31"/>
        <v>41.0941475826972</v>
      </c>
      <c r="H29" s="167">
        <v>325</v>
      </c>
      <c r="I29" s="168">
        <f t="shared" si="32"/>
        <v>41.348600508905854</v>
      </c>
      <c r="J29" s="151">
        <v>20</v>
      </c>
      <c r="K29" s="166">
        <f t="shared" si="33"/>
        <v>2.5412960609911055</v>
      </c>
      <c r="L29" s="167">
        <v>206</v>
      </c>
      <c r="M29" s="166">
        <f t="shared" si="34"/>
        <v>26.17534942820839</v>
      </c>
      <c r="N29" s="167">
        <v>561</v>
      </c>
      <c r="O29" s="168">
        <f t="shared" si="35"/>
        <v>71.2833545108005</v>
      </c>
      <c r="P29" s="151">
        <v>22</v>
      </c>
      <c r="Q29" s="166">
        <f t="shared" si="36"/>
        <v>2.806122448979592</v>
      </c>
      <c r="R29" s="167">
        <v>205</v>
      </c>
      <c r="S29" s="166">
        <f t="shared" si="37"/>
        <v>26.147959183673468</v>
      </c>
      <c r="T29" s="167">
        <v>557</v>
      </c>
      <c r="U29" s="168">
        <f t="shared" si="38"/>
        <v>71.04591836734694</v>
      </c>
      <c r="V29" s="151">
        <v>146</v>
      </c>
      <c r="W29" s="166">
        <f t="shared" si="39"/>
        <v>18.741976893453145</v>
      </c>
      <c r="X29" s="167">
        <v>319</v>
      </c>
      <c r="Y29" s="166">
        <f t="shared" si="40"/>
        <v>40.949935815147626</v>
      </c>
      <c r="Z29" s="167">
        <v>314</v>
      </c>
      <c r="AA29" s="168">
        <f t="shared" si="41"/>
        <v>40.30808729139923</v>
      </c>
      <c r="AC29" s="144">
        <f t="shared" si="42"/>
        <v>100</v>
      </c>
      <c r="AD29" s="144">
        <f t="shared" si="43"/>
        <v>100</v>
      </c>
      <c r="AE29" s="144">
        <f t="shared" si="44"/>
        <v>100</v>
      </c>
    </row>
    <row r="30" spans="2:31" ht="23.25" customHeight="1">
      <c r="B30" s="151" t="s">
        <v>30</v>
      </c>
      <c r="C30" s="165" t="s">
        <v>17</v>
      </c>
      <c r="D30" s="151">
        <v>60</v>
      </c>
      <c r="E30" s="166">
        <f t="shared" si="30"/>
        <v>6.896551724137931</v>
      </c>
      <c r="F30" s="167">
        <v>407</v>
      </c>
      <c r="G30" s="166">
        <f t="shared" si="31"/>
        <v>46.7816091954023</v>
      </c>
      <c r="H30" s="167">
        <v>403</v>
      </c>
      <c r="I30" s="168">
        <f t="shared" si="32"/>
        <v>46.32183908045977</v>
      </c>
      <c r="J30" s="151">
        <v>11</v>
      </c>
      <c r="K30" s="166">
        <f t="shared" si="33"/>
        <v>1.2629161882893225</v>
      </c>
      <c r="L30" s="167">
        <v>258</v>
      </c>
      <c r="M30" s="166">
        <f t="shared" si="34"/>
        <v>29.621125143513204</v>
      </c>
      <c r="N30" s="167">
        <v>602</v>
      </c>
      <c r="O30" s="168">
        <f t="shared" si="35"/>
        <v>69.11595866819748</v>
      </c>
      <c r="P30" s="151">
        <v>35</v>
      </c>
      <c r="Q30" s="166">
        <f t="shared" si="36"/>
        <v>4.022988505747127</v>
      </c>
      <c r="R30" s="167">
        <v>390</v>
      </c>
      <c r="S30" s="166">
        <f t="shared" si="37"/>
        <v>44.827586206896555</v>
      </c>
      <c r="T30" s="167">
        <v>445</v>
      </c>
      <c r="U30" s="168">
        <f t="shared" si="38"/>
        <v>51.14942528735632</v>
      </c>
      <c r="V30" s="151">
        <v>250</v>
      </c>
      <c r="W30" s="166">
        <f t="shared" si="39"/>
        <v>28.968713789107763</v>
      </c>
      <c r="X30" s="167">
        <v>355</v>
      </c>
      <c r="Y30" s="166">
        <f t="shared" si="40"/>
        <v>41.13557358053303</v>
      </c>
      <c r="Z30" s="167">
        <v>258</v>
      </c>
      <c r="AA30" s="168">
        <f t="shared" si="41"/>
        <v>29.89571263035921</v>
      </c>
      <c r="AC30" s="144">
        <f t="shared" si="42"/>
        <v>100</v>
      </c>
      <c r="AD30" s="144">
        <f t="shared" si="43"/>
        <v>100</v>
      </c>
      <c r="AE30" s="144">
        <f t="shared" si="44"/>
        <v>100</v>
      </c>
    </row>
    <row r="31" spans="2:31" ht="23.25" customHeight="1">
      <c r="B31" s="151"/>
      <c r="C31" s="165" t="s">
        <v>18</v>
      </c>
      <c r="D31" s="151">
        <v>101</v>
      </c>
      <c r="E31" s="166">
        <f t="shared" si="30"/>
        <v>11.373873873873874</v>
      </c>
      <c r="F31" s="167">
        <v>429</v>
      </c>
      <c r="G31" s="166">
        <f t="shared" si="31"/>
        <v>48.310810810810814</v>
      </c>
      <c r="H31" s="167">
        <v>358</v>
      </c>
      <c r="I31" s="168">
        <f t="shared" si="32"/>
        <v>40.31531531531532</v>
      </c>
      <c r="J31" s="151">
        <v>21</v>
      </c>
      <c r="K31" s="166">
        <f t="shared" si="33"/>
        <v>2.3728813559322033</v>
      </c>
      <c r="L31" s="167">
        <v>354</v>
      </c>
      <c r="M31" s="166">
        <f t="shared" si="34"/>
        <v>40</v>
      </c>
      <c r="N31" s="167">
        <v>510</v>
      </c>
      <c r="O31" s="168">
        <f t="shared" si="35"/>
        <v>57.6271186440678</v>
      </c>
      <c r="P31" s="151">
        <v>35</v>
      </c>
      <c r="Q31" s="166">
        <f t="shared" si="36"/>
        <v>3.9458850056369785</v>
      </c>
      <c r="R31" s="167">
        <v>476</v>
      </c>
      <c r="S31" s="166">
        <f t="shared" si="37"/>
        <v>53.66403607666291</v>
      </c>
      <c r="T31" s="167">
        <v>376</v>
      </c>
      <c r="U31" s="168">
        <f t="shared" si="38"/>
        <v>42.390078917700116</v>
      </c>
      <c r="V31" s="151">
        <v>296</v>
      </c>
      <c r="W31" s="166">
        <f t="shared" si="39"/>
        <v>33.712984054669704</v>
      </c>
      <c r="X31" s="167">
        <v>376</v>
      </c>
      <c r="Y31" s="166">
        <f t="shared" si="40"/>
        <v>42.8246013667426</v>
      </c>
      <c r="Z31" s="167">
        <v>206</v>
      </c>
      <c r="AA31" s="168">
        <f t="shared" si="41"/>
        <v>23.462414578587698</v>
      </c>
      <c r="AC31" s="144">
        <f t="shared" si="42"/>
        <v>100</v>
      </c>
      <c r="AD31" s="144">
        <f t="shared" si="43"/>
        <v>100</v>
      </c>
      <c r="AE31" s="144">
        <f t="shared" si="44"/>
        <v>100</v>
      </c>
    </row>
    <row r="32" spans="2:31" ht="23.25" customHeight="1">
      <c r="B32" s="156"/>
      <c r="C32" s="169" t="s">
        <v>19</v>
      </c>
      <c r="D32" s="156">
        <v>147</v>
      </c>
      <c r="E32" s="170">
        <f t="shared" si="30"/>
        <v>19.47019867549669</v>
      </c>
      <c r="F32" s="171">
        <v>385</v>
      </c>
      <c r="G32" s="170">
        <f t="shared" si="31"/>
        <v>50.993377483443716</v>
      </c>
      <c r="H32" s="171">
        <v>223</v>
      </c>
      <c r="I32" s="172">
        <f t="shared" si="32"/>
        <v>29.5364238410596</v>
      </c>
      <c r="J32" s="156">
        <v>40</v>
      </c>
      <c r="K32" s="170">
        <f t="shared" si="33"/>
        <v>5.291005291005291</v>
      </c>
      <c r="L32" s="171">
        <v>371</v>
      </c>
      <c r="M32" s="170">
        <f t="shared" si="34"/>
        <v>49.074074074074076</v>
      </c>
      <c r="N32" s="171">
        <v>345</v>
      </c>
      <c r="O32" s="172">
        <f t="shared" si="35"/>
        <v>45.63492063492063</v>
      </c>
      <c r="P32" s="156">
        <v>53</v>
      </c>
      <c r="Q32" s="170">
        <f t="shared" si="36"/>
        <v>7.066666666666667</v>
      </c>
      <c r="R32" s="171">
        <v>466</v>
      </c>
      <c r="S32" s="170">
        <f t="shared" si="37"/>
        <v>62.133333333333326</v>
      </c>
      <c r="T32" s="171">
        <v>231</v>
      </c>
      <c r="U32" s="172">
        <f t="shared" si="38"/>
        <v>30.8</v>
      </c>
      <c r="V32" s="156">
        <v>285</v>
      </c>
      <c r="W32" s="170">
        <f t="shared" si="39"/>
        <v>38.20375335120643</v>
      </c>
      <c r="X32" s="171">
        <v>301</v>
      </c>
      <c r="Y32" s="170">
        <f t="shared" si="40"/>
        <v>40.3485254691689</v>
      </c>
      <c r="Z32" s="171">
        <v>160</v>
      </c>
      <c r="AA32" s="172">
        <f t="shared" si="41"/>
        <v>21.447721179624665</v>
      </c>
      <c r="AC32" s="144">
        <f t="shared" si="42"/>
        <v>100.00000000000001</v>
      </c>
      <c r="AD32" s="144">
        <f t="shared" si="43"/>
        <v>100</v>
      </c>
      <c r="AE32" s="144">
        <f t="shared" si="44"/>
        <v>100</v>
      </c>
    </row>
  </sheetData>
  <mergeCells count="12">
    <mergeCell ref="W13:AA13"/>
    <mergeCell ref="Q2:U2"/>
    <mergeCell ref="W2:AA2"/>
    <mergeCell ref="K2:O2"/>
    <mergeCell ref="E24:I24"/>
    <mergeCell ref="K24:O24"/>
    <mergeCell ref="Q24:U24"/>
    <mergeCell ref="W24:AA24"/>
    <mergeCell ref="E2:I2"/>
    <mergeCell ref="E13:I13"/>
    <mergeCell ref="K13:O13"/>
    <mergeCell ref="Q13:U13"/>
  </mergeCells>
  <printOptions horizontalCentered="1" verticalCentered="1"/>
  <pageMargins left="0.984251968503937" right="0.8661417322834646" top="0" bottom="0" header="0" footer="0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NTTLS</dc:creator>
  <cp:keywords/>
  <dc:description/>
  <cp:lastModifiedBy>NTTLS</cp:lastModifiedBy>
  <dcterms:created xsi:type="dcterms:W3CDTF">2002-11-01T03:46:59Z</dcterms:created>
  <dcterms:modified xsi:type="dcterms:W3CDTF">2002-11-01T04:09:22Z</dcterms:modified>
  <cp:category/>
  <cp:version/>
  <cp:contentType/>
  <cp:contentStatus/>
</cp:coreProperties>
</file>