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autoCompressPictures="0" defaultThemeVersion="124226"/>
  <mc:AlternateContent xmlns:mc="http://schemas.openxmlformats.org/markup-compatibility/2006">
    <mc:Choice Requires="x15">
      <x15ac:absPath xmlns:x15ac="http://schemas.microsoft.com/office/spreadsheetml/2010/11/ac" url="N:\○留学交流支援係\平成29年度\03日本語教育関係\☆教育状況調査\HP\日本語教育機関\"/>
    </mc:Choice>
  </mc:AlternateContent>
  <bookViews>
    <workbookView xWindow="345" yWindow="0" windowWidth="19335" windowHeight="11715"/>
  </bookViews>
  <sheets>
    <sheet name="日本語教育" sheetId="2" r:id="rId1"/>
    <sheet name="日本語教育 (英語版)" sheetId="3" r:id="rId2"/>
    <sheet name="※作成例" sheetId="5" r:id="rId3"/>
  </sheets>
  <definedNames>
    <definedName name="_xlnm.Print_Area" localSheetId="2">※作成例!$A$1:$M$61</definedName>
    <definedName name="_xlnm.Print_Area" localSheetId="0">日本語教育!$A$1:$M$61</definedName>
    <definedName name="_xlnm.Print_Area" localSheetId="1">'日本語教育 (英語版)'!$A$1:$M$61</definedName>
  </definedNames>
  <calcPr calcId="171027"/>
  <extLst>
    <ext xmlns:mx="http://schemas.microsoft.com/office/mac/excel/2008/main" uri="http://schemas.microsoft.com/office/mac/excel/2008/main">
      <mx:ArchID Flags="2"/>
    </ext>
  </extLst>
</workbook>
</file>

<file path=xl/calcChain.xml><?xml version="1.0" encoding="utf-8"?>
<calcChain xmlns="http://schemas.openxmlformats.org/spreadsheetml/2006/main">
  <c r="F53" i="5" l="1"/>
  <c r="C53" i="5"/>
  <c r="F53" i="2"/>
  <c r="F54" i="3" s="1"/>
  <c r="C53" i="2"/>
  <c r="C54" i="3" s="1"/>
  <c r="L42" i="2" l="1"/>
  <c r="L43" i="3" s="1"/>
  <c r="B44" i="3"/>
  <c r="D44" i="3"/>
  <c r="F44" i="3"/>
  <c r="H44" i="3"/>
  <c r="J44" i="3"/>
  <c r="D43" i="3"/>
  <c r="F43" i="3"/>
  <c r="H43" i="3"/>
  <c r="J43" i="3"/>
  <c r="B43" i="3"/>
  <c r="B38" i="3"/>
  <c r="C38" i="3"/>
  <c r="D38" i="3"/>
  <c r="E38" i="3"/>
  <c r="F38" i="3"/>
  <c r="G38" i="3"/>
  <c r="H38" i="3"/>
  <c r="C37" i="3"/>
  <c r="D37" i="3"/>
  <c r="E37" i="3"/>
  <c r="F37" i="3"/>
  <c r="G37" i="3"/>
  <c r="H37" i="3"/>
  <c r="B37" i="3"/>
  <c r="L30" i="2"/>
  <c r="L28" i="2"/>
  <c r="E19" i="3"/>
  <c r="F19" i="3"/>
  <c r="G19" i="3"/>
  <c r="H19" i="3"/>
  <c r="I19" i="3"/>
  <c r="J19" i="3"/>
  <c r="K19" i="3"/>
  <c r="L19" i="3"/>
  <c r="E20" i="3"/>
  <c r="F20" i="3"/>
  <c r="G20" i="3"/>
  <c r="H20" i="3"/>
  <c r="I20" i="3"/>
  <c r="J20" i="3"/>
  <c r="K20" i="3"/>
  <c r="L20" i="3"/>
  <c r="E21" i="3"/>
  <c r="F21" i="3"/>
  <c r="G21" i="3"/>
  <c r="H21" i="3"/>
  <c r="I21" i="3"/>
  <c r="J21" i="3"/>
  <c r="K21" i="3"/>
  <c r="L21" i="3"/>
  <c r="E22" i="3"/>
  <c r="F22" i="3"/>
  <c r="G22" i="3"/>
  <c r="H22" i="3"/>
  <c r="I22" i="3"/>
  <c r="J22" i="3"/>
  <c r="K22" i="3"/>
  <c r="L22" i="3"/>
  <c r="F18" i="3"/>
  <c r="G18" i="3"/>
  <c r="H18" i="3"/>
  <c r="I18" i="3"/>
  <c r="J18" i="3"/>
  <c r="K18" i="3"/>
  <c r="L18" i="3"/>
  <c r="E18" i="3"/>
  <c r="E23" i="3" l="1"/>
  <c r="F23" i="3"/>
  <c r="J12" i="2"/>
  <c r="J11" i="2"/>
  <c r="M56" i="5"/>
  <c r="L43" i="5"/>
  <c r="L42" i="5"/>
  <c r="L30" i="5"/>
  <c r="L28" i="5"/>
  <c r="F22" i="5"/>
  <c r="E22" i="5"/>
  <c r="M21" i="5"/>
  <c r="M20" i="5"/>
  <c r="M19" i="5"/>
  <c r="M18" i="5"/>
  <c r="M17" i="5"/>
  <c r="B57" i="3"/>
  <c r="C57" i="3"/>
  <c r="D57" i="3"/>
  <c r="E57" i="3"/>
  <c r="F57" i="3"/>
  <c r="G57" i="3"/>
  <c r="H57" i="3"/>
  <c r="I57" i="3"/>
  <c r="J57" i="3"/>
  <c r="K57" i="3"/>
  <c r="L57" i="3"/>
  <c r="A57" i="3"/>
  <c r="L32" i="5" l="1"/>
  <c r="K31" i="3"/>
  <c r="J31" i="3"/>
  <c r="F22" i="2" l="1"/>
  <c r="E22" i="2"/>
  <c r="M18" i="2"/>
  <c r="M19" i="3" s="1"/>
  <c r="M19" i="2"/>
  <c r="M20" i="3" s="1"/>
  <c r="M21" i="2"/>
  <c r="M22" i="3" s="1"/>
  <c r="M56" i="2" l="1"/>
  <c r="M57" i="3" s="1"/>
  <c r="C12" i="2"/>
  <c r="L32" i="2" l="1"/>
  <c r="L43" i="2"/>
  <c r="L44" i="3" s="1"/>
  <c r="M17" i="2"/>
  <c r="M18" i="3" s="1"/>
  <c r="M20" i="2"/>
  <c r="M21" i="3" s="1"/>
  <c r="B27" i="3" l="1"/>
  <c r="C27" i="3"/>
  <c r="D27" i="3"/>
  <c r="E27" i="3"/>
  <c r="F27" i="3"/>
  <c r="G27" i="3"/>
  <c r="H27" i="3"/>
  <c r="I27" i="3"/>
  <c r="J27" i="3"/>
  <c r="K27" i="3"/>
  <c r="B29" i="3"/>
  <c r="C29" i="3"/>
  <c r="D29" i="3"/>
  <c r="E29" i="3"/>
  <c r="F29" i="3"/>
  <c r="G29" i="3"/>
  <c r="H29" i="3"/>
  <c r="I29" i="3"/>
  <c r="J29" i="3"/>
  <c r="K29" i="3"/>
  <c r="B31" i="3"/>
  <c r="C31" i="3"/>
  <c r="D31" i="3"/>
  <c r="E31" i="3"/>
  <c r="F31" i="3"/>
  <c r="G31" i="3"/>
  <c r="H31" i="3"/>
  <c r="I31" i="3"/>
  <c r="L51" i="3"/>
  <c r="K51" i="3"/>
  <c r="J51" i="3"/>
  <c r="I51" i="3"/>
  <c r="H51" i="3"/>
  <c r="G51" i="3"/>
  <c r="F51" i="3"/>
  <c r="E51" i="3"/>
  <c r="D51" i="3"/>
  <c r="C51" i="3"/>
  <c r="B51" i="3"/>
  <c r="A51" i="3"/>
  <c r="H32" i="3"/>
  <c r="L31" i="3" s="1"/>
  <c r="L29" i="3" l="1"/>
  <c r="L33" i="3" s="1"/>
</calcChain>
</file>

<file path=xl/sharedStrings.xml><?xml version="1.0" encoding="utf-8"?>
<sst xmlns="http://schemas.openxmlformats.org/spreadsheetml/2006/main" count="494" uniqueCount="292">
  <si>
    <t>主任教員名：</t>
    <rPh sb="0" eb="2">
      <t>シュニン</t>
    </rPh>
    <rPh sb="2" eb="4">
      <t>キョウイン</t>
    </rPh>
    <rPh sb="4" eb="5">
      <t>メイ</t>
    </rPh>
    <phoneticPr fontId="1"/>
  </si>
  <si>
    <t>○人（うち専任○人）</t>
    <rPh sb="1" eb="2">
      <t>ニン</t>
    </rPh>
    <rPh sb="5" eb="7">
      <t>センニン</t>
    </rPh>
    <rPh sb="8" eb="9">
      <t>ニン</t>
    </rPh>
    <phoneticPr fontId="1"/>
  </si>
  <si>
    <t>(b)在籍者（留学以外）合計</t>
    <rPh sb="3" eb="5">
      <t>ザイセキ</t>
    </rPh>
    <rPh sb="5" eb="6">
      <t>シャ</t>
    </rPh>
    <rPh sb="7" eb="9">
      <t>リュウガク</t>
    </rPh>
    <rPh sb="9" eb="11">
      <t>イガイ</t>
    </rPh>
    <rPh sb="12" eb="14">
      <t>ゴウケイ</t>
    </rPh>
    <rPh sb="13" eb="14">
      <t>リュウガク</t>
    </rPh>
    <phoneticPr fontId="1"/>
  </si>
  <si>
    <t>(a)+(b)在籍者合計</t>
    <rPh sb="7" eb="9">
      <t>ザイセキ</t>
    </rPh>
    <rPh sb="9" eb="10">
      <t>シャ</t>
    </rPh>
    <rPh sb="10" eb="12">
      <t>ゴウケイ</t>
    </rPh>
    <rPh sb="11" eb="12">
      <t>リュウガク</t>
    </rPh>
    <phoneticPr fontId="1"/>
  </si>
  <si>
    <t>その他</t>
    <rPh sb="2" eb="3">
      <t>タ</t>
    </rPh>
    <phoneticPr fontId="1"/>
  </si>
  <si>
    <t>受験者数</t>
    <rPh sb="0" eb="2">
      <t>ジュケン</t>
    </rPh>
    <rPh sb="2" eb="3">
      <t>シャ</t>
    </rPh>
    <rPh sb="3" eb="4">
      <t>スウ</t>
    </rPh>
    <phoneticPr fontId="1"/>
  </si>
  <si>
    <t>Ｎ１</t>
    <phoneticPr fontId="1"/>
  </si>
  <si>
    <t>Ｎ２</t>
    <phoneticPr fontId="1"/>
  </si>
  <si>
    <t>Ｎ３</t>
    <phoneticPr fontId="1"/>
  </si>
  <si>
    <t>Ｎ４</t>
    <phoneticPr fontId="1"/>
  </si>
  <si>
    <t>Ｎ５</t>
    <phoneticPr fontId="1"/>
  </si>
  <si>
    <t>計</t>
    <rPh sb="0" eb="1">
      <t>ケイ</t>
    </rPh>
    <phoneticPr fontId="1"/>
  </si>
  <si>
    <t>認定者数</t>
    <rPh sb="0" eb="2">
      <t>ニンテイ</t>
    </rPh>
    <rPh sb="2" eb="3">
      <t>シャ</t>
    </rPh>
    <rPh sb="3" eb="4">
      <t>スウ</t>
    </rPh>
    <phoneticPr fontId="1"/>
  </si>
  <si>
    <t>日本語</t>
    <rPh sb="0" eb="3">
      <t>ニホンゴ</t>
    </rPh>
    <phoneticPr fontId="1"/>
  </si>
  <si>
    <t>文系</t>
    <rPh sb="0" eb="2">
      <t>ブンケイ</t>
    </rPh>
    <phoneticPr fontId="1"/>
  </si>
  <si>
    <t>理科・総合・数学</t>
    <rPh sb="0" eb="2">
      <t>リカ</t>
    </rPh>
    <rPh sb="3" eb="5">
      <t>ソウゴウ</t>
    </rPh>
    <rPh sb="6" eb="8">
      <t>スウガク</t>
    </rPh>
    <phoneticPr fontId="1"/>
  </si>
  <si>
    <t>理系</t>
    <rPh sb="0" eb="2">
      <t>リケイ</t>
    </rPh>
    <phoneticPr fontId="1"/>
  </si>
  <si>
    <t>第２回（１１月実施分）</t>
    <rPh sb="0" eb="1">
      <t>ダイ</t>
    </rPh>
    <rPh sb="2" eb="3">
      <t>カイ</t>
    </rPh>
    <rPh sb="6" eb="7">
      <t>ガツ</t>
    </rPh>
    <rPh sb="7" eb="9">
      <t>ジッシ</t>
    </rPh>
    <rPh sb="9" eb="10">
      <t>ブン</t>
    </rPh>
    <phoneticPr fontId="1"/>
  </si>
  <si>
    <t>第１回（６月実施分）</t>
    <rPh sb="0" eb="1">
      <t>ダイ</t>
    </rPh>
    <rPh sb="2" eb="3">
      <t>カイ</t>
    </rPh>
    <rPh sb="5" eb="6">
      <t>ガツ</t>
    </rPh>
    <rPh sb="6" eb="8">
      <t>ジッシ</t>
    </rPh>
    <rPh sb="8" eb="9">
      <t>ブン</t>
    </rPh>
    <phoneticPr fontId="1"/>
  </si>
  <si>
    <t>大学院</t>
    <rPh sb="0" eb="2">
      <t>ダイガク</t>
    </rPh>
    <rPh sb="2" eb="3">
      <t>イン</t>
    </rPh>
    <phoneticPr fontId="1"/>
  </si>
  <si>
    <t>大学</t>
    <rPh sb="0" eb="2">
      <t>ダイガク</t>
    </rPh>
    <phoneticPr fontId="1"/>
  </si>
  <si>
    <t>短期大学</t>
    <rPh sb="0" eb="2">
      <t>タンキ</t>
    </rPh>
    <rPh sb="2" eb="4">
      <t>ダイガク</t>
    </rPh>
    <phoneticPr fontId="1"/>
  </si>
  <si>
    <t>高等専門学校</t>
    <rPh sb="0" eb="2">
      <t>コウトウ</t>
    </rPh>
    <rPh sb="2" eb="4">
      <t>センモン</t>
    </rPh>
    <rPh sb="4" eb="6">
      <t>ガッコウ</t>
    </rPh>
    <phoneticPr fontId="1"/>
  </si>
  <si>
    <t>各種学校</t>
    <rPh sb="0" eb="2">
      <t>カクシュ</t>
    </rPh>
    <rPh sb="2" eb="4">
      <t>ガッコウ</t>
    </rPh>
    <phoneticPr fontId="1"/>
  </si>
  <si>
    <t>電話番号：</t>
    <rPh sb="0" eb="2">
      <t>デンワ</t>
    </rPh>
    <rPh sb="2" eb="4">
      <t>バンゴウ</t>
    </rPh>
    <phoneticPr fontId="1"/>
  </si>
  <si>
    <t>設置者名：</t>
    <rPh sb="0" eb="3">
      <t>セッチシャ</t>
    </rPh>
    <rPh sb="3" eb="4">
      <t>メイ</t>
    </rPh>
    <phoneticPr fontId="1"/>
  </si>
  <si>
    <t>設置者種別：</t>
    <rPh sb="0" eb="2">
      <t>セッチ</t>
    </rPh>
    <rPh sb="2" eb="3">
      <t>シャ</t>
    </rPh>
    <rPh sb="3" eb="5">
      <t>シュベツ</t>
    </rPh>
    <phoneticPr fontId="1"/>
  </si>
  <si>
    <t>代表者名：</t>
    <rPh sb="0" eb="3">
      <t>ダイヒョウシャ</t>
    </rPh>
    <rPh sb="3" eb="4">
      <t>メイ</t>
    </rPh>
    <phoneticPr fontId="1"/>
  </si>
  <si>
    <t>収容定員：</t>
    <rPh sb="0" eb="2">
      <t>シュウヨウ</t>
    </rPh>
    <rPh sb="2" eb="4">
      <t>テイイン</t>
    </rPh>
    <phoneticPr fontId="1"/>
  </si>
  <si>
    <t>学生宿舎：</t>
    <rPh sb="0" eb="2">
      <t>ガクセイ</t>
    </rPh>
    <rPh sb="2" eb="4">
      <t>シュクシャ</t>
    </rPh>
    <phoneticPr fontId="1"/>
  </si>
  <si>
    <t>入学資格：</t>
    <rPh sb="0" eb="2">
      <t>ニュウガク</t>
    </rPh>
    <rPh sb="2" eb="4">
      <t>シカク</t>
    </rPh>
    <phoneticPr fontId="1"/>
  </si>
  <si>
    <t>(a)在籍者（留学）合計</t>
    <rPh sb="3" eb="5">
      <t>ザイセキ</t>
    </rPh>
    <rPh sb="5" eb="6">
      <t>シャ</t>
    </rPh>
    <rPh sb="7" eb="9">
      <t>リュウガク</t>
    </rPh>
    <rPh sb="10" eb="12">
      <t>ゴウケイ</t>
    </rPh>
    <phoneticPr fontId="1"/>
  </si>
  <si>
    <t>設置校URL：</t>
    <rPh sb="0" eb="3">
      <t>セッチコウ</t>
    </rPh>
    <phoneticPr fontId="1"/>
  </si>
  <si>
    <t>帰国</t>
    <rPh sb="0" eb="2">
      <t>キコク</t>
    </rPh>
    <phoneticPr fontId="1"/>
  </si>
  <si>
    <t>修業年限</t>
    <rPh sb="0" eb="2">
      <t>シュウギョウ</t>
    </rPh>
    <rPh sb="2" eb="4">
      <t>ネンゲン</t>
    </rPh>
    <phoneticPr fontId="1"/>
  </si>
  <si>
    <t>設置コース</t>
    <rPh sb="0" eb="2">
      <t>セッチ</t>
    </rPh>
    <phoneticPr fontId="1"/>
  </si>
  <si>
    <t>教 員 数：</t>
    <rPh sb="0" eb="1">
      <t>キョウ</t>
    </rPh>
    <rPh sb="2" eb="3">
      <t>イン</t>
    </rPh>
    <rPh sb="4" eb="5">
      <t>スウ</t>
    </rPh>
    <phoneticPr fontId="1"/>
  </si>
  <si>
    <t>選択してください</t>
    <rPh sb="0" eb="2">
      <t>センタク</t>
    </rPh>
    <phoneticPr fontId="1"/>
  </si>
  <si>
    <t>E-Mail：</t>
    <phoneticPr fontId="1"/>
  </si>
  <si>
    <t>機関名：</t>
    <rPh sb="0" eb="1">
      <t>キ</t>
    </rPh>
    <rPh sb="1" eb="2">
      <t>セキ</t>
    </rPh>
    <rPh sb="2" eb="3">
      <t>メイ</t>
    </rPh>
    <phoneticPr fontId="1"/>
  </si>
  <si>
    <t>所在地：</t>
    <rPh sb="0" eb="1">
      <t>ショ</t>
    </rPh>
    <rPh sb="1" eb="2">
      <t>ザイ</t>
    </rPh>
    <rPh sb="2" eb="3">
      <t>チ</t>
    </rPh>
    <phoneticPr fontId="1"/>
  </si>
  <si>
    <t>１．機関概要</t>
    <rPh sb="2" eb="4">
      <t>キカン</t>
    </rPh>
    <rPh sb="4" eb="6">
      <t>ガイヨウ</t>
    </rPh>
    <phoneticPr fontId="1"/>
  </si>
  <si>
    <t>３．在籍している学生数</t>
    <rPh sb="2" eb="4">
      <t>ザイセキ</t>
    </rPh>
    <rPh sb="8" eb="10">
      <t>ガクセイ</t>
    </rPh>
    <rPh sb="10" eb="11">
      <t>スウ</t>
    </rPh>
    <phoneticPr fontId="1"/>
  </si>
  <si>
    <t>４．進学予備教育の実施状況</t>
    <rPh sb="2" eb="4">
      <t>シンガク</t>
    </rPh>
    <rPh sb="4" eb="6">
      <t>ヨビ</t>
    </rPh>
    <rPh sb="6" eb="8">
      <t>キョウイク</t>
    </rPh>
    <rPh sb="9" eb="11">
      <t>ジッシ</t>
    </rPh>
    <rPh sb="11" eb="13">
      <t>ジョウキョウ</t>
    </rPh>
    <phoneticPr fontId="1"/>
  </si>
  <si>
    <t>５．日本語能力試験　受験状況（第１回、第２回試験合計）</t>
    <rPh sb="2" eb="4">
      <t>ニホン</t>
    </rPh>
    <rPh sb="4" eb="5">
      <t>ゴ</t>
    </rPh>
    <rPh sb="5" eb="7">
      <t>ノウリョク</t>
    </rPh>
    <rPh sb="7" eb="9">
      <t>シケン</t>
    </rPh>
    <rPh sb="10" eb="12">
      <t>ジュケン</t>
    </rPh>
    <rPh sb="12" eb="14">
      <t>ジョウキョウ</t>
    </rPh>
    <rPh sb="15" eb="16">
      <t>ダイ</t>
    </rPh>
    <rPh sb="17" eb="18">
      <t>カイ</t>
    </rPh>
    <rPh sb="19" eb="20">
      <t>ダイ</t>
    </rPh>
    <rPh sb="21" eb="22">
      <t>カイ</t>
    </rPh>
    <rPh sb="22" eb="24">
      <t>シケン</t>
    </rPh>
    <rPh sb="24" eb="26">
      <t>ゴウケイ</t>
    </rPh>
    <phoneticPr fontId="1"/>
  </si>
  <si>
    <t>６．日本留学試験（ＥＪＵ）受験状況</t>
    <rPh sb="2" eb="4">
      <t>ニホン</t>
    </rPh>
    <rPh sb="4" eb="6">
      <t>リュウガク</t>
    </rPh>
    <rPh sb="6" eb="8">
      <t>シケン</t>
    </rPh>
    <rPh sb="13" eb="15">
      <t>ジュケン</t>
    </rPh>
    <rPh sb="15" eb="17">
      <t>ジョウキョウ</t>
    </rPh>
    <phoneticPr fontId="1"/>
  </si>
  <si>
    <r>
      <rPr>
        <b/>
        <sz val="11"/>
        <rFont val="ＭＳ Ｐゴシック"/>
        <family val="3"/>
        <charset val="128"/>
        <scheme val="minor"/>
      </rPr>
      <t>７．進学先</t>
    </r>
    <r>
      <rPr>
        <sz val="11"/>
        <rFont val="ＭＳ Ｐゴシック"/>
        <family val="3"/>
        <charset val="128"/>
        <scheme val="minor"/>
      </rPr>
      <t>　　　　</t>
    </r>
    <rPh sb="2" eb="4">
      <t>シンガク</t>
    </rPh>
    <rPh sb="4" eb="5">
      <t>サキ</t>
    </rPh>
    <phoneticPr fontId="1"/>
  </si>
  <si>
    <t>卒業者計</t>
    <rPh sb="0" eb="3">
      <t>ソツギョウシャ</t>
    </rPh>
    <rPh sb="3" eb="4">
      <t>ケイ</t>
    </rPh>
    <phoneticPr fontId="1"/>
  </si>
  <si>
    <t>選抜方法：</t>
    <rPh sb="0" eb="2">
      <t>センバツ</t>
    </rPh>
    <rPh sb="2" eb="4">
      <t>ホウホウ</t>
    </rPh>
    <phoneticPr fontId="1"/>
  </si>
  <si>
    <t>主な進学先：</t>
    <rPh sb="0" eb="1">
      <t>オモ</t>
    </rPh>
    <rPh sb="2" eb="4">
      <t>シンガク</t>
    </rPh>
    <rPh sb="4" eb="5">
      <t>サキ</t>
    </rPh>
    <phoneticPr fontId="1"/>
  </si>
  <si>
    <t>主な就職先：</t>
    <rPh sb="0" eb="1">
      <t>オモ</t>
    </rPh>
    <rPh sb="2" eb="5">
      <t>シュウショクサキ</t>
    </rPh>
    <phoneticPr fontId="1"/>
  </si>
  <si>
    <t>学校法人</t>
    <rPh sb="0" eb="2">
      <t>ガッコウ</t>
    </rPh>
    <rPh sb="2" eb="4">
      <t>ホウジン</t>
    </rPh>
    <phoneticPr fontId="1"/>
  </si>
  <si>
    <t>準学校法人</t>
    <rPh sb="0" eb="1">
      <t>ジュン</t>
    </rPh>
    <rPh sb="1" eb="3">
      <t>ガッコウ</t>
    </rPh>
    <rPh sb="3" eb="5">
      <t>ホウジン</t>
    </rPh>
    <phoneticPr fontId="1"/>
  </si>
  <si>
    <t>株式会社</t>
    <rPh sb="0" eb="2">
      <t>カブシキ</t>
    </rPh>
    <rPh sb="2" eb="4">
      <t>カイシャ</t>
    </rPh>
    <phoneticPr fontId="1"/>
  </si>
  <si>
    <t>2年</t>
    <rPh sb="1" eb="2">
      <t>ネン</t>
    </rPh>
    <phoneticPr fontId="1"/>
  </si>
  <si>
    <t>専修学校
（専門課程）</t>
    <rPh sb="0" eb="2">
      <t>センシュウ</t>
    </rPh>
    <rPh sb="2" eb="4">
      <t>ガッコウ</t>
    </rPh>
    <rPh sb="6" eb="8">
      <t>センモン</t>
    </rPh>
    <rPh sb="8" eb="10">
      <t>カテイ</t>
    </rPh>
    <phoneticPr fontId="1"/>
  </si>
  <si>
    <t>その他
（就職等）</t>
    <rPh sb="2" eb="3">
      <t>タ</t>
    </rPh>
    <rPh sb="5" eb="7">
      <t>シュウショク</t>
    </rPh>
    <rPh sb="7" eb="8">
      <t>ナド</t>
    </rPh>
    <phoneticPr fontId="1"/>
  </si>
  <si>
    <t>日本語能力試験　Ｎ○以上</t>
    <rPh sb="0" eb="3">
      <t>ニホンゴ</t>
    </rPh>
    <rPh sb="3" eb="5">
      <t>ノウリョク</t>
    </rPh>
    <rPh sb="5" eb="7">
      <t>シケン</t>
    </rPh>
    <rPh sb="10" eb="12">
      <t>イジョウ</t>
    </rPh>
    <phoneticPr fontId="1"/>
  </si>
  <si>
    <t>法務省告示をもって定める日本語教育機関における教育の実施状況</t>
    <rPh sb="0" eb="2">
      <t>ホウム</t>
    </rPh>
    <rPh sb="2" eb="3">
      <t>ショウ</t>
    </rPh>
    <rPh sb="3" eb="5">
      <t>コクジ</t>
    </rPh>
    <rPh sb="9" eb="10">
      <t>サダ</t>
    </rPh>
    <rPh sb="12" eb="15">
      <t>ニホンゴ</t>
    </rPh>
    <rPh sb="15" eb="17">
      <t>キョウイク</t>
    </rPh>
    <rPh sb="17" eb="19">
      <t>キカン</t>
    </rPh>
    <rPh sb="23" eb="25">
      <t>キョウイク</t>
    </rPh>
    <rPh sb="26" eb="28">
      <t>ジッシ</t>
    </rPh>
    <rPh sb="28" eb="30">
      <t>ジョウキョウ</t>
    </rPh>
    <phoneticPr fontId="1"/>
  </si>
  <si>
    <t>School Name</t>
    <phoneticPr fontId="1"/>
  </si>
  <si>
    <t>Phone</t>
    <phoneticPr fontId="1"/>
  </si>
  <si>
    <t>Adress</t>
    <phoneticPr fontId="1"/>
  </si>
  <si>
    <t>URL</t>
    <phoneticPr fontId="1"/>
  </si>
  <si>
    <t>E-Mail</t>
    <phoneticPr fontId="1"/>
  </si>
  <si>
    <t>Type of Establishment</t>
    <phoneticPr fontId="1"/>
  </si>
  <si>
    <t>Number of Teachers</t>
    <phoneticPr fontId="1"/>
  </si>
  <si>
    <t>Entry Requirements</t>
    <phoneticPr fontId="1"/>
  </si>
  <si>
    <t>Student Accommodations</t>
    <phoneticPr fontId="1"/>
  </si>
  <si>
    <t>Student capacity</t>
    <phoneticPr fontId="1"/>
  </si>
  <si>
    <t>Name of Senior Teacher</t>
    <phoneticPr fontId="1"/>
  </si>
  <si>
    <t>Quasi-school Juridical person</t>
    <phoneticPr fontId="1"/>
  </si>
  <si>
    <t>School Juridical person</t>
    <phoneticPr fontId="1"/>
  </si>
  <si>
    <t>Joint-stock Corporation</t>
    <phoneticPr fontId="1"/>
  </si>
  <si>
    <t>Name of Principal</t>
    <phoneticPr fontId="1"/>
  </si>
  <si>
    <t>the others</t>
    <phoneticPr fontId="1"/>
  </si>
  <si>
    <t>２．Authorised course information</t>
    <phoneticPr fontId="1"/>
  </si>
  <si>
    <t>３．Number of registered students</t>
    <phoneticPr fontId="1"/>
  </si>
  <si>
    <t>Major countries and regions of student origin and number of collage students (a)</t>
    <phoneticPr fontId="1"/>
  </si>
  <si>
    <t>China</t>
    <phoneticPr fontId="1"/>
  </si>
  <si>
    <t>Korea</t>
    <phoneticPr fontId="1"/>
  </si>
  <si>
    <t>Taiwan</t>
    <phoneticPr fontId="1"/>
  </si>
  <si>
    <t>Myammer</t>
    <phoneticPr fontId="1"/>
  </si>
  <si>
    <t>Sri Lanka</t>
    <phoneticPr fontId="1"/>
  </si>
  <si>
    <t>Sweden</t>
    <phoneticPr fontId="1"/>
  </si>
  <si>
    <t>Russia</t>
    <phoneticPr fontId="1"/>
  </si>
  <si>
    <t>Total of (a)</t>
    <phoneticPr fontId="1"/>
  </si>
  <si>
    <t>U.K.</t>
    <phoneticPr fontId="1"/>
  </si>
  <si>
    <t>Cambodia</t>
    <phoneticPr fontId="1"/>
  </si>
  <si>
    <t>Switzerland</t>
    <phoneticPr fontId="1"/>
  </si>
  <si>
    <t>Others</t>
    <phoneticPr fontId="1"/>
  </si>
  <si>
    <t>Total of (b)</t>
    <phoneticPr fontId="1"/>
  </si>
  <si>
    <t>Number of students with statuses other than "collage student" (b)</t>
    <phoneticPr fontId="1"/>
  </si>
  <si>
    <t>Total ((a) + (b))</t>
    <phoneticPr fontId="1"/>
  </si>
  <si>
    <t>Ｎ１</t>
    <phoneticPr fontId="1"/>
  </si>
  <si>
    <t>Ｎ２</t>
    <phoneticPr fontId="1"/>
  </si>
  <si>
    <t>Ｎ３</t>
    <phoneticPr fontId="1"/>
  </si>
  <si>
    <t>Ｎ４</t>
    <phoneticPr fontId="1"/>
  </si>
  <si>
    <t>Ｎ５</t>
    <phoneticPr fontId="1"/>
  </si>
  <si>
    <t>Total</t>
    <phoneticPr fontId="1"/>
  </si>
  <si>
    <t>Certified</t>
    <phoneticPr fontId="1"/>
  </si>
  <si>
    <t>1st Sessions (June)</t>
    <phoneticPr fontId="1"/>
  </si>
  <si>
    <t>2nd Sessions (November)</t>
    <phoneticPr fontId="1"/>
  </si>
  <si>
    <t>Japanese as a foreign language</t>
    <phoneticPr fontId="1"/>
  </si>
  <si>
    <t>Science, Japan and World, Mathmatics</t>
    <phoneticPr fontId="1"/>
  </si>
  <si>
    <t>Arts</t>
    <phoneticPr fontId="1"/>
  </si>
  <si>
    <t>Sciences</t>
    <phoneticPr fontId="1"/>
  </si>
  <si>
    <t>Examinees</t>
    <phoneticPr fontId="1"/>
  </si>
  <si>
    <t>Obtained 219 points or more</t>
    <phoneticPr fontId="1"/>
  </si>
  <si>
    <t>Obtained 100 points or more</t>
    <phoneticPr fontId="1"/>
  </si>
  <si>
    <t>Obtained 219 points or more</t>
    <phoneticPr fontId="1"/>
  </si>
  <si>
    <t>Junior Collage</t>
    <phoneticPr fontId="1"/>
  </si>
  <si>
    <t>Technical school</t>
    <phoneticPr fontId="1"/>
  </si>
  <si>
    <t>Special Training School</t>
    <phoneticPr fontId="1"/>
  </si>
  <si>
    <t>Training School</t>
    <phoneticPr fontId="1"/>
  </si>
  <si>
    <t>Other</t>
    <phoneticPr fontId="1"/>
  </si>
  <si>
    <t>Number of graduates</t>
    <phoneticPr fontId="1"/>
  </si>
  <si>
    <t>１．The outline of school</t>
    <phoneticPr fontId="1"/>
  </si>
  <si>
    <t>Returnees</t>
    <phoneticPr fontId="1"/>
  </si>
  <si>
    <t>４．Preparatory edcation for universities and other schools</t>
    <phoneticPr fontId="1"/>
  </si>
  <si>
    <t>Examples of universities and other schools</t>
    <phoneticPr fontId="1"/>
  </si>
  <si>
    <t>教科名</t>
    <rPh sb="0" eb="2">
      <t>キョウカ</t>
    </rPh>
    <rPh sb="2" eb="3">
      <t>メイ</t>
    </rPh>
    <phoneticPr fontId="1"/>
  </si>
  <si>
    <t>英語</t>
    <rPh sb="0" eb="2">
      <t>エイゴ</t>
    </rPh>
    <phoneticPr fontId="1"/>
  </si>
  <si>
    <t>物理</t>
    <rPh sb="0" eb="2">
      <t>ブツリ</t>
    </rPh>
    <phoneticPr fontId="1"/>
  </si>
  <si>
    <t>化学</t>
    <rPh sb="0" eb="2">
      <t>カガク</t>
    </rPh>
    <phoneticPr fontId="1"/>
  </si>
  <si>
    <t>生物</t>
    <rPh sb="0" eb="2">
      <t>セイブツ</t>
    </rPh>
    <phoneticPr fontId="1"/>
  </si>
  <si>
    <t>総合科目</t>
    <rPh sb="0" eb="2">
      <t>ソウゴウ</t>
    </rPh>
    <rPh sb="2" eb="4">
      <t>カモク</t>
    </rPh>
    <phoneticPr fontId="1"/>
  </si>
  <si>
    <t>小論文</t>
    <rPh sb="0" eb="3">
      <t>ショウロンブン</t>
    </rPh>
    <phoneticPr fontId="1"/>
  </si>
  <si>
    <t>数学</t>
    <rPh sb="0" eb="2">
      <t>スウガク</t>
    </rPh>
    <phoneticPr fontId="1"/>
  </si>
  <si>
    <t>○</t>
    <phoneticPr fontId="1"/>
  </si>
  <si>
    <t>×</t>
    <phoneticPr fontId="1"/>
  </si>
  <si>
    <t>有</t>
    <rPh sb="0" eb="1">
      <t>ア</t>
    </rPh>
    <phoneticPr fontId="1"/>
  </si>
  <si>
    <t>無</t>
    <rPh sb="0" eb="1">
      <t>ナ</t>
    </rPh>
    <phoneticPr fontId="1"/>
  </si>
  <si>
    <t>第三者評価：</t>
    <rPh sb="0" eb="3">
      <t>ダイサンシャ</t>
    </rPh>
    <rPh sb="3" eb="5">
      <t>ヒョウカ</t>
    </rPh>
    <phoneticPr fontId="1"/>
  </si>
  <si>
    <t>選考料</t>
    <rPh sb="0" eb="2">
      <t>センコウ</t>
    </rPh>
    <rPh sb="2" eb="3">
      <t>リョウ</t>
    </rPh>
    <phoneticPr fontId="1"/>
  </si>
  <si>
    <t>入学金</t>
    <rPh sb="0" eb="3">
      <t>ニュウガクキン</t>
    </rPh>
    <phoneticPr fontId="1"/>
  </si>
  <si>
    <t>授業料</t>
    <rPh sb="0" eb="3">
      <t>ジュギョウリョウ</t>
    </rPh>
    <phoneticPr fontId="1"/>
  </si>
  <si>
    <t>その他</t>
    <rPh sb="2" eb="3">
      <t>タ</t>
    </rPh>
    <phoneticPr fontId="1"/>
  </si>
  <si>
    <t>合計</t>
    <rPh sb="0" eb="2">
      <t>ゴウケイ</t>
    </rPh>
    <phoneticPr fontId="1"/>
  </si>
  <si>
    <t>納付金（円）</t>
    <rPh sb="0" eb="3">
      <t>ノウフキン</t>
    </rPh>
    <rPh sb="4" eb="5">
      <t>エン</t>
    </rPh>
    <phoneticPr fontId="1"/>
  </si>
  <si>
    <t>入学時期
（月）</t>
    <rPh sb="0" eb="2">
      <t>ニュウガク</t>
    </rPh>
    <rPh sb="2" eb="4">
      <t>ジキ</t>
    </rPh>
    <rPh sb="6" eb="7">
      <t>ゲツ</t>
    </rPh>
    <phoneticPr fontId="1"/>
  </si>
  <si>
    <t>設置年度
（西暦）</t>
    <rPh sb="0" eb="2">
      <t>セッチ</t>
    </rPh>
    <rPh sb="2" eb="4">
      <t>ネンド</t>
    </rPh>
    <rPh sb="6" eb="8">
      <t>セイレキ</t>
    </rPh>
    <phoneticPr fontId="1"/>
  </si>
  <si>
    <t>収容定員
（人）</t>
    <rPh sb="0" eb="2">
      <t>シュウヨウ</t>
    </rPh>
    <rPh sb="2" eb="4">
      <t>テイイン</t>
    </rPh>
    <rPh sb="6" eb="7">
      <t>ニン</t>
    </rPh>
    <phoneticPr fontId="1"/>
  </si>
  <si>
    <t>在籍者数
（人）</t>
    <rPh sb="0" eb="3">
      <t>ザイセキシャ</t>
    </rPh>
    <rPh sb="3" eb="4">
      <t>スウ</t>
    </rPh>
    <phoneticPr fontId="1"/>
  </si>
  <si>
    <t>1年6ヶ月</t>
    <rPh sb="1" eb="2">
      <t>ネン</t>
    </rPh>
    <rPh sb="4" eb="5">
      <t>ゲツ</t>
    </rPh>
    <phoneticPr fontId="1"/>
  </si>
  <si>
    <t>法務省告示に掲載されている名称で記載してください</t>
    <rPh sb="0" eb="3">
      <t>ホウムショウ</t>
    </rPh>
    <rPh sb="3" eb="5">
      <t>コクジ</t>
    </rPh>
    <rPh sb="6" eb="8">
      <t>ケイサイ</t>
    </rPh>
    <rPh sb="13" eb="15">
      <t>メイショウ</t>
    </rPh>
    <rPh sb="16" eb="18">
      <t>キサイ</t>
    </rPh>
    <phoneticPr fontId="1"/>
  </si>
  <si>
    <t>開設科目数</t>
    <rPh sb="0" eb="2">
      <t>カイセツ</t>
    </rPh>
    <rPh sb="2" eb="5">
      <t>カモクスウ</t>
    </rPh>
    <phoneticPr fontId="1"/>
  </si>
  <si>
    <t>1科目あたりの授業時間数</t>
    <rPh sb="1" eb="3">
      <t>カモク</t>
    </rPh>
    <rPh sb="7" eb="9">
      <t>ジュギョウ</t>
    </rPh>
    <rPh sb="9" eb="12">
      <t>ジカンスウ</t>
    </rPh>
    <phoneticPr fontId="1"/>
  </si>
  <si>
    <t>実施方法</t>
    <rPh sb="0" eb="2">
      <t>ジッシ</t>
    </rPh>
    <rPh sb="2" eb="4">
      <t>ホウホウ</t>
    </rPh>
    <phoneticPr fontId="1"/>
  </si>
  <si>
    <t>短期集中</t>
    <rPh sb="0" eb="2">
      <t>タンキ</t>
    </rPh>
    <rPh sb="2" eb="4">
      <t>シュウチュウ</t>
    </rPh>
    <phoneticPr fontId="1"/>
  </si>
  <si>
    <t>定期開講</t>
    <rPh sb="0" eb="2">
      <t>テイキ</t>
    </rPh>
    <rPh sb="2" eb="4">
      <t>カイコウ</t>
    </rPh>
    <phoneticPr fontId="1"/>
  </si>
  <si>
    <t>国立</t>
    <rPh sb="0" eb="2">
      <t>コクリツ</t>
    </rPh>
    <phoneticPr fontId="1"/>
  </si>
  <si>
    <t>私立</t>
    <rPh sb="0" eb="2">
      <t>シリツ</t>
    </rPh>
    <phoneticPr fontId="1"/>
  </si>
  <si>
    <t>公立</t>
    <rPh sb="0" eb="2">
      <t>コウリツ</t>
    </rPh>
    <phoneticPr fontId="1"/>
  </si>
  <si>
    <t>大学計</t>
    <rPh sb="0" eb="2">
      <t>ダイガク</t>
    </rPh>
    <rPh sb="2" eb="3">
      <t>ケイ</t>
    </rPh>
    <phoneticPr fontId="1"/>
  </si>
  <si>
    <t>大学院計</t>
    <rPh sb="0" eb="3">
      <t>ダイガクイン</t>
    </rPh>
    <rPh sb="3" eb="4">
      <t>ケイ</t>
    </rPh>
    <phoneticPr fontId="1"/>
  </si>
  <si>
    <t>ベトナム</t>
  </si>
  <si>
    <t>中国</t>
  </si>
  <si>
    <t>ネパール</t>
  </si>
  <si>
    <t>スリランカ</t>
  </si>
  <si>
    <t>台湾</t>
  </si>
  <si>
    <t>韓国</t>
  </si>
  <si>
    <t>ミャンマー</t>
  </si>
  <si>
    <t>インドネシア</t>
  </si>
  <si>
    <t>モンゴル</t>
  </si>
  <si>
    <t>タイ</t>
  </si>
  <si>
    <t>カンボジア</t>
  </si>
  <si>
    <t>インド</t>
  </si>
  <si>
    <t>バングラデシュ</t>
  </si>
  <si>
    <t>マレーシア</t>
  </si>
  <si>
    <t>フィリピン</t>
  </si>
  <si>
    <t>オーストラリア</t>
  </si>
  <si>
    <t>カナダ</t>
  </si>
  <si>
    <t>メキシコ</t>
  </si>
  <si>
    <t>スウェーデン</t>
  </si>
  <si>
    <t>アメリカ</t>
  </si>
  <si>
    <t>ドイツ</t>
  </si>
  <si>
    <t>フランス</t>
  </si>
  <si>
    <t>スペイン</t>
  </si>
  <si>
    <t>イタリア</t>
  </si>
  <si>
    <t>スイス</t>
  </si>
  <si>
    <t>ロシア</t>
  </si>
  <si>
    <t>ウズベキスタン</t>
  </si>
  <si>
    <t>キルギス</t>
  </si>
  <si>
    <t>イギリス</t>
  </si>
  <si>
    <t>その他</t>
    <rPh sb="2" eb="3">
      <t>タ</t>
    </rPh>
    <phoneticPr fontId="1"/>
  </si>
  <si>
    <t>合計</t>
    <rPh sb="0" eb="2">
      <t>ゴウケイ</t>
    </rPh>
    <phoneticPr fontId="1"/>
  </si>
  <si>
    <t>　</t>
    <phoneticPr fontId="1"/>
  </si>
  <si>
    <t>法務省告示認定年月：</t>
    <rPh sb="0" eb="3">
      <t>ホウムショウ</t>
    </rPh>
    <rPh sb="3" eb="5">
      <t>コクジ</t>
    </rPh>
    <rPh sb="5" eb="7">
      <t>ニンテイ</t>
    </rPh>
    <rPh sb="7" eb="9">
      <t>ネンゲツ</t>
    </rPh>
    <phoneticPr fontId="1"/>
  </si>
  <si>
    <t>〒xxx-xxxx</t>
    <phoneticPr fontId="1"/>
  </si>
  <si>
    <t>校長名：</t>
    <phoneticPr fontId="1"/>
  </si>
  <si>
    <t>加盟団体名：</t>
    <rPh sb="0" eb="2">
      <t>カメイ</t>
    </rPh>
    <rPh sb="2" eb="5">
      <t>ダンタイメイ</t>
    </rPh>
    <phoneticPr fontId="1"/>
  </si>
  <si>
    <t>２０１７年１１月１日現在</t>
    <rPh sb="4" eb="5">
      <t>ネン</t>
    </rPh>
    <rPh sb="7" eb="8">
      <t>ガツ</t>
    </rPh>
    <rPh sb="9" eb="10">
      <t>ニチ</t>
    </rPh>
    <rPh sb="10" eb="12">
      <t>ゲンザイ</t>
    </rPh>
    <phoneticPr fontId="1"/>
  </si>
  <si>
    <t>Ministry of Justice notification authorization time</t>
    <phoneticPr fontId="1"/>
  </si>
  <si>
    <t>Third-Party Evaluation</t>
    <phoneticPr fontId="1"/>
  </si>
  <si>
    <t>Starting Date of Instruction</t>
    <phoneticPr fontId="1"/>
  </si>
  <si>
    <t>Fee (yen)</t>
    <phoneticPr fontId="1"/>
  </si>
  <si>
    <t>Selection</t>
    <phoneticPr fontId="1"/>
  </si>
  <si>
    <t>Admission</t>
    <phoneticPr fontId="1"/>
  </si>
  <si>
    <t>Tuition</t>
    <phoneticPr fontId="1"/>
  </si>
  <si>
    <t>Others</t>
    <phoneticPr fontId="1"/>
  </si>
  <si>
    <t>Total</t>
    <phoneticPr fontId="1"/>
  </si>
  <si>
    <t>Mongolia</t>
    <phoneticPr fontId="1"/>
  </si>
  <si>
    <t>Vietnam</t>
    <phoneticPr fontId="1"/>
  </si>
  <si>
    <t>Nepal</t>
  </si>
  <si>
    <t>India</t>
    <phoneticPr fontId="1"/>
  </si>
  <si>
    <t>Thailand</t>
    <phoneticPr fontId="1"/>
  </si>
  <si>
    <t>Bangladesh</t>
    <phoneticPr fontId="1"/>
  </si>
  <si>
    <t>Indonesia</t>
    <phoneticPr fontId="1"/>
  </si>
  <si>
    <t>Malaysia</t>
    <phoneticPr fontId="1"/>
  </si>
  <si>
    <t>Canada</t>
    <phoneticPr fontId="1"/>
  </si>
  <si>
    <t>Australia</t>
    <phoneticPr fontId="1"/>
  </si>
  <si>
    <t>Germany</t>
    <phoneticPr fontId="1"/>
  </si>
  <si>
    <t>Philippines</t>
    <phoneticPr fontId="1"/>
  </si>
  <si>
    <t>France</t>
    <phoneticPr fontId="1"/>
  </si>
  <si>
    <t>Spain</t>
    <phoneticPr fontId="1"/>
  </si>
  <si>
    <t>Italy</t>
    <phoneticPr fontId="1"/>
  </si>
  <si>
    <t>U.S.A.</t>
    <phoneticPr fontId="1"/>
  </si>
  <si>
    <t xml:space="preserve"> Mexico </t>
    <phoneticPr fontId="1"/>
  </si>
  <si>
    <t>Uzbekistan</t>
    <phoneticPr fontId="1"/>
  </si>
  <si>
    <t>Kyrgyzstan</t>
    <phoneticPr fontId="1"/>
  </si>
  <si>
    <t>Mathematics</t>
    <phoneticPr fontId="1"/>
  </si>
  <si>
    <t>Physics</t>
    <phoneticPr fontId="1"/>
  </si>
  <si>
    <t>Chemistry</t>
    <phoneticPr fontId="1"/>
  </si>
  <si>
    <t>Biology</t>
    <phoneticPr fontId="1"/>
  </si>
  <si>
    <t>General subject</t>
    <phoneticPr fontId="1"/>
  </si>
  <si>
    <t>Essay</t>
    <phoneticPr fontId="1"/>
  </si>
  <si>
    <t>School hour per one subject</t>
    <phoneticPr fontId="1"/>
  </si>
  <si>
    <t>Essay</t>
    <phoneticPr fontId="1"/>
  </si>
  <si>
    <t>Regularly offered</t>
    <phoneticPr fontId="1"/>
  </si>
  <si>
    <t>（２０１６年度実績）</t>
    <phoneticPr fontId="1"/>
  </si>
  <si>
    <t>（２０１６年度実績）</t>
    <phoneticPr fontId="1"/>
  </si>
  <si>
    <t>６．Results for the2016 Examination forJapanese University Admission for International Students</t>
    <phoneticPr fontId="1"/>
  </si>
  <si>
    <t>５．Results for the 2016 Japanese-Language Proficiency Test (annual tonal)</t>
    <phoneticPr fontId="1"/>
  </si>
  <si>
    <t>Graduate School</t>
    <phoneticPr fontId="1"/>
  </si>
  <si>
    <t>Number of Graduate School</t>
    <phoneticPr fontId="1"/>
  </si>
  <si>
    <t>University</t>
    <phoneticPr fontId="1"/>
  </si>
  <si>
    <t>Number of University</t>
    <phoneticPr fontId="1"/>
  </si>
  <si>
    <t>National</t>
    <phoneticPr fontId="1"/>
  </si>
  <si>
    <t xml:space="preserve">Public </t>
    <phoneticPr fontId="1"/>
  </si>
  <si>
    <t>Private</t>
    <phoneticPr fontId="1"/>
  </si>
  <si>
    <t>2 year</t>
    <phoneticPr fontId="1"/>
  </si>
  <si>
    <t>Total</t>
    <phoneticPr fontId="1"/>
  </si>
  <si>
    <t>〒100-8959</t>
    <phoneticPr fontId="1"/>
  </si>
  <si>
    <t>東京都千代田区霞が関3-2-2</t>
  </si>
  <si>
    <t>http://www.mext.go.jp/</t>
  </si>
  <si>
    <t>03-5253-4111</t>
    <phoneticPr fontId="1"/>
  </si>
  <si>
    <t>ryukouryu@mext.go.jp</t>
    <phoneticPr fontId="1"/>
  </si>
  <si>
    <t>文科花子</t>
    <rPh sb="0" eb="2">
      <t>モンカ</t>
    </rPh>
    <rPh sb="2" eb="4">
      <t>ハナコ</t>
    </rPh>
    <phoneticPr fontId="1"/>
  </si>
  <si>
    <t>日本語教育振興会</t>
    <rPh sb="0" eb="3">
      <t>ニホンゴ</t>
    </rPh>
    <rPh sb="3" eb="5">
      <t>キョウイク</t>
    </rPh>
    <rPh sb="5" eb="8">
      <t>シンコウカイ</t>
    </rPh>
    <phoneticPr fontId="1"/>
  </si>
  <si>
    <t>文科次郎</t>
    <rPh sb="0" eb="2">
      <t>モンカ</t>
    </rPh>
    <rPh sb="2" eb="4">
      <t>ジロウ</t>
    </rPh>
    <phoneticPr fontId="1"/>
  </si>
  <si>
    <t>文科一郎</t>
    <rPh sb="0" eb="2">
      <t>モンカ</t>
    </rPh>
    <rPh sb="2" eb="4">
      <t>イチロウ</t>
    </rPh>
    <phoneticPr fontId="1"/>
  </si>
  <si>
    <t>50人（うち専任12人）</t>
    <rPh sb="2" eb="3">
      <t>ニン</t>
    </rPh>
    <rPh sb="6" eb="8">
      <t>センニン</t>
    </rPh>
    <rPh sb="10" eb="11">
      <t>ニン</t>
    </rPh>
    <phoneticPr fontId="1"/>
  </si>
  <si>
    <t>500人</t>
    <rPh sb="3" eb="4">
      <t>ニン</t>
    </rPh>
    <phoneticPr fontId="1"/>
  </si>
  <si>
    <t>日本語能力試験　Ｎ5以上</t>
    <rPh sb="0" eb="3">
      <t>ニホンゴ</t>
    </rPh>
    <rPh sb="3" eb="5">
      <t>ノウリョク</t>
    </rPh>
    <rPh sb="5" eb="7">
      <t>シケン</t>
    </rPh>
    <rPh sb="10" eb="12">
      <t>イジョウ</t>
    </rPh>
    <phoneticPr fontId="1"/>
  </si>
  <si>
    <t>書類選考、個人面接</t>
    <rPh sb="0" eb="2">
      <t>ショルイ</t>
    </rPh>
    <rPh sb="2" eb="4">
      <t>センコウ</t>
    </rPh>
    <rPh sb="5" eb="7">
      <t>コジン</t>
    </rPh>
    <rPh sb="7" eb="9">
      <t>メンセツ</t>
    </rPh>
    <phoneticPr fontId="1"/>
  </si>
  <si>
    <t>55,000円（月額）</t>
    <rPh sb="6" eb="7">
      <t>エン</t>
    </rPh>
    <rPh sb="8" eb="10">
      <t>ゲツガク</t>
    </rPh>
    <phoneticPr fontId="1"/>
  </si>
  <si>
    <t>Affiliated organization</t>
    <phoneticPr fontId="1"/>
  </si>
  <si>
    <t>Name of representative</t>
    <phoneticPr fontId="1"/>
  </si>
  <si>
    <t>Installer name</t>
    <phoneticPr fontId="1"/>
  </si>
  <si>
    <t>文科花子</t>
    <phoneticPr fontId="1"/>
  </si>
  <si>
    <t>A大学大学院、B大学、C大学・・・・・・</t>
    <rPh sb="1" eb="3">
      <t>ダイガク</t>
    </rPh>
    <rPh sb="3" eb="6">
      <t>ダイガクイン</t>
    </rPh>
    <rPh sb="8" eb="10">
      <t>ダイガク</t>
    </rPh>
    <rPh sb="12" eb="14">
      <t>ダイガク</t>
    </rPh>
    <phoneticPr fontId="1"/>
  </si>
  <si>
    <t>文部科学専門学校日本語科</t>
    <rPh sb="0" eb="2">
      <t>モンブ</t>
    </rPh>
    <rPh sb="2" eb="4">
      <t>カガク</t>
    </rPh>
    <rPh sb="4" eb="6">
      <t>センモン</t>
    </rPh>
    <rPh sb="6" eb="8">
      <t>ガッコウ</t>
    </rPh>
    <rPh sb="8" eb="12">
      <t>ニホンゴカ</t>
    </rPh>
    <phoneticPr fontId="1"/>
  </si>
  <si>
    <t>株式会社○○</t>
    <rPh sb="0" eb="4">
      <t>カブシキガイシャ</t>
    </rPh>
    <phoneticPr fontId="1"/>
  </si>
  <si>
    <t>English</t>
    <phoneticPr fontId="1"/>
  </si>
  <si>
    <t>在留資格が「留学」となっている在籍者の主な出身国・地域別人数
(a)</t>
    <rPh sb="0" eb="2">
      <t>ザイリュウ</t>
    </rPh>
    <rPh sb="2" eb="4">
      <t>シカク</t>
    </rPh>
    <rPh sb="6" eb="8">
      <t>リュウガク</t>
    </rPh>
    <rPh sb="15" eb="17">
      <t>ザイセキ</t>
    </rPh>
    <rPh sb="17" eb="18">
      <t>モノ</t>
    </rPh>
    <rPh sb="19" eb="20">
      <t>シュ</t>
    </rPh>
    <rPh sb="21" eb="23">
      <t>シュッシン</t>
    </rPh>
    <rPh sb="23" eb="24">
      <t>コク</t>
    </rPh>
    <rPh sb="25" eb="27">
      <t>チイキ</t>
    </rPh>
    <rPh sb="27" eb="28">
      <t>ベツ</t>
    </rPh>
    <rPh sb="28" eb="30">
      <t>ニンズウ</t>
    </rPh>
    <phoneticPr fontId="1"/>
  </si>
  <si>
    <r>
      <t>その他の在留資格の在籍者数（留学以外</t>
    </r>
    <r>
      <rPr>
        <b/>
        <sz val="11"/>
        <rFont val="ＭＳ Ｐゴシック"/>
        <family val="3"/>
        <charset val="128"/>
      </rPr>
      <t>の在留資格で</t>
    </r>
    <r>
      <rPr>
        <b/>
        <sz val="11"/>
        <rFont val="ＭＳ Ｐゴシック"/>
        <family val="3"/>
        <charset val="128"/>
        <scheme val="minor"/>
      </rPr>
      <t>在籍している学生）(b)</t>
    </r>
    <rPh sb="2" eb="3">
      <t>タ</t>
    </rPh>
    <rPh sb="4" eb="6">
      <t>ザイリュウ</t>
    </rPh>
    <rPh sb="6" eb="8">
      <t>シカク</t>
    </rPh>
    <rPh sb="9" eb="12">
      <t>ザイセキシャ</t>
    </rPh>
    <rPh sb="12" eb="13">
      <t>スウ</t>
    </rPh>
    <rPh sb="14" eb="16">
      <t>リュウガク</t>
    </rPh>
    <rPh sb="16" eb="18">
      <t>イガイ</t>
    </rPh>
    <rPh sb="19" eb="21">
      <t>ザイリュウ</t>
    </rPh>
    <rPh sb="21" eb="23">
      <t>シカク</t>
    </rPh>
    <rPh sb="24" eb="26">
      <t>ザイセキ</t>
    </rPh>
    <rPh sb="30" eb="32">
      <t>ガクセイ</t>
    </rPh>
    <phoneticPr fontId="1"/>
  </si>
  <si>
    <t>Educational circumstances of various Japanese language schools</t>
    <phoneticPr fontId="1"/>
  </si>
  <si>
    <t>２．在籍状況</t>
    <rPh sb="2" eb="4">
      <t>ザイセキ</t>
    </rPh>
    <rPh sb="4" eb="6">
      <t>ジョウキョウ</t>
    </rPh>
    <phoneticPr fontId="1"/>
  </si>
  <si>
    <t>○○コース</t>
    <phoneticPr fontId="1"/>
  </si>
  <si>
    <t>目的</t>
    <rPh sb="0" eb="2">
      <t>モクテキ</t>
    </rPh>
    <phoneticPr fontId="1"/>
  </si>
  <si>
    <t>進学</t>
    <rPh sb="0" eb="2">
      <t>シンガク</t>
    </rPh>
    <phoneticPr fontId="1"/>
  </si>
  <si>
    <r>
      <rPr>
        <b/>
        <sz val="11"/>
        <rFont val="ＭＳ Ｐゴシック"/>
        <family val="3"/>
        <charset val="128"/>
        <scheme val="minor"/>
      </rPr>
      <t>７．2016 Destination of graduates</t>
    </r>
    <r>
      <rPr>
        <sz val="11"/>
        <rFont val="ＭＳ Ｐゴシック"/>
        <family val="3"/>
        <charset val="128"/>
        <scheme val="minor"/>
      </rPr>
      <t>　　　</t>
    </r>
    <phoneticPr fontId="1"/>
  </si>
  <si>
    <t xml:space="preserve">Authorized course </t>
    <phoneticPr fontId="1"/>
  </si>
  <si>
    <t>○○ Course</t>
    <phoneticPr fontId="1"/>
  </si>
  <si>
    <t>Purpose</t>
    <phoneticPr fontId="1"/>
  </si>
  <si>
    <t>法務省告示をもって定める日本語教育機関における教育の実施状況 （記載例）</t>
    <rPh sb="0" eb="2">
      <t>ホウム</t>
    </rPh>
    <rPh sb="2" eb="3">
      <t>ショウ</t>
    </rPh>
    <rPh sb="3" eb="5">
      <t>コクジ</t>
    </rPh>
    <rPh sb="9" eb="10">
      <t>サダ</t>
    </rPh>
    <rPh sb="12" eb="15">
      <t>ニホンゴ</t>
    </rPh>
    <rPh sb="15" eb="17">
      <t>キョウイク</t>
    </rPh>
    <rPh sb="17" eb="19">
      <t>キカン</t>
    </rPh>
    <rPh sb="23" eb="25">
      <t>キョウイク</t>
    </rPh>
    <rPh sb="26" eb="28">
      <t>ジッシ</t>
    </rPh>
    <rPh sb="28" eb="30">
      <t>ジョウキョウ</t>
    </rPh>
    <rPh sb="32" eb="35">
      <t>キサイレイ</t>
    </rPh>
    <phoneticPr fontId="1"/>
  </si>
  <si>
    <t>Testing Method</t>
    <phoneticPr fontId="1"/>
  </si>
  <si>
    <t>進学２年コース</t>
    <rPh sb="0" eb="2">
      <t>シンガク</t>
    </rPh>
    <rPh sb="3" eb="4">
      <t>ネン</t>
    </rPh>
    <phoneticPr fontId="1"/>
  </si>
  <si>
    <t>進学1年6ヶ月コース</t>
    <phoneticPr fontId="1"/>
  </si>
  <si>
    <t>進学</t>
    <rPh sb="0" eb="2">
      <t>シンガク</t>
    </rPh>
    <phoneticPr fontId="1"/>
  </si>
  <si>
    <t>一般</t>
    <rPh sb="0" eb="2">
      <t>イッパン</t>
    </rPh>
    <phoneticPr fontId="1"/>
  </si>
  <si>
    <t>Term of Courses</t>
    <phoneticPr fontId="1"/>
  </si>
  <si>
    <t>Registerd students</t>
    <phoneticPr fontId="1"/>
  </si>
  <si>
    <t>Month of 
enrollment</t>
    <phoneticPr fontId="1"/>
  </si>
  <si>
    <t>Number of subjects</t>
    <phoneticPr fontId="1"/>
  </si>
  <si>
    <t>Subject type</t>
    <phoneticPr fontId="1"/>
  </si>
  <si>
    <t>Short term intensive offered</t>
    <phoneticPr fontId="1"/>
  </si>
  <si>
    <t>Examples of places of employment</t>
    <phoneticPr fontId="1"/>
  </si>
  <si>
    <t>Examinees</t>
    <phoneticPr fontId="1"/>
  </si>
  <si>
    <t>受験者数</t>
    <rPh sb="0" eb="3">
      <t>ジュケンシャ</t>
    </rPh>
    <rPh sb="3" eb="4">
      <t>スウ</t>
    </rPh>
    <phoneticPr fontId="1"/>
  </si>
  <si>
    <t>219点以上の得点者数</t>
    <rPh sb="3" eb="4">
      <t>テン</t>
    </rPh>
    <rPh sb="4" eb="6">
      <t>イジョウ</t>
    </rPh>
    <rPh sb="7" eb="10">
      <t>トクテンシャ</t>
    </rPh>
    <rPh sb="10" eb="11">
      <t>スウ</t>
    </rPh>
    <phoneticPr fontId="1"/>
  </si>
  <si>
    <t>100点以上の得点者数</t>
    <rPh sb="3" eb="4">
      <t>テン</t>
    </rPh>
    <rPh sb="4" eb="6">
      <t>イジョウ</t>
    </rPh>
    <rPh sb="7" eb="10">
      <t>トクテンシャ</t>
    </rPh>
    <rPh sb="10" eb="11">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</si>
</sst>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1"/>
      <name val="ＭＳ Ｐゴシック"/>
      <family val="3"/>
      <charset val="128"/>
    </font>
    <font>
      <b/>
      <sz val="10"/>
      <name val="ＭＳ Ｐゴシック"/>
      <family val="3"/>
      <charset val="128"/>
      <scheme val="minor"/>
    </font>
    <font>
      <b/>
      <sz val="9"/>
      <name val="ＭＳ Ｐゴシック"/>
      <family val="3"/>
      <charset val="128"/>
      <scheme val="minor"/>
    </font>
    <font>
      <sz val="10"/>
      <name val="ＭＳ Ｐゴシック"/>
      <family val="3"/>
      <charset val="128"/>
      <scheme val="minor"/>
    </font>
    <font>
      <sz val="8"/>
      <name val="ＭＳ Ｐゴシック"/>
      <family val="3"/>
      <charset val="128"/>
      <scheme val="minor"/>
    </font>
    <font>
      <u/>
      <sz val="11"/>
      <color theme="10"/>
      <name val="ＭＳ Ｐゴシック"/>
      <family val="2"/>
      <charset val="128"/>
      <scheme val="minor"/>
    </font>
    <font>
      <b/>
      <sz val="6"/>
      <name val="ＭＳ Ｐゴシック"/>
      <family val="3"/>
      <charset val="128"/>
      <scheme val="minor"/>
    </font>
    <font>
      <b/>
      <sz val="8"/>
      <name val="ＭＳ Ｐゴシック"/>
      <family val="3"/>
      <charset val="128"/>
      <scheme val="minor"/>
    </font>
    <font>
      <b/>
      <sz val="16"/>
      <name val="ＭＳ Ｐゴシック"/>
      <family val="3"/>
      <charset val="128"/>
      <scheme val="minor"/>
    </font>
    <font>
      <sz val="9"/>
      <name val="ＭＳ Ｐゴシック"/>
      <family val="3"/>
      <charset val="128"/>
      <scheme val="minor"/>
    </font>
    <font>
      <b/>
      <sz val="18"/>
      <name val="ＭＳ Ｐゴシック"/>
      <family val="3"/>
      <charset val="128"/>
      <scheme val="minor"/>
    </font>
    <font>
      <u/>
      <sz val="11"/>
      <name val="ＭＳ Ｐゴシック"/>
      <family val="3"/>
      <charset val="128"/>
      <scheme val="minor"/>
    </font>
    <font>
      <b/>
      <sz val="12"/>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55">
    <xf numFmtId="0" fontId="0" fillId="0" borderId="0" xfId="0">
      <alignment vertical="center"/>
    </xf>
    <xf numFmtId="0" fontId="5" fillId="0" borderId="0" xfId="0" applyFont="1" applyAlignment="1">
      <alignment horizontal="center" vertical="center"/>
    </xf>
    <xf numFmtId="0" fontId="3" fillId="0" borderId="0" xfId="0" applyFont="1">
      <alignment vertical="center"/>
    </xf>
    <xf numFmtId="0" fontId="6" fillId="0" borderId="0" xfId="0" applyFont="1">
      <alignment vertical="center"/>
    </xf>
    <xf numFmtId="0" fontId="6" fillId="0" borderId="0" xfId="0" applyFont="1" applyAlignment="1">
      <alignment vertical="center" shrinkToFit="1"/>
    </xf>
    <xf numFmtId="0" fontId="2" fillId="2" borderId="12" xfId="0" applyFont="1" applyFill="1" applyBorder="1" applyAlignment="1">
      <alignment horizontal="center" vertical="center" wrapText="1"/>
    </xf>
    <xf numFmtId="0" fontId="3" fillId="0" borderId="0" xfId="0" quotePrefix="1" applyFont="1">
      <alignment vertical="center"/>
    </xf>
    <xf numFmtId="0" fontId="2" fillId="0" borderId="0" xfId="0" applyFont="1">
      <alignment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2" fillId="0" borderId="0" xfId="0" applyFont="1" applyAlignment="1">
      <alignment horizontal="left" vertical="center"/>
    </xf>
    <xf numFmtId="0" fontId="8" fillId="2" borderId="12" xfId="0" applyFont="1" applyFill="1" applyBorder="1" applyAlignment="1">
      <alignment horizontal="center" vertical="center" shrinkToFit="1"/>
    </xf>
    <xf numFmtId="0" fontId="3" fillId="0" borderId="0" xfId="0" applyFont="1" applyAlignment="1">
      <alignment vertical="center"/>
    </xf>
    <xf numFmtId="0" fontId="7" fillId="0" borderId="7" xfId="0" applyFont="1" applyFill="1" applyBorder="1" applyAlignment="1">
      <alignment horizontal="center" vertical="center"/>
    </xf>
    <xf numFmtId="0" fontId="11" fillId="0" borderId="0" xfId="0" applyFont="1" applyFill="1" applyBorder="1">
      <alignment vertical="center"/>
    </xf>
    <xf numFmtId="0" fontId="3" fillId="0" borderId="0" xfId="0" applyFont="1" applyBorder="1" applyAlignment="1">
      <alignment vertical="center"/>
    </xf>
    <xf numFmtId="0" fontId="4" fillId="0" borderId="0" xfId="0" applyFont="1" applyAlignment="1">
      <alignment horizontal="center" vertical="center"/>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2"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shrinkToFit="1"/>
    </xf>
    <xf numFmtId="0" fontId="6" fillId="0" borderId="0" xfId="0" applyFont="1" applyAlignment="1">
      <alignment horizontal="justify" vertical="center"/>
    </xf>
    <xf numFmtId="0" fontId="10" fillId="0" borderId="0" xfId="0" applyFont="1">
      <alignment vertical="center"/>
    </xf>
    <xf numFmtId="0" fontId="6"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shrinkToFit="1"/>
    </xf>
    <xf numFmtId="0" fontId="2" fillId="2" borderId="12" xfId="0" applyFont="1" applyFill="1" applyBorder="1" applyAlignment="1">
      <alignment horizontal="center" vertical="center" shrinkToFi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0" borderId="0" xfId="0" applyFont="1" applyFill="1">
      <alignment vertical="center"/>
    </xf>
    <xf numFmtId="0" fontId="3" fillId="0" borderId="1" xfId="0" applyFont="1" applyBorder="1" applyAlignment="1">
      <alignment vertical="center" shrinkToFit="1"/>
    </xf>
    <xf numFmtId="3" fontId="3" fillId="0" borderId="1" xfId="0" applyNumberFormat="1" applyFont="1" applyBorder="1" applyAlignment="1">
      <alignment vertical="center" shrinkToFit="1"/>
    </xf>
    <xf numFmtId="0" fontId="2" fillId="3" borderId="10" xfId="0" applyFont="1" applyFill="1" applyBorder="1" applyAlignment="1">
      <alignment horizontal="center" vertical="center"/>
    </xf>
    <xf numFmtId="3"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left" vertical="center"/>
    </xf>
    <xf numFmtId="0" fontId="2" fillId="3" borderId="10"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16" fillId="0"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shrinkToFi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shrinkToFit="1"/>
    </xf>
    <xf numFmtId="0" fontId="3" fillId="0" borderId="0" xfId="0" applyFont="1" applyAlignment="1">
      <alignment horizontal="center" vertical="center"/>
    </xf>
    <xf numFmtId="0" fontId="3" fillId="0" borderId="12" xfId="0" applyFont="1" applyBorder="1" applyAlignment="1">
      <alignment horizontal="center" vertical="center" wrapText="1"/>
    </xf>
    <xf numFmtId="0" fontId="10" fillId="0" borderId="0" xfId="0" applyFont="1" applyAlignment="1">
      <alignment vertical="center" wrapText="1" shrinkToFit="1"/>
    </xf>
    <xf numFmtId="0" fontId="3" fillId="0" borderId="0" xfId="0" applyFont="1" applyAlignment="1">
      <alignment horizontal="center" vertical="center" wrapText="1"/>
    </xf>
    <xf numFmtId="0" fontId="3" fillId="0" borderId="0" xfId="0" applyFont="1" applyFill="1" applyBorder="1">
      <alignment vertical="center"/>
    </xf>
    <xf numFmtId="0" fontId="14" fillId="2" borderId="1" xfId="0" applyFont="1" applyFill="1" applyBorder="1" applyAlignment="1">
      <alignment horizontal="center" vertical="center" wrapText="1" shrinkToFit="1"/>
    </xf>
    <xf numFmtId="0" fontId="3" fillId="0" borderId="0" xfId="0" applyFont="1" applyAlignment="1">
      <alignment vertical="center" wrapText="1"/>
    </xf>
    <xf numFmtId="0" fontId="3" fillId="0" borderId="0" xfId="0" applyFont="1" applyBorder="1">
      <alignment vertical="center"/>
    </xf>
    <xf numFmtId="0" fontId="18" fillId="0" borderId="0" xfId="1"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9" fillId="0" borderId="0" xfId="0" applyFont="1">
      <alignment vertical="center"/>
    </xf>
    <xf numFmtId="0" fontId="2" fillId="0" borderId="0" xfId="0" applyFont="1" applyAlignment="1">
      <alignment horizontal="right" vertical="center"/>
    </xf>
    <xf numFmtId="0" fontId="19" fillId="0" borderId="0" xfId="0" applyFont="1" applyAlignment="1">
      <alignment vertical="center" shrinkToFit="1"/>
    </xf>
    <xf numFmtId="0" fontId="19" fillId="0" borderId="0" xfId="0" applyFont="1" applyAlignment="1">
      <alignment vertical="center"/>
    </xf>
    <xf numFmtId="0" fontId="2" fillId="0" borderId="0" xfId="0" applyFont="1" applyAlignment="1">
      <alignment vertical="center" shrinkToFit="1"/>
    </xf>
    <xf numFmtId="0" fontId="19" fillId="0" borderId="0" xfId="0" applyFont="1" applyAlignment="1">
      <alignment horizontal="justify" vertical="center"/>
    </xf>
    <xf numFmtId="0" fontId="8" fillId="0" borderId="0" xfId="0" applyFont="1">
      <alignment vertical="center"/>
    </xf>
    <xf numFmtId="0" fontId="8" fillId="0" borderId="0" xfId="0" applyFont="1" applyAlignment="1">
      <alignment vertical="center" wrapText="1" shrinkToFit="1"/>
    </xf>
    <xf numFmtId="0" fontId="9" fillId="0" borderId="0" xfId="0" applyFont="1" applyAlignment="1">
      <alignment vertical="center" wrapText="1" shrinkToFit="1"/>
    </xf>
    <xf numFmtId="0" fontId="19" fillId="0" borderId="0" xfId="0" applyFont="1" applyAlignment="1">
      <alignment horizontal="left" vertical="center" shrinkToFit="1"/>
    </xf>
    <xf numFmtId="14" fontId="2" fillId="0" borderId="0" xfId="0" applyNumberFormat="1" applyFont="1" applyAlignment="1">
      <alignment horizontal="right" vertical="center"/>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4" xfId="0" applyFont="1" applyBorder="1" applyAlignment="1">
      <alignment vertical="center"/>
    </xf>
    <xf numFmtId="0" fontId="2" fillId="3" borderId="8" xfId="0" applyFont="1" applyFill="1" applyBorder="1" applyAlignment="1">
      <alignment horizontal="center" vertical="center" wrapText="1"/>
    </xf>
    <xf numFmtId="0" fontId="3" fillId="0" borderId="13" xfId="0" applyFont="1" applyBorder="1" applyAlignment="1">
      <alignment vertical="center"/>
    </xf>
    <xf numFmtId="0" fontId="3"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shrinkToFit="1"/>
    </xf>
    <xf numFmtId="0" fontId="3" fillId="0" borderId="12" xfId="0" applyFont="1" applyBorder="1" applyAlignment="1">
      <alignment horizontal="center" vertical="center"/>
    </xf>
    <xf numFmtId="0" fontId="3" fillId="0" borderId="10" xfId="0" applyFont="1" applyBorder="1" applyAlignment="1">
      <alignment horizontal="center" vertical="center" shrinkToFit="1"/>
    </xf>
    <xf numFmtId="0" fontId="3" fillId="0" borderId="10"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2" xfId="0" applyFont="1" applyBorder="1" applyAlignment="1">
      <alignment vertical="center"/>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2" fillId="2" borderId="1" xfId="0" applyFont="1" applyFill="1" applyBorder="1" applyAlignment="1">
      <alignment horizontal="left" vertical="center"/>
    </xf>
    <xf numFmtId="0" fontId="3" fillId="0" borderId="1" xfId="0" applyFont="1" applyBorder="1" applyAlignment="1">
      <alignment vertical="center"/>
    </xf>
    <xf numFmtId="0" fontId="3" fillId="0" borderId="1" xfId="0" quotePrefix="1"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15" fillId="0" borderId="0" xfId="0" applyFont="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wrapText="1" shrinkToFit="1"/>
    </xf>
    <xf numFmtId="0" fontId="2" fillId="2" borderId="1" xfId="0" applyFont="1" applyFill="1" applyBorder="1" applyAlignment="1">
      <alignment horizontal="center" vertical="center" shrinkToFit="1"/>
    </xf>
    <xf numFmtId="0" fontId="6" fillId="0" borderId="0" xfId="0" applyFont="1" applyAlignment="1">
      <alignment vertical="center"/>
    </xf>
    <xf numFmtId="0" fontId="2" fillId="2" borderId="1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2" fillId="2" borderId="13" xfId="0" applyFont="1" applyFill="1" applyBorder="1" applyAlignment="1">
      <alignment horizontal="left" vertical="center"/>
    </xf>
    <xf numFmtId="0" fontId="2" fillId="2" borderId="9" xfId="0" applyFont="1" applyFill="1" applyBorder="1" applyAlignment="1">
      <alignment horizontal="left" vertical="center"/>
    </xf>
    <xf numFmtId="0" fontId="3" fillId="0" borderId="5" xfId="0" quotePrefix="1" applyFont="1" applyBorder="1" applyAlignment="1">
      <alignment horizontal="center" vertical="center"/>
    </xf>
    <xf numFmtId="0" fontId="3" fillId="0" borderId="4" xfId="0" quotePrefix="1" applyFont="1" applyBorder="1" applyAlignment="1">
      <alignment horizontal="center" vertical="center"/>
    </xf>
    <xf numFmtId="0" fontId="3" fillId="0" borderId="6" xfId="0" quotePrefix="1" applyFont="1" applyBorder="1" applyAlignment="1">
      <alignment horizontal="center" vertical="center"/>
    </xf>
    <xf numFmtId="0" fontId="3" fillId="0" borderId="8" xfId="0" quotePrefix="1" applyFont="1" applyBorder="1" applyAlignment="1">
      <alignment horizontal="center" vertical="center"/>
    </xf>
    <xf numFmtId="0" fontId="3" fillId="0" borderId="13" xfId="0" quotePrefix="1" applyFont="1" applyBorder="1" applyAlignment="1">
      <alignment horizontal="center" vertical="center"/>
    </xf>
    <xf numFmtId="0" fontId="3" fillId="0" borderId="9" xfId="0" quotePrefix="1" applyFont="1" applyBorder="1" applyAlignment="1">
      <alignment horizontal="center" vertical="center"/>
    </xf>
    <xf numFmtId="0" fontId="19" fillId="0" borderId="0" xfId="0" applyFont="1" applyAlignment="1">
      <alignment horizontal="left" vertical="center" shrinkToFit="1"/>
    </xf>
    <xf numFmtId="0" fontId="3"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horizontal="left" vertical="center" shrinkToFit="1"/>
    </xf>
    <xf numFmtId="0" fontId="3" fillId="0" borderId="1" xfId="0" applyFont="1" applyBorder="1" applyAlignment="1">
      <alignment horizontal="center" vertical="center" wrapText="1" shrinkToFit="1"/>
    </xf>
    <xf numFmtId="0" fontId="8" fillId="2" borderId="1" xfId="0" applyFont="1" applyFill="1" applyBorder="1" applyAlignment="1">
      <alignment horizontal="center" vertical="center" wrapText="1" shrinkToFit="1"/>
    </xf>
    <xf numFmtId="0" fontId="8" fillId="2" borderId="1" xfId="0" applyFont="1" applyFill="1" applyBorder="1" applyAlignment="1">
      <alignment horizontal="center" vertical="center" shrinkToFi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55" fontId="6" fillId="0" borderId="0" xfId="0" applyNumberFormat="1" applyFont="1" applyAlignment="1">
      <alignment horizontal="left" vertical="center" wrapText="1"/>
    </xf>
    <xf numFmtId="0" fontId="3" fillId="0" borderId="1"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yukouryu@mex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1"/>
  <sheetViews>
    <sheetView tabSelected="1" view="pageBreakPreview" topLeftCell="A4" zoomScale="70" zoomScaleSheetLayoutView="70" workbookViewId="0">
      <selection activeCell="B10" sqref="B10"/>
    </sheetView>
  </sheetViews>
  <sheetFormatPr defaultColWidth="8.875" defaultRowHeight="13.5" x14ac:dyDescent="0.15"/>
  <cols>
    <col min="1" max="1" width="13.875" style="2" customWidth="1"/>
    <col min="2" max="16" width="9.625" style="2" customWidth="1"/>
    <col min="17" max="25" width="8.875" style="2"/>
    <col min="26" max="26" width="10.875" style="2" customWidth="1"/>
    <col min="27" max="28" width="8.875" style="2"/>
    <col min="29" max="29" width="10.625" style="2" customWidth="1"/>
    <col min="30" max="16384" width="8.875" style="2"/>
  </cols>
  <sheetData>
    <row r="1" spans="1:16" ht="28.5" customHeight="1" x14ac:dyDescent="0.15">
      <c r="A1" s="114" t="s">
        <v>58</v>
      </c>
      <c r="B1" s="115"/>
      <c r="C1" s="115"/>
      <c r="D1" s="115"/>
      <c r="E1" s="115"/>
      <c r="F1" s="115"/>
      <c r="G1" s="115"/>
      <c r="H1" s="115"/>
      <c r="I1" s="115"/>
      <c r="J1" s="115"/>
      <c r="K1" s="115"/>
      <c r="L1" s="115"/>
      <c r="M1" s="115"/>
      <c r="N1" s="16"/>
    </row>
    <row r="2" spans="1:16" ht="17.25" x14ac:dyDescent="0.15">
      <c r="A2" s="1"/>
      <c r="B2" s="54"/>
      <c r="C2" s="54"/>
      <c r="D2" s="54"/>
      <c r="E2" s="54"/>
      <c r="F2" s="54"/>
      <c r="H2" s="54"/>
      <c r="I2" s="54"/>
      <c r="J2" s="54"/>
      <c r="K2" s="54"/>
      <c r="L2" s="54"/>
      <c r="M2" s="68" t="s">
        <v>191</v>
      </c>
      <c r="N2" s="54"/>
    </row>
    <row r="3" spans="1:16" ht="27" customHeight="1" x14ac:dyDescent="0.15">
      <c r="A3" s="7" t="s">
        <v>41</v>
      </c>
      <c r="B3" s="3"/>
      <c r="K3" s="9"/>
      <c r="M3" s="9"/>
    </row>
    <row r="4" spans="1:16" ht="17.25" customHeight="1" x14ac:dyDescent="0.15">
      <c r="A4" s="72" t="s">
        <v>39</v>
      </c>
      <c r="B4" s="3" t="s">
        <v>144</v>
      </c>
      <c r="C4" s="3"/>
      <c r="D4" s="3"/>
      <c r="E4" s="3"/>
      <c r="F4" s="3"/>
      <c r="H4" s="67" t="s">
        <v>27</v>
      </c>
      <c r="J4" s="3"/>
      <c r="K4" s="3"/>
      <c r="L4" s="3"/>
      <c r="M4" s="3"/>
      <c r="N4" s="3"/>
    </row>
    <row r="5" spans="1:16" ht="17.25" customHeight="1" x14ac:dyDescent="0.15">
      <c r="A5" s="70" t="s">
        <v>40</v>
      </c>
      <c r="B5" s="4" t="s">
        <v>188</v>
      </c>
      <c r="C5" s="3"/>
      <c r="D5" s="3"/>
      <c r="E5" s="3"/>
      <c r="F5" s="3"/>
      <c r="H5" s="69" t="s">
        <v>189</v>
      </c>
      <c r="J5" s="3"/>
      <c r="K5" s="3"/>
      <c r="L5" s="3"/>
      <c r="M5" s="3"/>
      <c r="N5" s="3"/>
    </row>
    <row r="6" spans="1:16" ht="17.25" customHeight="1" x14ac:dyDescent="0.15">
      <c r="A6" s="69" t="s">
        <v>32</v>
      </c>
      <c r="B6" s="3"/>
      <c r="C6" s="3"/>
      <c r="D6" s="3"/>
      <c r="E6" s="3"/>
      <c r="F6" s="3"/>
      <c r="H6" s="69" t="s">
        <v>0</v>
      </c>
      <c r="I6" s="3"/>
      <c r="J6" s="3"/>
      <c r="L6" s="3"/>
      <c r="M6" s="3"/>
      <c r="N6" s="3"/>
    </row>
    <row r="7" spans="1:16" ht="17.25" customHeight="1" x14ac:dyDescent="0.15">
      <c r="A7" s="67" t="s">
        <v>24</v>
      </c>
      <c r="B7" s="3"/>
      <c r="C7" s="3"/>
      <c r="D7" s="3"/>
      <c r="E7" s="3"/>
      <c r="F7" s="3"/>
      <c r="H7" s="67" t="s">
        <v>36</v>
      </c>
      <c r="I7" s="3" t="s">
        <v>1</v>
      </c>
      <c r="J7" s="21"/>
      <c r="L7" s="3"/>
      <c r="M7" s="3"/>
      <c r="N7" s="3"/>
    </row>
    <row r="8" spans="1:16" ht="17.25" customHeight="1" x14ac:dyDescent="0.15">
      <c r="A8" s="67" t="s">
        <v>38</v>
      </c>
      <c r="B8" s="3"/>
      <c r="C8" s="3"/>
      <c r="D8" s="3"/>
      <c r="E8" s="3"/>
      <c r="F8" s="3"/>
      <c r="H8" s="67" t="s">
        <v>28</v>
      </c>
      <c r="I8" s="3"/>
      <c r="J8" s="3"/>
      <c r="K8" s="3"/>
      <c r="L8" s="3"/>
      <c r="M8" s="3"/>
      <c r="N8" s="3"/>
    </row>
    <row r="9" spans="1:16" ht="17.25" customHeight="1" x14ac:dyDescent="0.15">
      <c r="A9" s="67" t="s">
        <v>25</v>
      </c>
      <c r="B9" s="3"/>
      <c r="C9" s="3"/>
      <c r="D9" s="3"/>
      <c r="E9" s="3"/>
      <c r="F9" s="3"/>
      <c r="H9" s="67" t="s">
        <v>30</v>
      </c>
      <c r="I9" s="3" t="s">
        <v>57</v>
      </c>
      <c r="J9" s="3"/>
      <c r="K9" s="3"/>
      <c r="L9" s="3"/>
      <c r="M9" s="3"/>
      <c r="N9" s="3"/>
      <c r="O9" s="21" t="s">
        <v>51</v>
      </c>
      <c r="P9" s="54" t="s">
        <v>130</v>
      </c>
    </row>
    <row r="10" spans="1:16" ht="17.25" customHeight="1" x14ac:dyDescent="0.15">
      <c r="A10" s="73" t="s">
        <v>26</v>
      </c>
      <c r="B10" s="23" t="s">
        <v>37</v>
      </c>
      <c r="C10" s="3"/>
      <c r="D10" s="3"/>
      <c r="E10" s="3"/>
      <c r="F10" s="3"/>
      <c r="H10" s="70" t="s">
        <v>48</v>
      </c>
      <c r="I10" s="3"/>
      <c r="J10" s="3"/>
      <c r="K10" s="3"/>
      <c r="L10" s="3"/>
      <c r="M10" s="3"/>
      <c r="N10" s="3"/>
      <c r="O10" s="21" t="s">
        <v>52</v>
      </c>
      <c r="P10" s="54" t="s">
        <v>131</v>
      </c>
    </row>
    <row r="11" spans="1:16" ht="24" x14ac:dyDescent="0.15">
      <c r="A11" s="74" t="s">
        <v>187</v>
      </c>
      <c r="B11" s="118"/>
      <c r="C11" s="118"/>
      <c r="D11" s="3"/>
      <c r="E11" s="3"/>
      <c r="F11" s="3"/>
      <c r="H11" s="67" t="s">
        <v>29</v>
      </c>
      <c r="I11" s="23" t="s">
        <v>37</v>
      </c>
      <c r="J11" s="3" t="str">
        <f>IF(I11="有","○円（月額）を記載してください","　")</f>
        <v>　</v>
      </c>
      <c r="K11" s="3"/>
      <c r="L11" s="3"/>
      <c r="M11" s="3"/>
      <c r="N11" s="3"/>
      <c r="O11" s="21" t="s">
        <v>53</v>
      </c>
    </row>
    <row r="12" spans="1:16" ht="17.25" customHeight="1" x14ac:dyDescent="0.15">
      <c r="A12" s="69" t="s">
        <v>190</v>
      </c>
      <c r="B12" s="23" t="s">
        <v>37</v>
      </c>
      <c r="C12" s="3" t="str">
        <f>IF(B12="有","加盟機関名を記載してください","　")</f>
        <v>　</v>
      </c>
      <c r="D12" s="3"/>
      <c r="E12" s="3"/>
      <c r="F12" s="3"/>
      <c r="H12" s="71" t="s">
        <v>132</v>
      </c>
      <c r="I12" s="23" t="s">
        <v>37</v>
      </c>
      <c r="J12" s="3" t="str">
        <f>IF(I12="有","認証機関名を記載してください","　")</f>
        <v>　</v>
      </c>
      <c r="K12" s="3"/>
      <c r="L12" s="3"/>
      <c r="M12" s="3"/>
      <c r="N12" s="3"/>
      <c r="O12" s="21" t="s">
        <v>4</v>
      </c>
    </row>
    <row r="13" spans="1:16" ht="14.25" x14ac:dyDescent="0.15">
      <c r="O13" s="21"/>
    </row>
    <row r="14" spans="1:16" ht="27" customHeight="1" x14ac:dyDescent="0.15">
      <c r="A14" s="7" t="s">
        <v>267</v>
      </c>
      <c r="B14" s="3"/>
      <c r="K14" s="9"/>
      <c r="M14" s="9"/>
    </row>
    <row r="15" spans="1:16" ht="21.75" customHeight="1" x14ac:dyDescent="0.15">
      <c r="A15" s="124" t="s">
        <v>35</v>
      </c>
      <c r="B15" s="125"/>
      <c r="C15" s="122" t="s">
        <v>269</v>
      </c>
      <c r="D15" s="117" t="s">
        <v>34</v>
      </c>
      <c r="E15" s="116" t="s">
        <v>141</v>
      </c>
      <c r="F15" s="116" t="s">
        <v>142</v>
      </c>
      <c r="G15" s="116" t="s">
        <v>140</v>
      </c>
      <c r="H15" s="116" t="s">
        <v>139</v>
      </c>
      <c r="I15" s="117" t="s">
        <v>138</v>
      </c>
      <c r="J15" s="117"/>
      <c r="K15" s="117"/>
      <c r="L15" s="117"/>
      <c r="M15" s="117"/>
    </row>
    <row r="16" spans="1:16" ht="21.75" customHeight="1" x14ac:dyDescent="0.15">
      <c r="A16" s="126"/>
      <c r="B16" s="127"/>
      <c r="C16" s="123"/>
      <c r="D16" s="117"/>
      <c r="E16" s="117"/>
      <c r="F16" s="117"/>
      <c r="G16" s="117"/>
      <c r="H16" s="117"/>
      <c r="I16" s="47" t="s">
        <v>133</v>
      </c>
      <c r="J16" s="47" t="s">
        <v>134</v>
      </c>
      <c r="K16" s="47" t="s">
        <v>135</v>
      </c>
      <c r="L16" s="47" t="s">
        <v>136</v>
      </c>
      <c r="M16" s="47" t="s">
        <v>137</v>
      </c>
    </row>
    <row r="17" spans="1:31" ht="27" customHeight="1" x14ac:dyDescent="0.15">
      <c r="A17" s="96" t="s">
        <v>268</v>
      </c>
      <c r="B17" s="97"/>
      <c r="C17" s="51" t="s">
        <v>279</v>
      </c>
      <c r="D17" s="33" t="s">
        <v>54</v>
      </c>
      <c r="E17" s="33">
        <v>0</v>
      </c>
      <c r="F17" s="33">
        <v>0</v>
      </c>
      <c r="G17" s="33"/>
      <c r="H17" s="33"/>
      <c r="I17" s="34">
        <v>0</v>
      </c>
      <c r="J17" s="34">
        <v>0</v>
      </c>
      <c r="K17" s="34">
        <v>0</v>
      </c>
      <c r="L17" s="34">
        <v>0</v>
      </c>
      <c r="M17" s="36">
        <f>SUM(I17:L17)</f>
        <v>0</v>
      </c>
      <c r="O17" s="54" t="s">
        <v>128</v>
      </c>
    </row>
    <row r="18" spans="1:31" ht="27" customHeight="1" x14ac:dyDescent="0.15">
      <c r="A18" s="96" t="s">
        <v>268</v>
      </c>
      <c r="B18" s="97"/>
      <c r="C18" s="51" t="s">
        <v>280</v>
      </c>
      <c r="D18" s="33" t="s">
        <v>143</v>
      </c>
      <c r="E18" s="33">
        <v>0</v>
      </c>
      <c r="F18" s="33">
        <v>0</v>
      </c>
      <c r="G18" s="33"/>
      <c r="H18" s="33"/>
      <c r="I18" s="34">
        <v>0</v>
      </c>
      <c r="J18" s="34">
        <v>0</v>
      </c>
      <c r="K18" s="34">
        <v>0</v>
      </c>
      <c r="L18" s="34">
        <v>0</v>
      </c>
      <c r="M18" s="36">
        <f t="shared" ref="M18:M19" si="0">SUM(I18:L18)</f>
        <v>0</v>
      </c>
      <c r="O18" s="54" t="s">
        <v>129</v>
      </c>
    </row>
    <row r="19" spans="1:31" ht="27" customHeight="1" x14ac:dyDescent="0.15">
      <c r="A19" s="96"/>
      <c r="B19" s="97"/>
      <c r="C19" s="51"/>
      <c r="D19" s="33"/>
      <c r="E19" s="33"/>
      <c r="F19" s="33"/>
      <c r="G19" s="33"/>
      <c r="H19" s="33"/>
      <c r="I19" s="34"/>
      <c r="J19" s="34"/>
      <c r="K19" s="34"/>
      <c r="L19" s="34"/>
      <c r="M19" s="36">
        <f t="shared" si="0"/>
        <v>0</v>
      </c>
      <c r="O19" s="54"/>
    </row>
    <row r="20" spans="1:31" ht="27" customHeight="1" x14ac:dyDescent="0.15">
      <c r="A20" s="96"/>
      <c r="B20" s="97"/>
      <c r="C20" s="51"/>
      <c r="D20" s="33"/>
      <c r="E20" s="33"/>
      <c r="F20" s="33"/>
      <c r="G20" s="33"/>
      <c r="H20" s="33"/>
      <c r="I20" s="34"/>
      <c r="J20" s="34"/>
      <c r="K20" s="34"/>
      <c r="L20" s="34"/>
      <c r="M20" s="36">
        <f>SUM(I20:L20)</f>
        <v>0</v>
      </c>
    </row>
    <row r="21" spans="1:31" ht="27" customHeight="1" x14ac:dyDescent="0.15">
      <c r="A21" s="96"/>
      <c r="B21" s="97"/>
      <c r="C21" s="51"/>
      <c r="D21" s="33"/>
      <c r="E21" s="33"/>
      <c r="F21" s="33"/>
      <c r="G21" s="33"/>
      <c r="H21" s="33"/>
      <c r="I21" s="34"/>
      <c r="J21" s="34"/>
      <c r="K21" s="34"/>
      <c r="L21" s="34"/>
      <c r="M21" s="36">
        <f>SUM(I21:L21)</f>
        <v>0</v>
      </c>
      <c r="O21" s="54"/>
    </row>
    <row r="22" spans="1:31" ht="24.75" customHeight="1" x14ac:dyDescent="0.15">
      <c r="A22" s="15" t="s">
        <v>186</v>
      </c>
      <c r="B22" s="15"/>
      <c r="C22" s="15"/>
      <c r="D22" s="48" t="s">
        <v>185</v>
      </c>
      <c r="E22" s="50">
        <f>SUM(E17:E21)</f>
        <v>0</v>
      </c>
      <c r="F22" s="50">
        <f>SUM(F17:F21)</f>
        <v>0</v>
      </c>
      <c r="G22" s="15"/>
      <c r="H22" s="15"/>
      <c r="I22" s="15"/>
      <c r="J22" s="15"/>
      <c r="K22" s="15"/>
      <c r="L22" s="15"/>
      <c r="M22" s="14"/>
    </row>
    <row r="23" spans="1:31" ht="16.5" customHeight="1" x14ac:dyDescent="0.15">
      <c r="A23" s="15"/>
      <c r="B23" s="15"/>
      <c r="C23" s="15"/>
      <c r="D23" s="15"/>
      <c r="E23" s="15"/>
      <c r="F23" s="15"/>
      <c r="G23" s="15"/>
      <c r="H23" s="15"/>
      <c r="I23" s="15"/>
      <c r="J23" s="15"/>
      <c r="K23" s="15"/>
      <c r="L23" s="15"/>
      <c r="M23" s="14"/>
    </row>
    <row r="24" spans="1:31" ht="27" customHeight="1" x14ac:dyDescent="0.15">
      <c r="A24" s="7" t="s">
        <v>42</v>
      </c>
    </row>
    <row r="25" spans="1:31" ht="24.95" customHeight="1" x14ac:dyDescent="0.15">
      <c r="A25" s="87" t="s">
        <v>264</v>
      </c>
      <c r="B25" s="29" t="s">
        <v>156</v>
      </c>
      <c r="C25" s="47" t="s">
        <v>160</v>
      </c>
      <c r="D25" s="47" t="s">
        <v>159</v>
      </c>
      <c r="E25" s="47" t="s">
        <v>163</v>
      </c>
      <c r="F25" s="47" t="s">
        <v>155</v>
      </c>
      <c r="G25" s="47" t="s">
        <v>165</v>
      </c>
      <c r="H25" s="47" t="s">
        <v>166</v>
      </c>
      <c r="I25" s="47" t="s">
        <v>157</v>
      </c>
      <c r="J25" s="47" t="s">
        <v>167</v>
      </c>
      <c r="K25" s="47" t="s">
        <v>158</v>
      </c>
      <c r="L25" s="13"/>
    </row>
    <row r="26" spans="1:31" ht="24.95" customHeight="1" x14ac:dyDescent="0.15">
      <c r="A26" s="99"/>
      <c r="B26" s="55">
        <v>0</v>
      </c>
      <c r="C26" s="55">
        <v>0</v>
      </c>
      <c r="D26" s="55">
        <v>0</v>
      </c>
      <c r="E26" s="55">
        <v>0</v>
      </c>
      <c r="F26" s="55">
        <v>0</v>
      </c>
      <c r="G26" s="55">
        <v>0</v>
      </c>
      <c r="H26" s="55">
        <v>0</v>
      </c>
      <c r="I26" s="55">
        <v>0</v>
      </c>
      <c r="J26" s="55">
        <v>0</v>
      </c>
      <c r="K26" s="55">
        <v>0</v>
      </c>
      <c r="L26" s="39"/>
      <c r="M26" s="54"/>
      <c r="N26" s="54"/>
      <c r="O26" s="54"/>
      <c r="P26" s="54"/>
      <c r="Q26" s="54"/>
      <c r="R26" s="54"/>
      <c r="S26" s="54"/>
      <c r="T26" s="54"/>
      <c r="U26" s="54"/>
      <c r="V26" s="54"/>
      <c r="W26" s="54"/>
      <c r="X26" s="54"/>
      <c r="Y26" s="54"/>
      <c r="Z26" s="54"/>
      <c r="AA26" s="54"/>
      <c r="AB26" s="54"/>
      <c r="AC26" s="54"/>
      <c r="AD26" s="54"/>
      <c r="AE26" s="54"/>
    </row>
    <row r="27" spans="1:31" ht="24.95" customHeight="1" x14ac:dyDescent="0.15">
      <c r="A27" s="99"/>
      <c r="B27" s="11" t="s">
        <v>161</v>
      </c>
      <c r="C27" s="47" t="s">
        <v>164</v>
      </c>
      <c r="D27" s="47" t="s">
        <v>168</v>
      </c>
      <c r="E27" s="47" t="s">
        <v>162</v>
      </c>
      <c r="F27" s="47" t="s">
        <v>169</v>
      </c>
      <c r="G27" s="47" t="s">
        <v>170</v>
      </c>
      <c r="H27" s="47" t="s">
        <v>171</v>
      </c>
      <c r="I27" s="47" t="s">
        <v>174</v>
      </c>
      <c r="J27" s="47" t="s">
        <v>172</v>
      </c>
      <c r="K27" s="47" t="s">
        <v>173</v>
      </c>
      <c r="L27" s="93" t="s">
        <v>31</v>
      </c>
      <c r="M27" s="94"/>
      <c r="N27" s="54"/>
      <c r="O27" s="54"/>
      <c r="P27" s="54"/>
      <c r="Q27" s="54"/>
      <c r="R27" s="54"/>
      <c r="S27" s="54"/>
      <c r="T27" s="54"/>
      <c r="U27" s="54"/>
      <c r="V27" s="54"/>
      <c r="W27" s="54"/>
      <c r="X27" s="54"/>
      <c r="Y27" s="54"/>
      <c r="Z27" s="54"/>
      <c r="AA27" s="54"/>
      <c r="AB27" s="54"/>
      <c r="AC27" s="54"/>
      <c r="AD27" s="54"/>
    </row>
    <row r="28" spans="1:31" ht="24.95" customHeight="1" x14ac:dyDescent="0.15">
      <c r="A28" s="99"/>
      <c r="B28" s="55">
        <v>0</v>
      </c>
      <c r="C28" s="55">
        <v>0</v>
      </c>
      <c r="D28" s="55">
        <v>0</v>
      </c>
      <c r="E28" s="55">
        <v>0</v>
      </c>
      <c r="F28" s="55">
        <v>0</v>
      </c>
      <c r="G28" s="55">
        <v>0</v>
      </c>
      <c r="H28" s="55">
        <v>0</v>
      </c>
      <c r="I28" s="55">
        <v>0</v>
      </c>
      <c r="J28" s="55">
        <v>0</v>
      </c>
      <c r="K28" s="55">
        <v>0</v>
      </c>
      <c r="L28" s="95">
        <f>SUM(B26:K26)+SUM(B28:K28)+SUM(B30:K30)</f>
        <v>0</v>
      </c>
      <c r="M28" s="94"/>
      <c r="N28" s="54"/>
      <c r="O28" s="54"/>
      <c r="P28" s="54"/>
      <c r="Q28" s="54"/>
      <c r="R28" s="54"/>
      <c r="S28" s="54"/>
      <c r="T28" s="54"/>
      <c r="U28" s="54"/>
      <c r="V28" s="54"/>
      <c r="W28" s="54"/>
      <c r="X28" s="54"/>
      <c r="Y28" s="54"/>
      <c r="Z28" s="54"/>
      <c r="AA28" s="54"/>
      <c r="AB28" s="54"/>
      <c r="AC28" s="54"/>
      <c r="AD28" s="54"/>
    </row>
    <row r="29" spans="1:31" ht="24.95" customHeight="1" x14ac:dyDescent="0.15">
      <c r="A29" s="99"/>
      <c r="B29" s="29" t="s">
        <v>183</v>
      </c>
      <c r="C29" s="47" t="s">
        <v>175</v>
      </c>
      <c r="D29" s="47" t="s">
        <v>176</v>
      </c>
      <c r="E29" s="47" t="s">
        <v>177</v>
      </c>
      <c r="F29" s="53" t="s">
        <v>178</v>
      </c>
      <c r="G29" s="47" t="s">
        <v>179</v>
      </c>
      <c r="H29" s="47" t="s">
        <v>180</v>
      </c>
      <c r="I29" s="53" t="s">
        <v>181</v>
      </c>
      <c r="J29" s="47" t="s">
        <v>182</v>
      </c>
      <c r="K29" s="47" t="s">
        <v>184</v>
      </c>
      <c r="L29" s="93" t="s">
        <v>2</v>
      </c>
      <c r="M29" s="94"/>
      <c r="N29" s="54"/>
      <c r="O29" s="54"/>
      <c r="P29" s="54"/>
      <c r="Q29" s="54"/>
      <c r="R29" s="54"/>
      <c r="S29" s="54"/>
      <c r="T29" s="54"/>
      <c r="U29" s="54"/>
      <c r="V29" s="54"/>
      <c r="W29" s="54"/>
      <c r="X29" s="54"/>
      <c r="Y29" s="54"/>
      <c r="Z29" s="54"/>
      <c r="AA29" s="54"/>
      <c r="AB29" s="54"/>
      <c r="AC29" s="54"/>
      <c r="AD29" s="54"/>
    </row>
    <row r="30" spans="1:31" ht="24.95" customHeight="1" x14ac:dyDescent="0.15">
      <c r="A30" s="100"/>
      <c r="B30" s="55">
        <v>0</v>
      </c>
      <c r="C30" s="55">
        <v>0</v>
      </c>
      <c r="D30" s="55">
        <v>0</v>
      </c>
      <c r="E30" s="55">
        <v>0</v>
      </c>
      <c r="F30" s="55">
        <v>0</v>
      </c>
      <c r="G30" s="55">
        <v>0</v>
      </c>
      <c r="H30" s="55">
        <v>0</v>
      </c>
      <c r="I30" s="55">
        <v>0</v>
      </c>
      <c r="J30" s="55">
        <v>0</v>
      </c>
      <c r="K30" s="55">
        <v>0</v>
      </c>
      <c r="L30" s="95">
        <f>H31</f>
        <v>0</v>
      </c>
      <c r="M30" s="94"/>
      <c r="N30" s="54"/>
      <c r="O30" s="54"/>
      <c r="P30" s="54"/>
      <c r="Q30" s="54"/>
      <c r="R30" s="54"/>
      <c r="S30" s="57"/>
      <c r="T30" s="54"/>
      <c r="U30" s="54"/>
      <c r="V30" s="54"/>
      <c r="W30" s="54"/>
      <c r="X30" s="57"/>
      <c r="Y30" s="54"/>
      <c r="Z30" s="54"/>
      <c r="AA30" s="54"/>
      <c r="AB30" s="54"/>
      <c r="AC30" s="54"/>
      <c r="AD30" s="54"/>
    </row>
    <row r="31" spans="1:31" ht="20.100000000000001" customHeight="1" x14ac:dyDescent="0.15">
      <c r="A31" s="101" t="s">
        <v>265</v>
      </c>
      <c r="B31" s="101"/>
      <c r="C31" s="101"/>
      <c r="D31" s="101"/>
      <c r="E31" s="101"/>
      <c r="F31" s="101"/>
      <c r="G31" s="101"/>
      <c r="H31" s="103">
        <v>0</v>
      </c>
      <c r="I31" s="103"/>
      <c r="J31" s="103"/>
      <c r="K31" s="103"/>
      <c r="L31" s="93" t="s">
        <v>3</v>
      </c>
      <c r="M31" s="98"/>
      <c r="N31" s="6"/>
      <c r="O31" s="6"/>
      <c r="P31" s="6"/>
      <c r="Q31" s="6"/>
      <c r="R31" s="6"/>
      <c r="S31" s="6"/>
      <c r="T31" s="6"/>
      <c r="U31" s="6"/>
      <c r="V31" s="6"/>
      <c r="W31" s="6"/>
      <c r="X31" s="6"/>
      <c r="Y31" s="6"/>
      <c r="Z31" s="6"/>
      <c r="AA31" s="6"/>
      <c r="AB31" s="6"/>
      <c r="AC31" s="6"/>
    </row>
    <row r="32" spans="1:31" ht="20.100000000000001" customHeight="1" x14ac:dyDescent="0.15">
      <c r="A32" s="102"/>
      <c r="B32" s="102"/>
      <c r="C32" s="102"/>
      <c r="D32" s="102"/>
      <c r="E32" s="102"/>
      <c r="F32" s="102"/>
      <c r="G32" s="102"/>
      <c r="H32" s="102"/>
      <c r="I32" s="102"/>
      <c r="J32" s="102"/>
      <c r="K32" s="102"/>
      <c r="L32" s="95">
        <f>L28+L30</f>
        <v>0</v>
      </c>
      <c r="M32" s="98"/>
    </row>
    <row r="34" spans="1:18" ht="27" customHeight="1" x14ac:dyDescent="0.15">
      <c r="A34" s="7" t="s">
        <v>43</v>
      </c>
    </row>
    <row r="35" spans="1:18" ht="19.5" customHeight="1" x14ac:dyDescent="0.15">
      <c r="A35" s="111" t="s">
        <v>120</v>
      </c>
      <c r="B35" s="113"/>
      <c r="C35" s="63" t="s">
        <v>121</v>
      </c>
      <c r="D35" s="63" t="s">
        <v>127</v>
      </c>
      <c r="E35" s="63" t="s">
        <v>122</v>
      </c>
      <c r="F35" s="63" t="s">
        <v>123</v>
      </c>
      <c r="G35" s="63" t="s">
        <v>124</v>
      </c>
      <c r="H35" s="35" t="s">
        <v>125</v>
      </c>
      <c r="I35" s="65" t="s">
        <v>126</v>
      </c>
      <c r="K35" s="17"/>
      <c r="L35" s="17"/>
      <c r="M35" s="58"/>
      <c r="N35" s="40"/>
      <c r="O35" s="58"/>
      <c r="P35" s="17"/>
      <c r="Q35" s="58"/>
      <c r="R35" s="40"/>
    </row>
    <row r="36" spans="1:18" ht="19.5" customHeight="1" x14ac:dyDescent="0.15">
      <c r="A36" s="119" t="s">
        <v>145</v>
      </c>
      <c r="B36" s="120"/>
      <c r="C36" s="37">
        <v>0</v>
      </c>
      <c r="D36" s="37">
        <v>0</v>
      </c>
      <c r="E36" s="37">
        <v>0</v>
      </c>
      <c r="F36" s="37">
        <v>0</v>
      </c>
      <c r="G36" s="37">
        <v>0</v>
      </c>
      <c r="H36" s="37">
        <v>0</v>
      </c>
      <c r="I36" s="37">
        <v>0</v>
      </c>
      <c r="K36" s="17"/>
      <c r="L36" s="17"/>
      <c r="M36" s="58"/>
      <c r="N36" s="40"/>
      <c r="O36" s="58"/>
      <c r="P36" s="17"/>
      <c r="Q36" s="58"/>
      <c r="R36" s="40"/>
    </row>
    <row r="37" spans="1:18" ht="19.5" customHeight="1" x14ac:dyDescent="0.15">
      <c r="A37" s="93" t="s">
        <v>146</v>
      </c>
      <c r="B37" s="121"/>
      <c r="C37" s="37">
        <v>0</v>
      </c>
      <c r="D37" s="37">
        <v>0</v>
      </c>
      <c r="E37" s="37">
        <v>0</v>
      </c>
      <c r="F37" s="37">
        <v>0</v>
      </c>
      <c r="G37" s="37">
        <v>0</v>
      </c>
      <c r="H37" s="37">
        <v>0</v>
      </c>
      <c r="I37" s="37">
        <v>0</v>
      </c>
      <c r="K37" s="17"/>
      <c r="L37" s="17"/>
      <c r="M37" s="58"/>
      <c r="N37" s="40"/>
      <c r="O37" s="58"/>
      <c r="P37" s="17" t="s">
        <v>149</v>
      </c>
      <c r="Q37" s="58"/>
      <c r="R37" s="40"/>
    </row>
    <row r="38" spans="1:18" ht="19.5" customHeight="1" x14ac:dyDescent="0.15">
      <c r="A38" s="119" t="s">
        <v>147</v>
      </c>
      <c r="B38" s="120"/>
      <c r="C38" s="43"/>
      <c r="D38" s="43"/>
      <c r="E38" s="43"/>
      <c r="F38" s="43"/>
      <c r="G38" s="43"/>
      <c r="H38" s="44"/>
      <c r="I38" s="43"/>
      <c r="K38" s="32"/>
      <c r="L38" s="32"/>
      <c r="M38" s="8"/>
      <c r="N38" s="8"/>
      <c r="O38" s="8"/>
      <c r="P38" s="8" t="s">
        <v>148</v>
      </c>
      <c r="Q38" s="8"/>
      <c r="R38" s="8"/>
    </row>
    <row r="40" spans="1:18" ht="27" customHeight="1" x14ac:dyDescent="0.15">
      <c r="A40" s="7" t="s">
        <v>44</v>
      </c>
      <c r="M40" s="68" t="s">
        <v>229</v>
      </c>
    </row>
    <row r="41" spans="1:18" ht="19.5" customHeight="1" x14ac:dyDescent="0.15">
      <c r="A41" s="48"/>
      <c r="B41" s="89" t="s">
        <v>6</v>
      </c>
      <c r="C41" s="89"/>
      <c r="D41" s="89" t="s">
        <v>7</v>
      </c>
      <c r="E41" s="89"/>
      <c r="F41" s="89" t="s">
        <v>8</v>
      </c>
      <c r="G41" s="89"/>
      <c r="H41" s="89" t="s">
        <v>9</v>
      </c>
      <c r="I41" s="89"/>
      <c r="J41" s="89" t="s">
        <v>10</v>
      </c>
      <c r="K41" s="89"/>
      <c r="L41" s="89" t="s">
        <v>11</v>
      </c>
      <c r="M41" s="89"/>
      <c r="Q41" s="60"/>
    </row>
    <row r="42" spans="1:18" ht="21.75" customHeight="1" x14ac:dyDescent="0.15">
      <c r="A42" s="48" t="s">
        <v>5</v>
      </c>
      <c r="B42" s="105">
        <v>0</v>
      </c>
      <c r="C42" s="94"/>
      <c r="D42" s="105">
        <v>0</v>
      </c>
      <c r="E42" s="94"/>
      <c r="F42" s="105">
        <v>0</v>
      </c>
      <c r="G42" s="94"/>
      <c r="H42" s="105">
        <v>0</v>
      </c>
      <c r="I42" s="94"/>
      <c r="J42" s="105">
        <v>0</v>
      </c>
      <c r="K42" s="94"/>
      <c r="L42" s="104">
        <f>SUM(B42:K42)</f>
        <v>0</v>
      </c>
      <c r="M42" s="104"/>
    </row>
    <row r="43" spans="1:18" ht="21.75" customHeight="1" x14ac:dyDescent="0.15">
      <c r="A43" s="48" t="s">
        <v>12</v>
      </c>
      <c r="B43" s="105">
        <v>0</v>
      </c>
      <c r="C43" s="94"/>
      <c r="D43" s="105">
        <v>0</v>
      </c>
      <c r="E43" s="94"/>
      <c r="F43" s="105">
        <v>0</v>
      </c>
      <c r="G43" s="94"/>
      <c r="H43" s="105">
        <v>0</v>
      </c>
      <c r="I43" s="94"/>
      <c r="J43" s="105">
        <v>0</v>
      </c>
      <c r="K43" s="94"/>
      <c r="L43" s="104">
        <f>SUM(B43:K43)</f>
        <v>0</v>
      </c>
      <c r="M43" s="104"/>
    </row>
    <row r="45" spans="1:18" ht="27" customHeight="1" x14ac:dyDescent="0.15">
      <c r="A45" s="10" t="s">
        <v>45</v>
      </c>
      <c r="L45" s="68" t="s">
        <v>230</v>
      </c>
    </row>
    <row r="46" spans="1:18" ht="18" customHeight="1" x14ac:dyDescent="0.15">
      <c r="A46" s="89" t="s">
        <v>18</v>
      </c>
      <c r="B46" s="89"/>
      <c r="C46" s="89"/>
      <c r="D46" s="89"/>
      <c r="E46" s="89"/>
      <c r="F46" s="89"/>
      <c r="G46" s="111" t="s">
        <v>17</v>
      </c>
      <c r="H46" s="112"/>
      <c r="I46" s="112"/>
      <c r="J46" s="112"/>
      <c r="K46" s="112"/>
      <c r="L46" s="113"/>
      <c r="M46" s="12"/>
    </row>
    <row r="47" spans="1:18" ht="18" customHeight="1" x14ac:dyDescent="0.15">
      <c r="A47" s="89" t="s">
        <v>13</v>
      </c>
      <c r="B47" s="89"/>
      <c r="C47" s="89" t="s">
        <v>15</v>
      </c>
      <c r="D47" s="89"/>
      <c r="E47" s="89"/>
      <c r="F47" s="89"/>
      <c r="G47" s="106" t="s">
        <v>13</v>
      </c>
      <c r="H47" s="107"/>
      <c r="I47" s="110" t="s">
        <v>15</v>
      </c>
      <c r="J47" s="110"/>
      <c r="K47" s="110"/>
      <c r="L47" s="110"/>
    </row>
    <row r="48" spans="1:18" ht="18" customHeight="1" x14ac:dyDescent="0.15">
      <c r="A48" s="89"/>
      <c r="B48" s="89"/>
      <c r="C48" s="89" t="s">
        <v>14</v>
      </c>
      <c r="D48" s="89"/>
      <c r="E48" s="89" t="s">
        <v>16</v>
      </c>
      <c r="F48" s="89"/>
      <c r="G48" s="108"/>
      <c r="H48" s="109"/>
      <c r="I48" s="89" t="s">
        <v>14</v>
      </c>
      <c r="J48" s="89"/>
      <c r="K48" s="89" t="s">
        <v>16</v>
      </c>
      <c r="L48" s="89"/>
    </row>
    <row r="49" spans="1:20" ht="27.95" customHeight="1" x14ac:dyDescent="0.15">
      <c r="A49" s="79" t="s">
        <v>289</v>
      </c>
      <c r="B49" s="78" t="s">
        <v>290</v>
      </c>
      <c r="C49" s="79" t="s">
        <v>289</v>
      </c>
      <c r="D49" s="78" t="s">
        <v>291</v>
      </c>
      <c r="E49" s="79" t="s">
        <v>289</v>
      </c>
      <c r="F49" s="78" t="s">
        <v>291</v>
      </c>
      <c r="G49" s="79" t="s">
        <v>289</v>
      </c>
      <c r="H49" s="78" t="s">
        <v>290</v>
      </c>
      <c r="I49" s="79" t="s">
        <v>289</v>
      </c>
      <c r="J49" s="78" t="s">
        <v>291</v>
      </c>
      <c r="K49" s="79" t="s">
        <v>289</v>
      </c>
      <c r="L49" s="78" t="s">
        <v>291</v>
      </c>
    </row>
    <row r="50" spans="1:20" ht="21" customHeight="1" x14ac:dyDescent="0.15">
      <c r="A50" s="80">
        <v>0</v>
      </c>
      <c r="B50" s="80">
        <v>0</v>
      </c>
      <c r="C50" s="80">
        <v>0</v>
      </c>
      <c r="D50" s="80">
        <v>0</v>
      </c>
      <c r="E50" s="80">
        <v>0</v>
      </c>
      <c r="F50" s="80">
        <v>0</v>
      </c>
      <c r="G50" s="80">
        <v>0</v>
      </c>
      <c r="H50" s="80">
        <v>0</v>
      </c>
      <c r="I50" s="80">
        <v>0</v>
      </c>
      <c r="J50" s="80">
        <v>0</v>
      </c>
      <c r="K50" s="80">
        <v>0</v>
      </c>
      <c r="L50" s="80">
        <v>0</v>
      </c>
    </row>
    <row r="52" spans="1:20" ht="27" customHeight="1" x14ac:dyDescent="0.15">
      <c r="A52" s="2" t="s">
        <v>46</v>
      </c>
      <c r="N52" s="9"/>
    </row>
    <row r="53" spans="1:20" ht="22.5" customHeight="1" x14ac:dyDescent="0.15">
      <c r="A53" s="89" t="s">
        <v>154</v>
      </c>
      <c r="B53" s="89"/>
      <c r="C53" s="49">
        <f>SUM(A56:C56)</f>
        <v>0</v>
      </c>
      <c r="D53" s="111" t="s">
        <v>153</v>
      </c>
      <c r="E53" s="113"/>
      <c r="F53" s="49">
        <f>SUM(D56:F56)</f>
        <v>0</v>
      </c>
      <c r="M53" s="68" t="s">
        <v>229</v>
      </c>
      <c r="N53" s="9"/>
    </row>
    <row r="54" spans="1:20" ht="22.5" customHeight="1" x14ac:dyDescent="0.15">
      <c r="A54" s="89" t="s">
        <v>19</v>
      </c>
      <c r="B54" s="89"/>
      <c r="C54" s="89"/>
      <c r="D54" s="90" t="s">
        <v>20</v>
      </c>
      <c r="E54" s="90"/>
      <c r="F54" s="90"/>
      <c r="G54" s="87" t="s">
        <v>21</v>
      </c>
      <c r="H54" s="87" t="s">
        <v>22</v>
      </c>
      <c r="I54" s="91" t="s">
        <v>55</v>
      </c>
      <c r="J54" s="87" t="s">
        <v>23</v>
      </c>
      <c r="K54" s="87" t="s">
        <v>33</v>
      </c>
      <c r="L54" s="87" t="s">
        <v>56</v>
      </c>
      <c r="M54" s="87" t="s">
        <v>47</v>
      </c>
      <c r="N54" s="9"/>
    </row>
    <row r="55" spans="1:20" ht="22.5" customHeight="1" x14ac:dyDescent="0.15">
      <c r="A55" s="48" t="s">
        <v>150</v>
      </c>
      <c r="B55" s="48" t="s">
        <v>152</v>
      </c>
      <c r="C55" s="48" t="s">
        <v>151</v>
      </c>
      <c r="D55" s="48" t="s">
        <v>150</v>
      </c>
      <c r="E55" s="48" t="s">
        <v>152</v>
      </c>
      <c r="F55" s="48" t="s">
        <v>151</v>
      </c>
      <c r="G55" s="88"/>
      <c r="H55" s="88"/>
      <c r="I55" s="92"/>
      <c r="J55" s="88"/>
      <c r="K55" s="88"/>
      <c r="L55" s="88"/>
      <c r="M55" s="88"/>
      <c r="N55" s="18"/>
      <c r="O55" s="58"/>
      <c r="P55" s="19"/>
      <c r="Q55" s="58"/>
      <c r="R55" s="19"/>
      <c r="S55" s="58"/>
      <c r="T55" s="19"/>
    </row>
    <row r="56" spans="1:20" ht="22.5" customHeight="1" x14ac:dyDescent="0.15">
      <c r="A56" s="49">
        <v>0</v>
      </c>
      <c r="B56" s="49">
        <v>0</v>
      </c>
      <c r="C56" s="49">
        <v>0</v>
      </c>
      <c r="D56" s="49">
        <v>0</v>
      </c>
      <c r="E56" s="49">
        <v>0</v>
      </c>
      <c r="F56" s="49">
        <v>0</v>
      </c>
      <c r="G56" s="20">
        <v>0</v>
      </c>
      <c r="H56" s="20">
        <v>0</v>
      </c>
      <c r="I56" s="20">
        <v>0</v>
      </c>
      <c r="J56" s="20">
        <v>0</v>
      </c>
      <c r="K56" s="20">
        <v>0</v>
      </c>
      <c r="L56" s="20">
        <v>0</v>
      </c>
      <c r="M56" s="49">
        <f>SUM(A56:L56)</f>
        <v>0</v>
      </c>
      <c r="N56" s="8"/>
      <c r="O56" s="61"/>
      <c r="P56" s="8"/>
      <c r="Q56" s="61"/>
      <c r="R56" s="8"/>
      <c r="S56" s="61"/>
      <c r="T56" s="8"/>
    </row>
    <row r="57" spans="1:20" ht="20.100000000000001" customHeight="1" x14ac:dyDescent="0.15">
      <c r="A57" s="82" t="s">
        <v>49</v>
      </c>
      <c r="B57" s="83"/>
      <c r="C57" s="86"/>
      <c r="D57" s="86"/>
      <c r="E57" s="86"/>
      <c r="F57" s="86"/>
      <c r="G57" s="86"/>
      <c r="H57" s="86"/>
      <c r="I57" s="86"/>
      <c r="J57" s="86"/>
      <c r="K57" s="86"/>
      <c r="L57" s="86"/>
      <c r="M57" s="86"/>
      <c r="N57" s="15"/>
      <c r="O57" s="15"/>
      <c r="P57" s="15"/>
    </row>
    <row r="58" spans="1:20" ht="20.100000000000001" customHeight="1" x14ac:dyDescent="0.15">
      <c r="A58" s="84"/>
      <c r="B58" s="85"/>
      <c r="C58" s="86"/>
      <c r="D58" s="86"/>
      <c r="E58" s="86"/>
      <c r="F58" s="86"/>
      <c r="G58" s="86"/>
      <c r="H58" s="86"/>
      <c r="I58" s="86"/>
      <c r="J58" s="86"/>
      <c r="K58" s="86"/>
      <c r="L58" s="86"/>
      <c r="M58" s="86"/>
      <c r="N58" s="15"/>
      <c r="O58" s="15"/>
      <c r="P58" s="15"/>
    </row>
    <row r="59" spans="1:20" ht="20.100000000000001" customHeight="1" x14ac:dyDescent="0.15">
      <c r="A59" s="82" t="s">
        <v>50</v>
      </c>
      <c r="B59" s="83"/>
      <c r="C59" s="86"/>
      <c r="D59" s="86"/>
      <c r="E59" s="86"/>
      <c r="F59" s="86"/>
      <c r="G59" s="86"/>
      <c r="H59" s="86"/>
      <c r="I59" s="86"/>
      <c r="J59" s="86"/>
      <c r="K59" s="86"/>
      <c r="L59" s="86"/>
      <c r="M59" s="86"/>
      <c r="N59" s="15"/>
      <c r="O59" s="15"/>
      <c r="P59" s="15"/>
    </row>
    <row r="60" spans="1:20" ht="20.100000000000001" customHeight="1" x14ac:dyDescent="0.15">
      <c r="A60" s="84"/>
      <c r="B60" s="85"/>
      <c r="C60" s="86"/>
      <c r="D60" s="86"/>
      <c r="E60" s="86"/>
      <c r="F60" s="86"/>
      <c r="G60" s="86"/>
      <c r="H60" s="86"/>
      <c r="I60" s="86"/>
      <c r="J60" s="86"/>
      <c r="K60" s="86"/>
      <c r="L60" s="86"/>
      <c r="M60" s="86"/>
      <c r="N60" s="15"/>
      <c r="O60" s="15"/>
      <c r="P60" s="15"/>
    </row>
    <row r="61" spans="1:20" ht="6" customHeight="1" x14ac:dyDescent="0.15"/>
  </sheetData>
  <mergeCells count="71">
    <mergeCell ref="A35:B35"/>
    <mergeCell ref="A36:B36"/>
    <mergeCell ref="A37:B37"/>
    <mergeCell ref="A38:B38"/>
    <mergeCell ref="C15:C16"/>
    <mergeCell ref="A15:B16"/>
    <mergeCell ref="A17:B17"/>
    <mergeCell ref="A18:B18"/>
    <mergeCell ref="A19:B19"/>
    <mergeCell ref="A20:B20"/>
    <mergeCell ref="A53:B53"/>
    <mergeCell ref="D53:E53"/>
    <mergeCell ref="A1:M1"/>
    <mergeCell ref="G15:G16"/>
    <mergeCell ref="H15:H16"/>
    <mergeCell ref="I15:M15"/>
    <mergeCell ref="D15:D16"/>
    <mergeCell ref="E15:E16"/>
    <mergeCell ref="F15:F16"/>
    <mergeCell ref="B11:C11"/>
    <mergeCell ref="A47:B48"/>
    <mergeCell ref="J42:K42"/>
    <mergeCell ref="B43:C43"/>
    <mergeCell ref="D43:E43"/>
    <mergeCell ref="F43:G43"/>
    <mergeCell ref="H43:I43"/>
    <mergeCell ref="J43:K43"/>
    <mergeCell ref="L43:M43"/>
    <mergeCell ref="C47:F47"/>
    <mergeCell ref="G47:H48"/>
    <mergeCell ref="I47:L47"/>
    <mergeCell ref="C48:D48"/>
    <mergeCell ref="E48:F48"/>
    <mergeCell ref="I48:J48"/>
    <mergeCell ref="K48:L48"/>
    <mergeCell ref="A46:F46"/>
    <mergeCell ref="G46:L46"/>
    <mergeCell ref="L31:M31"/>
    <mergeCell ref="A25:A30"/>
    <mergeCell ref="A31:G32"/>
    <mergeCell ref="H31:K32"/>
    <mergeCell ref="L42:M42"/>
    <mergeCell ref="B41:C41"/>
    <mergeCell ref="D41:E41"/>
    <mergeCell ref="F41:G41"/>
    <mergeCell ref="H41:I41"/>
    <mergeCell ref="J41:K41"/>
    <mergeCell ref="L41:M41"/>
    <mergeCell ref="B42:C42"/>
    <mergeCell ref="D42:E42"/>
    <mergeCell ref="F42:G42"/>
    <mergeCell ref="H42:I42"/>
    <mergeCell ref="L32:M32"/>
    <mergeCell ref="L27:M27"/>
    <mergeCell ref="L28:M28"/>
    <mergeCell ref="L29:M29"/>
    <mergeCell ref="L30:M30"/>
    <mergeCell ref="A21:B21"/>
    <mergeCell ref="A59:B60"/>
    <mergeCell ref="C57:M58"/>
    <mergeCell ref="C59:M60"/>
    <mergeCell ref="J54:J55"/>
    <mergeCell ref="A57:B58"/>
    <mergeCell ref="K54:K55"/>
    <mergeCell ref="L54:L55"/>
    <mergeCell ref="M54:M55"/>
    <mergeCell ref="A54:C54"/>
    <mergeCell ref="D54:F54"/>
    <mergeCell ref="G54:G55"/>
    <mergeCell ref="H54:H55"/>
    <mergeCell ref="I54:I55"/>
  </mergeCells>
  <phoneticPr fontId="1"/>
  <dataValidations count="3">
    <dataValidation type="list" allowBlank="1" showInputMessage="1" showErrorMessage="1" sqref="B12 I11:I12">
      <formula1>$P$9:$P$10</formula1>
    </dataValidation>
    <dataValidation type="list" allowBlank="1" showInputMessage="1" showErrorMessage="1" sqref="B10">
      <formula1>$O$9:$O$12</formula1>
    </dataValidation>
    <dataValidation type="list" allowBlank="1" showInputMessage="1" showErrorMessage="1" sqref="C38:I38">
      <formula1>$P$37:$P$38</formula1>
    </dataValidation>
  </dataValidations>
  <printOptions horizontalCentered="1"/>
  <pageMargins left="0.31496062992125984" right="0.31496062992125984" top="0.35433070866141736" bottom="0" header="0.31496062992125984" footer="0.31496062992125984"/>
  <pageSetup paperSize="9" scale="6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1"/>
  <sheetViews>
    <sheetView view="pageBreakPreview" topLeftCell="A58" zoomScale="85" zoomScaleSheetLayoutView="85" workbookViewId="0">
      <selection activeCell="O9" sqref="O9"/>
    </sheetView>
  </sheetViews>
  <sheetFormatPr defaultColWidth="8.875" defaultRowHeight="13.5" x14ac:dyDescent="0.15"/>
  <cols>
    <col min="1" max="1" width="27.625" style="2" customWidth="1"/>
    <col min="2" max="2" width="10.375" style="2" customWidth="1"/>
    <col min="3" max="12" width="9.625" style="2" customWidth="1"/>
    <col min="13" max="13" width="11.875" style="2" customWidth="1"/>
    <col min="14" max="16" width="9.625" style="2" customWidth="1"/>
    <col min="17" max="25" width="8.875" style="2"/>
    <col min="26" max="26" width="10.875" style="2" customWidth="1"/>
    <col min="27" max="28" width="8.875" style="2"/>
    <col min="29" max="29" width="10.625" style="2" customWidth="1"/>
    <col min="30" max="16384" width="8.875" style="2"/>
  </cols>
  <sheetData>
    <row r="1" spans="1:15" ht="30.75" customHeight="1" x14ac:dyDescent="0.15">
      <c r="A1" s="144" t="s">
        <v>266</v>
      </c>
      <c r="B1" s="144"/>
      <c r="C1" s="144"/>
      <c r="D1" s="144"/>
      <c r="E1" s="144"/>
      <c r="F1" s="144"/>
      <c r="G1" s="144"/>
      <c r="H1" s="144"/>
      <c r="I1" s="144"/>
      <c r="J1" s="144"/>
      <c r="K1" s="144"/>
      <c r="L1" s="144"/>
      <c r="M1" s="144"/>
      <c r="N1" s="16"/>
    </row>
    <row r="2" spans="1:15" ht="27" customHeight="1" x14ac:dyDescent="0.15">
      <c r="A2" s="1"/>
      <c r="B2" s="54"/>
      <c r="C2" s="54"/>
      <c r="D2" s="54"/>
      <c r="E2" s="54"/>
      <c r="F2" s="54"/>
      <c r="H2" s="54"/>
      <c r="I2" s="54"/>
      <c r="J2" s="54"/>
      <c r="K2" s="54"/>
      <c r="L2" s="54"/>
      <c r="M2" s="77">
        <v>43040</v>
      </c>
      <c r="N2" s="54"/>
    </row>
    <row r="3" spans="1:15" ht="27" customHeight="1" x14ac:dyDescent="0.15">
      <c r="A3" s="67" t="s">
        <v>116</v>
      </c>
      <c r="B3" s="3"/>
      <c r="G3" s="143"/>
      <c r="H3" s="143"/>
      <c r="K3" s="9"/>
      <c r="M3" s="9"/>
    </row>
    <row r="4" spans="1:15" ht="18" customHeight="1" x14ac:dyDescent="0.15">
      <c r="A4" s="69" t="s">
        <v>59</v>
      </c>
      <c r="B4" s="3"/>
      <c r="C4" s="24"/>
      <c r="D4" s="3"/>
      <c r="E4" s="3"/>
      <c r="F4" s="3"/>
      <c r="G4" s="145" t="s">
        <v>257</v>
      </c>
      <c r="H4" s="145"/>
      <c r="I4" s="3"/>
      <c r="J4" s="3"/>
      <c r="K4" s="3"/>
      <c r="L4" s="3"/>
      <c r="M4" s="3"/>
      <c r="N4" s="3"/>
    </row>
    <row r="5" spans="1:15" ht="18" customHeight="1" x14ac:dyDescent="0.15">
      <c r="A5" s="69" t="s">
        <v>61</v>
      </c>
      <c r="B5" s="3"/>
      <c r="C5" s="22"/>
      <c r="D5" s="3"/>
      <c r="G5" s="142" t="s">
        <v>73</v>
      </c>
      <c r="H5" s="142"/>
      <c r="I5" s="3"/>
      <c r="J5" s="3"/>
      <c r="K5" s="4"/>
      <c r="L5" s="3"/>
      <c r="M5" s="3"/>
      <c r="N5" s="3"/>
    </row>
    <row r="6" spans="1:15" ht="18" customHeight="1" x14ac:dyDescent="0.15">
      <c r="A6" s="69" t="s">
        <v>62</v>
      </c>
      <c r="B6" s="3"/>
      <c r="C6" s="4"/>
      <c r="D6" s="3"/>
      <c r="G6" s="142" t="s">
        <v>69</v>
      </c>
      <c r="H6" s="142"/>
      <c r="I6" s="26"/>
      <c r="J6" s="21"/>
      <c r="K6" s="4"/>
      <c r="M6" s="3"/>
      <c r="N6" s="3"/>
    </row>
    <row r="7" spans="1:15" ht="18" customHeight="1" x14ac:dyDescent="0.15">
      <c r="A7" s="69" t="s">
        <v>60</v>
      </c>
      <c r="B7" s="3"/>
      <c r="C7" s="3"/>
      <c r="D7" s="3"/>
      <c r="G7" s="142" t="s">
        <v>65</v>
      </c>
      <c r="H7" s="142"/>
      <c r="I7" s="3"/>
      <c r="J7" s="3"/>
      <c r="K7" s="3"/>
      <c r="L7" s="3"/>
      <c r="M7" s="3"/>
      <c r="N7" s="3"/>
    </row>
    <row r="8" spans="1:15" ht="18" customHeight="1" x14ac:dyDescent="0.15">
      <c r="A8" s="69" t="s">
        <v>63</v>
      </c>
      <c r="B8" s="62"/>
      <c r="C8" s="3"/>
      <c r="D8" s="3"/>
      <c r="E8" s="3"/>
      <c r="F8" s="3"/>
      <c r="G8" s="142" t="s">
        <v>68</v>
      </c>
      <c r="H8" s="142"/>
      <c r="I8" s="26"/>
      <c r="J8" s="3"/>
      <c r="K8" s="3"/>
      <c r="L8" s="3"/>
      <c r="M8" s="3"/>
      <c r="N8" s="3"/>
    </row>
    <row r="9" spans="1:15" ht="18" customHeight="1" x14ac:dyDescent="0.15">
      <c r="A9" s="69" t="s">
        <v>258</v>
      </c>
      <c r="B9" s="3"/>
      <c r="C9" s="3"/>
      <c r="D9" s="3"/>
      <c r="E9" s="3"/>
      <c r="F9" s="3"/>
      <c r="G9" s="142" t="s">
        <v>66</v>
      </c>
      <c r="H9" s="142"/>
      <c r="I9" s="26"/>
      <c r="K9" s="3"/>
      <c r="L9" s="3"/>
      <c r="M9" s="3"/>
      <c r="N9" s="3"/>
      <c r="O9" s="26" t="s">
        <v>71</v>
      </c>
    </row>
    <row r="10" spans="1:15" ht="18" customHeight="1" x14ac:dyDescent="0.15">
      <c r="A10" s="71" t="s">
        <v>64</v>
      </c>
      <c r="B10" s="3"/>
      <c r="C10" s="25"/>
      <c r="D10" s="3"/>
      <c r="E10" s="3"/>
      <c r="F10" s="3"/>
      <c r="G10" s="142" t="s">
        <v>276</v>
      </c>
      <c r="H10" s="142"/>
      <c r="I10" s="27"/>
      <c r="J10" s="3"/>
      <c r="K10" s="22"/>
      <c r="L10" s="3"/>
      <c r="M10" s="3"/>
      <c r="N10" s="3"/>
      <c r="O10" s="26" t="s">
        <v>70</v>
      </c>
    </row>
    <row r="11" spans="1:15" ht="24.75" customHeight="1" x14ac:dyDescent="0.15">
      <c r="A11" s="75" t="s">
        <v>192</v>
      </c>
      <c r="B11" s="3"/>
      <c r="C11" s="56"/>
      <c r="D11" s="3"/>
      <c r="E11" s="3"/>
      <c r="F11" s="3"/>
      <c r="G11" s="142" t="s">
        <v>67</v>
      </c>
      <c r="H11" s="142"/>
      <c r="J11" s="3"/>
      <c r="K11" s="3"/>
      <c r="L11" s="3"/>
      <c r="M11" s="3"/>
      <c r="N11" s="3"/>
      <c r="O11" s="26" t="s">
        <v>72</v>
      </c>
    </row>
    <row r="12" spans="1:15" ht="18" customHeight="1" x14ac:dyDescent="0.15">
      <c r="A12" s="7" t="s">
        <v>256</v>
      </c>
      <c r="B12" s="3"/>
      <c r="C12" s="4"/>
      <c r="D12" s="3"/>
      <c r="E12" s="3"/>
      <c r="F12" s="3"/>
      <c r="G12" s="142" t="s">
        <v>193</v>
      </c>
      <c r="H12" s="142"/>
      <c r="J12" s="3"/>
      <c r="K12" s="28"/>
      <c r="L12" s="3"/>
      <c r="M12" s="3"/>
      <c r="N12" s="3"/>
      <c r="O12" s="27" t="s">
        <v>74</v>
      </c>
    </row>
    <row r="13" spans="1:15" ht="18" customHeight="1" x14ac:dyDescent="0.15">
      <c r="B13" s="3"/>
      <c r="C13" s="4"/>
      <c r="D13" s="3"/>
      <c r="E13" s="3"/>
      <c r="F13" s="3"/>
      <c r="G13" s="76"/>
      <c r="H13" s="76"/>
      <c r="J13" s="3"/>
      <c r="K13" s="28"/>
      <c r="L13" s="3"/>
      <c r="M13" s="3"/>
      <c r="N13" s="3"/>
      <c r="O13" s="27"/>
    </row>
    <row r="14" spans="1:15" ht="14.25" x14ac:dyDescent="0.15">
      <c r="C14" s="3"/>
      <c r="D14" s="3"/>
      <c r="E14" s="3"/>
      <c r="F14" s="3"/>
      <c r="G14" s="3"/>
      <c r="H14" s="3"/>
      <c r="J14" s="3"/>
      <c r="K14" s="3"/>
      <c r="L14" s="3"/>
      <c r="M14" s="3"/>
      <c r="N14" s="3"/>
      <c r="O14" s="21"/>
    </row>
    <row r="15" spans="1:15" ht="27" customHeight="1" x14ac:dyDescent="0.15">
      <c r="A15" s="67" t="s">
        <v>75</v>
      </c>
      <c r="B15" s="3"/>
      <c r="K15" s="9"/>
      <c r="M15" s="9"/>
    </row>
    <row r="16" spans="1:15" ht="27" customHeight="1" x14ac:dyDescent="0.15">
      <c r="A16" s="117" t="s">
        <v>272</v>
      </c>
      <c r="B16" s="117" t="s">
        <v>274</v>
      </c>
      <c r="C16" s="117"/>
      <c r="D16" s="116" t="s">
        <v>281</v>
      </c>
      <c r="E16" s="116" t="s">
        <v>68</v>
      </c>
      <c r="F16" s="116" t="s">
        <v>282</v>
      </c>
      <c r="G16" s="147" t="s">
        <v>194</v>
      </c>
      <c r="H16" s="147" t="s">
        <v>283</v>
      </c>
      <c r="I16" s="117" t="s">
        <v>195</v>
      </c>
      <c r="J16" s="117"/>
      <c r="K16" s="117"/>
      <c r="L16" s="117"/>
      <c r="M16" s="117"/>
    </row>
    <row r="17" spans="1:30" ht="27" customHeight="1" x14ac:dyDescent="0.15">
      <c r="A17" s="117"/>
      <c r="B17" s="117"/>
      <c r="C17" s="117"/>
      <c r="D17" s="116"/>
      <c r="E17" s="117"/>
      <c r="F17" s="117"/>
      <c r="G17" s="148"/>
      <c r="H17" s="148"/>
      <c r="I17" s="64" t="s">
        <v>196</v>
      </c>
      <c r="J17" s="64" t="s">
        <v>197</v>
      </c>
      <c r="K17" s="64" t="s">
        <v>198</v>
      </c>
      <c r="L17" s="64" t="s">
        <v>199</v>
      </c>
      <c r="M17" s="64" t="s">
        <v>200</v>
      </c>
    </row>
    <row r="18" spans="1:30" ht="27" customHeight="1" x14ac:dyDescent="0.15">
      <c r="A18" s="43" t="s">
        <v>273</v>
      </c>
      <c r="B18" s="146"/>
      <c r="C18" s="146"/>
      <c r="D18" s="33" t="s">
        <v>240</v>
      </c>
      <c r="E18" s="33">
        <f>日本語教育!E17</f>
        <v>0</v>
      </c>
      <c r="F18" s="33">
        <f>日本語教育!F17</f>
        <v>0</v>
      </c>
      <c r="G18" s="33">
        <f>日本語教育!G17</f>
        <v>0</v>
      </c>
      <c r="H18" s="33">
        <f>日本語教育!H17</f>
        <v>0</v>
      </c>
      <c r="I18" s="33">
        <f>日本語教育!I17</f>
        <v>0</v>
      </c>
      <c r="J18" s="33">
        <f>日本語教育!J17</f>
        <v>0</v>
      </c>
      <c r="K18" s="33">
        <f>日本語教育!K17</f>
        <v>0</v>
      </c>
      <c r="L18" s="33">
        <f>日本語教育!L17</f>
        <v>0</v>
      </c>
      <c r="M18" s="33">
        <f>日本語教育!M17</f>
        <v>0</v>
      </c>
      <c r="O18" s="54" t="s">
        <v>128</v>
      </c>
    </row>
    <row r="19" spans="1:30" ht="27" customHeight="1" x14ac:dyDescent="0.15">
      <c r="A19" s="43"/>
      <c r="B19" s="146"/>
      <c r="C19" s="146"/>
      <c r="D19" s="33"/>
      <c r="E19" s="33">
        <f>日本語教育!E18</f>
        <v>0</v>
      </c>
      <c r="F19" s="33">
        <f>日本語教育!F18</f>
        <v>0</v>
      </c>
      <c r="G19" s="33">
        <f>日本語教育!G18</f>
        <v>0</v>
      </c>
      <c r="H19" s="33">
        <f>日本語教育!H18</f>
        <v>0</v>
      </c>
      <c r="I19" s="33">
        <f>日本語教育!I18</f>
        <v>0</v>
      </c>
      <c r="J19" s="33">
        <f>日本語教育!J18</f>
        <v>0</v>
      </c>
      <c r="K19" s="33">
        <f>日本語教育!K18</f>
        <v>0</v>
      </c>
      <c r="L19" s="33">
        <f>日本語教育!L18</f>
        <v>0</v>
      </c>
      <c r="M19" s="33">
        <f>日本語教育!M18</f>
        <v>0</v>
      </c>
      <c r="O19" s="54" t="s">
        <v>129</v>
      </c>
    </row>
    <row r="20" spans="1:30" ht="27" customHeight="1" x14ac:dyDescent="0.15">
      <c r="A20" s="43"/>
      <c r="B20" s="146"/>
      <c r="C20" s="146"/>
      <c r="D20" s="33"/>
      <c r="E20" s="33">
        <f>日本語教育!E19</f>
        <v>0</v>
      </c>
      <c r="F20" s="33">
        <f>日本語教育!F19</f>
        <v>0</v>
      </c>
      <c r="G20" s="33">
        <f>日本語教育!G19</f>
        <v>0</v>
      </c>
      <c r="H20" s="33">
        <f>日本語教育!H19</f>
        <v>0</v>
      </c>
      <c r="I20" s="33">
        <f>日本語教育!I19</f>
        <v>0</v>
      </c>
      <c r="J20" s="33">
        <f>日本語教育!J19</f>
        <v>0</v>
      </c>
      <c r="K20" s="33">
        <f>日本語教育!K19</f>
        <v>0</v>
      </c>
      <c r="L20" s="33">
        <f>日本語教育!L19</f>
        <v>0</v>
      </c>
      <c r="M20" s="33">
        <f>日本語教育!M19</f>
        <v>0</v>
      </c>
      <c r="O20" s="54"/>
    </row>
    <row r="21" spans="1:30" ht="27" customHeight="1" x14ac:dyDescent="0.15">
      <c r="A21" s="43"/>
      <c r="B21" s="146"/>
      <c r="C21" s="146"/>
      <c r="D21" s="33"/>
      <c r="E21" s="33">
        <f>日本語教育!E20</f>
        <v>0</v>
      </c>
      <c r="F21" s="33">
        <f>日本語教育!F20</f>
        <v>0</v>
      </c>
      <c r="G21" s="33">
        <f>日本語教育!G20</f>
        <v>0</v>
      </c>
      <c r="H21" s="33">
        <f>日本語教育!H20</f>
        <v>0</v>
      </c>
      <c r="I21" s="33">
        <f>日本語教育!I20</f>
        <v>0</v>
      </c>
      <c r="J21" s="33">
        <f>日本語教育!J20</f>
        <v>0</v>
      </c>
      <c r="K21" s="33">
        <f>日本語教育!K20</f>
        <v>0</v>
      </c>
      <c r="L21" s="33">
        <f>日本語教育!L20</f>
        <v>0</v>
      </c>
      <c r="M21" s="33">
        <f>日本語教育!M20</f>
        <v>0</v>
      </c>
    </row>
    <row r="22" spans="1:30" ht="27" customHeight="1" x14ac:dyDescent="0.15">
      <c r="A22" s="43"/>
      <c r="B22" s="146"/>
      <c r="C22" s="146"/>
      <c r="D22" s="33"/>
      <c r="E22" s="33">
        <f>日本語教育!E21</f>
        <v>0</v>
      </c>
      <c r="F22" s="33">
        <f>日本語教育!F21</f>
        <v>0</v>
      </c>
      <c r="G22" s="33">
        <f>日本語教育!G21</f>
        <v>0</v>
      </c>
      <c r="H22" s="33">
        <f>日本語教育!H21</f>
        <v>0</v>
      </c>
      <c r="I22" s="33">
        <f>日本語教育!I21</f>
        <v>0</v>
      </c>
      <c r="J22" s="33">
        <f>日本語教育!J21</f>
        <v>0</v>
      </c>
      <c r="K22" s="33">
        <f>日本語教育!K21</f>
        <v>0</v>
      </c>
      <c r="L22" s="33">
        <f>日本語教育!L21</f>
        <v>0</v>
      </c>
      <c r="M22" s="33">
        <f>日本語教育!M21</f>
        <v>0</v>
      </c>
      <c r="O22" s="54"/>
    </row>
    <row r="23" spans="1:30" ht="24.75" customHeight="1" x14ac:dyDescent="0.15">
      <c r="A23" s="15" t="s">
        <v>186</v>
      </c>
      <c r="B23" s="15"/>
      <c r="C23" s="15"/>
      <c r="D23" s="48" t="s">
        <v>241</v>
      </c>
      <c r="E23" s="50">
        <f>SUM(E18:E22)</f>
        <v>0</v>
      </c>
      <c r="F23" s="50">
        <f>SUM(F18:F22)</f>
        <v>0</v>
      </c>
      <c r="G23" s="15"/>
      <c r="H23" s="15"/>
      <c r="I23" s="15"/>
      <c r="J23" s="15"/>
      <c r="K23" s="15"/>
      <c r="L23" s="15"/>
      <c r="M23" s="14"/>
    </row>
    <row r="24" spans="1:30" ht="16.5" customHeight="1" x14ac:dyDescent="0.15">
      <c r="A24" s="15"/>
      <c r="B24" s="15"/>
      <c r="C24" s="15"/>
      <c r="D24" s="15"/>
      <c r="E24" s="15"/>
      <c r="F24" s="15"/>
      <c r="G24" s="15"/>
      <c r="H24" s="15"/>
      <c r="I24" s="15"/>
      <c r="J24" s="15"/>
      <c r="K24" s="15"/>
      <c r="L24" s="15"/>
      <c r="M24" s="14"/>
    </row>
    <row r="25" spans="1:30" ht="27" customHeight="1" x14ac:dyDescent="0.15">
      <c r="A25" s="67" t="s">
        <v>76</v>
      </c>
    </row>
    <row r="26" spans="1:30" ht="24.95" customHeight="1" x14ac:dyDescent="0.15">
      <c r="A26" s="87" t="s">
        <v>77</v>
      </c>
      <c r="B26" s="5" t="s">
        <v>78</v>
      </c>
      <c r="C26" s="52" t="s">
        <v>79</v>
      </c>
      <c r="D26" s="52" t="s">
        <v>80</v>
      </c>
      <c r="E26" s="52" t="s">
        <v>201</v>
      </c>
      <c r="F26" s="52" t="s">
        <v>202</v>
      </c>
      <c r="G26" s="52" t="s">
        <v>87</v>
      </c>
      <c r="H26" s="52" t="s">
        <v>204</v>
      </c>
      <c r="I26" s="52" t="s">
        <v>203</v>
      </c>
      <c r="J26" s="47" t="s">
        <v>206</v>
      </c>
      <c r="K26" s="52" t="s">
        <v>82</v>
      </c>
      <c r="L26" s="13"/>
    </row>
    <row r="27" spans="1:30" ht="24.95" customHeight="1" x14ac:dyDescent="0.15">
      <c r="A27" s="99"/>
      <c r="B27" s="55">
        <f>日本語教育!B26</f>
        <v>0</v>
      </c>
      <c r="C27" s="55">
        <f>日本語教育!C26</f>
        <v>0</v>
      </c>
      <c r="D27" s="55">
        <f>日本語教育!D26</f>
        <v>0</v>
      </c>
      <c r="E27" s="55">
        <f>日本語教育!E26</f>
        <v>0</v>
      </c>
      <c r="F27" s="55">
        <f>日本語教育!F26</f>
        <v>0</v>
      </c>
      <c r="G27" s="55">
        <f>日本語教育!G26</f>
        <v>0</v>
      </c>
      <c r="H27" s="55">
        <f>日本語教育!H26</f>
        <v>0</v>
      </c>
      <c r="I27" s="55">
        <f>日本語教育!I26</f>
        <v>0</v>
      </c>
      <c r="J27" s="55">
        <f>日本語教育!J26</f>
        <v>0</v>
      </c>
      <c r="K27" s="55">
        <f>日本語教育!K26</f>
        <v>0</v>
      </c>
      <c r="L27" s="39"/>
      <c r="M27" s="54"/>
      <c r="N27" s="54"/>
      <c r="O27" s="54"/>
      <c r="P27" s="54"/>
      <c r="Q27" s="54"/>
      <c r="R27" s="54"/>
      <c r="S27" s="57"/>
      <c r="T27" s="54"/>
      <c r="U27" s="54"/>
      <c r="V27" s="54"/>
      <c r="W27" s="54"/>
      <c r="X27" s="57"/>
      <c r="Y27" s="54"/>
      <c r="Z27" s="54"/>
      <c r="AA27" s="54"/>
      <c r="AB27" s="54"/>
      <c r="AC27" s="54"/>
      <c r="AD27" s="54"/>
    </row>
    <row r="28" spans="1:30" ht="24.95" customHeight="1" x14ac:dyDescent="0.15">
      <c r="A28" s="99"/>
      <c r="B28" s="11" t="s">
        <v>81</v>
      </c>
      <c r="C28" s="47" t="s">
        <v>205</v>
      </c>
      <c r="D28" s="47" t="s">
        <v>208</v>
      </c>
      <c r="E28" s="47" t="s">
        <v>207</v>
      </c>
      <c r="F28" s="47" t="s">
        <v>212</v>
      </c>
      <c r="G28" s="47" t="s">
        <v>210</v>
      </c>
      <c r="H28" s="47" t="s">
        <v>209</v>
      </c>
      <c r="I28" s="47" t="s">
        <v>216</v>
      </c>
      <c r="J28" s="47" t="s">
        <v>217</v>
      </c>
      <c r="K28" s="47" t="s">
        <v>83</v>
      </c>
      <c r="L28" s="93" t="s">
        <v>85</v>
      </c>
      <c r="M28" s="94"/>
      <c r="N28" s="54"/>
      <c r="O28" s="54"/>
      <c r="P28" s="54"/>
      <c r="Q28" s="54"/>
      <c r="R28" s="54"/>
      <c r="S28" s="57"/>
      <c r="T28" s="54"/>
      <c r="U28" s="54"/>
      <c r="V28" s="54"/>
      <c r="W28" s="54"/>
      <c r="X28" s="57"/>
      <c r="Y28" s="54"/>
      <c r="Z28" s="54"/>
      <c r="AA28" s="54"/>
      <c r="AB28" s="54"/>
      <c r="AC28" s="54"/>
      <c r="AD28" s="54"/>
    </row>
    <row r="29" spans="1:30" ht="24.95" customHeight="1" x14ac:dyDescent="0.15">
      <c r="A29" s="99"/>
      <c r="B29" s="55">
        <f>日本語教育!B28</f>
        <v>0</v>
      </c>
      <c r="C29" s="55">
        <f>日本語教育!C28</f>
        <v>0</v>
      </c>
      <c r="D29" s="55">
        <f>日本語教育!D28</f>
        <v>0</v>
      </c>
      <c r="E29" s="55">
        <f>日本語教育!E28</f>
        <v>0</v>
      </c>
      <c r="F29" s="55">
        <f>日本語教育!F28</f>
        <v>0</v>
      </c>
      <c r="G29" s="55">
        <f>日本語教育!G28</f>
        <v>0</v>
      </c>
      <c r="H29" s="55">
        <f>日本語教育!H28</f>
        <v>0</v>
      </c>
      <c r="I29" s="55">
        <f>日本語教育!I28</f>
        <v>0</v>
      </c>
      <c r="J29" s="55">
        <f>日本語教育!J28</f>
        <v>0</v>
      </c>
      <c r="K29" s="55">
        <f>日本語教育!K28</f>
        <v>0</v>
      </c>
      <c r="L29" s="95">
        <f>SUM(B27:K27)+SUM(B29:K29)+SUM(B31:K31)</f>
        <v>0</v>
      </c>
      <c r="M29" s="94"/>
      <c r="N29" s="54"/>
      <c r="O29" s="54"/>
      <c r="P29" s="54"/>
      <c r="Q29" s="54"/>
      <c r="R29" s="54"/>
      <c r="S29" s="57"/>
      <c r="T29" s="54"/>
      <c r="U29" s="54"/>
      <c r="V29" s="54"/>
      <c r="W29" s="54"/>
      <c r="X29" s="57"/>
      <c r="Y29" s="54"/>
      <c r="Z29" s="54"/>
      <c r="AA29" s="54"/>
      <c r="AB29" s="54"/>
      <c r="AC29" s="54"/>
      <c r="AD29" s="54"/>
    </row>
    <row r="30" spans="1:30" ht="24.95" customHeight="1" x14ac:dyDescent="0.15">
      <c r="A30" s="99"/>
      <c r="B30" s="29" t="s">
        <v>86</v>
      </c>
      <c r="C30" s="47" t="s">
        <v>211</v>
      </c>
      <c r="D30" s="47" t="s">
        <v>213</v>
      </c>
      <c r="E30" s="47" t="s">
        <v>214</v>
      </c>
      <c r="F30" s="53" t="s">
        <v>215</v>
      </c>
      <c r="G30" s="47" t="s">
        <v>88</v>
      </c>
      <c r="H30" s="47" t="s">
        <v>84</v>
      </c>
      <c r="I30" s="53" t="s">
        <v>218</v>
      </c>
      <c r="J30" s="47" t="s">
        <v>219</v>
      </c>
      <c r="K30" s="47" t="s">
        <v>89</v>
      </c>
      <c r="L30" s="93" t="s">
        <v>90</v>
      </c>
      <c r="M30" s="94"/>
      <c r="N30" s="54"/>
      <c r="O30" s="54"/>
      <c r="P30" s="54"/>
      <c r="Q30" s="54"/>
      <c r="R30" s="54"/>
      <c r="S30" s="57"/>
      <c r="T30" s="54"/>
      <c r="U30" s="54"/>
      <c r="V30" s="54"/>
      <c r="W30" s="54"/>
      <c r="X30" s="57"/>
      <c r="Y30" s="54"/>
      <c r="Z30" s="54"/>
      <c r="AA30" s="54"/>
      <c r="AB30" s="54"/>
      <c r="AC30" s="54"/>
      <c r="AD30" s="54"/>
    </row>
    <row r="31" spans="1:30" ht="24.95" customHeight="1" x14ac:dyDescent="0.15">
      <c r="A31" s="100"/>
      <c r="B31" s="55">
        <f>日本語教育!B30</f>
        <v>0</v>
      </c>
      <c r="C31" s="55">
        <f>日本語教育!C30</f>
        <v>0</v>
      </c>
      <c r="D31" s="55">
        <f>日本語教育!D30</f>
        <v>0</v>
      </c>
      <c r="E31" s="55">
        <f>日本語教育!E30</f>
        <v>0</v>
      </c>
      <c r="F31" s="55">
        <f>日本語教育!F30</f>
        <v>0</v>
      </c>
      <c r="G31" s="55">
        <f>日本語教育!G30</f>
        <v>0</v>
      </c>
      <c r="H31" s="55">
        <f>日本語教育!H30</f>
        <v>0</v>
      </c>
      <c r="I31" s="55">
        <f>日本語教育!I30</f>
        <v>0</v>
      </c>
      <c r="J31" s="55">
        <f>日本語教育!J30</f>
        <v>0</v>
      </c>
      <c r="K31" s="55">
        <f>日本語教育!K30</f>
        <v>0</v>
      </c>
      <c r="L31" s="95">
        <f>H32</f>
        <v>0</v>
      </c>
      <c r="M31" s="94"/>
      <c r="N31" s="54"/>
      <c r="O31" s="54"/>
      <c r="P31" s="54"/>
      <c r="Q31" s="54"/>
      <c r="R31" s="54"/>
      <c r="S31" s="57"/>
      <c r="T31" s="54"/>
      <c r="U31" s="54"/>
      <c r="V31" s="54"/>
      <c r="W31" s="54"/>
      <c r="X31" s="57"/>
      <c r="Y31" s="54"/>
      <c r="Z31" s="54"/>
      <c r="AA31" s="54"/>
      <c r="AB31" s="54"/>
      <c r="AC31" s="54"/>
      <c r="AD31" s="54"/>
    </row>
    <row r="32" spans="1:30" ht="20.100000000000001" customHeight="1" x14ac:dyDescent="0.15">
      <c r="A32" s="130" t="s">
        <v>91</v>
      </c>
      <c r="B32" s="131"/>
      <c r="C32" s="131"/>
      <c r="D32" s="131"/>
      <c r="E32" s="131"/>
      <c r="F32" s="131"/>
      <c r="G32" s="132"/>
      <c r="H32" s="136">
        <f>日本語教育!H31</f>
        <v>0</v>
      </c>
      <c r="I32" s="137"/>
      <c r="J32" s="137"/>
      <c r="K32" s="138"/>
      <c r="L32" s="93" t="s">
        <v>92</v>
      </c>
      <c r="M32" s="98"/>
      <c r="N32" s="6"/>
      <c r="O32" s="6"/>
      <c r="P32" s="6"/>
      <c r="Q32" s="6"/>
      <c r="R32" s="6"/>
      <c r="S32" s="6"/>
      <c r="T32" s="6"/>
      <c r="U32" s="6"/>
      <c r="V32" s="6"/>
      <c r="W32" s="6"/>
      <c r="X32" s="6"/>
      <c r="Y32" s="6"/>
      <c r="Z32" s="6"/>
      <c r="AA32" s="6"/>
      <c r="AB32" s="6"/>
      <c r="AC32" s="6"/>
    </row>
    <row r="33" spans="1:17" ht="19.5" customHeight="1" x14ac:dyDescent="0.15">
      <c r="A33" s="133"/>
      <c r="B33" s="134"/>
      <c r="C33" s="134"/>
      <c r="D33" s="134"/>
      <c r="E33" s="134"/>
      <c r="F33" s="134"/>
      <c r="G33" s="135"/>
      <c r="H33" s="139"/>
      <c r="I33" s="140"/>
      <c r="J33" s="140"/>
      <c r="K33" s="141"/>
      <c r="L33" s="95">
        <f>L29+L31</f>
        <v>0</v>
      </c>
      <c r="M33" s="98"/>
    </row>
    <row r="35" spans="1:17" ht="27" customHeight="1" x14ac:dyDescent="0.15">
      <c r="A35" s="67" t="s">
        <v>118</v>
      </c>
    </row>
    <row r="36" spans="1:17" ht="30" customHeight="1" x14ac:dyDescent="0.15">
      <c r="A36" s="48" t="s">
        <v>227</v>
      </c>
      <c r="B36" s="48" t="s">
        <v>263</v>
      </c>
      <c r="C36" s="47" t="s">
        <v>220</v>
      </c>
      <c r="D36" s="48" t="s">
        <v>221</v>
      </c>
      <c r="E36" s="48" t="s">
        <v>222</v>
      </c>
      <c r="F36" s="48" t="s">
        <v>223</v>
      </c>
      <c r="G36" s="42" t="s">
        <v>224</v>
      </c>
      <c r="H36" s="52" t="s">
        <v>225</v>
      </c>
      <c r="M36" s="40"/>
      <c r="N36" s="58"/>
      <c r="O36" s="17"/>
      <c r="P36" s="58"/>
      <c r="Q36" s="40"/>
    </row>
    <row r="37" spans="1:17" ht="30" customHeight="1" x14ac:dyDescent="0.15">
      <c r="A37" s="46" t="s">
        <v>284</v>
      </c>
      <c r="B37" s="37">
        <f>日本語教育!C36</f>
        <v>0</v>
      </c>
      <c r="C37" s="37">
        <f>日本語教育!D36</f>
        <v>0</v>
      </c>
      <c r="D37" s="37">
        <f>日本語教育!E36</f>
        <v>0</v>
      </c>
      <c r="E37" s="37">
        <f>日本語教育!F36</f>
        <v>0</v>
      </c>
      <c r="F37" s="37">
        <f>日本語教育!G36</f>
        <v>0</v>
      </c>
      <c r="G37" s="37">
        <f>日本語教育!H36</f>
        <v>0</v>
      </c>
      <c r="H37" s="37">
        <f>日本語教育!I36</f>
        <v>0</v>
      </c>
      <c r="M37" s="8"/>
      <c r="N37" s="8"/>
      <c r="O37" s="8"/>
      <c r="P37" s="8"/>
      <c r="Q37" s="8"/>
    </row>
    <row r="38" spans="1:17" ht="24.75" customHeight="1" x14ac:dyDescent="0.15">
      <c r="A38" s="59" t="s">
        <v>226</v>
      </c>
      <c r="B38" s="37">
        <f>日本語教育!C37</f>
        <v>0</v>
      </c>
      <c r="C38" s="37">
        <f>日本語教育!D37</f>
        <v>0</v>
      </c>
      <c r="D38" s="37">
        <f>日本語教育!E37</f>
        <v>0</v>
      </c>
      <c r="E38" s="37">
        <f>日本語教育!F37</f>
        <v>0</v>
      </c>
      <c r="F38" s="37">
        <f>日本語教育!G37</f>
        <v>0</v>
      </c>
      <c r="G38" s="37">
        <f>日本語教育!H37</f>
        <v>0</v>
      </c>
      <c r="H38" s="37">
        <f>日本語教育!I37</f>
        <v>0</v>
      </c>
      <c r="M38" s="8"/>
      <c r="N38" s="41" t="s">
        <v>228</v>
      </c>
      <c r="O38" s="8"/>
      <c r="P38" s="8"/>
      <c r="Q38" s="8"/>
    </row>
    <row r="39" spans="1:17" ht="34.5" customHeight="1" x14ac:dyDescent="0.15">
      <c r="A39" s="47" t="s">
        <v>285</v>
      </c>
      <c r="B39" s="45"/>
      <c r="C39" s="45"/>
      <c r="D39" s="45"/>
      <c r="E39" s="45"/>
      <c r="F39" s="45"/>
      <c r="G39" s="45"/>
      <c r="H39" s="45"/>
      <c r="M39" s="8"/>
      <c r="N39" s="41" t="s">
        <v>286</v>
      </c>
      <c r="O39" s="8"/>
      <c r="P39" s="8"/>
      <c r="Q39" s="8"/>
    </row>
    <row r="41" spans="1:17" ht="27" customHeight="1" x14ac:dyDescent="0.15">
      <c r="A41" s="7" t="s">
        <v>232</v>
      </c>
      <c r="M41" s="9"/>
    </row>
    <row r="42" spans="1:17" ht="18.75" customHeight="1" x14ac:dyDescent="0.15">
      <c r="A42" s="48"/>
      <c r="B42" s="89" t="s">
        <v>93</v>
      </c>
      <c r="C42" s="89"/>
      <c r="D42" s="89" t="s">
        <v>94</v>
      </c>
      <c r="E42" s="89"/>
      <c r="F42" s="111" t="s">
        <v>95</v>
      </c>
      <c r="G42" s="113"/>
      <c r="H42" s="111" t="s">
        <v>96</v>
      </c>
      <c r="I42" s="113"/>
      <c r="J42" s="89" t="s">
        <v>97</v>
      </c>
      <c r="K42" s="89"/>
      <c r="L42" s="89" t="s">
        <v>98</v>
      </c>
      <c r="M42" s="89"/>
    </row>
    <row r="43" spans="1:17" ht="24.75" customHeight="1" x14ac:dyDescent="0.15">
      <c r="A43" s="48" t="s">
        <v>288</v>
      </c>
      <c r="B43" s="128">
        <f>日本語教育!B42</f>
        <v>0</v>
      </c>
      <c r="C43" s="129"/>
      <c r="D43" s="128">
        <f>日本語教育!D42</f>
        <v>0</v>
      </c>
      <c r="E43" s="129"/>
      <c r="F43" s="128">
        <f>日本語教育!F42</f>
        <v>0</v>
      </c>
      <c r="G43" s="129"/>
      <c r="H43" s="128">
        <f>日本語教育!H42</f>
        <v>0</v>
      </c>
      <c r="I43" s="129"/>
      <c r="J43" s="128">
        <f>日本語教育!J42</f>
        <v>0</v>
      </c>
      <c r="K43" s="129"/>
      <c r="L43" s="128">
        <f>日本語教育!L42</f>
        <v>0</v>
      </c>
      <c r="M43" s="129"/>
    </row>
    <row r="44" spans="1:17" ht="24.75" customHeight="1" x14ac:dyDescent="0.15">
      <c r="A44" s="48" t="s">
        <v>99</v>
      </c>
      <c r="B44" s="128">
        <f>日本語教育!B43</f>
        <v>0</v>
      </c>
      <c r="C44" s="129"/>
      <c r="D44" s="128">
        <f>日本語教育!D43</f>
        <v>0</v>
      </c>
      <c r="E44" s="129"/>
      <c r="F44" s="128">
        <f>日本語教育!F43</f>
        <v>0</v>
      </c>
      <c r="G44" s="129"/>
      <c r="H44" s="128">
        <f>日本語教育!H43</f>
        <v>0</v>
      </c>
      <c r="I44" s="129"/>
      <c r="J44" s="128">
        <f>日本語教育!J43</f>
        <v>0</v>
      </c>
      <c r="K44" s="129"/>
      <c r="L44" s="128">
        <f>日本語教育!L43</f>
        <v>0</v>
      </c>
      <c r="M44" s="129"/>
    </row>
    <row r="46" spans="1:17" ht="27" customHeight="1" x14ac:dyDescent="0.15">
      <c r="A46" s="10" t="s">
        <v>231</v>
      </c>
      <c r="L46" s="9"/>
    </row>
    <row r="47" spans="1:17" ht="20.25" customHeight="1" x14ac:dyDescent="0.15">
      <c r="A47" s="89" t="s">
        <v>100</v>
      </c>
      <c r="B47" s="89"/>
      <c r="C47" s="89"/>
      <c r="D47" s="89"/>
      <c r="E47" s="89"/>
      <c r="F47" s="89"/>
      <c r="G47" s="111" t="s">
        <v>101</v>
      </c>
      <c r="H47" s="112"/>
      <c r="I47" s="112"/>
      <c r="J47" s="112"/>
      <c r="K47" s="112"/>
      <c r="L47" s="113"/>
      <c r="M47" s="12"/>
    </row>
    <row r="48" spans="1:17" ht="20.25" customHeight="1" x14ac:dyDescent="0.15">
      <c r="A48" s="89" t="s">
        <v>102</v>
      </c>
      <c r="B48" s="89"/>
      <c r="C48" s="89" t="s">
        <v>103</v>
      </c>
      <c r="D48" s="89"/>
      <c r="E48" s="89"/>
      <c r="F48" s="89"/>
      <c r="G48" s="90" t="s">
        <v>102</v>
      </c>
      <c r="H48" s="90"/>
      <c r="I48" s="89" t="s">
        <v>103</v>
      </c>
      <c r="J48" s="89"/>
      <c r="K48" s="89"/>
      <c r="L48" s="89"/>
    </row>
    <row r="49" spans="1:20" ht="20.25" customHeight="1" x14ac:dyDescent="0.15">
      <c r="A49" s="89"/>
      <c r="B49" s="89"/>
      <c r="C49" s="89" t="s">
        <v>104</v>
      </c>
      <c r="D49" s="89"/>
      <c r="E49" s="89" t="s">
        <v>105</v>
      </c>
      <c r="F49" s="89"/>
      <c r="G49" s="90"/>
      <c r="H49" s="90"/>
      <c r="I49" s="89" t="s">
        <v>104</v>
      </c>
      <c r="J49" s="89"/>
      <c r="K49" s="89" t="s">
        <v>105</v>
      </c>
      <c r="L49" s="89"/>
    </row>
    <row r="50" spans="1:20" ht="33.75" customHeight="1" x14ac:dyDescent="0.15">
      <c r="A50" s="48" t="s">
        <v>106</v>
      </c>
      <c r="B50" s="31" t="s">
        <v>107</v>
      </c>
      <c r="C50" s="48" t="s">
        <v>106</v>
      </c>
      <c r="D50" s="30" t="s">
        <v>108</v>
      </c>
      <c r="E50" s="48" t="s">
        <v>106</v>
      </c>
      <c r="F50" s="30" t="s">
        <v>108</v>
      </c>
      <c r="G50" s="48" t="s">
        <v>106</v>
      </c>
      <c r="H50" s="30" t="s">
        <v>109</v>
      </c>
      <c r="I50" s="48" t="s">
        <v>106</v>
      </c>
      <c r="J50" s="30" t="s">
        <v>108</v>
      </c>
      <c r="K50" s="48" t="s">
        <v>106</v>
      </c>
      <c r="L50" s="30" t="s">
        <v>108</v>
      </c>
    </row>
    <row r="51" spans="1:20" ht="21" customHeight="1" x14ac:dyDescent="0.15">
      <c r="A51" s="66">
        <f>日本語教育!A50</f>
        <v>0</v>
      </c>
      <c r="B51" s="55">
        <f>日本語教育!B50</f>
        <v>0</v>
      </c>
      <c r="C51" s="55">
        <f>日本語教育!C50</f>
        <v>0</v>
      </c>
      <c r="D51" s="55">
        <f>日本語教育!D50</f>
        <v>0</v>
      </c>
      <c r="E51" s="55">
        <f>日本語教育!E50</f>
        <v>0</v>
      </c>
      <c r="F51" s="55">
        <f>日本語教育!F50</f>
        <v>0</v>
      </c>
      <c r="G51" s="55">
        <f>日本語教育!G50</f>
        <v>0</v>
      </c>
      <c r="H51" s="55">
        <f>日本語教育!H50</f>
        <v>0</v>
      </c>
      <c r="I51" s="55">
        <f>日本語教育!I50</f>
        <v>0</v>
      </c>
      <c r="J51" s="55">
        <f>日本語教育!J50</f>
        <v>0</v>
      </c>
      <c r="K51" s="55">
        <f>日本語教育!K50</f>
        <v>0</v>
      </c>
      <c r="L51" s="55">
        <f>日本語教育!L50</f>
        <v>0</v>
      </c>
    </row>
    <row r="53" spans="1:20" ht="27" customHeight="1" x14ac:dyDescent="0.15">
      <c r="A53" s="2" t="s">
        <v>271</v>
      </c>
      <c r="M53" s="9"/>
      <c r="N53" s="9"/>
    </row>
    <row r="54" spans="1:20" ht="25.5" customHeight="1" x14ac:dyDescent="0.15">
      <c r="A54" s="149" t="s">
        <v>234</v>
      </c>
      <c r="B54" s="150"/>
      <c r="C54" s="49">
        <f>日本語教育!C53</f>
        <v>0</v>
      </c>
      <c r="D54" s="149" t="s">
        <v>236</v>
      </c>
      <c r="E54" s="150"/>
      <c r="F54" s="49">
        <f>日本語教育!F53</f>
        <v>0</v>
      </c>
      <c r="M54" s="9"/>
      <c r="N54" s="9"/>
    </row>
    <row r="55" spans="1:20" ht="25.5" customHeight="1" x14ac:dyDescent="0.15">
      <c r="A55" s="89" t="s">
        <v>233</v>
      </c>
      <c r="B55" s="89"/>
      <c r="C55" s="89"/>
      <c r="D55" s="90" t="s">
        <v>235</v>
      </c>
      <c r="E55" s="90"/>
      <c r="F55" s="90"/>
      <c r="G55" s="87" t="s">
        <v>110</v>
      </c>
      <c r="H55" s="87" t="s">
        <v>111</v>
      </c>
      <c r="I55" s="87" t="s">
        <v>112</v>
      </c>
      <c r="J55" s="87" t="s">
        <v>113</v>
      </c>
      <c r="K55" s="151" t="s">
        <v>117</v>
      </c>
      <c r="L55" s="87" t="s">
        <v>114</v>
      </c>
      <c r="M55" s="87" t="s">
        <v>115</v>
      </c>
      <c r="N55" s="9"/>
    </row>
    <row r="56" spans="1:20" ht="25.5" customHeight="1" x14ac:dyDescent="0.15">
      <c r="A56" s="63" t="s">
        <v>237</v>
      </c>
      <c r="B56" s="63" t="s">
        <v>238</v>
      </c>
      <c r="C56" s="63" t="s">
        <v>239</v>
      </c>
      <c r="D56" s="63" t="s">
        <v>237</v>
      </c>
      <c r="E56" s="63" t="s">
        <v>238</v>
      </c>
      <c r="F56" s="63" t="s">
        <v>239</v>
      </c>
      <c r="G56" s="88"/>
      <c r="H56" s="88"/>
      <c r="I56" s="88"/>
      <c r="J56" s="88"/>
      <c r="K56" s="152"/>
      <c r="L56" s="88"/>
      <c r="M56" s="88"/>
      <c r="N56" s="18"/>
      <c r="O56" s="58"/>
      <c r="P56" s="19"/>
      <c r="Q56" s="58"/>
      <c r="R56" s="19"/>
      <c r="S56" s="58"/>
      <c r="T56" s="19"/>
    </row>
    <row r="57" spans="1:20" ht="25.5" customHeight="1" x14ac:dyDescent="0.15">
      <c r="A57" s="49">
        <f>日本語教育!A56</f>
        <v>0</v>
      </c>
      <c r="B57" s="49">
        <f>日本語教育!B56</f>
        <v>0</v>
      </c>
      <c r="C57" s="49">
        <f>日本語教育!C56</f>
        <v>0</v>
      </c>
      <c r="D57" s="49">
        <f>日本語教育!D56</f>
        <v>0</v>
      </c>
      <c r="E57" s="49">
        <f>日本語教育!E56</f>
        <v>0</v>
      </c>
      <c r="F57" s="49">
        <f>日本語教育!F56</f>
        <v>0</v>
      </c>
      <c r="G57" s="49">
        <f>日本語教育!G56</f>
        <v>0</v>
      </c>
      <c r="H57" s="49">
        <f>日本語教育!H56</f>
        <v>0</v>
      </c>
      <c r="I57" s="49">
        <f>日本語教育!I56</f>
        <v>0</v>
      </c>
      <c r="J57" s="49">
        <f>日本語教育!J56</f>
        <v>0</v>
      </c>
      <c r="K57" s="49">
        <f>日本語教育!K56</f>
        <v>0</v>
      </c>
      <c r="L57" s="49">
        <f>日本語教育!L56</f>
        <v>0</v>
      </c>
      <c r="M57" s="49">
        <f>日本語教育!M56</f>
        <v>0</v>
      </c>
      <c r="N57" s="8"/>
      <c r="O57" s="61"/>
      <c r="P57" s="8"/>
      <c r="Q57" s="61"/>
      <c r="R57" s="8"/>
      <c r="S57" s="61"/>
      <c r="T57" s="8"/>
    </row>
    <row r="58" spans="1:20" ht="20.100000000000001" customHeight="1" x14ac:dyDescent="0.15">
      <c r="A58" s="82" t="s">
        <v>119</v>
      </c>
      <c r="B58" s="83"/>
      <c r="C58" s="86"/>
      <c r="D58" s="86"/>
      <c r="E58" s="86"/>
      <c r="F58" s="86"/>
      <c r="G58" s="86"/>
      <c r="H58" s="86"/>
      <c r="I58" s="86"/>
      <c r="J58" s="86"/>
      <c r="K58" s="86"/>
      <c r="L58" s="86"/>
      <c r="M58" s="86"/>
      <c r="N58" s="15"/>
      <c r="O58" s="15"/>
      <c r="P58" s="15"/>
    </row>
    <row r="59" spans="1:20" ht="20.100000000000001" customHeight="1" x14ac:dyDescent="0.15">
      <c r="A59" s="84"/>
      <c r="B59" s="85"/>
      <c r="C59" s="86"/>
      <c r="D59" s="86"/>
      <c r="E59" s="86"/>
      <c r="F59" s="86"/>
      <c r="G59" s="86"/>
      <c r="H59" s="86"/>
      <c r="I59" s="86"/>
      <c r="J59" s="86"/>
      <c r="K59" s="86"/>
      <c r="L59" s="86"/>
      <c r="M59" s="86"/>
      <c r="N59" s="15"/>
      <c r="O59" s="15"/>
      <c r="P59" s="15"/>
    </row>
    <row r="60" spans="1:20" ht="20.100000000000001" customHeight="1" x14ac:dyDescent="0.15">
      <c r="A60" s="82" t="s">
        <v>287</v>
      </c>
      <c r="B60" s="83"/>
      <c r="C60" s="86"/>
      <c r="D60" s="86"/>
      <c r="E60" s="86"/>
      <c r="F60" s="86"/>
      <c r="G60" s="86"/>
      <c r="H60" s="86"/>
      <c r="I60" s="86"/>
      <c r="J60" s="86"/>
      <c r="K60" s="86"/>
      <c r="L60" s="86"/>
      <c r="M60" s="86"/>
      <c r="N60" s="15"/>
      <c r="O60" s="15"/>
      <c r="P60" s="15"/>
    </row>
    <row r="61" spans="1:20" ht="20.100000000000001" customHeight="1" x14ac:dyDescent="0.15">
      <c r="A61" s="84"/>
      <c r="B61" s="85"/>
      <c r="C61" s="86"/>
      <c r="D61" s="86"/>
      <c r="E61" s="86"/>
      <c r="F61" s="86"/>
      <c r="G61" s="86"/>
      <c r="H61" s="86"/>
      <c r="I61" s="86"/>
      <c r="J61" s="86"/>
      <c r="K61" s="86"/>
      <c r="L61" s="86"/>
      <c r="M61" s="86"/>
      <c r="N61" s="15"/>
      <c r="O61" s="15"/>
      <c r="P61" s="15"/>
    </row>
  </sheetData>
  <mergeCells count="76">
    <mergeCell ref="C58:M59"/>
    <mergeCell ref="C60:M61"/>
    <mergeCell ref="A54:B54"/>
    <mergeCell ref="D54:E54"/>
    <mergeCell ref="L55:L56"/>
    <mergeCell ref="M55:M56"/>
    <mergeCell ref="D55:F55"/>
    <mergeCell ref="G55:G56"/>
    <mergeCell ref="H55:H56"/>
    <mergeCell ref="I55:I56"/>
    <mergeCell ref="J55:J56"/>
    <mergeCell ref="A58:B59"/>
    <mergeCell ref="A60:B61"/>
    <mergeCell ref="A55:C55"/>
    <mergeCell ref="K55:K56"/>
    <mergeCell ref="I16:M16"/>
    <mergeCell ref="B18:C18"/>
    <mergeCell ref="B19:C19"/>
    <mergeCell ref="B20:C20"/>
    <mergeCell ref="B21:C21"/>
    <mergeCell ref="B22:C22"/>
    <mergeCell ref="G12:H12"/>
    <mergeCell ref="A16:A17"/>
    <mergeCell ref="B16:C17"/>
    <mergeCell ref="D16:D17"/>
    <mergeCell ref="E16:E17"/>
    <mergeCell ref="F16:F17"/>
    <mergeCell ref="G16:G17"/>
    <mergeCell ref="H16:H17"/>
    <mergeCell ref="A1:M1"/>
    <mergeCell ref="G4:H4"/>
    <mergeCell ref="G5:H5"/>
    <mergeCell ref="G6:H6"/>
    <mergeCell ref="G7:H7"/>
    <mergeCell ref="G8:H8"/>
    <mergeCell ref="G9:H9"/>
    <mergeCell ref="G10:H10"/>
    <mergeCell ref="G3:H3"/>
    <mergeCell ref="G11:H11"/>
    <mergeCell ref="A26:A31"/>
    <mergeCell ref="L28:M28"/>
    <mergeCell ref="L29:M29"/>
    <mergeCell ref="L30:M30"/>
    <mergeCell ref="L31:M31"/>
    <mergeCell ref="A32:G33"/>
    <mergeCell ref="H32:K33"/>
    <mergeCell ref="L32:M32"/>
    <mergeCell ref="L33:M33"/>
    <mergeCell ref="B42:C42"/>
    <mergeCell ref="D42:E42"/>
    <mergeCell ref="F42:G42"/>
    <mergeCell ref="H42:I42"/>
    <mergeCell ref="J42:K42"/>
    <mergeCell ref="L42:M42"/>
    <mergeCell ref="L43:M43"/>
    <mergeCell ref="B44:C44"/>
    <mergeCell ref="D44:E44"/>
    <mergeCell ref="F44:G44"/>
    <mergeCell ref="H44:I44"/>
    <mergeCell ref="J44:K44"/>
    <mergeCell ref="L44:M44"/>
    <mergeCell ref="B43:C43"/>
    <mergeCell ref="D43:E43"/>
    <mergeCell ref="F43:G43"/>
    <mergeCell ref="H43:I43"/>
    <mergeCell ref="J43:K43"/>
    <mergeCell ref="A47:F47"/>
    <mergeCell ref="G47:L47"/>
    <mergeCell ref="A48:B49"/>
    <mergeCell ref="C48:F48"/>
    <mergeCell ref="G48:H49"/>
    <mergeCell ref="I48:L48"/>
    <mergeCell ref="C49:D49"/>
    <mergeCell ref="E49:F49"/>
    <mergeCell ref="I49:J49"/>
    <mergeCell ref="K49:L49"/>
  </mergeCells>
  <phoneticPr fontId="1"/>
  <dataValidations count="2">
    <dataValidation type="list" allowBlank="1" showInputMessage="1" showErrorMessage="1" sqref="B10">
      <formula1>$O$9:$O$12</formula1>
    </dataValidation>
    <dataValidation type="list" allowBlank="1" showInputMessage="1" showErrorMessage="1" sqref="B39:H39">
      <formula1>$N$38:$N$39</formula1>
    </dataValidation>
  </dataValidations>
  <printOptions horizontalCentered="1"/>
  <pageMargins left="0.31496062992125984" right="0.31496062992125984" top="0.35433070866141736" bottom="0.15748031496062992" header="0.31496062992125984" footer="0.31496062992125984"/>
  <pageSetup paperSize="9" scale="62"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61"/>
  <sheetViews>
    <sheetView view="pageBreakPreview" topLeftCell="A46" zoomScale="70" zoomScaleSheetLayoutView="70" workbookViewId="0">
      <selection activeCell="R14" sqref="R14"/>
    </sheetView>
  </sheetViews>
  <sheetFormatPr defaultColWidth="8.875" defaultRowHeight="13.5" x14ac:dyDescent="0.15"/>
  <cols>
    <col min="1" max="1" width="13.5" style="2" customWidth="1"/>
    <col min="2" max="16" width="9.625" style="2" customWidth="1"/>
    <col min="17" max="25" width="8.875" style="2"/>
    <col min="26" max="26" width="10.875" style="2" customWidth="1"/>
    <col min="27" max="28" width="8.875" style="2"/>
    <col min="29" max="29" width="10.625" style="2" customWidth="1"/>
    <col min="30" max="16384" width="8.875" style="2"/>
  </cols>
  <sheetData>
    <row r="1" spans="1:16" ht="28.5" customHeight="1" x14ac:dyDescent="0.15">
      <c r="A1" s="114" t="s">
        <v>275</v>
      </c>
      <c r="B1" s="115"/>
      <c r="C1" s="115"/>
      <c r="D1" s="115"/>
      <c r="E1" s="115"/>
      <c r="F1" s="115"/>
      <c r="G1" s="115"/>
      <c r="H1" s="115"/>
      <c r="I1" s="115"/>
      <c r="J1" s="115"/>
      <c r="K1" s="115"/>
      <c r="L1" s="115"/>
      <c r="M1" s="115"/>
      <c r="N1" s="16"/>
    </row>
    <row r="2" spans="1:16" ht="17.25" x14ac:dyDescent="0.15">
      <c r="A2" s="1"/>
      <c r="B2" s="54"/>
      <c r="C2" s="54"/>
      <c r="D2" s="54"/>
      <c r="E2" s="54"/>
      <c r="F2" s="54"/>
      <c r="H2" s="54"/>
      <c r="I2" s="54"/>
      <c r="J2" s="54"/>
      <c r="K2" s="54"/>
      <c r="L2" s="54"/>
      <c r="M2" s="68" t="s">
        <v>191</v>
      </c>
      <c r="N2" s="54"/>
    </row>
    <row r="3" spans="1:16" ht="27" customHeight="1" x14ac:dyDescent="0.15">
      <c r="A3" s="7" t="s">
        <v>41</v>
      </c>
      <c r="B3" s="3"/>
      <c r="K3" s="9"/>
      <c r="M3" s="9"/>
    </row>
    <row r="4" spans="1:16" ht="17.25" customHeight="1" x14ac:dyDescent="0.15">
      <c r="A4" s="72" t="s">
        <v>39</v>
      </c>
      <c r="B4" s="3" t="s">
        <v>261</v>
      </c>
      <c r="C4" s="3"/>
      <c r="D4" s="3"/>
      <c r="E4" s="3"/>
      <c r="F4" s="3"/>
      <c r="H4" s="67" t="s">
        <v>27</v>
      </c>
      <c r="I4" s="2" t="s">
        <v>259</v>
      </c>
      <c r="J4" s="3"/>
      <c r="K4" s="3"/>
      <c r="L4" s="3"/>
      <c r="M4" s="3"/>
      <c r="N4" s="3"/>
    </row>
    <row r="5" spans="1:16" ht="17.25" customHeight="1" x14ac:dyDescent="0.15">
      <c r="A5" s="70" t="s">
        <v>40</v>
      </c>
      <c r="B5" s="4" t="s">
        <v>242</v>
      </c>
      <c r="C5" s="3" t="s">
        <v>243</v>
      </c>
      <c r="D5" s="3"/>
      <c r="E5" s="3"/>
      <c r="F5" s="3"/>
      <c r="H5" s="69" t="s">
        <v>189</v>
      </c>
      <c r="I5" s="2" t="s">
        <v>249</v>
      </c>
      <c r="J5" s="3"/>
      <c r="K5" s="3"/>
      <c r="L5" s="3"/>
      <c r="M5" s="3"/>
      <c r="N5" s="3"/>
    </row>
    <row r="6" spans="1:16" ht="17.25" customHeight="1" x14ac:dyDescent="0.15">
      <c r="A6" s="69" t="s">
        <v>32</v>
      </c>
      <c r="B6" s="3" t="s">
        <v>244</v>
      </c>
      <c r="C6" s="3"/>
      <c r="D6" s="3"/>
      <c r="E6" s="3"/>
      <c r="F6" s="3"/>
      <c r="H6" s="69" t="s">
        <v>0</v>
      </c>
      <c r="I6" s="3" t="s">
        <v>250</v>
      </c>
      <c r="J6" s="3"/>
      <c r="L6" s="3"/>
      <c r="M6" s="3"/>
      <c r="N6" s="3"/>
    </row>
    <row r="7" spans="1:16" ht="17.25" customHeight="1" x14ac:dyDescent="0.15">
      <c r="A7" s="67" t="s">
        <v>24</v>
      </c>
      <c r="B7" s="3" t="s">
        <v>245</v>
      </c>
      <c r="C7" s="3"/>
      <c r="D7" s="3"/>
      <c r="E7" s="3"/>
      <c r="F7" s="3"/>
      <c r="H7" s="67" t="s">
        <v>36</v>
      </c>
      <c r="I7" s="3" t="s">
        <v>251</v>
      </c>
      <c r="J7" s="21"/>
      <c r="L7" s="3"/>
      <c r="M7" s="3"/>
      <c r="N7" s="3"/>
    </row>
    <row r="8" spans="1:16" ht="17.25" customHeight="1" x14ac:dyDescent="0.15">
      <c r="A8" s="67" t="s">
        <v>38</v>
      </c>
      <c r="B8" s="62" t="s">
        <v>246</v>
      </c>
      <c r="C8" s="3"/>
      <c r="D8" s="3"/>
      <c r="E8" s="3"/>
      <c r="F8" s="3"/>
      <c r="H8" s="67" t="s">
        <v>28</v>
      </c>
      <c r="I8" s="3" t="s">
        <v>252</v>
      </c>
      <c r="J8" s="3"/>
      <c r="K8" s="3"/>
      <c r="L8" s="3"/>
      <c r="M8" s="3"/>
      <c r="N8" s="3"/>
    </row>
    <row r="9" spans="1:16" ht="17.25" customHeight="1" x14ac:dyDescent="0.15">
      <c r="A9" s="67" t="s">
        <v>25</v>
      </c>
      <c r="B9" s="3" t="s">
        <v>247</v>
      </c>
      <c r="C9" s="3"/>
      <c r="D9" s="3"/>
      <c r="E9" s="3"/>
      <c r="F9" s="3"/>
      <c r="H9" s="67" t="s">
        <v>30</v>
      </c>
      <c r="I9" s="3" t="s">
        <v>253</v>
      </c>
      <c r="J9" s="3"/>
      <c r="K9" s="3"/>
      <c r="L9" s="3"/>
      <c r="M9" s="3"/>
      <c r="N9" s="3"/>
      <c r="O9" s="21" t="s">
        <v>51</v>
      </c>
      <c r="P9" s="54" t="s">
        <v>130</v>
      </c>
    </row>
    <row r="10" spans="1:16" ht="17.25" customHeight="1" x14ac:dyDescent="0.15">
      <c r="A10" s="73" t="s">
        <v>26</v>
      </c>
      <c r="B10" s="23" t="s">
        <v>51</v>
      </c>
      <c r="C10" s="3"/>
      <c r="D10" s="3"/>
      <c r="E10" s="3"/>
      <c r="F10" s="3"/>
      <c r="H10" s="70" t="s">
        <v>48</v>
      </c>
      <c r="I10" s="3" t="s">
        <v>254</v>
      </c>
      <c r="J10" s="3"/>
      <c r="K10" s="3"/>
      <c r="L10" s="3"/>
      <c r="M10" s="3"/>
      <c r="N10" s="3"/>
      <c r="O10" s="21" t="s">
        <v>52</v>
      </c>
      <c r="P10" s="54" t="s">
        <v>131</v>
      </c>
    </row>
    <row r="11" spans="1:16" ht="24" x14ac:dyDescent="0.15">
      <c r="A11" s="74" t="s">
        <v>187</v>
      </c>
      <c r="B11" s="153">
        <v>34790</v>
      </c>
      <c r="C11" s="153"/>
      <c r="D11" s="3"/>
      <c r="E11" s="3"/>
      <c r="F11" s="3"/>
      <c r="H11" s="67" t="s">
        <v>29</v>
      </c>
      <c r="I11" s="23" t="s">
        <v>130</v>
      </c>
      <c r="J11" s="3" t="s">
        <v>255</v>
      </c>
      <c r="K11" s="3"/>
      <c r="L11" s="3"/>
      <c r="M11" s="3"/>
      <c r="N11" s="3"/>
      <c r="O11" s="21" t="s">
        <v>53</v>
      </c>
    </row>
    <row r="12" spans="1:16" ht="17.25" customHeight="1" x14ac:dyDescent="0.15">
      <c r="A12" s="69" t="s">
        <v>190</v>
      </c>
      <c r="B12" s="23" t="s">
        <v>130</v>
      </c>
      <c r="C12" s="3" t="s">
        <v>248</v>
      </c>
      <c r="D12" s="3"/>
      <c r="E12" s="3"/>
      <c r="F12" s="3"/>
      <c r="H12" s="71" t="s">
        <v>132</v>
      </c>
      <c r="I12" s="23" t="s">
        <v>130</v>
      </c>
      <c r="J12" s="3" t="s">
        <v>248</v>
      </c>
      <c r="K12" s="3"/>
      <c r="L12" s="3"/>
      <c r="M12" s="3"/>
      <c r="N12" s="3"/>
      <c r="O12" s="21" t="s">
        <v>4</v>
      </c>
    </row>
    <row r="13" spans="1:16" ht="14.25" x14ac:dyDescent="0.15">
      <c r="O13" s="21"/>
    </row>
    <row r="14" spans="1:16" ht="27" customHeight="1" x14ac:dyDescent="0.15">
      <c r="A14" s="7" t="s">
        <v>267</v>
      </c>
      <c r="B14" s="3"/>
      <c r="K14" s="9"/>
      <c r="M14" s="9"/>
    </row>
    <row r="15" spans="1:16" ht="27" customHeight="1" x14ac:dyDescent="0.15">
      <c r="A15" s="124" t="s">
        <v>35</v>
      </c>
      <c r="B15" s="125"/>
      <c r="C15" s="122" t="s">
        <v>269</v>
      </c>
      <c r="D15" s="117" t="s">
        <v>34</v>
      </c>
      <c r="E15" s="116" t="s">
        <v>141</v>
      </c>
      <c r="F15" s="116" t="s">
        <v>142</v>
      </c>
      <c r="G15" s="116" t="s">
        <v>140</v>
      </c>
      <c r="H15" s="116" t="s">
        <v>139</v>
      </c>
      <c r="I15" s="117" t="s">
        <v>138</v>
      </c>
      <c r="J15" s="117"/>
      <c r="K15" s="117"/>
      <c r="L15" s="117"/>
      <c r="M15" s="117"/>
    </row>
    <row r="16" spans="1:16" ht="27" customHeight="1" x14ac:dyDescent="0.15">
      <c r="A16" s="126"/>
      <c r="B16" s="127"/>
      <c r="C16" s="123"/>
      <c r="D16" s="117"/>
      <c r="E16" s="117"/>
      <c r="F16" s="117"/>
      <c r="G16" s="117"/>
      <c r="H16" s="117"/>
      <c r="I16" s="47" t="s">
        <v>133</v>
      </c>
      <c r="J16" s="47" t="s">
        <v>134</v>
      </c>
      <c r="K16" s="47" t="s">
        <v>135</v>
      </c>
      <c r="L16" s="47" t="s">
        <v>4</v>
      </c>
      <c r="M16" s="47" t="s">
        <v>137</v>
      </c>
    </row>
    <row r="17" spans="1:31" ht="27" customHeight="1" x14ac:dyDescent="0.15">
      <c r="A17" s="154" t="s">
        <v>277</v>
      </c>
      <c r="B17" s="154"/>
      <c r="C17" s="51" t="s">
        <v>270</v>
      </c>
      <c r="D17" s="33" t="s">
        <v>54</v>
      </c>
      <c r="E17" s="33">
        <v>300</v>
      </c>
      <c r="F17" s="33">
        <v>250</v>
      </c>
      <c r="G17" s="33">
        <v>1995</v>
      </c>
      <c r="H17" s="33">
        <v>4</v>
      </c>
      <c r="I17" s="34">
        <v>20000</v>
      </c>
      <c r="J17" s="34">
        <v>50000</v>
      </c>
      <c r="K17" s="34">
        <v>1200000</v>
      </c>
      <c r="L17" s="34">
        <v>50000</v>
      </c>
      <c r="M17" s="36">
        <f>SUM(I17:L17)</f>
        <v>1320000</v>
      </c>
      <c r="O17" s="54" t="s">
        <v>128</v>
      </c>
    </row>
    <row r="18" spans="1:31" ht="27" customHeight="1" x14ac:dyDescent="0.15">
      <c r="A18" s="154" t="s">
        <v>278</v>
      </c>
      <c r="B18" s="154"/>
      <c r="C18" s="51" t="s">
        <v>270</v>
      </c>
      <c r="D18" s="33" t="s">
        <v>143</v>
      </c>
      <c r="E18" s="33">
        <v>200</v>
      </c>
      <c r="F18" s="33">
        <v>150</v>
      </c>
      <c r="G18" s="33">
        <v>1995</v>
      </c>
      <c r="H18" s="33">
        <v>10</v>
      </c>
      <c r="I18" s="34">
        <v>20000</v>
      </c>
      <c r="J18" s="34">
        <v>50000</v>
      </c>
      <c r="K18" s="34">
        <v>900000</v>
      </c>
      <c r="L18" s="34">
        <v>40000</v>
      </c>
      <c r="M18" s="36">
        <f t="shared" ref="M18:M19" si="0">SUM(I18:L18)</f>
        <v>1010000</v>
      </c>
      <c r="O18" s="54" t="s">
        <v>129</v>
      </c>
    </row>
    <row r="19" spans="1:31" ht="27" hidden="1" customHeight="1" x14ac:dyDescent="0.15">
      <c r="A19" s="96"/>
      <c r="B19" s="97"/>
      <c r="C19" s="51"/>
      <c r="D19" s="33"/>
      <c r="E19" s="33"/>
      <c r="F19" s="33"/>
      <c r="G19" s="33"/>
      <c r="H19" s="33"/>
      <c r="I19" s="34"/>
      <c r="J19" s="34"/>
      <c r="K19" s="34"/>
      <c r="L19" s="34"/>
      <c r="M19" s="36">
        <f t="shared" si="0"/>
        <v>0</v>
      </c>
      <c r="O19" s="54"/>
    </row>
    <row r="20" spans="1:31" ht="27" hidden="1" customHeight="1" x14ac:dyDescent="0.15">
      <c r="A20" s="96"/>
      <c r="B20" s="97"/>
      <c r="C20" s="51"/>
      <c r="D20" s="33"/>
      <c r="E20" s="33"/>
      <c r="F20" s="33"/>
      <c r="G20" s="33"/>
      <c r="H20" s="33"/>
      <c r="I20" s="34"/>
      <c r="J20" s="34"/>
      <c r="K20" s="34"/>
      <c r="L20" s="34"/>
      <c r="M20" s="36">
        <f>SUM(I20:L20)</f>
        <v>0</v>
      </c>
    </row>
    <row r="21" spans="1:31" ht="27" hidden="1" customHeight="1" x14ac:dyDescent="0.15">
      <c r="A21" s="96"/>
      <c r="B21" s="97"/>
      <c r="C21" s="51"/>
      <c r="D21" s="33"/>
      <c r="E21" s="33"/>
      <c r="F21" s="33"/>
      <c r="G21" s="33"/>
      <c r="H21" s="33"/>
      <c r="I21" s="34"/>
      <c r="J21" s="34"/>
      <c r="K21" s="34"/>
      <c r="L21" s="34"/>
      <c r="M21" s="36">
        <f>SUM(I21:L21)</f>
        <v>0</v>
      </c>
      <c r="O21" s="54"/>
    </row>
    <row r="22" spans="1:31" ht="24.75" customHeight="1" x14ac:dyDescent="0.15">
      <c r="A22" s="15" t="s">
        <v>186</v>
      </c>
      <c r="B22" s="15"/>
      <c r="C22" s="15"/>
      <c r="D22" s="48" t="s">
        <v>137</v>
      </c>
      <c r="E22" s="50">
        <f>SUM(E17:E21)</f>
        <v>500</v>
      </c>
      <c r="F22" s="50">
        <f>SUM(F17:F21)</f>
        <v>400</v>
      </c>
      <c r="G22" s="15"/>
      <c r="H22" s="15"/>
      <c r="I22" s="15"/>
      <c r="J22" s="15"/>
      <c r="K22" s="15"/>
      <c r="L22" s="15"/>
      <c r="M22" s="14"/>
    </row>
    <row r="23" spans="1:31" ht="16.5" customHeight="1" x14ac:dyDescent="0.15">
      <c r="A23" s="15"/>
      <c r="B23" s="15"/>
      <c r="C23" s="15"/>
      <c r="D23" s="15"/>
      <c r="E23" s="15"/>
      <c r="F23" s="15"/>
      <c r="G23" s="15"/>
      <c r="H23" s="15"/>
      <c r="I23" s="15"/>
      <c r="J23" s="15"/>
      <c r="K23" s="15"/>
      <c r="L23" s="15"/>
      <c r="M23" s="14"/>
    </row>
    <row r="24" spans="1:31" ht="27" customHeight="1" x14ac:dyDescent="0.15">
      <c r="A24" s="7" t="s">
        <v>42</v>
      </c>
    </row>
    <row r="25" spans="1:31" ht="24.95" customHeight="1" x14ac:dyDescent="0.15">
      <c r="A25" s="87" t="s">
        <v>264</v>
      </c>
      <c r="B25" s="29" t="s">
        <v>156</v>
      </c>
      <c r="C25" s="47" t="s">
        <v>160</v>
      </c>
      <c r="D25" s="47" t="s">
        <v>159</v>
      </c>
      <c r="E25" s="47" t="s">
        <v>163</v>
      </c>
      <c r="F25" s="47" t="s">
        <v>155</v>
      </c>
      <c r="G25" s="47" t="s">
        <v>165</v>
      </c>
      <c r="H25" s="47" t="s">
        <v>166</v>
      </c>
      <c r="I25" s="47" t="s">
        <v>157</v>
      </c>
      <c r="J25" s="47" t="s">
        <v>167</v>
      </c>
      <c r="K25" s="47" t="s">
        <v>158</v>
      </c>
      <c r="L25" s="13"/>
    </row>
    <row r="26" spans="1:31" ht="24.95" customHeight="1" x14ac:dyDescent="0.15">
      <c r="A26" s="99"/>
      <c r="B26" s="55">
        <v>180</v>
      </c>
      <c r="C26" s="55">
        <v>10</v>
      </c>
      <c r="D26" s="55">
        <v>30</v>
      </c>
      <c r="E26" s="55">
        <v>1</v>
      </c>
      <c r="F26" s="55">
        <v>80</v>
      </c>
      <c r="G26" s="55">
        <v>1</v>
      </c>
      <c r="H26" s="55">
        <v>0</v>
      </c>
      <c r="I26" s="55">
        <v>20</v>
      </c>
      <c r="J26" s="55">
        <v>0</v>
      </c>
      <c r="K26" s="55">
        <v>5</v>
      </c>
      <c r="L26" s="39"/>
      <c r="M26" s="54"/>
      <c r="N26" s="54"/>
      <c r="O26" s="54"/>
      <c r="P26" s="54"/>
      <c r="Q26" s="54"/>
      <c r="R26" s="54"/>
      <c r="S26" s="54"/>
      <c r="T26" s="54"/>
      <c r="U26" s="54"/>
      <c r="V26" s="54"/>
      <c r="W26" s="54"/>
      <c r="X26" s="54"/>
      <c r="Y26" s="54"/>
      <c r="Z26" s="54"/>
      <c r="AA26" s="54"/>
      <c r="AB26" s="54"/>
      <c r="AC26" s="54"/>
      <c r="AD26" s="54"/>
      <c r="AE26" s="54"/>
    </row>
    <row r="27" spans="1:31" ht="24.95" customHeight="1" x14ac:dyDescent="0.15">
      <c r="A27" s="99"/>
      <c r="B27" s="11" t="s">
        <v>161</v>
      </c>
      <c r="C27" s="47" t="s">
        <v>164</v>
      </c>
      <c r="D27" s="47" t="s">
        <v>168</v>
      </c>
      <c r="E27" s="47" t="s">
        <v>162</v>
      </c>
      <c r="F27" s="47" t="s">
        <v>169</v>
      </c>
      <c r="G27" s="47" t="s">
        <v>170</v>
      </c>
      <c r="H27" s="47" t="s">
        <v>171</v>
      </c>
      <c r="I27" s="47" t="s">
        <v>174</v>
      </c>
      <c r="J27" s="47" t="s">
        <v>172</v>
      </c>
      <c r="K27" s="47" t="s">
        <v>173</v>
      </c>
      <c r="L27" s="93" t="s">
        <v>31</v>
      </c>
      <c r="M27" s="94"/>
      <c r="N27" s="54"/>
      <c r="O27" s="54"/>
      <c r="P27" s="54"/>
      <c r="Q27" s="54"/>
      <c r="R27" s="54"/>
      <c r="S27" s="54"/>
      <c r="T27" s="54"/>
      <c r="U27" s="54"/>
      <c r="V27" s="54"/>
      <c r="W27" s="54"/>
      <c r="X27" s="54"/>
      <c r="Y27" s="54"/>
      <c r="Z27" s="54"/>
      <c r="AA27" s="54"/>
      <c r="AB27" s="54"/>
      <c r="AC27" s="54"/>
      <c r="AD27" s="54"/>
    </row>
    <row r="28" spans="1:31" ht="24.95" customHeight="1" x14ac:dyDescent="0.15">
      <c r="A28" s="99"/>
      <c r="B28" s="55">
        <v>0</v>
      </c>
      <c r="C28" s="55">
        <v>5</v>
      </c>
      <c r="D28" s="55">
        <v>0</v>
      </c>
      <c r="E28" s="55">
        <v>5</v>
      </c>
      <c r="F28" s="55">
        <v>0</v>
      </c>
      <c r="G28" s="55">
        <v>0</v>
      </c>
      <c r="H28" s="55">
        <v>9</v>
      </c>
      <c r="I28" s="55">
        <v>5</v>
      </c>
      <c r="J28" s="55">
        <v>0</v>
      </c>
      <c r="K28" s="55">
        <v>0</v>
      </c>
      <c r="L28" s="95">
        <f>SUM(B26:K26)+SUM(B28:K28)+SUM(B30:K30)</f>
        <v>400</v>
      </c>
      <c r="M28" s="94"/>
      <c r="N28" s="54"/>
      <c r="O28" s="54"/>
      <c r="P28" s="54"/>
      <c r="Q28" s="54"/>
      <c r="R28" s="54"/>
      <c r="S28" s="54"/>
      <c r="T28" s="54"/>
      <c r="U28" s="54"/>
      <c r="V28" s="54"/>
      <c r="W28" s="54"/>
      <c r="X28" s="54"/>
      <c r="Y28" s="54"/>
      <c r="Z28" s="54"/>
      <c r="AA28" s="54"/>
      <c r="AB28" s="54"/>
      <c r="AC28" s="54"/>
      <c r="AD28" s="54"/>
    </row>
    <row r="29" spans="1:31" ht="24.95" customHeight="1" x14ac:dyDescent="0.15">
      <c r="A29" s="99"/>
      <c r="B29" s="29" t="s">
        <v>183</v>
      </c>
      <c r="C29" s="47" t="s">
        <v>175</v>
      </c>
      <c r="D29" s="47" t="s">
        <v>176</v>
      </c>
      <c r="E29" s="47" t="s">
        <v>177</v>
      </c>
      <c r="F29" s="53" t="s">
        <v>178</v>
      </c>
      <c r="G29" s="47" t="s">
        <v>179</v>
      </c>
      <c r="H29" s="47" t="s">
        <v>180</v>
      </c>
      <c r="I29" s="53" t="s">
        <v>181</v>
      </c>
      <c r="J29" s="47" t="s">
        <v>182</v>
      </c>
      <c r="K29" s="47" t="s">
        <v>4</v>
      </c>
      <c r="L29" s="93" t="s">
        <v>2</v>
      </c>
      <c r="M29" s="94"/>
      <c r="N29" s="54"/>
      <c r="O29" s="54"/>
      <c r="P29" s="54"/>
      <c r="Q29" s="54"/>
      <c r="R29" s="54"/>
      <c r="S29" s="54"/>
      <c r="T29" s="54"/>
      <c r="U29" s="54"/>
      <c r="V29" s="54"/>
      <c r="W29" s="54"/>
      <c r="X29" s="54"/>
      <c r="Y29" s="54"/>
      <c r="Z29" s="54"/>
      <c r="AA29" s="54"/>
      <c r="AB29" s="54"/>
      <c r="AC29" s="54"/>
      <c r="AD29" s="54"/>
    </row>
    <row r="30" spans="1:31" ht="24.95" customHeight="1" x14ac:dyDescent="0.15">
      <c r="A30" s="100"/>
      <c r="B30" s="55">
        <v>3</v>
      </c>
      <c r="C30" s="55">
        <v>2</v>
      </c>
      <c r="D30" s="55">
        <v>3</v>
      </c>
      <c r="E30" s="55">
        <v>6</v>
      </c>
      <c r="F30" s="55">
        <v>0</v>
      </c>
      <c r="G30" s="55">
        <v>0</v>
      </c>
      <c r="H30" s="55">
        <v>20</v>
      </c>
      <c r="I30" s="55">
        <v>0</v>
      </c>
      <c r="J30" s="55">
        <v>0</v>
      </c>
      <c r="K30" s="55">
        <v>15</v>
      </c>
      <c r="L30" s="95">
        <f>H31</f>
        <v>0</v>
      </c>
      <c r="M30" s="94"/>
      <c r="N30" s="54"/>
      <c r="O30" s="54"/>
      <c r="P30" s="54"/>
      <c r="Q30" s="54"/>
      <c r="R30" s="54"/>
      <c r="S30" s="57"/>
      <c r="T30" s="54"/>
      <c r="U30" s="54"/>
      <c r="V30" s="54"/>
      <c r="W30" s="54"/>
      <c r="X30" s="57"/>
      <c r="Y30" s="54"/>
      <c r="Z30" s="54"/>
      <c r="AA30" s="54"/>
      <c r="AB30" s="54"/>
      <c r="AC30" s="54"/>
      <c r="AD30" s="54"/>
    </row>
    <row r="31" spans="1:31" ht="20.100000000000001" customHeight="1" x14ac:dyDescent="0.15">
      <c r="A31" s="101" t="s">
        <v>265</v>
      </c>
      <c r="B31" s="101"/>
      <c r="C31" s="101"/>
      <c r="D31" s="101"/>
      <c r="E31" s="101"/>
      <c r="F31" s="101"/>
      <c r="G31" s="101"/>
      <c r="H31" s="103">
        <v>0</v>
      </c>
      <c r="I31" s="103"/>
      <c r="J31" s="103"/>
      <c r="K31" s="103"/>
      <c r="L31" s="93" t="s">
        <v>3</v>
      </c>
      <c r="M31" s="98"/>
      <c r="N31" s="6"/>
      <c r="O31" s="6"/>
      <c r="P31" s="6"/>
      <c r="Q31" s="6"/>
      <c r="R31" s="6"/>
      <c r="S31" s="6"/>
      <c r="T31" s="6"/>
      <c r="U31" s="6"/>
      <c r="V31" s="6"/>
      <c r="W31" s="6"/>
      <c r="X31" s="6"/>
      <c r="Y31" s="6"/>
      <c r="Z31" s="6"/>
      <c r="AA31" s="6"/>
      <c r="AB31" s="6"/>
      <c r="AC31" s="6"/>
    </row>
    <row r="32" spans="1:31" ht="20.100000000000001" customHeight="1" x14ac:dyDescent="0.15">
      <c r="A32" s="102"/>
      <c r="B32" s="102"/>
      <c r="C32" s="102"/>
      <c r="D32" s="102"/>
      <c r="E32" s="102"/>
      <c r="F32" s="102"/>
      <c r="G32" s="102"/>
      <c r="H32" s="102"/>
      <c r="I32" s="102"/>
      <c r="J32" s="102"/>
      <c r="K32" s="102"/>
      <c r="L32" s="95">
        <f>L28+L30</f>
        <v>400</v>
      </c>
      <c r="M32" s="98"/>
    </row>
    <row r="34" spans="1:18" ht="27" customHeight="1" x14ac:dyDescent="0.15">
      <c r="A34" s="7" t="s">
        <v>43</v>
      </c>
    </row>
    <row r="35" spans="1:18" ht="30" customHeight="1" x14ac:dyDescent="0.15">
      <c r="A35" s="111" t="s">
        <v>120</v>
      </c>
      <c r="B35" s="113"/>
      <c r="C35" s="63" t="s">
        <v>121</v>
      </c>
      <c r="D35" s="63" t="s">
        <v>127</v>
      </c>
      <c r="E35" s="63" t="s">
        <v>122</v>
      </c>
      <c r="F35" s="63" t="s">
        <v>123</v>
      </c>
      <c r="G35" s="63" t="s">
        <v>124</v>
      </c>
      <c r="H35" s="35" t="s">
        <v>125</v>
      </c>
      <c r="I35" s="65" t="s">
        <v>126</v>
      </c>
      <c r="K35" s="17"/>
      <c r="L35" s="17"/>
      <c r="M35" s="58"/>
      <c r="N35" s="40"/>
      <c r="O35" s="58"/>
      <c r="P35" s="17"/>
      <c r="Q35" s="58"/>
      <c r="R35" s="40"/>
    </row>
    <row r="36" spans="1:18" ht="30" customHeight="1" x14ac:dyDescent="0.15">
      <c r="A36" s="119" t="s">
        <v>145</v>
      </c>
      <c r="B36" s="120"/>
      <c r="C36" s="37">
        <v>1</v>
      </c>
      <c r="D36" s="37">
        <v>2</v>
      </c>
      <c r="E36" s="37">
        <v>2</v>
      </c>
      <c r="F36" s="37">
        <v>2</v>
      </c>
      <c r="G36" s="37">
        <v>0</v>
      </c>
      <c r="H36" s="37">
        <v>2</v>
      </c>
      <c r="I36" s="37">
        <v>0</v>
      </c>
      <c r="K36" s="17"/>
      <c r="L36" s="17"/>
      <c r="M36" s="58"/>
      <c r="N36" s="40"/>
      <c r="O36" s="58"/>
      <c r="P36" s="17"/>
      <c r="Q36" s="58"/>
      <c r="R36" s="40"/>
    </row>
    <row r="37" spans="1:18" ht="30" customHeight="1" x14ac:dyDescent="0.15">
      <c r="A37" s="93" t="s">
        <v>146</v>
      </c>
      <c r="B37" s="121"/>
      <c r="C37" s="37">
        <v>15</v>
      </c>
      <c r="D37" s="37">
        <v>15</v>
      </c>
      <c r="E37" s="37">
        <v>15</v>
      </c>
      <c r="F37" s="37">
        <v>15</v>
      </c>
      <c r="G37" s="37">
        <v>0</v>
      </c>
      <c r="H37" s="37">
        <v>15</v>
      </c>
      <c r="I37" s="37">
        <v>0</v>
      </c>
      <c r="K37" s="17"/>
      <c r="L37" s="17"/>
      <c r="M37" s="58"/>
      <c r="N37" s="40"/>
      <c r="O37" s="58"/>
      <c r="P37" s="17" t="s">
        <v>149</v>
      </c>
      <c r="Q37" s="58"/>
      <c r="R37" s="40"/>
    </row>
    <row r="38" spans="1:18" ht="30" customHeight="1" x14ac:dyDescent="0.15">
      <c r="A38" s="119" t="s">
        <v>147</v>
      </c>
      <c r="B38" s="120"/>
      <c r="C38" s="37" t="s">
        <v>149</v>
      </c>
      <c r="D38" s="37" t="s">
        <v>149</v>
      </c>
      <c r="E38" s="37" t="s">
        <v>149</v>
      </c>
      <c r="F38" s="37" t="s">
        <v>149</v>
      </c>
      <c r="G38" s="37"/>
      <c r="H38" s="37" t="s">
        <v>149</v>
      </c>
      <c r="I38" s="38"/>
      <c r="K38" s="32"/>
      <c r="L38" s="32"/>
      <c r="M38" s="8"/>
      <c r="N38" s="8"/>
      <c r="O38" s="8"/>
      <c r="P38" s="8" t="s">
        <v>148</v>
      </c>
      <c r="Q38" s="8"/>
      <c r="R38" s="8"/>
    </row>
    <row r="40" spans="1:18" ht="27" customHeight="1" x14ac:dyDescent="0.15">
      <c r="A40" s="7" t="s">
        <v>44</v>
      </c>
      <c r="L40" s="7"/>
      <c r="M40" s="68" t="s">
        <v>229</v>
      </c>
    </row>
    <row r="41" spans="1:18" ht="18.75" customHeight="1" x14ac:dyDescent="0.15">
      <c r="A41" s="48"/>
      <c r="B41" s="89" t="s">
        <v>6</v>
      </c>
      <c r="C41" s="89"/>
      <c r="D41" s="89" t="s">
        <v>7</v>
      </c>
      <c r="E41" s="89"/>
      <c r="F41" s="89" t="s">
        <v>8</v>
      </c>
      <c r="G41" s="89"/>
      <c r="H41" s="89" t="s">
        <v>9</v>
      </c>
      <c r="I41" s="89"/>
      <c r="J41" s="89" t="s">
        <v>10</v>
      </c>
      <c r="K41" s="89"/>
      <c r="L41" s="89" t="s">
        <v>11</v>
      </c>
      <c r="M41" s="89"/>
      <c r="Q41" s="60"/>
    </row>
    <row r="42" spans="1:18" ht="24.75" customHeight="1" x14ac:dyDescent="0.15">
      <c r="A42" s="48" t="s">
        <v>5</v>
      </c>
      <c r="B42" s="105">
        <v>40</v>
      </c>
      <c r="C42" s="94"/>
      <c r="D42" s="105">
        <v>150</v>
      </c>
      <c r="E42" s="94"/>
      <c r="F42" s="105">
        <v>40</v>
      </c>
      <c r="G42" s="94"/>
      <c r="H42" s="105">
        <v>5</v>
      </c>
      <c r="I42" s="94"/>
      <c r="J42" s="105">
        <v>0</v>
      </c>
      <c r="K42" s="94"/>
      <c r="L42" s="104">
        <f>SUM(B42:K42)</f>
        <v>235</v>
      </c>
      <c r="M42" s="104"/>
    </row>
    <row r="43" spans="1:18" ht="24.75" customHeight="1" x14ac:dyDescent="0.15">
      <c r="A43" s="48" t="s">
        <v>12</v>
      </c>
      <c r="B43" s="105">
        <v>20</v>
      </c>
      <c r="C43" s="94"/>
      <c r="D43" s="105">
        <v>80</v>
      </c>
      <c r="E43" s="94"/>
      <c r="F43" s="105">
        <v>35</v>
      </c>
      <c r="G43" s="94"/>
      <c r="H43" s="105">
        <v>5</v>
      </c>
      <c r="I43" s="94"/>
      <c r="J43" s="105">
        <v>0</v>
      </c>
      <c r="K43" s="94"/>
      <c r="L43" s="104">
        <f>SUM(B43:K43)</f>
        <v>140</v>
      </c>
      <c r="M43" s="104"/>
    </row>
    <row r="45" spans="1:18" ht="27" customHeight="1" x14ac:dyDescent="0.15">
      <c r="A45" s="10" t="s">
        <v>45</v>
      </c>
      <c r="L45" s="68" t="s">
        <v>230</v>
      </c>
    </row>
    <row r="46" spans="1:18" x14ac:dyDescent="0.15">
      <c r="A46" s="89" t="s">
        <v>18</v>
      </c>
      <c r="B46" s="89"/>
      <c r="C46" s="89"/>
      <c r="D46" s="89"/>
      <c r="E46" s="89"/>
      <c r="F46" s="89"/>
      <c r="G46" s="111" t="s">
        <v>17</v>
      </c>
      <c r="H46" s="112"/>
      <c r="I46" s="112"/>
      <c r="J46" s="112"/>
      <c r="K46" s="112"/>
      <c r="L46" s="113"/>
      <c r="M46" s="12"/>
    </row>
    <row r="47" spans="1:18" x14ac:dyDescent="0.15">
      <c r="A47" s="89" t="s">
        <v>13</v>
      </c>
      <c r="B47" s="89"/>
      <c r="C47" s="89" t="s">
        <v>15</v>
      </c>
      <c r="D47" s="89"/>
      <c r="E47" s="89"/>
      <c r="F47" s="89"/>
      <c r="G47" s="106" t="s">
        <v>13</v>
      </c>
      <c r="H47" s="107"/>
      <c r="I47" s="110" t="s">
        <v>15</v>
      </c>
      <c r="J47" s="110"/>
      <c r="K47" s="110"/>
      <c r="L47" s="110"/>
    </row>
    <row r="48" spans="1:18" x14ac:dyDescent="0.15">
      <c r="A48" s="89"/>
      <c r="B48" s="89"/>
      <c r="C48" s="89" t="s">
        <v>14</v>
      </c>
      <c r="D48" s="89"/>
      <c r="E48" s="89" t="s">
        <v>16</v>
      </c>
      <c r="F48" s="89"/>
      <c r="G48" s="108"/>
      <c r="H48" s="109"/>
      <c r="I48" s="89" t="s">
        <v>14</v>
      </c>
      <c r="J48" s="89"/>
      <c r="K48" s="89" t="s">
        <v>16</v>
      </c>
      <c r="L48" s="89"/>
    </row>
    <row r="49" spans="1:20" ht="27.95" customHeight="1" x14ac:dyDescent="0.15">
      <c r="A49" s="81" t="s">
        <v>289</v>
      </c>
      <c r="B49" s="78" t="s">
        <v>290</v>
      </c>
      <c r="C49" s="81" t="s">
        <v>289</v>
      </c>
      <c r="D49" s="78" t="s">
        <v>291</v>
      </c>
      <c r="E49" s="81" t="s">
        <v>289</v>
      </c>
      <c r="F49" s="78" t="s">
        <v>291</v>
      </c>
      <c r="G49" s="81" t="s">
        <v>289</v>
      </c>
      <c r="H49" s="78" t="s">
        <v>290</v>
      </c>
      <c r="I49" s="81" t="s">
        <v>289</v>
      </c>
      <c r="J49" s="78" t="s">
        <v>291</v>
      </c>
      <c r="K49" s="81" t="s">
        <v>289</v>
      </c>
      <c r="L49" s="78" t="s">
        <v>291</v>
      </c>
    </row>
    <row r="50" spans="1:20" ht="27.75" customHeight="1" x14ac:dyDescent="0.15">
      <c r="A50" s="49">
        <v>60</v>
      </c>
      <c r="B50" s="49">
        <v>25</v>
      </c>
      <c r="C50" s="49">
        <v>15</v>
      </c>
      <c r="D50" s="49">
        <v>10</v>
      </c>
      <c r="E50" s="49">
        <v>15</v>
      </c>
      <c r="F50" s="49">
        <v>10</v>
      </c>
      <c r="G50" s="49">
        <v>50</v>
      </c>
      <c r="H50" s="49">
        <v>30</v>
      </c>
      <c r="I50" s="49">
        <v>10</v>
      </c>
      <c r="J50" s="49">
        <v>9</v>
      </c>
      <c r="K50" s="49">
        <v>15</v>
      </c>
      <c r="L50" s="49">
        <v>10</v>
      </c>
    </row>
    <row r="52" spans="1:20" ht="27" customHeight="1" x14ac:dyDescent="0.15">
      <c r="A52" s="2" t="s">
        <v>46</v>
      </c>
      <c r="N52" s="9"/>
    </row>
    <row r="53" spans="1:20" ht="27" customHeight="1" x14ac:dyDescent="0.15">
      <c r="A53" s="89" t="s">
        <v>154</v>
      </c>
      <c r="B53" s="89"/>
      <c r="C53" s="49">
        <f>SUM(A56:C56)</f>
        <v>7</v>
      </c>
      <c r="D53" s="111" t="s">
        <v>153</v>
      </c>
      <c r="E53" s="113"/>
      <c r="F53" s="49">
        <f>SUM(D56:F56)</f>
        <v>37</v>
      </c>
      <c r="M53" s="68" t="s">
        <v>229</v>
      </c>
      <c r="N53" s="9"/>
    </row>
    <row r="54" spans="1:20" ht="27" customHeight="1" x14ac:dyDescent="0.15">
      <c r="A54" s="89" t="s">
        <v>19</v>
      </c>
      <c r="B54" s="89"/>
      <c r="C54" s="89"/>
      <c r="D54" s="90" t="s">
        <v>20</v>
      </c>
      <c r="E54" s="90"/>
      <c r="F54" s="90"/>
      <c r="G54" s="87" t="s">
        <v>21</v>
      </c>
      <c r="H54" s="87" t="s">
        <v>22</v>
      </c>
      <c r="I54" s="91" t="s">
        <v>55</v>
      </c>
      <c r="J54" s="87" t="s">
        <v>23</v>
      </c>
      <c r="K54" s="87" t="s">
        <v>33</v>
      </c>
      <c r="L54" s="87" t="s">
        <v>56</v>
      </c>
      <c r="M54" s="87" t="s">
        <v>47</v>
      </c>
      <c r="N54" s="9"/>
    </row>
    <row r="55" spans="1:20" ht="27.75" customHeight="1" x14ac:dyDescent="0.15">
      <c r="A55" s="48" t="s">
        <v>150</v>
      </c>
      <c r="B55" s="48" t="s">
        <v>152</v>
      </c>
      <c r="C55" s="48" t="s">
        <v>151</v>
      </c>
      <c r="D55" s="48" t="s">
        <v>150</v>
      </c>
      <c r="E55" s="48" t="s">
        <v>152</v>
      </c>
      <c r="F55" s="48" t="s">
        <v>151</v>
      </c>
      <c r="G55" s="88"/>
      <c r="H55" s="88"/>
      <c r="I55" s="92"/>
      <c r="J55" s="88"/>
      <c r="K55" s="88"/>
      <c r="L55" s="88"/>
      <c r="M55" s="88"/>
      <c r="N55" s="18"/>
      <c r="O55" s="58"/>
      <c r="P55" s="19"/>
      <c r="Q55" s="58"/>
      <c r="R55" s="19"/>
      <c r="S55" s="58"/>
      <c r="T55" s="19"/>
    </row>
    <row r="56" spans="1:20" ht="30" customHeight="1" x14ac:dyDescent="0.15">
      <c r="A56" s="49">
        <v>1</v>
      </c>
      <c r="B56" s="49">
        <v>1</v>
      </c>
      <c r="C56" s="49">
        <v>5</v>
      </c>
      <c r="D56" s="49">
        <v>5</v>
      </c>
      <c r="E56" s="49">
        <v>2</v>
      </c>
      <c r="F56" s="49">
        <v>30</v>
      </c>
      <c r="G56" s="20">
        <v>0</v>
      </c>
      <c r="H56" s="20">
        <v>5</v>
      </c>
      <c r="I56" s="20">
        <v>60</v>
      </c>
      <c r="J56" s="20">
        <v>0</v>
      </c>
      <c r="K56" s="20">
        <v>1</v>
      </c>
      <c r="L56" s="20">
        <v>2</v>
      </c>
      <c r="M56" s="49">
        <f>SUM(A56:L56)</f>
        <v>112</v>
      </c>
      <c r="N56" s="8"/>
      <c r="O56" s="61"/>
      <c r="P56" s="8"/>
      <c r="Q56" s="61"/>
      <c r="R56" s="8"/>
      <c r="S56" s="61"/>
      <c r="T56" s="8"/>
    </row>
    <row r="57" spans="1:20" ht="20.100000000000001" customHeight="1" x14ac:dyDescent="0.15">
      <c r="A57" s="82" t="s">
        <v>49</v>
      </c>
      <c r="B57" s="83"/>
      <c r="C57" s="86" t="s">
        <v>260</v>
      </c>
      <c r="D57" s="86"/>
      <c r="E57" s="86"/>
      <c r="F57" s="86"/>
      <c r="G57" s="86"/>
      <c r="H57" s="86"/>
      <c r="I57" s="86"/>
      <c r="J57" s="86"/>
      <c r="K57" s="86"/>
      <c r="L57" s="86"/>
      <c r="M57" s="86"/>
      <c r="N57" s="15"/>
      <c r="O57" s="15"/>
      <c r="P57" s="15"/>
    </row>
    <row r="58" spans="1:20" ht="20.100000000000001" customHeight="1" x14ac:dyDescent="0.15">
      <c r="A58" s="84"/>
      <c r="B58" s="85"/>
      <c r="C58" s="86"/>
      <c r="D58" s="86"/>
      <c r="E58" s="86"/>
      <c r="F58" s="86"/>
      <c r="G58" s="86"/>
      <c r="H58" s="86"/>
      <c r="I58" s="86"/>
      <c r="J58" s="86"/>
      <c r="K58" s="86"/>
      <c r="L58" s="86"/>
      <c r="M58" s="86"/>
      <c r="N58" s="15"/>
      <c r="O58" s="15"/>
      <c r="P58" s="15"/>
    </row>
    <row r="59" spans="1:20" ht="20.100000000000001" customHeight="1" x14ac:dyDescent="0.15">
      <c r="A59" s="82" t="s">
        <v>50</v>
      </c>
      <c r="B59" s="83"/>
      <c r="C59" s="86" t="s">
        <v>262</v>
      </c>
      <c r="D59" s="86"/>
      <c r="E59" s="86"/>
      <c r="F59" s="86"/>
      <c r="G59" s="86"/>
      <c r="H59" s="86"/>
      <c r="I59" s="86"/>
      <c r="J59" s="86"/>
      <c r="K59" s="86"/>
      <c r="L59" s="86"/>
      <c r="M59" s="86"/>
      <c r="N59" s="15"/>
      <c r="O59" s="15"/>
      <c r="P59" s="15"/>
    </row>
    <row r="60" spans="1:20" ht="20.100000000000001" customHeight="1" x14ac:dyDescent="0.15">
      <c r="A60" s="84"/>
      <c r="B60" s="85"/>
      <c r="C60" s="86"/>
      <c r="D60" s="86"/>
      <c r="E60" s="86"/>
      <c r="F60" s="86"/>
      <c r="G60" s="86"/>
      <c r="H60" s="86"/>
      <c r="I60" s="86"/>
      <c r="J60" s="86"/>
      <c r="K60" s="86"/>
      <c r="L60" s="86"/>
      <c r="M60" s="86"/>
      <c r="N60" s="15"/>
      <c r="O60" s="15"/>
      <c r="P60" s="15"/>
    </row>
    <row r="61" spans="1:20" ht="6" customHeight="1" x14ac:dyDescent="0.15"/>
  </sheetData>
  <mergeCells count="71">
    <mergeCell ref="A17:B17"/>
    <mergeCell ref="A18:B18"/>
    <mergeCell ref="A53:B53"/>
    <mergeCell ref="A19:B19"/>
    <mergeCell ref="A20:B20"/>
    <mergeCell ref="A21:B21"/>
    <mergeCell ref="A35:B35"/>
    <mergeCell ref="A36:B36"/>
    <mergeCell ref="A37:B37"/>
    <mergeCell ref="A38:B38"/>
    <mergeCell ref="D53:E53"/>
    <mergeCell ref="A59:B60"/>
    <mergeCell ref="C59:M60"/>
    <mergeCell ref="B11:C11"/>
    <mergeCell ref="J54:J55"/>
    <mergeCell ref="K54:K55"/>
    <mergeCell ref="L54:L55"/>
    <mergeCell ref="M54:M55"/>
    <mergeCell ref="A57:B58"/>
    <mergeCell ref="C57:M58"/>
    <mergeCell ref="A54:C54"/>
    <mergeCell ref="D54:F54"/>
    <mergeCell ref="G54:G55"/>
    <mergeCell ref="H54:H55"/>
    <mergeCell ref="I54:I55"/>
    <mergeCell ref="A46:F46"/>
    <mergeCell ref="G46:L46"/>
    <mergeCell ref="A47:B48"/>
    <mergeCell ref="C47:F47"/>
    <mergeCell ref="G47:H48"/>
    <mergeCell ref="I47:L47"/>
    <mergeCell ref="C48:D48"/>
    <mergeCell ref="E48:F48"/>
    <mergeCell ref="I48:J48"/>
    <mergeCell ref="K48:L48"/>
    <mergeCell ref="L43:M43"/>
    <mergeCell ref="B42:C42"/>
    <mergeCell ref="D42:E42"/>
    <mergeCell ref="F42:G42"/>
    <mergeCell ref="H42:I42"/>
    <mergeCell ref="J42:K42"/>
    <mergeCell ref="L42:M42"/>
    <mergeCell ref="B43:C43"/>
    <mergeCell ref="D43:E43"/>
    <mergeCell ref="F43:G43"/>
    <mergeCell ref="H43:I43"/>
    <mergeCell ref="J43:K43"/>
    <mergeCell ref="L41:M41"/>
    <mergeCell ref="A25:A30"/>
    <mergeCell ref="L27:M27"/>
    <mergeCell ref="L28:M28"/>
    <mergeCell ref="L29:M29"/>
    <mergeCell ref="L30:M30"/>
    <mergeCell ref="A31:G32"/>
    <mergeCell ref="H31:K32"/>
    <mergeCell ref="L31:M31"/>
    <mergeCell ref="L32:M32"/>
    <mergeCell ref="B41:C41"/>
    <mergeCell ref="D41:E41"/>
    <mergeCell ref="F41:G41"/>
    <mergeCell ref="H41:I41"/>
    <mergeCell ref="J41:K41"/>
    <mergeCell ref="A1:M1"/>
    <mergeCell ref="D15:D16"/>
    <mergeCell ref="E15:E16"/>
    <mergeCell ref="F15:F16"/>
    <mergeCell ref="G15:G16"/>
    <mergeCell ref="H15:H16"/>
    <mergeCell ref="I15:M15"/>
    <mergeCell ref="A15:B16"/>
    <mergeCell ref="C15:C16"/>
  </mergeCells>
  <phoneticPr fontId="1"/>
  <dataValidations count="3">
    <dataValidation type="list" allowBlank="1" showInputMessage="1" showErrorMessage="1" sqref="C38:I38">
      <formula1>$P$37:$P$38</formula1>
    </dataValidation>
    <dataValidation type="list" allowBlank="1" showInputMessage="1" showErrorMessage="1" sqref="B10">
      <formula1>$O$9:$O$12</formula1>
    </dataValidation>
    <dataValidation type="list" allowBlank="1" showInputMessage="1" showErrorMessage="1" sqref="B12 I11:I12">
      <formula1>$P$9:$P$10</formula1>
    </dataValidation>
  </dataValidations>
  <hyperlinks>
    <hyperlink ref="B8" r:id="rId1"/>
  </hyperlinks>
  <printOptions horizontalCentered="1"/>
  <pageMargins left="0.31496062992125984" right="0.31496062992125984" top="0.35433070866141736" bottom="0" header="0.31496062992125984" footer="0.31496062992125984"/>
  <pageSetup paperSize="9" scale="69" orientation="portrait" cellComments="asDisplayed"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日本語教育</vt:lpstr>
      <vt:lpstr>日本語教育 (英語版)</vt:lpstr>
      <vt:lpstr>※作成例</vt:lpstr>
      <vt:lpstr>※作成例!Print_Area</vt:lpstr>
      <vt:lpstr>日本語教育!Print_Area</vt:lpstr>
      <vt:lpstr>'日本語教育 (英語版)'!Print_Area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○日本語教育実施状況調査票（日本語教育機関）</dc:title>
  <dc:creator>文部科学省</dc:creator>
  <cp:lastModifiedBy>m</cp:lastModifiedBy>
  <cp:lastPrinted>2017-12-06T07:10:54Z</cp:lastPrinted>
  <dcterms:created xsi:type="dcterms:W3CDTF">2011-06-14T05:32:50Z</dcterms:created>
  <dcterms:modified xsi:type="dcterms:W3CDTF">2017-12-06T07:11:58Z</dcterms:modified>
</cp:coreProperties>
</file>