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13_ncr:1_{F4B271E0-68B1-4710-951F-A6E2EC0A0B30}" xr6:coauthVersionLast="47" xr6:coauthVersionMax="47" xr10:uidLastSave="{00000000-0000-0000-0000-000000000000}"/>
  <bookViews>
    <workbookView xWindow="-108" yWindow="-108" windowWidth="23256" windowHeight="12576" tabRatio="926" xr2:uid="{00000000-000D-0000-FFFF-FFFF00000000}"/>
  </bookViews>
  <sheets>
    <sheet name="様式1" sheetId="34" r:id="rId1"/>
    <sheet name="様式1_別添" sheetId="38" r:id="rId2"/>
    <sheet name="【様式2-1】申請経費・事業全体" sheetId="22" r:id="rId3"/>
    <sheet name="（●●大学）【様式2-2】申請経費・大学別" sheetId="26" r:id="rId4"/>
    <sheet name="（●●大学・連携校①）【様式2-2】申請経費・大学別" sheetId="27" r:id="rId5"/>
    <sheet name="【様式３】実施体制" sheetId="21" r:id="rId6"/>
    <sheet name="【様式４】申請資格" sheetId="16" r:id="rId7"/>
    <sheet name="【様式５】申請要件（●●大学・代表校）" sheetId="37" r:id="rId8"/>
    <sheet name="【様式５】申請要件（●●大学・連携校）" sheetId="40" r:id="rId9"/>
    <sheet name="【補足表】定員充足率・●●大学・代表校" sheetId="31" r:id="rId10"/>
    <sheet name="【補足表】定員充足率・●●大学・連携校" sheetId="41" r:id="rId11"/>
  </sheets>
  <externalReferences>
    <externalReference r:id="rId12"/>
    <externalReference r:id="rId13"/>
  </externalReferences>
  <definedNames>
    <definedName name="_C1法学" localSheetId="9">#REF!</definedName>
    <definedName name="_C1法学" localSheetId="10">#REF!</definedName>
    <definedName name="_C1法学">#REF!</definedName>
    <definedName name="_C2商学" localSheetId="9">#REF!</definedName>
    <definedName name="_C2商学" localSheetId="10">#REF!</definedName>
    <definedName name="_C2商学">#REF!</definedName>
    <definedName name="_C3社会" localSheetId="9">#REF!</definedName>
    <definedName name="_C3社会" localSheetId="10">#REF!</definedName>
    <definedName name="_C3社会">#REF!</definedName>
    <definedName name="_R9その">#REF!</definedName>
    <definedName name="A1文学">#REF!</definedName>
    <definedName name="A2史学">#REF!</definedName>
    <definedName name="A3哲学">#REF!</definedName>
    <definedName name="B9その">#REF!</definedName>
    <definedName name="D9その">#REF!</definedName>
    <definedName name="_xlnm.Database">#REF!</definedName>
    <definedName name="Database2">#REF!</definedName>
    <definedName name="E1数学">#REF!</definedName>
    <definedName name="E2物理">#REF!</definedName>
    <definedName name="E3化学">#REF!</definedName>
    <definedName name="E4生物">#REF!</definedName>
    <definedName name="E5地学">#REF!</definedName>
    <definedName name="F9その">#REF!</definedName>
    <definedName name="G1機械">#REF!</definedName>
    <definedName name="G2電気">#REF!</definedName>
    <definedName name="G3土木">#REF!</definedName>
    <definedName name="G4応用">#REF!</definedName>
    <definedName name="G5応用">#REF!</definedName>
    <definedName name="G6原子">#REF!</definedName>
    <definedName name="G7鉱山">#REF!</definedName>
    <definedName name="G8金属">#REF!</definedName>
    <definedName name="H1繊維">#REF!</definedName>
    <definedName name="H2船舶">#REF!</definedName>
    <definedName name="H3航空">#REF!</definedName>
    <definedName name="H4経営">#REF!</definedName>
    <definedName name="H5工芸">#REF!</definedName>
    <definedName name="J9その">#REF!</definedName>
    <definedName name="K1農学">#REF!</definedName>
    <definedName name="K2農芸">#REF!</definedName>
    <definedName name="K3農業">#REF!</definedName>
    <definedName name="K4農業">#REF!</definedName>
    <definedName name="K5林学">#REF!</definedName>
    <definedName name="K6林産">#REF!</definedName>
    <definedName name="K7獣医">#REF!</definedName>
    <definedName name="K8水産">#REF!</definedName>
    <definedName name="L9その">#REF!</definedName>
    <definedName name="M2医学">#REF!</definedName>
    <definedName name="M4歯学">#REF!</definedName>
    <definedName name="M5薬学">#REF!</definedName>
    <definedName name="M6看護">#REF!</definedName>
    <definedName name="O9その">#REF!</definedName>
    <definedName name="P1商船">#REF!</definedName>
    <definedName name="_xlnm.Print_Area" localSheetId="3">'（●●大学）【様式2-2】申請経費・大学別'!$A$1:$H$351</definedName>
    <definedName name="_xlnm.Print_Area" localSheetId="4">'（●●大学・連携校①）【様式2-2】申請経費・大学別'!$A$1:$H$351</definedName>
    <definedName name="_xlnm.Print_Area" localSheetId="9">【補足表】定員充足率・●●大学・代表校!$A$1:$H$83</definedName>
    <definedName name="_xlnm.Print_Area" localSheetId="10">【補足表】定員充足率・●●大学・連携校!$A$1:$H$83</definedName>
    <definedName name="_xlnm.Print_Area" localSheetId="2">'【様式2-1】申請経費・事業全体'!$A$1:$H$350</definedName>
    <definedName name="_xlnm.Print_Area" localSheetId="5">【様式３】実施体制!$A$1:$D$57</definedName>
    <definedName name="_xlnm.Print_Area" localSheetId="6">【様式４】申請資格!$A$1:$K$42</definedName>
    <definedName name="_xlnm.Print_Area" localSheetId="7">'【様式５】申請要件（●●大学・代表校）'!$A$1:$J$60</definedName>
    <definedName name="_xlnm.Print_Area" localSheetId="8">'【様式５】申請要件（●●大学・連携校）'!$A$1:$J$60</definedName>
    <definedName name="_xlnm.Print_Area" localSheetId="0">様式1!$A$1:$L$143</definedName>
    <definedName name="_xlnm.Print_Area" localSheetId="1">様式1_別添!$A$1:$L$69</definedName>
    <definedName name="_xlnm.Print_Area">#REF!</definedName>
    <definedName name="_xlnm.Print_Titles" localSheetId="9">【補足表】定員充足率・●●大学・代表校!$57:$58</definedName>
    <definedName name="_xlnm.Print_Titles" localSheetId="10">【補足表】定員充足率・●●大学・連携校!$57:$58</definedName>
    <definedName name="_xlnm.Print_Titles" localSheetId="5">【様式３】実施体制!$6:$6</definedName>
    <definedName name="Q1家政" localSheetId="9">#REF!</definedName>
    <definedName name="Q1家政" localSheetId="10">#REF!</definedName>
    <definedName name="Q1家政">#REF!</definedName>
    <definedName name="Q2食物" localSheetId="9">#REF!</definedName>
    <definedName name="Q2食物" localSheetId="10">#REF!</definedName>
    <definedName name="Q2食物">#REF!</definedName>
    <definedName name="Q3被服" localSheetId="9">#REF!</definedName>
    <definedName name="Q3被服" localSheetId="10">#REF!</definedName>
    <definedName name="Q3被服">#REF!</definedName>
    <definedName name="Q4住居">#REF!</definedName>
    <definedName name="Q5児童">#REF!</definedName>
    <definedName name="S1教育">#REF!</definedName>
    <definedName name="S2小学">#REF!</definedName>
    <definedName name="S4中学">#REF!</definedName>
    <definedName name="S5高等">#REF!</definedName>
    <definedName name="S6特別">#REF!</definedName>
    <definedName name="S7盲学">#REF!</definedName>
    <definedName name="S8聾学">#REF!</definedName>
    <definedName name="S9中等">#REF!</definedName>
    <definedName name="T1養護">#REF!</definedName>
    <definedName name="T2幼稚">#REF!</definedName>
    <definedName name="T3体育">#REF!</definedName>
    <definedName name="T5障害">#REF!</definedName>
    <definedName name="T6特別">#REF!</definedName>
    <definedName name="U9その">#REF!</definedName>
    <definedName name="V1美術">#REF!</definedName>
    <definedName name="V2デザ">#REF!</definedName>
    <definedName name="V3音楽">#REF!</definedName>
    <definedName name="W9その">#REF!</definedName>
    <definedName name="X1教養">#REF!</definedName>
    <definedName name="X2総合">#REF!</definedName>
    <definedName name="X3教養">#REF!</definedName>
    <definedName name="X4教養">#REF!</definedName>
    <definedName name="X5教養">#REF!</definedName>
    <definedName name="X6人文">#REF!</definedName>
    <definedName name="X7国際">#REF!</definedName>
    <definedName name="X8人間">#REF!</definedName>
    <definedName name="X9その">#REF!</definedName>
    <definedName name="Z_3FC3C33A_FAF6_42DB_A398_7F6AC9487482_.wvu.PrintArea" localSheetId="3" hidden="1">'（●●大学）【様式2-2】申請経費・大学別'!$A$2:$G$112</definedName>
    <definedName name="Z_3FC3C33A_FAF6_42DB_A398_7F6AC9487482_.wvu.PrintArea" localSheetId="4" hidden="1">'（●●大学・連携校①）【様式2-2】申請経費・大学別'!$A$2:$G$112</definedName>
    <definedName name="Z_3FC3C33A_FAF6_42DB_A398_7F6AC9487482_.wvu.PrintArea" localSheetId="2" hidden="1">'【様式2-1】申請経費・事業全体'!$A$2:$G$111</definedName>
    <definedName name="その他" localSheetId="9">#REF!</definedName>
    <definedName name="その他" localSheetId="10">#REF!</definedName>
    <definedName name="その他">#REF!</definedName>
    <definedName name="家政" localSheetId="9">#REF!</definedName>
    <definedName name="家政" localSheetId="10">#REF!</definedName>
    <definedName name="家政">#REF!</definedName>
    <definedName name="教育" localSheetId="9">#REF!</definedName>
    <definedName name="教育" localSheetId="10">#REF!</definedName>
    <definedName name="教育">#REF!</definedName>
    <definedName name="契約方式①">[1]選択肢一覧!$D$2:$D$4</definedName>
    <definedName name="契約方法">[2]選択肢一覧!$L$4:$L$8</definedName>
    <definedName name="芸術">#REF!</definedName>
    <definedName name="工学">#REF!</definedName>
    <definedName name="歳出データ">#REF!</definedName>
    <definedName name="社会科学">#REF!</definedName>
    <definedName name="商船">#REF!</definedName>
    <definedName name="人文科学">#REF!</definedName>
    <definedName name="大分類">#REF!</definedName>
    <definedName name="農学">#REF!</definedName>
    <definedName name="保健">#REF!</definedName>
    <definedName name="理学">#REF!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0" i="41" l="1"/>
  <c r="F70" i="41"/>
  <c r="F68" i="41" s="1"/>
  <c r="E70" i="41"/>
  <c r="D70" i="41"/>
  <c r="C70" i="41"/>
  <c r="L69" i="41"/>
  <c r="F69" i="41"/>
  <c r="E69" i="41"/>
  <c r="E68" i="41" s="1"/>
  <c r="D69" i="41"/>
  <c r="C69" i="41"/>
  <c r="L67" i="41"/>
  <c r="L66" i="41"/>
  <c r="F65" i="41"/>
  <c r="E65" i="41"/>
  <c r="D65" i="41"/>
  <c r="C65" i="41"/>
  <c r="L64" i="41"/>
  <c r="L63" i="41"/>
  <c r="F62" i="41"/>
  <c r="E62" i="41"/>
  <c r="D62" i="41"/>
  <c r="C62" i="41"/>
  <c r="L61" i="41"/>
  <c r="L60" i="41"/>
  <c r="F59" i="41"/>
  <c r="E59" i="41"/>
  <c r="D59" i="41"/>
  <c r="C59" i="41"/>
  <c r="L54" i="41"/>
  <c r="C54" i="41"/>
  <c r="L53" i="41"/>
  <c r="M53" i="41" s="1"/>
  <c r="C53" i="41"/>
  <c r="C52" i="41" s="1"/>
  <c r="M54" i="41" s="1"/>
  <c r="L51" i="41"/>
  <c r="L50" i="41"/>
  <c r="M50" i="41" s="1"/>
  <c r="C49" i="41"/>
  <c r="L48" i="41"/>
  <c r="L47" i="41"/>
  <c r="M47" i="41" s="1"/>
  <c r="C46" i="41"/>
  <c r="L45" i="41"/>
  <c r="L44" i="41"/>
  <c r="M44" i="41" s="1"/>
  <c r="C43" i="41"/>
  <c r="M45" i="41" s="1"/>
  <c r="L42" i="41"/>
  <c r="L41" i="41"/>
  <c r="M41" i="41" s="1"/>
  <c r="C40" i="41"/>
  <c r="L39" i="41"/>
  <c r="M38" i="41"/>
  <c r="L38" i="41"/>
  <c r="C37" i="41"/>
  <c r="L36" i="41"/>
  <c r="M35" i="41"/>
  <c r="L35" i="41"/>
  <c r="C34" i="41"/>
  <c r="L33" i="41"/>
  <c r="L32" i="41"/>
  <c r="M32" i="41" s="1"/>
  <c r="C31" i="41"/>
  <c r="L30" i="41"/>
  <c r="L29" i="41"/>
  <c r="M29" i="41" s="1"/>
  <c r="C28" i="41"/>
  <c r="L27" i="41"/>
  <c r="L26" i="41"/>
  <c r="M26" i="41" s="1"/>
  <c r="C25" i="41"/>
  <c r="L24" i="41"/>
  <c r="L23" i="41"/>
  <c r="M23" i="41" s="1"/>
  <c r="C22" i="41"/>
  <c r="L21" i="41"/>
  <c r="L20" i="41"/>
  <c r="M20" i="41" s="1"/>
  <c r="C19" i="41"/>
  <c r="L18" i="41"/>
  <c r="L17" i="41"/>
  <c r="M17" i="41" s="1"/>
  <c r="C16" i="41"/>
  <c r="L15" i="41"/>
  <c r="L14" i="41"/>
  <c r="M14" i="41" s="1"/>
  <c r="C13" i="41"/>
  <c r="L12" i="41"/>
  <c r="L11" i="41"/>
  <c r="M11" i="41" s="1"/>
  <c r="C10" i="41"/>
  <c r="M12" i="41" s="1"/>
  <c r="M7" i="41"/>
  <c r="C54" i="31"/>
  <c r="C53" i="31"/>
  <c r="M51" i="41" l="1"/>
  <c r="M18" i="41"/>
  <c r="M48" i="41"/>
  <c r="M64" i="41"/>
  <c r="M36" i="41"/>
  <c r="M39" i="41"/>
  <c r="M42" i="41"/>
  <c r="M15" i="41"/>
  <c r="M61" i="41"/>
  <c r="M67" i="41"/>
  <c r="D68" i="41"/>
  <c r="C68" i="41"/>
  <c r="M70" i="41" s="1"/>
  <c r="M33" i="41"/>
  <c r="G65" i="41"/>
  <c r="M66" i="41" s="1"/>
  <c r="M24" i="41"/>
  <c r="M27" i="41"/>
  <c r="M30" i="41"/>
  <c r="M21" i="41"/>
  <c r="G68" i="41"/>
  <c r="M69" i="41" s="1"/>
  <c r="G59" i="41"/>
  <c r="M60" i="41" s="1"/>
  <c r="G62" i="41"/>
  <c r="M63" i="41" s="1"/>
  <c r="G41" i="34" l="1"/>
  <c r="F41" i="34"/>
  <c r="E41" i="34"/>
  <c r="D41" i="34"/>
  <c r="H40" i="34"/>
  <c r="H39" i="34"/>
  <c r="H41" i="34" l="1"/>
  <c r="N28" i="34" l="1"/>
  <c r="K62" i="38" l="1"/>
  <c r="K61" i="38"/>
  <c r="J61" i="38"/>
  <c r="J62" i="38"/>
  <c r="I62" i="38"/>
  <c r="I61" i="38"/>
  <c r="H62" i="38"/>
  <c r="H61" i="38"/>
  <c r="G61" i="38"/>
  <c r="G62" i="38"/>
  <c r="F62" i="38"/>
  <c r="F61" i="38"/>
  <c r="I127" i="34"/>
  <c r="J127" i="34"/>
  <c r="K127" i="34"/>
  <c r="H127" i="34"/>
  <c r="G127" i="34"/>
  <c r="F127" i="34"/>
  <c r="E61" i="38"/>
  <c r="E62" i="38"/>
  <c r="H57" i="27" l="1"/>
  <c r="L70" i="31"/>
  <c r="F70" i="31"/>
  <c r="E70" i="31"/>
  <c r="D70" i="31"/>
  <c r="C70" i="31"/>
  <c r="L69" i="31"/>
  <c r="F69" i="31"/>
  <c r="E69" i="31"/>
  <c r="D69" i="31"/>
  <c r="D68" i="31" s="1"/>
  <c r="C69" i="31"/>
  <c r="L67" i="31"/>
  <c r="L66" i="31"/>
  <c r="F65" i="31"/>
  <c r="E65" i="31"/>
  <c r="D65" i="31"/>
  <c r="C65" i="31"/>
  <c r="L64" i="31"/>
  <c r="L63" i="31"/>
  <c r="F62" i="31"/>
  <c r="E62" i="31"/>
  <c r="D62" i="31"/>
  <c r="C62" i="31"/>
  <c r="L61" i="31"/>
  <c r="L60" i="31"/>
  <c r="F59" i="31"/>
  <c r="E59" i="31"/>
  <c r="D59" i="31"/>
  <c r="C59" i="31"/>
  <c r="L54" i="31"/>
  <c r="L53" i="31"/>
  <c r="M53" i="31" s="1"/>
  <c r="L51" i="31"/>
  <c r="L50" i="31"/>
  <c r="M50" i="31" s="1"/>
  <c r="C49" i="31"/>
  <c r="L48" i="31"/>
  <c r="L47" i="31"/>
  <c r="M47" i="31" s="1"/>
  <c r="C46" i="31"/>
  <c r="L45" i="31"/>
  <c r="L44" i="31"/>
  <c r="M44" i="31" s="1"/>
  <c r="C43" i="31"/>
  <c r="L42" i="31"/>
  <c r="L41" i="31"/>
  <c r="M41" i="31" s="1"/>
  <c r="C40" i="31"/>
  <c r="L39" i="31"/>
  <c r="L38" i="31"/>
  <c r="M38" i="31" s="1"/>
  <c r="C37" i="31"/>
  <c r="L36" i="31"/>
  <c r="L35" i="31"/>
  <c r="M35" i="31" s="1"/>
  <c r="C34" i="31"/>
  <c r="L33" i="31"/>
  <c r="L32" i="31"/>
  <c r="M32" i="31" s="1"/>
  <c r="C31" i="31"/>
  <c r="L30" i="31"/>
  <c r="L29" i="31"/>
  <c r="M29" i="31" s="1"/>
  <c r="C28" i="31"/>
  <c r="L27" i="31"/>
  <c r="L26" i="31"/>
  <c r="M26" i="31" s="1"/>
  <c r="C25" i="31"/>
  <c r="L24" i="31"/>
  <c r="L23" i="31"/>
  <c r="M23" i="31" s="1"/>
  <c r="C22" i="31"/>
  <c r="L21" i="31"/>
  <c r="L20" i="31"/>
  <c r="M20" i="31" s="1"/>
  <c r="C19" i="31"/>
  <c r="L18" i="31"/>
  <c r="L17" i="31"/>
  <c r="M17" i="31" s="1"/>
  <c r="C16" i="31"/>
  <c r="L15" i="31"/>
  <c r="L14" i="31"/>
  <c r="M14" i="31" s="1"/>
  <c r="C13" i="31"/>
  <c r="L12" i="31"/>
  <c r="L11" i="31"/>
  <c r="M11" i="31" s="1"/>
  <c r="C10" i="31"/>
  <c r="M7" i="31"/>
  <c r="C52" i="31" l="1"/>
  <c r="F68" i="31"/>
  <c r="E68" i="31"/>
  <c r="M39" i="31"/>
  <c r="M33" i="31"/>
  <c r="M45" i="31"/>
  <c r="M21" i="31"/>
  <c r="M36" i="31"/>
  <c r="M15" i="31"/>
  <c r="M61" i="31"/>
  <c r="M24" i="31"/>
  <c r="M27" i="31"/>
  <c r="M30" i="31"/>
  <c r="M12" i="31"/>
  <c r="M18" i="31"/>
  <c r="M48" i="31"/>
  <c r="M51" i="31"/>
  <c r="M64" i="31"/>
  <c r="M67" i="31"/>
  <c r="C68" i="31"/>
  <c r="M70" i="31" s="1"/>
  <c r="M42" i="31"/>
  <c r="M54" i="31"/>
  <c r="G59" i="31"/>
  <c r="M60" i="31" s="1"/>
  <c r="G62" i="31"/>
  <c r="M63" i="31" s="1"/>
  <c r="G65" i="31"/>
  <c r="M66" i="31" s="1"/>
  <c r="G68" i="31" l="1"/>
  <c r="M69" i="31" s="1"/>
  <c r="H351" i="27"/>
  <c r="G348" i="27"/>
  <c r="G347" i="27"/>
  <c r="G346" i="27"/>
  <c r="G345" i="27"/>
  <c r="F345" i="27"/>
  <c r="E345" i="27"/>
  <c r="G344" i="27"/>
  <c r="G343" i="27"/>
  <c r="G342" i="27"/>
  <c r="F341" i="27"/>
  <c r="E341" i="27"/>
  <c r="G341" i="27" s="1"/>
  <c r="G340" i="27"/>
  <c r="G339" i="27"/>
  <c r="G338" i="27"/>
  <c r="G337" i="27"/>
  <c r="F337" i="27"/>
  <c r="E337" i="27"/>
  <c r="G336" i="27"/>
  <c r="G335" i="27"/>
  <c r="G334" i="27"/>
  <c r="F333" i="27"/>
  <c r="E333" i="27"/>
  <c r="G333" i="27" s="1"/>
  <c r="G332" i="27"/>
  <c r="G331" i="27"/>
  <c r="G330" i="27"/>
  <c r="G329" i="27"/>
  <c r="F329" i="27"/>
  <c r="E329" i="27"/>
  <c r="G328" i="27"/>
  <c r="G327" i="27"/>
  <c r="G326" i="27"/>
  <c r="F325" i="27"/>
  <c r="F324" i="27" s="1"/>
  <c r="E325" i="27"/>
  <c r="G325" i="27" s="1"/>
  <c r="G323" i="27"/>
  <c r="G322" i="27"/>
  <c r="G321" i="27"/>
  <c r="G320" i="27"/>
  <c r="G319" i="27"/>
  <c r="G318" i="27"/>
  <c r="G317" i="27"/>
  <c r="G316" i="27"/>
  <c r="G315" i="27"/>
  <c r="F315" i="27"/>
  <c r="E315" i="27"/>
  <c r="G314" i="27"/>
  <c r="G313" i="27"/>
  <c r="G312" i="27"/>
  <c r="F311" i="27"/>
  <c r="E311" i="27"/>
  <c r="E306" i="27" s="1"/>
  <c r="G306" i="27" s="1"/>
  <c r="G310" i="27"/>
  <c r="G309" i="27"/>
  <c r="G308" i="27"/>
  <c r="G307" i="27"/>
  <c r="F307" i="27"/>
  <c r="E307" i="27"/>
  <c r="F306" i="27"/>
  <c r="G305" i="27"/>
  <c r="G304" i="27"/>
  <c r="G303" i="27"/>
  <c r="F302" i="27"/>
  <c r="E302" i="27"/>
  <c r="G302" i="27" s="1"/>
  <c r="G301" i="27"/>
  <c r="G300" i="27"/>
  <c r="G299" i="27"/>
  <c r="F298" i="27"/>
  <c r="G298" i="27" s="1"/>
  <c r="E298" i="27"/>
  <c r="E297" i="27"/>
  <c r="H293" i="27"/>
  <c r="G289" i="27"/>
  <c r="G288" i="27"/>
  <c r="G287" i="27"/>
  <c r="G286" i="27"/>
  <c r="F286" i="27"/>
  <c r="E286" i="27"/>
  <c r="G285" i="27"/>
  <c r="G284" i="27"/>
  <c r="G283" i="27"/>
  <c r="F282" i="27"/>
  <c r="E282" i="27"/>
  <c r="G282" i="27" s="1"/>
  <c r="G281" i="27"/>
  <c r="G280" i="27"/>
  <c r="G279" i="27"/>
  <c r="G278" i="27"/>
  <c r="F278" i="27"/>
  <c r="E278" i="27"/>
  <c r="G277" i="27"/>
  <c r="G276" i="27"/>
  <c r="G275" i="27"/>
  <c r="F274" i="27"/>
  <c r="E274" i="27"/>
  <c r="G274" i="27" s="1"/>
  <c r="G273" i="27"/>
  <c r="G272" i="27"/>
  <c r="G271" i="27"/>
  <c r="G270" i="27"/>
  <c r="F270" i="27"/>
  <c r="E270" i="27"/>
  <c r="G269" i="27"/>
  <c r="G268" i="27"/>
  <c r="G267" i="27"/>
  <c r="F266" i="27"/>
  <c r="F265" i="27" s="1"/>
  <c r="E266" i="27"/>
  <c r="G266" i="27" s="1"/>
  <c r="G264" i="27"/>
  <c r="G263" i="27"/>
  <c r="G262" i="27"/>
  <c r="G261" i="27"/>
  <c r="G260" i="27"/>
  <c r="G259" i="27"/>
  <c r="G258" i="27"/>
  <c r="G257" i="27"/>
  <c r="G256" i="27"/>
  <c r="F256" i="27"/>
  <c r="E256" i="27"/>
  <c r="G255" i="27"/>
  <c r="G254" i="27"/>
  <c r="G253" i="27"/>
  <c r="F252" i="27"/>
  <c r="E252" i="27"/>
  <c r="E247" i="27" s="1"/>
  <c r="G247" i="27" s="1"/>
  <c r="G251" i="27"/>
  <c r="G250" i="27"/>
  <c r="G249" i="27"/>
  <c r="G248" i="27"/>
  <c r="F248" i="27"/>
  <c r="E248" i="27"/>
  <c r="F247" i="27"/>
  <c r="G246" i="27"/>
  <c r="G245" i="27"/>
  <c r="G244" i="27"/>
  <c r="F243" i="27"/>
  <c r="E243" i="27"/>
  <c r="G243" i="27" s="1"/>
  <c r="G242" i="27"/>
  <c r="G241" i="27"/>
  <c r="G240" i="27"/>
  <c r="F239" i="27"/>
  <c r="F238" i="27" s="1"/>
  <c r="F290" i="27" s="1"/>
  <c r="E239" i="27"/>
  <c r="E238" i="27"/>
  <c r="H234" i="27"/>
  <c r="G230" i="27"/>
  <c r="G229" i="27"/>
  <c r="G228" i="27"/>
  <c r="G227" i="27"/>
  <c r="F227" i="27"/>
  <c r="E227" i="27"/>
  <c r="G226" i="27"/>
  <c r="G225" i="27"/>
  <c r="G224" i="27"/>
  <c r="F223" i="27"/>
  <c r="E223" i="27"/>
  <c r="G223" i="27" s="1"/>
  <c r="G222" i="27"/>
  <c r="G221" i="27"/>
  <c r="G220" i="27"/>
  <c r="G219" i="27"/>
  <c r="F219" i="27"/>
  <c r="E219" i="27"/>
  <c r="G218" i="27"/>
  <c r="G217" i="27"/>
  <c r="G216" i="27"/>
  <c r="F215" i="27"/>
  <c r="E215" i="27"/>
  <c r="G215" i="27" s="1"/>
  <c r="G214" i="27"/>
  <c r="G213" i="27"/>
  <c r="G212" i="27"/>
  <c r="G211" i="27"/>
  <c r="F211" i="27"/>
  <c r="E211" i="27"/>
  <c r="G210" i="27"/>
  <c r="G209" i="27"/>
  <c r="G208" i="27"/>
  <c r="F207" i="27"/>
  <c r="F206" i="27" s="1"/>
  <c r="E207" i="27"/>
  <c r="E206" i="27" s="1"/>
  <c r="G206" i="27" s="1"/>
  <c r="G205" i="27"/>
  <c r="G204" i="27"/>
  <c r="G203" i="27"/>
  <c r="G202" i="27"/>
  <c r="G201" i="27"/>
  <c r="G200" i="27"/>
  <c r="G199" i="27"/>
  <c r="G198" i="27"/>
  <c r="G197" i="27"/>
  <c r="F197" i="27"/>
  <c r="E197" i="27"/>
  <c r="G196" i="27"/>
  <c r="G195" i="27"/>
  <c r="G194" i="27"/>
  <c r="F193" i="27"/>
  <c r="E193" i="27"/>
  <c r="E188" i="27" s="1"/>
  <c r="G188" i="27" s="1"/>
  <c r="G192" i="27"/>
  <c r="G191" i="27"/>
  <c r="G190" i="27"/>
  <c r="G189" i="27"/>
  <c r="F189" i="27"/>
  <c r="E189" i="27"/>
  <c r="F188" i="27"/>
  <c r="G187" i="27"/>
  <c r="G186" i="27"/>
  <c r="G185" i="27"/>
  <c r="F184" i="27"/>
  <c r="E184" i="27"/>
  <c r="G184" i="27" s="1"/>
  <c r="G183" i="27"/>
  <c r="G182" i="27"/>
  <c r="G181" i="27"/>
  <c r="F180" i="27"/>
  <c r="F179" i="27" s="1"/>
  <c r="F231" i="27" s="1"/>
  <c r="E180" i="27"/>
  <c r="E179" i="27"/>
  <c r="E231" i="27" s="1"/>
  <c r="G231" i="27" s="1"/>
  <c r="H175" i="27"/>
  <c r="G171" i="27"/>
  <c r="G170" i="27"/>
  <c r="G169" i="27"/>
  <c r="G168" i="27"/>
  <c r="F168" i="27"/>
  <c r="E168" i="27"/>
  <c r="G167" i="27"/>
  <c r="G166" i="27"/>
  <c r="G165" i="27"/>
  <c r="F164" i="27"/>
  <c r="E164" i="27"/>
  <c r="G164" i="27" s="1"/>
  <c r="G163" i="27"/>
  <c r="G162" i="27"/>
  <c r="G161" i="27"/>
  <c r="G160" i="27"/>
  <c r="F160" i="27"/>
  <c r="E160" i="27"/>
  <c r="G159" i="27"/>
  <c r="G158" i="27"/>
  <c r="G157" i="27"/>
  <c r="F156" i="27"/>
  <c r="E156" i="27"/>
  <c r="G156" i="27" s="1"/>
  <c r="G155" i="27"/>
  <c r="G154" i="27"/>
  <c r="G153" i="27"/>
  <c r="G152" i="27"/>
  <c r="F152" i="27"/>
  <c r="E152" i="27"/>
  <c r="G151" i="27"/>
  <c r="G150" i="27"/>
  <c r="G149" i="27"/>
  <c r="F148" i="27"/>
  <c r="F147" i="27" s="1"/>
  <c r="E148" i="27"/>
  <c r="G148" i="27" s="1"/>
  <c r="G146" i="27"/>
  <c r="G145" i="27"/>
  <c r="G144" i="27"/>
  <c r="G143" i="27"/>
  <c r="G142" i="27"/>
  <c r="G141" i="27"/>
  <c r="G140" i="27"/>
  <c r="G139" i="27"/>
  <c r="G138" i="27"/>
  <c r="F138" i="27"/>
  <c r="E138" i="27"/>
  <c r="G137" i="27"/>
  <c r="G136" i="27"/>
  <c r="G135" i="27"/>
  <c r="F134" i="27"/>
  <c r="E134" i="27"/>
  <c r="G134" i="27" s="1"/>
  <c r="G133" i="27"/>
  <c r="G132" i="27"/>
  <c r="G131" i="27"/>
  <c r="G130" i="27"/>
  <c r="F130" i="27"/>
  <c r="E130" i="27"/>
  <c r="E129" i="27" s="1"/>
  <c r="G129" i="27" s="1"/>
  <c r="F129" i="27"/>
  <c r="G128" i="27"/>
  <c r="G127" i="27"/>
  <c r="G126" i="27"/>
  <c r="F125" i="27"/>
  <c r="E125" i="27"/>
  <c r="G125" i="27" s="1"/>
  <c r="G124" i="27"/>
  <c r="G123" i="27"/>
  <c r="G122" i="27"/>
  <c r="F121" i="27"/>
  <c r="G121" i="27" s="1"/>
  <c r="E121" i="27"/>
  <c r="E120" i="27"/>
  <c r="H116" i="27"/>
  <c r="G112" i="27"/>
  <c r="G111" i="27"/>
  <c r="G110" i="27"/>
  <c r="G109" i="27"/>
  <c r="F109" i="27"/>
  <c r="E109" i="27"/>
  <c r="G108" i="27"/>
  <c r="G107" i="27"/>
  <c r="G106" i="27"/>
  <c r="F105" i="27"/>
  <c r="E105" i="27"/>
  <c r="G105" i="27" s="1"/>
  <c r="G104" i="27"/>
  <c r="G103" i="27"/>
  <c r="G102" i="27"/>
  <c r="G101" i="27"/>
  <c r="F101" i="27"/>
  <c r="E101" i="27"/>
  <c r="G100" i="27"/>
  <c r="G99" i="27"/>
  <c r="G98" i="27"/>
  <c r="F97" i="27"/>
  <c r="E97" i="27"/>
  <c r="G97" i="27" s="1"/>
  <c r="G96" i="27"/>
  <c r="G95" i="27"/>
  <c r="G94" i="27"/>
  <c r="G93" i="27"/>
  <c r="F93" i="27"/>
  <c r="E93" i="27"/>
  <c r="G92" i="27"/>
  <c r="G91" i="27"/>
  <c r="G90" i="27"/>
  <c r="F89" i="27"/>
  <c r="F88" i="27" s="1"/>
  <c r="E89" i="27"/>
  <c r="G89" i="27" s="1"/>
  <c r="G87" i="27"/>
  <c r="G86" i="27"/>
  <c r="G85" i="27"/>
  <c r="G84" i="27"/>
  <c r="G83" i="27"/>
  <c r="G82" i="27"/>
  <c r="G81" i="27"/>
  <c r="G80" i="27"/>
  <c r="G79" i="27"/>
  <c r="F79" i="27"/>
  <c r="E79" i="27"/>
  <c r="G78" i="27"/>
  <c r="G77" i="27"/>
  <c r="G76" i="27"/>
  <c r="F75" i="27"/>
  <c r="E75" i="27"/>
  <c r="E70" i="27" s="1"/>
  <c r="G70" i="27" s="1"/>
  <c r="G74" i="27"/>
  <c r="G73" i="27"/>
  <c r="G72" i="27"/>
  <c r="G71" i="27"/>
  <c r="F71" i="27"/>
  <c r="E71" i="27"/>
  <c r="F70" i="27"/>
  <c r="G69" i="27"/>
  <c r="G68" i="27"/>
  <c r="G67" i="27"/>
  <c r="F66" i="27"/>
  <c r="E66" i="27"/>
  <c r="G66" i="27" s="1"/>
  <c r="G65" i="27"/>
  <c r="G64" i="27"/>
  <c r="G63" i="27"/>
  <c r="F62" i="27"/>
  <c r="F61" i="27" s="1"/>
  <c r="F113" i="27" s="1"/>
  <c r="E62" i="27"/>
  <c r="E61" i="27"/>
  <c r="G61" i="27" s="1"/>
  <c r="G54" i="27"/>
  <c r="G53" i="27"/>
  <c r="G52" i="27"/>
  <c r="F51" i="27"/>
  <c r="G51" i="27" s="1"/>
  <c r="E51" i="27"/>
  <c r="G50" i="27"/>
  <c r="G49" i="27"/>
  <c r="G48" i="27"/>
  <c r="F47" i="27"/>
  <c r="E47" i="27"/>
  <c r="G47" i="27" s="1"/>
  <c r="G46" i="27"/>
  <c r="G45" i="27"/>
  <c r="G44" i="27"/>
  <c r="F43" i="27"/>
  <c r="G43" i="27" s="1"/>
  <c r="E43" i="27"/>
  <c r="G42" i="27"/>
  <c r="G41" i="27"/>
  <c r="G40" i="27"/>
  <c r="F39" i="27"/>
  <c r="E39" i="27"/>
  <c r="G39" i="27" s="1"/>
  <c r="G38" i="27"/>
  <c r="G37" i="27"/>
  <c r="G36" i="27"/>
  <c r="F35" i="27"/>
  <c r="G35" i="27" s="1"/>
  <c r="E35" i="27"/>
  <c r="G34" i="27"/>
  <c r="G33" i="27"/>
  <c r="G32" i="27"/>
  <c r="F31" i="27"/>
  <c r="F30" i="27" s="1"/>
  <c r="E31" i="27"/>
  <c r="G31" i="27" s="1"/>
  <c r="G29" i="27"/>
  <c r="G28" i="27"/>
  <c r="G27" i="27"/>
  <c r="G26" i="27"/>
  <c r="F25" i="27"/>
  <c r="G25" i="27" s="1"/>
  <c r="E25" i="27"/>
  <c r="G24" i="27"/>
  <c r="G23" i="27"/>
  <c r="G22" i="27"/>
  <c r="F21" i="27"/>
  <c r="E21" i="27"/>
  <c r="G21" i="27" s="1"/>
  <c r="G20" i="27"/>
  <c r="G19" i="27"/>
  <c r="G18" i="27"/>
  <c r="F17" i="27"/>
  <c r="G17" i="27" s="1"/>
  <c r="E17" i="27"/>
  <c r="E16" i="27"/>
  <c r="G15" i="27"/>
  <c r="G14" i="27"/>
  <c r="G13" i="27"/>
  <c r="G12" i="27"/>
  <c r="F12" i="27"/>
  <c r="E12" i="27"/>
  <c r="G11" i="27"/>
  <c r="G10" i="27"/>
  <c r="G9" i="27"/>
  <c r="F8" i="27"/>
  <c r="F7" i="27" s="1"/>
  <c r="E8" i="27"/>
  <c r="G8" i="27" s="1"/>
  <c r="G297" i="27" l="1"/>
  <c r="G16" i="27"/>
  <c r="E349" i="27"/>
  <c r="G349" i="27" s="1"/>
  <c r="E7" i="27"/>
  <c r="F16" i="27"/>
  <c r="F55" i="27" s="1"/>
  <c r="G62" i="27"/>
  <c r="E88" i="27"/>
  <c r="G88" i="27" s="1"/>
  <c r="F120" i="27"/>
  <c r="F172" i="27" s="1"/>
  <c r="E147" i="27"/>
  <c r="G147" i="27" s="1"/>
  <c r="G180" i="27"/>
  <c r="G239" i="27"/>
  <c r="E265" i="27"/>
  <c r="G265" i="27" s="1"/>
  <c r="F297" i="27"/>
  <c r="F349" i="27" s="1"/>
  <c r="E324" i="27"/>
  <c r="G324" i="27" s="1"/>
  <c r="E30" i="27"/>
  <c r="G30" i="27" s="1"/>
  <c r="G75" i="27"/>
  <c r="G179" i="27"/>
  <c r="G193" i="27"/>
  <c r="G207" i="27"/>
  <c r="G238" i="27"/>
  <c r="G252" i="27"/>
  <c r="G311" i="27"/>
  <c r="E113" i="27" l="1"/>
  <c r="G113" i="27" s="1"/>
  <c r="E172" i="27"/>
  <c r="G172" i="27" s="1"/>
  <c r="G7" i="27"/>
  <c r="E55" i="27"/>
  <c r="G55" i="27" s="1"/>
  <c r="G120" i="27"/>
  <c r="E290" i="27"/>
  <c r="G290" i="27" s="1"/>
  <c r="H351" i="26" l="1"/>
  <c r="G348" i="26"/>
  <c r="G347" i="26"/>
  <c r="G346" i="26"/>
  <c r="F345" i="26"/>
  <c r="G345" i="26" s="1"/>
  <c r="E345" i="26"/>
  <c r="G344" i="26"/>
  <c r="G343" i="26"/>
  <c r="G342" i="26"/>
  <c r="F341" i="26"/>
  <c r="E341" i="26"/>
  <c r="G341" i="26" s="1"/>
  <c r="G340" i="26"/>
  <c r="G339" i="26"/>
  <c r="G338" i="26"/>
  <c r="F337" i="26"/>
  <c r="E337" i="26"/>
  <c r="G337" i="26" s="1"/>
  <c r="G336" i="26"/>
  <c r="G335" i="26"/>
  <c r="G334" i="26"/>
  <c r="F333" i="26"/>
  <c r="E333" i="26"/>
  <c r="G332" i="26"/>
  <c r="G331" i="26"/>
  <c r="G330" i="26"/>
  <c r="F329" i="26"/>
  <c r="E329" i="26"/>
  <c r="G329" i="26" s="1"/>
  <c r="G328" i="26"/>
  <c r="G327" i="26"/>
  <c r="G326" i="26"/>
  <c r="F325" i="26"/>
  <c r="E325" i="26"/>
  <c r="G325" i="26" s="1"/>
  <c r="G323" i="26"/>
  <c r="G322" i="26"/>
  <c r="G321" i="26"/>
  <c r="G320" i="26"/>
  <c r="G319" i="26"/>
  <c r="G318" i="26"/>
  <c r="G317" i="26"/>
  <c r="G316" i="26"/>
  <c r="F315" i="26"/>
  <c r="E315" i="26"/>
  <c r="G315" i="26" s="1"/>
  <c r="G314" i="26"/>
  <c r="G313" i="26"/>
  <c r="G312" i="26"/>
  <c r="F311" i="26"/>
  <c r="E311" i="26"/>
  <c r="E306" i="26" s="1"/>
  <c r="G306" i="26" s="1"/>
  <c r="G310" i="26"/>
  <c r="G309" i="26"/>
  <c r="G308" i="26"/>
  <c r="G307" i="26"/>
  <c r="F307" i="26"/>
  <c r="E307" i="26"/>
  <c r="F306" i="26"/>
  <c r="G305" i="26"/>
  <c r="G304" i="26"/>
  <c r="G303" i="26"/>
  <c r="F302" i="26"/>
  <c r="E302" i="26"/>
  <c r="G302" i="26" s="1"/>
  <c r="G301" i="26"/>
  <c r="G300" i="26"/>
  <c r="G299" i="26"/>
  <c r="F298" i="26"/>
  <c r="F297" i="26" s="1"/>
  <c r="E298" i="26"/>
  <c r="H293" i="26"/>
  <c r="G289" i="26"/>
  <c r="G288" i="26"/>
  <c r="G287" i="26"/>
  <c r="F286" i="26"/>
  <c r="G286" i="26" s="1"/>
  <c r="E286" i="26"/>
  <c r="G285" i="26"/>
  <c r="G284" i="26"/>
  <c r="G283" i="26"/>
  <c r="F282" i="26"/>
  <c r="E282" i="26"/>
  <c r="G282" i="26" s="1"/>
  <c r="G281" i="26"/>
  <c r="G280" i="26"/>
  <c r="G279" i="26"/>
  <c r="F278" i="26"/>
  <c r="E278" i="26"/>
  <c r="G278" i="26" s="1"/>
  <c r="G277" i="26"/>
  <c r="G276" i="26"/>
  <c r="G275" i="26"/>
  <c r="F274" i="26"/>
  <c r="E274" i="26"/>
  <c r="G273" i="26"/>
  <c r="G272" i="26"/>
  <c r="G271" i="26"/>
  <c r="F270" i="26"/>
  <c r="E270" i="26"/>
  <c r="G270" i="26" s="1"/>
  <c r="G269" i="26"/>
  <c r="G268" i="26"/>
  <c r="G267" i="26"/>
  <c r="F266" i="26"/>
  <c r="E266" i="26"/>
  <c r="G266" i="26" s="1"/>
  <c r="G264" i="26"/>
  <c r="G263" i="26"/>
  <c r="G262" i="26"/>
  <c r="G261" i="26"/>
  <c r="G260" i="26"/>
  <c r="G259" i="26"/>
  <c r="G258" i="26"/>
  <c r="G257" i="26"/>
  <c r="F256" i="26"/>
  <c r="E256" i="26"/>
  <c r="G256" i="26" s="1"/>
  <c r="G255" i="26"/>
  <c r="G254" i="26"/>
  <c r="G253" i="26"/>
  <c r="F252" i="26"/>
  <c r="E252" i="26"/>
  <c r="E247" i="26" s="1"/>
  <c r="G247" i="26" s="1"/>
  <c r="G251" i="26"/>
  <c r="G250" i="26"/>
  <c r="G249" i="26"/>
  <c r="G248" i="26"/>
  <c r="F248" i="26"/>
  <c r="E248" i="26"/>
  <c r="F247" i="26"/>
  <c r="G246" i="26"/>
  <c r="G245" i="26"/>
  <c r="G244" i="26"/>
  <c r="F243" i="26"/>
  <c r="E243" i="26"/>
  <c r="G243" i="26" s="1"/>
  <c r="G242" i="26"/>
  <c r="G241" i="26"/>
  <c r="G240" i="26"/>
  <c r="F239" i="26"/>
  <c r="G239" i="26" s="1"/>
  <c r="E239" i="26"/>
  <c r="H234" i="26"/>
  <c r="G230" i="26"/>
  <c r="G229" i="26"/>
  <c r="G228" i="26"/>
  <c r="F227" i="26"/>
  <c r="G227" i="26" s="1"/>
  <c r="E227" i="26"/>
  <c r="G226" i="26"/>
  <c r="G225" i="26"/>
  <c r="G224" i="26"/>
  <c r="F223" i="26"/>
  <c r="E223" i="26"/>
  <c r="G223" i="26" s="1"/>
  <c r="G222" i="26"/>
  <c r="G221" i="26"/>
  <c r="G220" i="26"/>
  <c r="F219" i="26"/>
  <c r="E219" i="26"/>
  <c r="G219" i="26" s="1"/>
  <c r="G218" i="26"/>
  <c r="G217" i="26"/>
  <c r="G216" i="26"/>
  <c r="F215" i="26"/>
  <c r="E215" i="26"/>
  <c r="G214" i="26"/>
  <c r="G213" i="26"/>
  <c r="G212" i="26"/>
  <c r="F211" i="26"/>
  <c r="E211" i="26"/>
  <c r="G211" i="26" s="1"/>
  <c r="G210" i="26"/>
  <c r="G209" i="26"/>
  <c r="G208" i="26"/>
  <c r="F207" i="26"/>
  <c r="E207" i="26"/>
  <c r="E206" i="26" s="1"/>
  <c r="G205" i="26"/>
  <c r="G204" i="26"/>
  <c r="G203" i="26"/>
  <c r="G202" i="26"/>
  <c r="G201" i="26"/>
  <c r="G200" i="26"/>
  <c r="G199" i="26"/>
  <c r="G198" i="26"/>
  <c r="F197" i="26"/>
  <c r="E197" i="26"/>
  <c r="G197" i="26" s="1"/>
  <c r="G196" i="26"/>
  <c r="G195" i="26"/>
  <c r="G194" i="26"/>
  <c r="F193" i="26"/>
  <c r="E193" i="26"/>
  <c r="E188" i="26" s="1"/>
  <c r="G188" i="26" s="1"/>
  <c r="G192" i="26"/>
  <c r="G191" i="26"/>
  <c r="G190" i="26"/>
  <c r="G189" i="26"/>
  <c r="F189" i="26"/>
  <c r="E189" i="26"/>
  <c r="F188" i="26"/>
  <c r="G187" i="26"/>
  <c r="G186" i="26"/>
  <c r="G185" i="26"/>
  <c r="F184" i="26"/>
  <c r="E184" i="26"/>
  <c r="G184" i="26" s="1"/>
  <c r="G183" i="26"/>
  <c r="G182" i="26"/>
  <c r="G181" i="26"/>
  <c r="F180" i="26"/>
  <c r="F179" i="26" s="1"/>
  <c r="E180" i="26"/>
  <c r="H175" i="26"/>
  <c r="G171" i="26"/>
  <c r="G170" i="26"/>
  <c r="G169" i="26"/>
  <c r="F168" i="26"/>
  <c r="G168" i="26" s="1"/>
  <c r="E168" i="26"/>
  <c r="G167" i="26"/>
  <c r="G166" i="26"/>
  <c r="G165" i="26"/>
  <c r="F164" i="26"/>
  <c r="E164" i="26"/>
  <c r="G164" i="26" s="1"/>
  <c r="G163" i="26"/>
  <c r="G162" i="26"/>
  <c r="G161" i="26"/>
  <c r="F160" i="26"/>
  <c r="E160" i="26"/>
  <c r="G160" i="26" s="1"/>
  <c r="G159" i="26"/>
  <c r="G158" i="26"/>
  <c r="G157" i="26"/>
  <c r="F156" i="26"/>
  <c r="E156" i="26"/>
  <c r="G155" i="26"/>
  <c r="G154" i="26"/>
  <c r="G153" i="26"/>
  <c r="F152" i="26"/>
  <c r="E152" i="26"/>
  <c r="G152" i="26" s="1"/>
  <c r="G151" i="26"/>
  <c r="G150" i="26"/>
  <c r="G149" i="26"/>
  <c r="F148" i="26"/>
  <c r="E148" i="26"/>
  <c r="E147" i="26" s="1"/>
  <c r="G146" i="26"/>
  <c r="G145" i="26"/>
  <c r="G144" i="26"/>
  <c r="G143" i="26"/>
  <c r="G142" i="26"/>
  <c r="G141" i="26"/>
  <c r="G140" i="26"/>
  <c r="G139" i="26"/>
  <c r="F138" i="26"/>
  <c r="E138" i="26"/>
  <c r="G138" i="26" s="1"/>
  <c r="G137" i="26"/>
  <c r="G136" i="26"/>
  <c r="G135" i="26"/>
  <c r="F134" i="26"/>
  <c r="E134" i="26"/>
  <c r="E129" i="26" s="1"/>
  <c r="G129" i="26" s="1"/>
  <c r="G133" i="26"/>
  <c r="G132" i="26"/>
  <c r="G131" i="26"/>
  <c r="G130" i="26"/>
  <c r="F130" i="26"/>
  <c r="E130" i="26"/>
  <c r="F129" i="26"/>
  <c r="G128" i="26"/>
  <c r="G127" i="26"/>
  <c r="G126" i="26"/>
  <c r="F125" i="26"/>
  <c r="E125" i="26"/>
  <c r="G125" i="26" s="1"/>
  <c r="G124" i="26"/>
  <c r="G123" i="26"/>
  <c r="G122" i="26"/>
  <c r="F121" i="26"/>
  <c r="F120" i="26" s="1"/>
  <c r="E121" i="26"/>
  <c r="H116" i="26"/>
  <c r="G112" i="26"/>
  <c r="G111" i="26"/>
  <c r="G110" i="26"/>
  <c r="F109" i="26"/>
  <c r="G109" i="26" s="1"/>
  <c r="E109" i="26"/>
  <c r="G108" i="26"/>
  <c r="G107" i="26"/>
  <c r="G106" i="26"/>
  <c r="F105" i="26"/>
  <c r="E105" i="26"/>
  <c r="G105" i="26" s="1"/>
  <c r="G104" i="26"/>
  <c r="G103" i="26"/>
  <c r="G102" i="26"/>
  <c r="F101" i="26"/>
  <c r="E101" i="26"/>
  <c r="G101" i="26" s="1"/>
  <c r="G100" i="26"/>
  <c r="G99" i="26"/>
  <c r="G98" i="26"/>
  <c r="F97" i="26"/>
  <c r="E97" i="26"/>
  <c r="G96" i="26"/>
  <c r="G95" i="26"/>
  <c r="G94" i="26"/>
  <c r="F93" i="26"/>
  <c r="E93" i="26"/>
  <c r="G93" i="26" s="1"/>
  <c r="G92" i="26"/>
  <c r="G91" i="26"/>
  <c r="G90" i="26"/>
  <c r="F89" i="26"/>
  <c r="E89" i="26"/>
  <c r="G89" i="26" s="1"/>
  <c r="G87" i="26"/>
  <c r="G86" i="26"/>
  <c r="G85" i="26"/>
  <c r="G84" i="26"/>
  <c r="G83" i="26"/>
  <c r="G82" i="26"/>
  <c r="G81" i="26"/>
  <c r="G80" i="26"/>
  <c r="F79" i="26"/>
  <c r="E79" i="26"/>
  <c r="G79" i="26" s="1"/>
  <c r="G78" i="26"/>
  <c r="G77" i="26"/>
  <c r="G76" i="26"/>
  <c r="F75" i="26"/>
  <c r="E75" i="26"/>
  <c r="E70" i="26" s="1"/>
  <c r="G70" i="26" s="1"/>
  <c r="G74" i="26"/>
  <c r="G73" i="26"/>
  <c r="G72" i="26"/>
  <c r="G71" i="26"/>
  <c r="F71" i="26"/>
  <c r="E71" i="26"/>
  <c r="F70" i="26"/>
  <c r="G69" i="26"/>
  <c r="G68" i="26"/>
  <c r="G67" i="26"/>
  <c r="F66" i="26"/>
  <c r="E66" i="26"/>
  <c r="G66" i="26" s="1"/>
  <c r="G65" i="26"/>
  <c r="G64" i="26"/>
  <c r="G63" i="26"/>
  <c r="F62" i="26"/>
  <c r="F61" i="26" s="1"/>
  <c r="E62" i="26"/>
  <c r="G54" i="26"/>
  <c r="G53" i="26"/>
  <c r="G52" i="26"/>
  <c r="F51" i="26"/>
  <c r="E51" i="26"/>
  <c r="G50" i="26"/>
  <c r="G49" i="26"/>
  <c r="G48" i="26"/>
  <c r="F47" i="26"/>
  <c r="E47" i="26"/>
  <c r="G47" i="26" s="1"/>
  <c r="G46" i="26"/>
  <c r="G45" i="26"/>
  <c r="G44" i="26"/>
  <c r="F43" i="26"/>
  <c r="G43" i="26" s="1"/>
  <c r="E43" i="26"/>
  <c r="G42" i="26"/>
  <c r="G41" i="26"/>
  <c r="G40" i="26"/>
  <c r="F39" i="26"/>
  <c r="E39" i="26"/>
  <c r="G39" i="26" s="1"/>
  <c r="G38" i="26"/>
  <c r="G37" i="26"/>
  <c r="G36" i="26"/>
  <c r="F35" i="26"/>
  <c r="E35" i="26"/>
  <c r="G34" i="26"/>
  <c r="G33" i="26"/>
  <c r="G32" i="26"/>
  <c r="F31" i="26"/>
  <c r="E31" i="26"/>
  <c r="G31" i="26" s="1"/>
  <c r="G29" i="26"/>
  <c r="G28" i="26"/>
  <c r="G27" i="26"/>
  <c r="G26" i="26"/>
  <c r="F25" i="26"/>
  <c r="E25" i="26"/>
  <c r="G24" i="26"/>
  <c r="G23" i="26"/>
  <c r="G22" i="26"/>
  <c r="F21" i="26"/>
  <c r="E21" i="26"/>
  <c r="G21" i="26" s="1"/>
  <c r="G20" i="26"/>
  <c r="G19" i="26"/>
  <c r="G18" i="26"/>
  <c r="F17" i="26"/>
  <c r="E17" i="26"/>
  <c r="E16" i="26" s="1"/>
  <c r="G15" i="26"/>
  <c r="G14" i="26"/>
  <c r="G13" i="26"/>
  <c r="F12" i="26"/>
  <c r="E12" i="26"/>
  <c r="G12" i="26" s="1"/>
  <c r="G11" i="26"/>
  <c r="G10" i="26"/>
  <c r="G9" i="26"/>
  <c r="F8" i="26"/>
  <c r="F7" i="26" s="1"/>
  <c r="E8" i="26"/>
  <c r="E7" i="26" s="1"/>
  <c r="G17" i="26" l="1"/>
  <c r="F30" i="26"/>
  <c r="F88" i="26"/>
  <c r="F113" i="26" s="1"/>
  <c r="F147" i="26"/>
  <c r="F172" i="26" s="1"/>
  <c r="F206" i="26"/>
  <c r="G206" i="26" s="1"/>
  <c r="F265" i="26"/>
  <c r="F324" i="26"/>
  <c r="G35" i="26"/>
  <c r="G51" i="26"/>
  <c r="E61" i="26"/>
  <c r="G61" i="26" s="1"/>
  <c r="E120" i="26"/>
  <c r="E179" i="26"/>
  <c r="E231" i="26" s="1"/>
  <c r="G231" i="26" s="1"/>
  <c r="E238" i="26"/>
  <c r="E297" i="26"/>
  <c r="G297" i="26" s="1"/>
  <c r="G25" i="26"/>
  <c r="G97" i="26"/>
  <c r="G156" i="26"/>
  <c r="G215" i="26"/>
  <c r="G274" i="26"/>
  <c r="G333" i="26"/>
  <c r="G147" i="26"/>
  <c r="F231" i="26"/>
  <c r="F349" i="26"/>
  <c r="G120" i="26"/>
  <c r="G7" i="26"/>
  <c r="F55" i="26"/>
  <c r="E172" i="26"/>
  <c r="F16" i="26"/>
  <c r="G16" i="26" s="1"/>
  <c r="G62" i="26"/>
  <c r="E88" i="26"/>
  <c r="G88" i="26" s="1"/>
  <c r="G121" i="26"/>
  <c r="G180" i="26"/>
  <c r="F238" i="26"/>
  <c r="F290" i="26" s="1"/>
  <c r="E265" i="26"/>
  <c r="G298" i="26"/>
  <c r="E324" i="26"/>
  <c r="G324" i="26" s="1"/>
  <c r="G8" i="26"/>
  <c r="E30" i="26"/>
  <c r="G75" i="26"/>
  <c r="G134" i="26"/>
  <c r="G148" i="26"/>
  <c r="G193" i="26"/>
  <c r="G207" i="26"/>
  <c r="G252" i="26"/>
  <c r="G311" i="26"/>
  <c r="E108" i="22"/>
  <c r="E349" i="26" l="1"/>
  <c r="G349" i="26" s="1"/>
  <c r="G179" i="26"/>
  <c r="G30" i="26"/>
  <c r="G265" i="26"/>
  <c r="G172" i="26"/>
  <c r="G238" i="26"/>
  <c r="E290" i="26"/>
  <c r="G290" i="26" s="1"/>
  <c r="E55" i="26"/>
  <c r="G55" i="26" s="1"/>
  <c r="E113" i="26"/>
  <c r="G113" i="26" s="1"/>
  <c r="H350" i="22"/>
  <c r="G347" i="22"/>
  <c r="G346" i="22"/>
  <c r="G345" i="22"/>
  <c r="F344" i="22"/>
  <c r="E344" i="22"/>
  <c r="G343" i="22"/>
  <c r="G342" i="22"/>
  <c r="G341" i="22"/>
  <c r="F340" i="22"/>
  <c r="E340" i="22"/>
  <c r="G339" i="22"/>
  <c r="G338" i="22"/>
  <c r="G337" i="22"/>
  <c r="F336" i="22"/>
  <c r="E336" i="22"/>
  <c r="G335" i="22"/>
  <c r="G334" i="22"/>
  <c r="G333" i="22"/>
  <c r="F332" i="22"/>
  <c r="E332" i="22"/>
  <c r="G331" i="22"/>
  <c r="G330" i="22"/>
  <c r="G329" i="22"/>
  <c r="F328" i="22"/>
  <c r="E328" i="22"/>
  <c r="G327" i="22"/>
  <c r="G326" i="22"/>
  <c r="G325" i="22"/>
  <c r="F324" i="22"/>
  <c r="E324" i="22"/>
  <c r="G322" i="22"/>
  <c r="G321" i="22"/>
  <c r="G320" i="22"/>
  <c r="G319" i="22"/>
  <c r="G318" i="22"/>
  <c r="G317" i="22"/>
  <c r="G316" i="22"/>
  <c r="G315" i="22"/>
  <c r="F314" i="22"/>
  <c r="E314" i="22"/>
  <c r="G313" i="22"/>
  <c r="G312" i="22"/>
  <c r="G311" i="22"/>
  <c r="F310" i="22"/>
  <c r="E310" i="22"/>
  <c r="G309" i="22"/>
  <c r="G308" i="22"/>
  <c r="G307" i="22"/>
  <c r="F306" i="22"/>
  <c r="E306" i="22"/>
  <c r="G304" i="22"/>
  <c r="G303" i="22"/>
  <c r="G302" i="22"/>
  <c r="F301" i="22"/>
  <c r="E301" i="22"/>
  <c r="G300" i="22"/>
  <c r="G299" i="22"/>
  <c r="G298" i="22"/>
  <c r="F297" i="22"/>
  <c r="E297" i="22"/>
  <c r="H292" i="22"/>
  <c r="G288" i="22"/>
  <c r="G287" i="22"/>
  <c r="G286" i="22"/>
  <c r="F285" i="22"/>
  <c r="E285" i="22"/>
  <c r="G284" i="22"/>
  <c r="G283" i="22"/>
  <c r="G282" i="22"/>
  <c r="F281" i="22"/>
  <c r="E281" i="22"/>
  <c r="G280" i="22"/>
  <c r="G279" i="22"/>
  <c r="G278" i="22"/>
  <c r="F277" i="22"/>
  <c r="E277" i="22"/>
  <c r="G276" i="22"/>
  <c r="G275" i="22"/>
  <c r="G274" i="22"/>
  <c r="F273" i="22"/>
  <c r="E273" i="22"/>
  <c r="G272" i="22"/>
  <c r="G271" i="22"/>
  <c r="G270" i="22"/>
  <c r="F269" i="22"/>
  <c r="E269" i="22"/>
  <c r="G268" i="22"/>
  <c r="G267" i="22"/>
  <c r="G266" i="22"/>
  <c r="F265" i="22"/>
  <c r="E265" i="22"/>
  <c r="G263" i="22"/>
  <c r="G262" i="22"/>
  <c r="G261" i="22"/>
  <c r="G260" i="22"/>
  <c r="G259" i="22"/>
  <c r="G258" i="22"/>
  <c r="G257" i="22"/>
  <c r="G256" i="22"/>
  <c r="F255" i="22"/>
  <c r="E255" i="22"/>
  <c r="G254" i="22"/>
  <c r="G253" i="22"/>
  <c r="G252" i="22"/>
  <c r="F251" i="22"/>
  <c r="E251" i="22"/>
  <c r="G250" i="22"/>
  <c r="G249" i="22"/>
  <c r="G248" i="22"/>
  <c r="F247" i="22"/>
  <c r="E247" i="22"/>
  <c r="G245" i="22"/>
  <c r="G244" i="22"/>
  <c r="G243" i="22"/>
  <c r="F242" i="22"/>
  <c r="E242" i="22"/>
  <c r="G241" i="22"/>
  <c r="G240" i="22"/>
  <c r="G239" i="22"/>
  <c r="F238" i="22"/>
  <c r="E238" i="22"/>
  <c r="H233" i="22"/>
  <c r="G229" i="22"/>
  <c r="G228" i="22"/>
  <c r="G227" i="22"/>
  <c r="F226" i="22"/>
  <c r="E226" i="22"/>
  <c r="G225" i="22"/>
  <c r="G224" i="22"/>
  <c r="G223" i="22"/>
  <c r="F222" i="22"/>
  <c r="E222" i="22"/>
  <c r="G221" i="22"/>
  <c r="G220" i="22"/>
  <c r="G219" i="22"/>
  <c r="F218" i="22"/>
  <c r="E218" i="22"/>
  <c r="G217" i="22"/>
  <c r="G216" i="22"/>
  <c r="G215" i="22"/>
  <c r="F214" i="22"/>
  <c r="E214" i="22"/>
  <c r="G213" i="22"/>
  <c r="G212" i="22"/>
  <c r="G211" i="22"/>
  <c r="F210" i="22"/>
  <c r="E210" i="22"/>
  <c r="G209" i="22"/>
  <c r="G208" i="22"/>
  <c r="G207" i="22"/>
  <c r="F206" i="22"/>
  <c r="E206" i="22"/>
  <c r="G204" i="22"/>
  <c r="G203" i="22"/>
  <c r="G202" i="22"/>
  <c r="G201" i="22"/>
  <c r="G200" i="22"/>
  <c r="G199" i="22"/>
  <c r="G198" i="22"/>
  <c r="G197" i="22"/>
  <c r="F196" i="22"/>
  <c r="E196" i="22"/>
  <c r="G195" i="22"/>
  <c r="G194" i="22"/>
  <c r="G193" i="22"/>
  <c r="F192" i="22"/>
  <c r="E192" i="22"/>
  <c r="G191" i="22"/>
  <c r="G190" i="22"/>
  <c r="G189" i="22"/>
  <c r="F188" i="22"/>
  <c r="E188" i="22"/>
  <c r="G186" i="22"/>
  <c r="G185" i="22"/>
  <c r="G184" i="22"/>
  <c r="F183" i="22"/>
  <c r="E183" i="22"/>
  <c r="G182" i="22"/>
  <c r="G181" i="22"/>
  <c r="G180" i="22"/>
  <c r="F179" i="22"/>
  <c r="E179" i="22"/>
  <c r="H174" i="22"/>
  <c r="G170" i="22"/>
  <c r="G169" i="22"/>
  <c r="G168" i="22"/>
  <c r="F167" i="22"/>
  <c r="E167" i="22"/>
  <c r="G166" i="22"/>
  <c r="G165" i="22"/>
  <c r="G164" i="22"/>
  <c r="F163" i="22"/>
  <c r="E163" i="22"/>
  <c r="G162" i="22"/>
  <c r="G161" i="22"/>
  <c r="G160" i="22"/>
  <c r="F159" i="22"/>
  <c r="E159" i="22"/>
  <c r="G158" i="22"/>
  <c r="G157" i="22"/>
  <c r="G156" i="22"/>
  <c r="F155" i="22"/>
  <c r="E155" i="22"/>
  <c r="G154" i="22"/>
  <c r="G153" i="22"/>
  <c r="G152" i="22"/>
  <c r="F151" i="22"/>
  <c r="E151" i="22"/>
  <c r="G150" i="22"/>
  <c r="G149" i="22"/>
  <c r="G148" i="22"/>
  <c r="F147" i="22"/>
  <c r="E147" i="22"/>
  <c r="G145" i="22"/>
  <c r="G144" i="22"/>
  <c r="G143" i="22"/>
  <c r="G142" i="22"/>
  <c r="G141" i="22"/>
  <c r="G140" i="22"/>
  <c r="G139" i="22"/>
  <c r="G138" i="22"/>
  <c r="F137" i="22"/>
  <c r="E137" i="22"/>
  <c r="G136" i="22"/>
  <c r="G135" i="22"/>
  <c r="G134" i="22"/>
  <c r="F133" i="22"/>
  <c r="E133" i="22"/>
  <c r="G132" i="22"/>
  <c r="G131" i="22"/>
  <c r="G130" i="22"/>
  <c r="F129" i="22"/>
  <c r="E129" i="22"/>
  <c r="G127" i="22"/>
  <c r="G126" i="22"/>
  <c r="G125" i="22"/>
  <c r="F124" i="22"/>
  <c r="E124" i="22"/>
  <c r="G123" i="22"/>
  <c r="G122" i="22"/>
  <c r="G121" i="22"/>
  <c r="F120" i="22"/>
  <c r="E120" i="22"/>
  <c r="H115" i="22"/>
  <c r="G111" i="22"/>
  <c r="G110" i="22"/>
  <c r="G109" i="22"/>
  <c r="F108" i="22"/>
  <c r="G108" i="22" s="1"/>
  <c r="G107" i="22"/>
  <c r="G106" i="22"/>
  <c r="G105" i="22"/>
  <c r="F104" i="22"/>
  <c r="E104" i="22"/>
  <c r="G103" i="22"/>
  <c r="G102" i="22"/>
  <c r="G101" i="22"/>
  <c r="F100" i="22"/>
  <c r="E100" i="22"/>
  <c r="G99" i="22"/>
  <c r="G98" i="22"/>
  <c r="G97" i="22"/>
  <c r="F96" i="22"/>
  <c r="E96" i="22"/>
  <c r="G95" i="22"/>
  <c r="G94" i="22"/>
  <c r="G93" i="22"/>
  <c r="F92" i="22"/>
  <c r="E92" i="22"/>
  <c r="G91" i="22"/>
  <c r="G90" i="22"/>
  <c r="G89" i="22"/>
  <c r="F88" i="22"/>
  <c r="E88" i="22"/>
  <c r="G86" i="22"/>
  <c r="G85" i="22"/>
  <c r="G84" i="22"/>
  <c r="G83" i="22"/>
  <c r="G82" i="22"/>
  <c r="G81" i="22"/>
  <c r="G80" i="22"/>
  <c r="G79" i="22"/>
  <c r="F78" i="22"/>
  <c r="E78" i="22"/>
  <c r="G77" i="22"/>
  <c r="G76" i="22"/>
  <c r="G75" i="22"/>
  <c r="F74" i="22"/>
  <c r="E74" i="22"/>
  <c r="G73" i="22"/>
  <c r="G72" i="22"/>
  <c r="G71" i="22"/>
  <c r="F70" i="22"/>
  <c r="E70" i="22"/>
  <c r="G68" i="22"/>
  <c r="G67" i="22"/>
  <c r="G66" i="22"/>
  <c r="F65" i="22"/>
  <c r="E65" i="22"/>
  <c r="G64" i="22"/>
  <c r="G63" i="22"/>
  <c r="G62" i="22"/>
  <c r="F61" i="22"/>
  <c r="E61" i="22"/>
  <c r="G53" i="22"/>
  <c r="G52" i="22"/>
  <c r="G51" i="22"/>
  <c r="F50" i="22"/>
  <c r="E50" i="22"/>
  <c r="G49" i="22"/>
  <c r="G48" i="22"/>
  <c r="G47" i="22"/>
  <c r="F46" i="22"/>
  <c r="E46" i="22"/>
  <c r="G45" i="22"/>
  <c r="G44" i="22"/>
  <c r="G43" i="22"/>
  <c r="F42" i="22"/>
  <c r="E42" i="22"/>
  <c r="G41" i="22"/>
  <c r="G40" i="22"/>
  <c r="G39" i="22"/>
  <c r="F38" i="22"/>
  <c r="E38" i="22"/>
  <c r="G37" i="22"/>
  <c r="G36" i="22"/>
  <c r="G35" i="22"/>
  <c r="F34" i="22"/>
  <c r="E34" i="22"/>
  <c r="G33" i="22"/>
  <c r="G32" i="22"/>
  <c r="G31" i="22"/>
  <c r="F30" i="22"/>
  <c r="E30" i="22"/>
  <c r="G28" i="22"/>
  <c r="G27" i="22"/>
  <c r="G26" i="22"/>
  <c r="G25" i="22"/>
  <c r="F24" i="22"/>
  <c r="E24" i="22"/>
  <c r="G23" i="22"/>
  <c r="G22" i="22"/>
  <c r="G21" i="22"/>
  <c r="F20" i="22"/>
  <c r="E20" i="22"/>
  <c r="G19" i="22"/>
  <c r="G18" i="22"/>
  <c r="G17" i="22"/>
  <c r="F16" i="22"/>
  <c r="E16" i="22"/>
  <c r="G14" i="22"/>
  <c r="G13" i="22"/>
  <c r="G12" i="22"/>
  <c r="F11" i="22"/>
  <c r="E11" i="22"/>
  <c r="G10" i="22"/>
  <c r="G9" i="22"/>
  <c r="G8" i="22"/>
  <c r="F7" i="22"/>
  <c r="E7" i="22"/>
  <c r="E305" i="22" l="1"/>
  <c r="G305" i="22" s="1"/>
  <c r="G70" i="22"/>
  <c r="G163" i="22"/>
  <c r="F246" i="22"/>
  <c r="G269" i="22"/>
  <c r="E187" i="22"/>
  <c r="E296" i="22"/>
  <c r="G285" i="22"/>
  <c r="G104" i="22"/>
  <c r="F305" i="22"/>
  <c r="G328" i="22"/>
  <c r="G20" i="22"/>
  <c r="E246" i="22"/>
  <c r="G246" i="22" s="1"/>
  <c r="G7" i="22"/>
  <c r="G38" i="22"/>
  <c r="G129" i="22"/>
  <c r="G222" i="22"/>
  <c r="F29" i="22"/>
  <c r="F69" i="22"/>
  <c r="G336" i="22"/>
  <c r="E128" i="22"/>
  <c r="G151" i="22"/>
  <c r="G167" i="22"/>
  <c r="G344" i="22"/>
  <c r="F6" i="22"/>
  <c r="G11" i="22"/>
  <c r="G100" i="22"/>
  <c r="F187" i="22"/>
  <c r="G210" i="22"/>
  <c r="G226" i="22"/>
  <c r="G277" i="22"/>
  <c r="G281" i="22"/>
  <c r="F146" i="22"/>
  <c r="G179" i="22"/>
  <c r="G188" i="22"/>
  <c r="F205" i="22"/>
  <c r="G238" i="22"/>
  <c r="G247" i="22"/>
  <c r="F264" i="22"/>
  <c r="F323" i="22"/>
  <c r="E60" i="22"/>
  <c r="E69" i="22"/>
  <c r="F87" i="22"/>
  <c r="G92" i="22"/>
  <c r="G120" i="22"/>
  <c r="E119" i="22"/>
  <c r="F128" i="22"/>
  <c r="G137" i="22"/>
  <c r="G196" i="22"/>
  <c r="G255" i="22"/>
  <c r="G273" i="22"/>
  <c r="G314" i="22"/>
  <c r="G332" i="22"/>
  <c r="E178" i="22"/>
  <c r="E237" i="22"/>
  <c r="G42" i="22"/>
  <c r="G78" i="22"/>
  <c r="G159" i="22"/>
  <c r="G218" i="22"/>
  <c r="G34" i="22"/>
  <c r="G50" i="22"/>
  <c r="G340" i="22"/>
  <c r="G24" i="22"/>
  <c r="G96" i="22"/>
  <c r="G155" i="22"/>
  <c r="G214" i="22"/>
  <c r="E15" i="22"/>
  <c r="G30" i="22"/>
  <c r="G46" i="22"/>
  <c r="F60" i="22"/>
  <c r="F112" i="22" s="1"/>
  <c r="G65" i="22"/>
  <c r="G88" i="22"/>
  <c r="G124" i="22"/>
  <c r="G147" i="22"/>
  <c r="G183" i="22"/>
  <c r="G206" i="22"/>
  <c r="G242" i="22"/>
  <c r="G265" i="22"/>
  <c r="G297" i="22"/>
  <c r="G301" i="22"/>
  <c r="G306" i="22"/>
  <c r="G310" i="22"/>
  <c r="G324" i="22"/>
  <c r="G16" i="22"/>
  <c r="F15" i="22"/>
  <c r="G61" i="22"/>
  <c r="E87" i="22"/>
  <c r="F119" i="22"/>
  <c r="E146" i="22"/>
  <c r="F178" i="22"/>
  <c r="E205" i="22"/>
  <c r="F237" i="22"/>
  <c r="E264" i="22"/>
  <c r="F296" i="22"/>
  <c r="E323" i="22"/>
  <c r="G74" i="22"/>
  <c r="G133" i="22"/>
  <c r="G192" i="22"/>
  <c r="G251" i="22"/>
  <c r="E6" i="22"/>
  <c r="E29" i="22"/>
  <c r="E348" i="22" l="1"/>
  <c r="E289" i="22"/>
  <c r="E230" i="22"/>
  <c r="E171" i="22"/>
  <c r="E112" i="22"/>
  <c r="G112" i="22" s="1"/>
  <c r="G15" i="22"/>
  <c r="E54" i="22"/>
  <c r="F54" i="22"/>
  <c r="G69" i="22"/>
  <c r="G187" i="22"/>
  <c r="F289" i="22"/>
  <c r="G60" i="22"/>
  <c r="F171" i="22"/>
  <c r="G171" i="22" s="1"/>
  <c r="G29" i="22"/>
  <c r="G87" i="22"/>
  <c r="G128" i="22"/>
  <c r="G146" i="22"/>
  <c r="G205" i="22"/>
  <c r="G323" i="22"/>
  <c r="F348" i="22"/>
  <c r="F230" i="22"/>
  <c r="G264" i="22"/>
  <c r="G119" i="22"/>
  <c r="G237" i="22"/>
  <c r="G6" i="22"/>
  <c r="G178" i="22"/>
  <c r="G296" i="22"/>
  <c r="G54" i="22" l="1"/>
  <c r="G289" i="22"/>
  <c r="G230" i="22"/>
  <c r="G348" i="22"/>
</calcChain>
</file>

<file path=xl/sharedStrings.xml><?xml version="1.0" encoding="utf-8"?>
<sst xmlns="http://schemas.openxmlformats.org/spreadsheetml/2006/main" count="1830" uniqueCount="372">
  <si>
    <t>内訳</t>
    <rPh sb="0" eb="2">
      <t>ウチワケ</t>
    </rPh>
    <phoneticPr fontId="5"/>
  </si>
  <si>
    <t>申請資格の適合状況</t>
    <rPh sb="0" eb="2">
      <t>シンセイ</t>
    </rPh>
    <rPh sb="2" eb="4">
      <t>シカク</t>
    </rPh>
    <rPh sb="5" eb="7">
      <t>テキゴウ</t>
    </rPh>
    <rPh sb="7" eb="9">
      <t>ジョウキョウ</t>
    </rPh>
    <phoneticPr fontId="5"/>
  </si>
  <si>
    <t>該当する</t>
    <rPh sb="0" eb="2">
      <t>ガイトウ</t>
    </rPh>
    <phoneticPr fontId="5"/>
  </si>
  <si>
    <t>該当しない</t>
    <rPh sb="0" eb="2">
      <t>ガイトウ</t>
    </rPh>
    <phoneticPr fontId="5"/>
  </si>
  <si>
    <t>（組織運営関係）</t>
    <rPh sb="1" eb="3">
      <t>ソシキ</t>
    </rPh>
    <rPh sb="3" eb="5">
      <t>ウンエイ</t>
    </rPh>
    <rPh sb="5" eb="7">
      <t>カンケイ</t>
    </rPh>
    <phoneticPr fontId="5"/>
  </si>
  <si>
    <t>学生募集停止中の大学</t>
    <rPh sb="0" eb="2">
      <t>ガクセイ</t>
    </rPh>
    <rPh sb="2" eb="4">
      <t>ボシュウ</t>
    </rPh>
    <rPh sb="4" eb="6">
      <t>テイシ</t>
    </rPh>
    <rPh sb="6" eb="7">
      <t>チュウ</t>
    </rPh>
    <rPh sb="8" eb="10">
      <t>ダイガク</t>
    </rPh>
    <phoneticPr fontId="5"/>
  </si>
  <si>
    <t>区分</t>
    <rPh sb="0" eb="2">
      <t>クブン</t>
    </rPh>
    <phoneticPr fontId="5"/>
  </si>
  <si>
    <t>学士課程
（全学部）</t>
    <rPh sb="0" eb="2">
      <t>ガクシ</t>
    </rPh>
    <rPh sb="2" eb="4">
      <t>カテイ</t>
    </rPh>
    <rPh sb="6" eb="9">
      <t>ゼンガクブ</t>
    </rPh>
    <phoneticPr fontId="5"/>
  </si>
  <si>
    <t>収容定員充足率</t>
    <rPh sb="0" eb="2">
      <t>シュウヨウ</t>
    </rPh>
    <rPh sb="2" eb="4">
      <t>テイイン</t>
    </rPh>
    <rPh sb="4" eb="7">
      <t>ジュウソクリツ</t>
    </rPh>
    <phoneticPr fontId="5"/>
  </si>
  <si>
    <t>（設置関係）</t>
    <rPh sb="1" eb="3">
      <t>セッチ</t>
    </rPh>
    <rPh sb="3" eb="5">
      <t>カンケイ</t>
    </rPh>
    <phoneticPr fontId="5"/>
  </si>
  <si>
    <t>大学規模
（収容定員）</t>
    <rPh sb="0" eb="2">
      <t>ダイガク</t>
    </rPh>
    <rPh sb="2" eb="4">
      <t>キボ</t>
    </rPh>
    <rPh sb="6" eb="8">
      <t>シュウヨウ</t>
    </rPh>
    <rPh sb="8" eb="10">
      <t>テイイン</t>
    </rPh>
    <phoneticPr fontId="5"/>
  </si>
  <si>
    <t>4,000人以上</t>
    <rPh sb="5" eb="8">
      <t>ニンイジョウ</t>
    </rPh>
    <phoneticPr fontId="5"/>
  </si>
  <si>
    <t>4,000人未満</t>
    <rPh sb="5" eb="6">
      <t>ニン</t>
    </rPh>
    <rPh sb="6" eb="8">
      <t>ミマン</t>
    </rPh>
    <phoneticPr fontId="5"/>
  </si>
  <si>
    <t>学部規模
（入学定員）</t>
    <rPh sb="0" eb="2">
      <t>ガクブ</t>
    </rPh>
    <rPh sb="2" eb="4">
      <t>キボ</t>
    </rPh>
    <rPh sb="6" eb="8">
      <t>ニュウガク</t>
    </rPh>
    <rPh sb="8" eb="10">
      <t>テイイン</t>
    </rPh>
    <phoneticPr fontId="5"/>
  </si>
  <si>
    <t>300人以上</t>
    <rPh sb="3" eb="6">
      <t>ニンイジョウ</t>
    </rPh>
    <phoneticPr fontId="5"/>
  </si>
  <si>
    <t>100人以上
300人未満</t>
    <rPh sb="3" eb="6">
      <t>ニンイジョウ</t>
    </rPh>
    <rPh sb="10" eb="11">
      <t>ニン</t>
    </rPh>
    <rPh sb="11" eb="13">
      <t>ミマン</t>
    </rPh>
    <phoneticPr fontId="5"/>
  </si>
  <si>
    <t>100人未満</t>
    <rPh sb="3" eb="4">
      <t>ニン</t>
    </rPh>
    <rPh sb="4" eb="6">
      <t>ミマン</t>
    </rPh>
    <phoneticPr fontId="5"/>
  </si>
  <si>
    <t>1.15倍
未満</t>
    <rPh sb="4" eb="5">
      <t>バイ</t>
    </rPh>
    <rPh sb="6" eb="8">
      <t>ミマン</t>
    </rPh>
    <phoneticPr fontId="5"/>
  </si>
  <si>
    <t>1.05倍
未満</t>
    <rPh sb="4" eb="5">
      <t>バイ</t>
    </rPh>
    <rPh sb="6" eb="8">
      <t>ミマン</t>
    </rPh>
    <phoneticPr fontId="5"/>
  </si>
  <si>
    <t>1.10倍
未満</t>
    <rPh sb="4" eb="5">
      <t>バイ</t>
    </rPh>
    <rPh sb="6" eb="8">
      <t>ミマン</t>
    </rPh>
    <phoneticPr fontId="5"/>
  </si>
  <si>
    <t>1.15倍
未満※</t>
    <rPh sb="4" eb="5">
      <t>バイ</t>
    </rPh>
    <rPh sb="6" eb="8">
      <t>ミマン</t>
    </rPh>
    <phoneticPr fontId="5"/>
  </si>
  <si>
    <t>事業責任者職名・氏名</t>
    <rPh sb="0" eb="2">
      <t>ジギョウ</t>
    </rPh>
    <rPh sb="2" eb="5">
      <t>セキニンシャ</t>
    </rPh>
    <rPh sb="5" eb="7">
      <t>ショクメイ</t>
    </rPh>
    <rPh sb="8" eb="10">
      <t>シメイ</t>
    </rPh>
    <phoneticPr fontId="5"/>
  </si>
  <si>
    <t>○</t>
    <phoneticPr fontId="5"/>
  </si>
  <si>
    <t>（教育改革関係）</t>
    <rPh sb="1" eb="3">
      <t>キョウイク</t>
    </rPh>
    <rPh sb="3" eb="5">
      <t>カイカク</t>
    </rPh>
    <rPh sb="5" eb="7">
      <t>カンケイ</t>
    </rPh>
    <phoneticPr fontId="5"/>
  </si>
  <si>
    <t>　ⅰ）３つのポリシーの策定</t>
    <rPh sb="11" eb="13">
      <t>サクテイ</t>
    </rPh>
    <phoneticPr fontId="5"/>
  </si>
  <si>
    <t>【指標への対応状況】</t>
    <rPh sb="1" eb="3">
      <t>シヒョウ</t>
    </rPh>
    <rPh sb="5" eb="7">
      <t>タイオウ</t>
    </rPh>
    <rPh sb="7" eb="9">
      <t>ジョウキョウ</t>
    </rPh>
    <phoneticPr fontId="5"/>
  </si>
  <si>
    <t>対応済</t>
    <rPh sb="0" eb="2">
      <t>タイオウ</t>
    </rPh>
    <rPh sb="2" eb="3">
      <t>ズ</t>
    </rPh>
    <phoneticPr fontId="5"/>
  </si>
  <si>
    <t>未対応</t>
    <rPh sb="0" eb="3">
      <t>ミタイオウ</t>
    </rPh>
    <phoneticPr fontId="5"/>
  </si>
  <si>
    <t>（全学での対応完了予定時期）</t>
    <phoneticPr fontId="5"/>
  </si>
  <si>
    <t>学部等名</t>
    <rPh sb="0" eb="1">
      <t>ガク</t>
    </rPh>
    <rPh sb="1" eb="2">
      <t>ブ</t>
    </rPh>
    <rPh sb="2" eb="3">
      <t>トウ</t>
    </rPh>
    <rPh sb="3" eb="4">
      <t>メイ</t>
    </rPh>
    <phoneticPr fontId="17"/>
  </si>
  <si>
    <t>項目</t>
    <rPh sb="0" eb="2">
      <t>コウモク</t>
    </rPh>
    <phoneticPr fontId="17"/>
  </si>
  <si>
    <t>年度</t>
    <rPh sb="0" eb="2">
      <t>ネンド</t>
    </rPh>
    <phoneticPr fontId="17"/>
  </si>
  <si>
    <t>○○学部</t>
    <rPh sb="2" eb="4">
      <t>ガクブ</t>
    </rPh>
    <phoneticPr fontId="17"/>
  </si>
  <si>
    <t>収容定員充足率</t>
    <rPh sb="0" eb="2">
      <t>シュウヨウ</t>
    </rPh>
    <rPh sb="2" eb="4">
      <t>テイイン</t>
    </rPh>
    <rPh sb="4" eb="6">
      <t>ジュウソク</t>
    </rPh>
    <rPh sb="6" eb="7">
      <t>リツ</t>
    </rPh>
    <phoneticPr fontId="17"/>
  </si>
  <si>
    <t>在籍者数</t>
    <rPh sb="0" eb="2">
      <t>ザイセキ</t>
    </rPh>
    <rPh sb="2" eb="3">
      <t>シャ</t>
    </rPh>
    <rPh sb="3" eb="4">
      <t>スウ</t>
    </rPh>
    <phoneticPr fontId="17"/>
  </si>
  <si>
    <t>収容定員</t>
    <rPh sb="0" eb="2">
      <t>シュウヨウ</t>
    </rPh>
    <rPh sb="2" eb="4">
      <t>テイイン</t>
    </rPh>
    <phoneticPr fontId="17"/>
  </si>
  <si>
    <t>全学部</t>
    <rPh sb="0" eb="1">
      <t>ゼン</t>
    </rPh>
    <rPh sb="1" eb="3">
      <t>ガクブ</t>
    </rPh>
    <phoneticPr fontId="17"/>
  </si>
  <si>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7"/>
  </si>
  <si>
    <t>令和3年度</t>
    <phoneticPr fontId="17"/>
  </si>
  <si>
    <t>入学定員超過率</t>
    <rPh sb="0" eb="2">
      <t>ニュウガク</t>
    </rPh>
    <rPh sb="2" eb="4">
      <t>テイイン</t>
    </rPh>
    <rPh sb="4" eb="6">
      <t>チョウカ</t>
    </rPh>
    <rPh sb="6" eb="7">
      <t>リツ</t>
    </rPh>
    <phoneticPr fontId="17"/>
  </si>
  <si>
    <t>入学者数</t>
    <rPh sb="0" eb="2">
      <t>ニュウガク</t>
    </rPh>
    <rPh sb="2" eb="3">
      <t>シャ</t>
    </rPh>
    <rPh sb="3" eb="4">
      <t>スウ</t>
    </rPh>
    <phoneticPr fontId="17"/>
  </si>
  <si>
    <t>入学定員</t>
    <rPh sb="0" eb="2">
      <t>ニュウガク</t>
    </rPh>
    <rPh sb="2" eb="4">
      <t>テイイン</t>
    </rPh>
    <phoneticPr fontId="17"/>
  </si>
  <si>
    <t>入学定員超過率</t>
    <phoneticPr fontId="17"/>
  </si>
  <si>
    <t>入学者数</t>
    <phoneticPr fontId="17"/>
  </si>
  <si>
    <t>入学定員</t>
    <phoneticPr fontId="17"/>
  </si>
  <si>
    <t>【記入要領】</t>
    <rPh sb="1" eb="3">
      <t>キニュウ</t>
    </rPh>
    <rPh sb="3" eb="5">
      <t>ヨウリョウ</t>
    </rPh>
    <phoneticPr fontId="17"/>
  </si>
  <si>
    <t>1．本調査票は大学ごとに作成してください。</t>
    <rPh sb="2" eb="3">
      <t>ホン</t>
    </rPh>
    <rPh sb="3" eb="6">
      <t>チョウサヒョウ</t>
    </rPh>
    <rPh sb="7" eb="9">
      <t>ダイガク</t>
    </rPh>
    <rPh sb="12" eb="14">
      <t>サクセイ</t>
    </rPh>
    <phoneticPr fontId="17"/>
  </si>
  <si>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7"/>
  </si>
  <si>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7"/>
  </si>
  <si>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7"/>
  </si>
  <si>
    <t>7．入学定員に編入学定員は含めないでください。</t>
    <rPh sb="2" eb="4">
      <t>ニュウガク</t>
    </rPh>
    <rPh sb="4" eb="6">
      <t>テイイン</t>
    </rPh>
    <rPh sb="13" eb="14">
      <t>フク</t>
    </rPh>
    <phoneticPr fontId="17"/>
  </si>
  <si>
    <t>事業責任者連絡先</t>
    <rPh sb="0" eb="2">
      <t>ジギョウ</t>
    </rPh>
    <rPh sb="2" eb="5">
      <t>セキニンシャ</t>
    </rPh>
    <rPh sb="5" eb="8">
      <t>レンラクサキ</t>
    </rPh>
    <phoneticPr fontId="5"/>
  </si>
  <si>
    <t>職名・氏名</t>
    <rPh sb="0" eb="2">
      <t>ショクメイ</t>
    </rPh>
    <rPh sb="3" eb="5">
      <t>シメイ</t>
    </rPh>
    <phoneticPr fontId="5"/>
  </si>
  <si>
    <t>TEL</t>
    <phoneticPr fontId="5"/>
  </si>
  <si>
    <t>E-mail</t>
    <phoneticPr fontId="5"/>
  </si>
  <si>
    <t>事務担当者連絡先</t>
    <rPh sb="0" eb="2">
      <t>ジム</t>
    </rPh>
    <rPh sb="2" eb="5">
      <t>タントウシャ</t>
    </rPh>
    <rPh sb="5" eb="8">
      <t>レンラクサキ</t>
    </rPh>
    <phoneticPr fontId="5"/>
  </si>
  <si>
    <t>令和６年度</t>
    <rPh sb="0" eb="2">
      <t>レイワ</t>
    </rPh>
    <rPh sb="3" eb="5">
      <t>ネンド</t>
    </rPh>
    <phoneticPr fontId="5"/>
  </si>
  <si>
    <t>令和７年度</t>
    <rPh sb="0" eb="2">
      <t>レイワ</t>
    </rPh>
    <rPh sb="3" eb="5">
      <t>ネンド</t>
    </rPh>
    <phoneticPr fontId="5"/>
  </si>
  <si>
    <t>令和８年度</t>
    <rPh sb="0" eb="2">
      <t>レイワ</t>
    </rPh>
    <rPh sb="3" eb="5">
      <t>ネンド</t>
    </rPh>
    <phoneticPr fontId="5"/>
  </si>
  <si>
    <t>令和９年度</t>
    <rPh sb="0" eb="2">
      <t>レイワ</t>
    </rPh>
    <rPh sb="3" eb="5">
      <t>ネンド</t>
    </rPh>
    <phoneticPr fontId="5"/>
  </si>
  <si>
    <t>（単位：千円）</t>
    <rPh sb="1" eb="3">
      <t>タンイ</t>
    </rPh>
    <rPh sb="4" eb="6">
      <t>センエン</t>
    </rPh>
    <phoneticPr fontId="5"/>
  </si>
  <si>
    <t>年　度</t>
    <rPh sb="0" eb="1">
      <t>トシ</t>
    </rPh>
    <rPh sb="2" eb="3">
      <t>ド</t>
    </rPh>
    <phoneticPr fontId="5"/>
  </si>
  <si>
    <t>補助事業予定額</t>
    <rPh sb="0" eb="2">
      <t>ホジョ</t>
    </rPh>
    <rPh sb="2" eb="4">
      <t>ジギョウ</t>
    </rPh>
    <rPh sb="4" eb="7">
      <t>ヨテイガク</t>
    </rPh>
    <phoneticPr fontId="5"/>
  </si>
  <si>
    <t>補助金申請予定額</t>
    <rPh sb="0" eb="3">
      <t>ホジョキン</t>
    </rPh>
    <rPh sb="3" eb="5">
      <t>シンセイ</t>
    </rPh>
    <rPh sb="5" eb="8">
      <t>ヨテイガク</t>
    </rPh>
    <phoneticPr fontId="5"/>
  </si>
  <si>
    <t>自己負担予定額</t>
    <rPh sb="0" eb="2">
      <t>ジコ</t>
    </rPh>
    <rPh sb="2" eb="4">
      <t>フタン</t>
    </rPh>
    <rPh sb="4" eb="7">
      <t>ヨテイガク</t>
    </rPh>
    <phoneticPr fontId="5"/>
  </si>
  <si>
    <t>合計</t>
    <rPh sb="0" eb="2">
      <t>ゴウケイ</t>
    </rPh>
    <phoneticPr fontId="5"/>
  </si>
  <si>
    <t>事業の実施体制（担当者一覧）</t>
    <rPh sb="0" eb="2">
      <t>ジギョウ</t>
    </rPh>
    <rPh sb="3" eb="5">
      <t>ジッシ</t>
    </rPh>
    <rPh sb="5" eb="7">
      <t>タイセイ</t>
    </rPh>
    <rPh sb="8" eb="11">
      <t>タントウシャ</t>
    </rPh>
    <rPh sb="11" eb="13">
      <t>イチラン</t>
    </rPh>
    <phoneticPr fontId="5"/>
  </si>
  <si>
    <t>氏名</t>
    <rPh sb="0" eb="2">
      <t>シメイ</t>
    </rPh>
    <phoneticPr fontId="5"/>
  </si>
  <si>
    <t>事業における役割</t>
    <rPh sb="0" eb="2">
      <t>ジギョウ</t>
    </rPh>
    <rPh sb="6" eb="8">
      <t>ヤクワリ</t>
    </rPh>
    <phoneticPr fontId="5"/>
  </si>
  <si>
    <t>（事業責任者）</t>
    <rPh sb="1" eb="3">
      <t>ジギョウ</t>
    </rPh>
    <rPh sb="3" eb="6">
      <t>セキニンシャ</t>
    </rPh>
    <phoneticPr fontId="5"/>
  </si>
  <si>
    <t>（単位：千円）</t>
    <rPh sb="1" eb="3">
      <t>タンイ</t>
    </rPh>
    <rPh sb="4" eb="5">
      <t>セン</t>
    </rPh>
    <rPh sb="5" eb="6">
      <t>エン</t>
    </rPh>
    <phoneticPr fontId="5"/>
  </si>
  <si>
    <t>補助金申請額
（①）</t>
    <rPh sb="0" eb="3">
      <t>ホジョキン</t>
    </rPh>
    <rPh sb="3" eb="5">
      <t>シンセイ</t>
    </rPh>
    <rPh sb="5" eb="6">
      <t>ガク</t>
    </rPh>
    <phoneticPr fontId="29"/>
  </si>
  <si>
    <t>事業規模　
（①＋②）</t>
    <rPh sb="0" eb="2">
      <t>ジギョウ</t>
    </rPh>
    <rPh sb="2" eb="4">
      <t>キボ</t>
    </rPh>
    <phoneticPr fontId="29"/>
  </si>
  <si>
    <t>［物品費］</t>
    <rPh sb="1" eb="3">
      <t>ブッピン</t>
    </rPh>
    <phoneticPr fontId="5"/>
  </si>
  <si>
    <t>①設備備品費</t>
    <rPh sb="1" eb="3">
      <t>セツビ</t>
    </rPh>
    <rPh sb="3" eb="5">
      <t>ビヒン</t>
    </rPh>
    <rPh sb="5" eb="6">
      <t>ヒ</t>
    </rPh>
    <phoneticPr fontId="5"/>
  </si>
  <si>
    <t>　・</t>
    <phoneticPr fontId="5"/>
  </si>
  <si>
    <t>②消耗品費</t>
    <rPh sb="1" eb="3">
      <t>ショウモウ</t>
    </rPh>
    <rPh sb="3" eb="4">
      <t>ヒン</t>
    </rPh>
    <rPh sb="4" eb="5">
      <t>ヒ</t>
    </rPh>
    <phoneticPr fontId="5"/>
  </si>
  <si>
    <t>［人件費・謝金］</t>
    <rPh sb="1" eb="4">
      <t>ジンケンヒ</t>
    </rPh>
    <rPh sb="5" eb="7">
      <t>シャキン</t>
    </rPh>
    <phoneticPr fontId="5"/>
  </si>
  <si>
    <t>①人件費</t>
    <rPh sb="1" eb="4">
      <t>ジンケンヒ</t>
    </rPh>
    <phoneticPr fontId="5"/>
  </si>
  <si>
    <t>②謝金</t>
    <rPh sb="1" eb="3">
      <t>シャキン</t>
    </rPh>
    <phoneticPr fontId="5"/>
  </si>
  <si>
    <t>［旅費］</t>
    <rPh sb="1" eb="3">
      <t>リョヒ</t>
    </rPh>
    <phoneticPr fontId="5"/>
  </si>
  <si>
    <t>［その他］</t>
    <rPh sb="3" eb="4">
      <t>タ</t>
    </rPh>
    <phoneticPr fontId="29"/>
  </si>
  <si>
    <t>①外注費</t>
    <rPh sb="1" eb="4">
      <t>ガイチュウヒ</t>
    </rPh>
    <phoneticPr fontId="29"/>
  </si>
  <si>
    <t>②印刷製本費</t>
    <rPh sb="1" eb="3">
      <t>インサツ</t>
    </rPh>
    <rPh sb="3" eb="5">
      <t>セイホン</t>
    </rPh>
    <rPh sb="5" eb="6">
      <t>ヒ</t>
    </rPh>
    <phoneticPr fontId="5"/>
  </si>
  <si>
    <t>③会議費</t>
    <rPh sb="1" eb="4">
      <t>カイギヒ</t>
    </rPh>
    <phoneticPr fontId="5"/>
  </si>
  <si>
    <t>④通信運搬費</t>
    <rPh sb="1" eb="3">
      <t>ツウシン</t>
    </rPh>
    <rPh sb="3" eb="5">
      <t>ウンパン</t>
    </rPh>
    <rPh sb="5" eb="6">
      <t>ヒ</t>
    </rPh>
    <phoneticPr fontId="5"/>
  </si>
  <si>
    <t>⑤光熱水料</t>
    <rPh sb="1" eb="3">
      <t>コウネツ</t>
    </rPh>
    <rPh sb="3" eb="4">
      <t>スイ</t>
    </rPh>
    <rPh sb="4" eb="5">
      <t>リョウ</t>
    </rPh>
    <phoneticPr fontId="5"/>
  </si>
  <si>
    <t>⑥その他（諸経費）</t>
    <rPh sb="3" eb="4">
      <t>タ</t>
    </rPh>
    <rPh sb="5" eb="8">
      <t>ショケイヒ</t>
    </rPh>
    <phoneticPr fontId="5"/>
  </si>
  <si>
    <t>（前ページの続き）</t>
    <rPh sb="1" eb="2">
      <t>ゼン</t>
    </rPh>
    <rPh sb="6" eb="7">
      <t>ツヅ</t>
    </rPh>
    <phoneticPr fontId="29"/>
  </si>
  <si>
    <t>令和６年度</t>
    <rPh sb="0" eb="2">
      <t>レイワ</t>
    </rPh>
    <rPh sb="3" eb="5">
      <t>ネンド</t>
    </rPh>
    <phoneticPr fontId="29"/>
  </si>
  <si>
    <t>令和７年度</t>
    <rPh sb="0" eb="2">
      <t>レイワ</t>
    </rPh>
    <rPh sb="3" eb="5">
      <t>ネンド</t>
    </rPh>
    <phoneticPr fontId="29"/>
  </si>
  <si>
    <t>令和８年度</t>
    <rPh sb="0" eb="2">
      <t>レイワ</t>
    </rPh>
    <rPh sb="3" eb="5">
      <t>ネンド</t>
    </rPh>
    <phoneticPr fontId="29"/>
  </si>
  <si>
    <t>＜令和９年度＞　　　経　費　区　分</t>
    <rPh sb="1" eb="3">
      <t>レイワ</t>
    </rPh>
    <rPh sb="4" eb="6">
      <t>ネンド</t>
    </rPh>
    <rPh sb="10" eb="11">
      <t>キョウ</t>
    </rPh>
    <rPh sb="12" eb="13">
      <t>ヒ</t>
    </rPh>
    <rPh sb="14" eb="15">
      <t>ク</t>
    </rPh>
    <rPh sb="16" eb="17">
      <t>ブン</t>
    </rPh>
    <phoneticPr fontId="29"/>
  </si>
  <si>
    <t>令和９年度</t>
    <rPh sb="0" eb="2">
      <t>レイワ</t>
    </rPh>
    <rPh sb="3" eb="5">
      <t>ネンド</t>
    </rPh>
    <phoneticPr fontId="29"/>
  </si>
  <si>
    <t>計画との関係等</t>
    <rPh sb="0" eb="2">
      <t>ケイカク</t>
    </rPh>
    <rPh sb="4" eb="6">
      <t>カンケイ</t>
    </rPh>
    <rPh sb="6" eb="7">
      <t>トウ</t>
    </rPh>
    <phoneticPr fontId="5"/>
  </si>
  <si>
    <t>＜令和８年度＞　　　経　費　区　分</t>
    <rPh sb="1" eb="3">
      <t>レイワ</t>
    </rPh>
    <rPh sb="10" eb="11">
      <t>キョウ</t>
    </rPh>
    <rPh sb="12" eb="13">
      <t>ヒ</t>
    </rPh>
    <rPh sb="14" eb="15">
      <t>ク</t>
    </rPh>
    <rPh sb="16" eb="17">
      <t>ブン</t>
    </rPh>
    <phoneticPr fontId="29"/>
  </si>
  <si>
    <t>＜令和10年度＞　　　経　費　区　分</t>
    <rPh sb="1" eb="3">
      <t>レイワ</t>
    </rPh>
    <rPh sb="5" eb="7">
      <t>ネンド</t>
    </rPh>
    <rPh sb="11" eb="12">
      <t>キョウ</t>
    </rPh>
    <rPh sb="13" eb="14">
      <t>ヒ</t>
    </rPh>
    <rPh sb="15" eb="16">
      <t>ク</t>
    </rPh>
    <rPh sb="17" eb="18">
      <t>ブン</t>
    </rPh>
    <phoneticPr fontId="29"/>
  </si>
  <si>
    <t>令和10年度</t>
    <rPh sb="0" eb="2">
      <t>レイワ</t>
    </rPh>
    <rPh sb="4" eb="6">
      <t>ネンド</t>
    </rPh>
    <phoneticPr fontId="29"/>
  </si>
  <si>
    <r>
      <t>大学名（</t>
    </r>
    <r>
      <rPr>
        <u/>
        <sz val="10.5"/>
        <rFont val="ＭＳ ゴシック"/>
        <family val="3"/>
        <charset val="128"/>
      </rPr>
      <t>連携</t>
    </r>
    <r>
      <rPr>
        <sz val="10.5"/>
        <rFont val="ＭＳ ゴシック"/>
        <family val="3"/>
        <charset val="128"/>
      </rPr>
      <t>校）：</t>
    </r>
    <rPh sb="0" eb="3">
      <t>ダイガクメイ</t>
    </rPh>
    <rPh sb="4" eb="6">
      <t>レンケイ</t>
    </rPh>
    <rPh sb="6" eb="7">
      <t>コウ</t>
    </rPh>
    <phoneticPr fontId="5"/>
  </si>
  <si>
    <r>
      <t>大学名（</t>
    </r>
    <r>
      <rPr>
        <u/>
        <sz val="10.5"/>
        <rFont val="ＭＳ ゴシック"/>
        <family val="3"/>
        <charset val="128"/>
      </rPr>
      <t>代表</t>
    </r>
    <r>
      <rPr>
        <sz val="10.5"/>
        <rFont val="ＭＳ ゴシック"/>
        <family val="3"/>
        <charset val="128"/>
      </rPr>
      <t>校）：</t>
    </r>
    <rPh sb="0" eb="3">
      <t>ダイガクメイ</t>
    </rPh>
    <rPh sb="4" eb="7">
      <t>ダイヒョウコウ</t>
    </rPh>
    <phoneticPr fontId="5"/>
  </si>
  <si>
    <t>様式2-1</t>
    <rPh sb="0" eb="2">
      <t>ヨウシキ</t>
    </rPh>
    <phoneticPr fontId="5"/>
  </si>
  <si>
    <t>様式2-2</t>
    <rPh sb="0" eb="2">
      <t>ヨウシキ</t>
    </rPh>
    <phoneticPr fontId="5"/>
  </si>
  <si>
    <t>所属(大学、企業・官公庁、研究所等)・職名</t>
    <rPh sb="3" eb="5">
      <t>ダイガク</t>
    </rPh>
    <rPh sb="6" eb="8">
      <t>キギョウ</t>
    </rPh>
    <rPh sb="9" eb="12">
      <t>カンコウチョウ</t>
    </rPh>
    <rPh sb="13" eb="16">
      <t>ケンキュウジョ</t>
    </rPh>
    <phoneticPr fontId="5"/>
  </si>
  <si>
    <r>
      <t>＜事業全体＞補助金申請予定額の積算内訳</t>
    </r>
    <r>
      <rPr>
        <b/>
        <sz val="10"/>
        <rFont val="ＭＳ ゴシック"/>
        <family val="3"/>
        <charset val="128"/>
      </rPr>
      <t>【年度ごとに１ページ】</t>
    </r>
    <rPh sb="1" eb="3">
      <t>ジギョウ</t>
    </rPh>
    <rPh sb="3" eb="5">
      <t>ゼンタイ</t>
    </rPh>
    <rPh sb="6" eb="9">
      <t>ホジョキン</t>
    </rPh>
    <rPh sb="9" eb="11">
      <t>シンセイ</t>
    </rPh>
    <rPh sb="11" eb="13">
      <t>ヨテイ</t>
    </rPh>
    <rPh sb="13" eb="14">
      <t>ガク</t>
    </rPh>
    <rPh sb="15" eb="17">
      <t>セキサン</t>
    </rPh>
    <rPh sb="17" eb="19">
      <t>ウチワケ</t>
    </rPh>
    <phoneticPr fontId="29"/>
  </si>
  <si>
    <r>
      <t>＜大学別＞補助金申請予定額の積算内訳</t>
    </r>
    <r>
      <rPr>
        <b/>
        <sz val="10"/>
        <rFont val="ＭＳ ゴシック"/>
        <family val="3"/>
        <charset val="128"/>
      </rPr>
      <t>【年度ごとに１ページ】</t>
    </r>
    <rPh sb="1" eb="4">
      <t>ダイガクベツ</t>
    </rPh>
    <rPh sb="5" eb="8">
      <t>ホジョキン</t>
    </rPh>
    <rPh sb="8" eb="10">
      <t>シンセイ</t>
    </rPh>
    <rPh sb="10" eb="12">
      <t>ヨテイ</t>
    </rPh>
    <rPh sb="12" eb="13">
      <t>ガク</t>
    </rPh>
    <rPh sb="14" eb="16">
      <t>セキサン</t>
    </rPh>
    <rPh sb="16" eb="18">
      <t>ウチワケ</t>
    </rPh>
    <phoneticPr fontId="29"/>
  </si>
  <si>
    <r>
      <t>　以下に記載の①から⑨の各指標について、該当する場合は「該当する」欄に○を、該当しない場合は「該当しない」欄に○を記入してください。
　なお、</t>
    </r>
    <r>
      <rPr>
        <u/>
        <sz val="12"/>
        <rFont val="ＭＳ ゴシック"/>
        <family val="3"/>
        <charset val="128"/>
      </rPr>
      <t>⑨を除き代表校のみならず連携校も対象となる</t>
    </r>
    <r>
      <rPr>
        <sz val="12"/>
        <rFont val="ＭＳ ゴシック"/>
        <family val="3"/>
        <charset val="128"/>
      </rPr>
      <t>ため、①～⑧については、申請する全ての大学（連携校含む）でいずれの指標にも該当しないことを確認のうえ、代表校が提出してください。</t>
    </r>
    <rPh sb="1" eb="3">
      <t>イカ</t>
    </rPh>
    <rPh sb="4" eb="6">
      <t>キサイ</t>
    </rPh>
    <rPh sb="12" eb="13">
      <t>カク</t>
    </rPh>
    <rPh sb="13" eb="15">
      <t>シヒョウ</t>
    </rPh>
    <rPh sb="20" eb="22">
      <t>ガイトウ</t>
    </rPh>
    <rPh sb="24" eb="26">
      <t>バアイ</t>
    </rPh>
    <rPh sb="28" eb="30">
      <t>ガイトウ</t>
    </rPh>
    <rPh sb="33" eb="34">
      <t>ラン</t>
    </rPh>
    <rPh sb="38" eb="40">
      <t>ガイトウ</t>
    </rPh>
    <rPh sb="43" eb="45">
      <t>バアイ</t>
    </rPh>
    <rPh sb="47" eb="49">
      <t>ガイトウ</t>
    </rPh>
    <rPh sb="53" eb="54">
      <t>ラン</t>
    </rPh>
    <rPh sb="57" eb="59">
      <t>キニュウ</t>
    </rPh>
    <rPh sb="73" eb="74">
      <t>ノゾ</t>
    </rPh>
    <rPh sb="75" eb="78">
      <t>ダイヒョウコウ</t>
    </rPh>
    <rPh sb="83" eb="86">
      <t>レンケイコウ</t>
    </rPh>
    <rPh sb="87" eb="89">
      <t>タイショウ</t>
    </rPh>
    <rPh sb="104" eb="106">
      <t>シンセイ</t>
    </rPh>
    <rPh sb="108" eb="109">
      <t>スベ</t>
    </rPh>
    <rPh sb="111" eb="113">
      <t>ダイガク</t>
    </rPh>
    <rPh sb="114" eb="117">
      <t>レンケイコウ</t>
    </rPh>
    <rPh sb="117" eb="118">
      <t>フク</t>
    </rPh>
    <rPh sb="125" eb="127">
      <t>シヒョウ</t>
    </rPh>
    <rPh sb="129" eb="131">
      <t>ガイトウ</t>
    </rPh>
    <rPh sb="137" eb="139">
      <t>カクニン</t>
    </rPh>
    <rPh sb="143" eb="146">
      <t>ダイヒョウコウ</t>
    </rPh>
    <rPh sb="147" eb="149">
      <t>テイシュツ</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</si>
  <si>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</si>
  <si>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</si>
  <si>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</si>
  <si>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</si>
  <si>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</si>
  <si>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</si>
  <si>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</si>
  <si>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</si>
  <si>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</si>
  <si>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　上記の回答について、間違いありません。</t>
    <rPh sb="1" eb="3">
      <t>ジョウキ</t>
    </rPh>
    <rPh sb="4" eb="6">
      <t>カイトウ</t>
    </rPh>
    <rPh sb="11" eb="13">
      <t>マチガ</t>
    </rPh>
    <phoneticPr fontId="5"/>
  </si>
  <si>
    <t>学校教育法第109条の規定に基づき文部科学大臣の認証を受けた者による直近の評価の結果、「不適合」の判定を受けている大学</t>
    <phoneticPr fontId="5"/>
  </si>
  <si>
    <t>次に掲げる表において、上段の区分の令和５年度のものを含む直近の修業年限期間中、連続して下段の収容定員充足率を満たしていない大学</t>
    <rPh sb="0" eb="1">
      <t>ツギ</t>
    </rPh>
    <rPh sb="2" eb="3">
      <t>カカ</t>
    </rPh>
    <rPh sb="5" eb="6">
      <t>オモテ</t>
    </rPh>
    <rPh sb="11" eb="13">
      <t>ジョウダン</t>
    </rPh>
    <rPh sb="14" eb="16">
      <t>クブン</t>
    </rPh>
    <rPh sb="17" eb="19">
      <t>レイワ</t>
    </rPh>
    <rPh sb="20" eb="22">
      <t>ネンド</t>
    </rPh>
    <rPh sb="26" eb="27">
      <t>フク</t>
    </rPh>
    <rPh sb="28" eb="30">
      <t>チョッキン</t>
    </rPh>
    <rPh sb="31" eb="33">
      <t>シュウギョウ</t>
    </rPh>
    <rPh sb="33" eb="35">
      <t>ネンゲン</t>
    </rPh>
    <rPh sb="35" eb="37">
      <t>キカン</t>
    </rPh>
    <rPh sb="37" eb="38">
      <t>チュウ</t>
    </rPh>
    <rPh sb="39" eb="41">
      <t>レンゾク</t>
    </rPh>
    <rPh sb="43" eb="45">
      <t>カダン</t>
    </rPh>
    <rPh sb="46" eb="48">
      <t>シュウヨウ</t>
    </rPh>
    <rPh sb="48" eb="50">
      <t>テイイン</t>
    </rPh>
    <rPh sb="50" eb="53">
      <t>ジュウソクリツ</t>
    </rPh>
    <rPh sb="54" eb="55">
      <t>ミ</t>
    </rPh>
    <rPh sb="61" eb="63">
      <t>ダイガク</t>
    </rPh>
    <phoneticPr fontId="5"/>
  </si>
  <si>
    <t>「私立大学等経常費補助金」において、定員の充足状況に係る基準以外の事由により、前年度に不交付又は減額の措置を受けた大学</t>
    <phoneticPr fontId="5"/>
  </si>
  <si>
    <t>設置計画履行状況等調査において、「指摘事項（法令違反）」が付されている大学</t>
    <phoneticPr fontId="5"/>
  </si>
  <si>
    <t>大学、短期大学及び高等専門学校の設置等に係る認可の基準（平成15 年文部科学省告示第45 号）第２条第１号若しくは第２号のいずれかに該当する者が設置する大学</t>
    <rPh sb="0" eb="2">
      <t>ダイガク</t>
    </rPh>
    <rPh sb="3" eb="5">
      <t>タンキ</t>
    </rPh>
    <rPh sb="5" eb="7">
      <t>ダイガク</t>
    </rPh>
    <rPh sb="7" eb="8">
      <t>オヨ</t>
    </rPh>
    <rPh sb="9" eb="11">
      <t>コウトウ</t>
    </rPh>
    <rPh sb="11" eb="13">
      <t>センモン</t>
    </rPh>
    <rPh sb="13" eb="15">
      <t>ガッコウ</t>
    </rPh>
    <rPh sb="16" eb="18">
      <t>セッチ</t>
    </rPh>
    <rPh sb="18" eb="19">
      <t>トウ</t>
    </rPh>
    <rPh sb="20" eb="21">
      <t>カカ</t>
    </rPh>
    <rPh sb="22" eb="24">
      <t>ニンカ</t>
    </rPh>
    <rPh sb="25" eb="27">
      <t>キジュン</t>
    </rPh>
    <rPh sb="28" eb="30">
      <t>ヘイセイ</t>
    </rPh>
    <rPh sb="33" eb="34">
      <t>トシ</t>
    </rPh>
    <rPh sb="34" eb="36">
      <t>モンブ</t>
    </rPh>
    <rPh sb="36" eb="39">
      <t>カガクショウ</t>
    </rPh>
    <rPh sb="39" eb="41">
      <t>コクジ</t>
    </rPh>
    <rPh sb="41" eb="42">
      <t>ダイ</t>
    </rPh>
    <rPh sb="45" eb="46">
      <t>ゴウ</t>
    </rPh>
    <rPh sb="47" eb="48">
      <t>ダイ</t>
    </rPh>
    <rPh sb="49" eb="50">
      <t>ジョウ</t>
    </rPh>
    <rPh sb="50" eb="51">
      <t>ダイ</t>
    </rPh>
    <rPh sb="52" eb="53">
      <t>ゴウ</t>
    </rPh>
    <rPh sb="53" eb="54">
      <t>モ</t>
    </rPh>
    <rPh sb="57" eb="58">
      <t>ダイ</t>
    </rPh>
    <rPh sb="59" eb="60">
      <t>ゴウ</t>
    </rPh>
    <rPh sb="66" eb="68">
      <t>ガイトウ</t>
    </rPh>
    <rPh sb="70" eb="71">
      <t>シャ</t>
    </rPh>
    <rPh sb="72" eb="74">
      <t>セッチ</t>
    </rPh>
    <rPh sb="76" eb="78">
      <t>ダイガク</t>
    </rPh>
    <phoneticPr fontId="5"/>
  </si>
  <si>
    <t>令和５年度
収容定員
充足率</t>
    <rPh sb="0" eb="2">
      <t>レイワ</t>
    </rPh>
    <rPh sb="3" eb="5">
      <t>ネンド</t>
    </rPh>
    <rPh sb="6" eb="8">
      <t>シュウヨウ</t>
    </rPh>
    <rPh sb="8" eb="10">
      <t>テイイン</t>
    </rPh>
    <rPh sb="11" eb="14">
      <t>ジュウソクリツ</t>
    </rPh>
    <phoneticPr fontId="5"/>
  </si>
  <si>
    <t>大学</t>
    <phoneticPr fontId="5"/>
  </si>
  <si>
    <t>-</t>
    <phoneticPr fontId="5"/>
  </si>
  <si>
    <t>0.5を
上回る</t>
    <rPh sb="5" eb="7">
      <t>ウワマワ</t>
    </rPh>
    <phoneticPr fontId="5"/>
  </si>
  <si>
    <t>令和10年度</t>
    <rPh sb="0" eb="2">
      <t>レイワ</t>
    </rPh>
    <rPh sb="4" eb="6">
      <t>ネンド</t>
    </rPh>
    <phoneticPr fontId="5"/>
  </si>
  <si>
    <t>連携校名</t>
    <rPh sb="0" eb="2">
      <t>レンケイ</t>
    </rPh>
    <rPh sb="2" eb="3">
      <t>コウ</t>
    </rPh>
    <rPh sb="3" eb="4">
      <t>メイ</t>
    </rPh>
    <phoneticPr fontId="5"/>
  </si>
  <si>
    <t>代表校名</t>
    <rPh sb="0" eb="3">
      <t>ダイヒョウコウ</t>
    </rPh>
    <rPh sb="3" eb="4">
      <t>メイ</t>
    </rPh>
    <phoneticPr fontId="5"/>
  </si>
  <si>
    <t>チェックリスト</t>
    <phoneticPr fontId="17"/>
  </si>
  <si>
    <t>大学規模（収容定員）</t>
    <rPh sb="0" eb="2">
      <t>ダイガク</t>
    </rPh>
    <rPh sb="2" eb="4">
      <t>キボ</t>
    </rPh>
    <rPh sb="5" eb="7">
      <t>シュウヨウ</t>
    </rPh>
    <rPh sb="7" eb="9">
      <t>テイイン</t>
    </rPh>
    <phoneticPr fontId="17"/>
  </si>
  <si>
    <t>※プルダウンリストから選択</t>
    <rPh sb="11" eb="13">
      <t>センタク</t>
    </rPh>
    <phoneticPr fontId="17"/>
  </si>
  <si>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7"/>
  </si>
  <si>
    <t>4000人以上</t>
    <rPh sb="4" eb="7">
      <t>ニンイジョウ</t>
    </rPh>
    <phoneticPr fontId="17"/>
  </si>
  <si>
    <t>令和5年度</t>
    <rPh sb="0" eb="2">
      <t>レイワ</t>
    </rPh>
    <rPh sb="3" eb="4">
      <t>ネン</t>
    </rPh>
    <rPh sb="4" eb="5">
      <t>ド</t>
    </rPh>
    <phoneticPr fontId="17"/>
  </si>
  <si>
    <t>令和2年度</t>
    <rPh sb="0" eb="2">
      <t>レイワ</t>
    </rPh>
    <rPh sb="3" eb="5">
      <t>ネンド</t>
    </rPh>
    <rPh sb="4" eb="5">
      <t>ド</t>
    </rPh>
    <phoneticPr fontId="17"/>
  </si>
  <si>
    <t>摘要率</t>
    <rPh sb="0" eb="2">
      <t>テキヨウ</t>
    </rPh>
    <rPh sb="2" eb="3">
      <t>リツ</t>
    </rPh>
    <phoneticPr fontId="17"/>
  </si>
  <si>
    <t>チェック</t>
    <phoneticPr fontId="17"/>
  </si>
  <si>
    <t>修業年限平均</t>
    <rPh sb="0" eb="2">
      <t>シュウギョウ</t>
    </rPh>
    <rPh sb="2" eb="4">
      <t>ネンゲン</t>
    </rPh>
    <rPh sb="4" eb="6">
      <t>ヘイキン</t>
    </rPh>
    <phoneticPr fontId="17"/>
  </si>
  <si>
    <t>単年度</t>
    <rPh sb="0" eb="3">
      <t>タンネンド</t>
    </rPh>
    <phoneticPr fontId="17"/>
  </si>
  <si>
    <t>令和4年度</t>
    <phoneticPr fontId="17"/>
  </si>
  <si>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7"/>
  </si>
  <si>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7"/>
  </si>
  <si>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7"/>
  </si>
  <si>
    <t>○○大学</t>
    <phoneticPr fontId="5"/>
  </si>
  <si>
    <t>代表校：</t>
    <rPh sb="0" eb="3">
      <t>ダイヒョウコウ</t>
    </rPh>
    <phoneticPr fontId="5"/>
  </si>
  <si>
    <t>連携校：</t>
    <rPh sb="0" eb="2">
      <t>レンケイ</t>
    </rPh>
    <rPh sb="2" eb="3">
      <t>コウ</t>
    </rPh>
    <phoneticPr fontId="5"/>
  </si>
  <si>
    <t>【補足表】収容定員充足及び入学定員超過の状況（代表校）</t>
    <rPh sb="1" eb="3">
      <t>ホソク</t>
    </rPh>
    <rPh sb="3" eb="4">
      <t>ヒョウ</t>
    </rPh>
    <rPh sb="5" eb="7">
      <t>シュウヨウ</t>
    </rPh>
    <rPh sb="7" eb="9">
      <t>テイイン</t>
    </rPh>
    <rPh sb="9" eb="11">
      <t>ジュウソク</t>
    </rPh>
    <rPh sb="11" eb="12">
      <t>オヨ</t>
    </rPh>
    <rPh sb="13" eb="15">
      <t>ニュウガク</t>
    </rPh>
    <rPh sb="15" eb="17">
      <t>テイイン</t>
    </rPh>
    <rPh sb="17" eb="19">
      <t>チョウカ</t>
    </rPh>
    <rPh sb="20" eb="22">
      <t>ジョウキョウ</t>
    </rPh>
    <rPh sb="23" eb="26">
      <t>ダイヒョウコウ</t>
    </rPh>
    <phoneticPr fontId="17"/>
  </si>
  <si>
    <t>自己負担額
（②）</t>
    <rPh sb="0" eb="2">
      <t>ジコ</t>
    </rPh>
    <rPh sb="2" eb="4">
      <t>フタン</t>
    </rPh>
    <rPh sb="4" eb="5">
      <t>ガク</t>
    </rPh>
    <phoneticPr fontId="5"/>
  </si>
  <si>
    <t>自己負担額
（②）</t>
    <rPh sb="2" eb="4">
      <t>フタン</t>
    </rPh>
    <rPh sb="4" eb="5">
      <t>ガク</t>
    </rPh>
    <phoneticPr fontId="5"/>
  </si>
  <si>
    <t>　　10月入学など４月以外の時期の入学がある場合、募集人員が明確に分けられる場合は行を分けて記載いただき、若干名など明確に分けられない場合は10月入学等の入学情報と</t>
    <phoneticPr fontId="5"/>
  </si>
  <si>
    <t>　　合算した任意の時点での在籍者数・入学者数の数値を記載願います。</t>
    <phoneticPr fontId="5"/>
  </si>
  <si>
    <t>　　その場合、「○○学部」と記載いただく箇所の下部（緑塗りセル部分）に「○月入学を含む」「○月○日時点」などと補記願います。</t>
    <phoneticPr fontId="5"/>
  </si>
  <si>
    <t>令和11年度</t>
    <rPh sb="0" eb="2">
      <t>レイワ</t>
    </rPh>
    <rPh sb="4" eb="6">
      <t>ネンド</t>
    </rPh>
    <phoneticPr fontId="5"/>
  </si>
  <si>
    <t>＜令和６年度＞　　　経　費　区　分</t>
    <rPh sb="1" eb="3">
      <t>レイワ</t>
    </rPh>
    <phoneticPr fontId="29"/>
  </si>
  <si>
    <t>補助金申請ができる経費は、本事業計画の遂行に必要な経費であり、本事業の目的を実現するための使途に限定されます（令和６年度大学教育再生戦略推進費「高度医療人材養成拠点形成事業（高度な臨床・研究能力を有する医師養成促進支援）」公募要領参照。)。【年度ごとに１ページ】</t>
    <rPh sb="13" eb="14">
      <t>ホン</t>
    </rPh>
    <rPh sb="14" eb="16">
      <t>ジギョウ</t>
    </rPh>
    <rPh sb="16" eb="18">
      <t>ケイカク</t>
    </rPh>
    <rPh sb="38" eb="40">
      <t>ジツゲン</t>
    </rPh>
    <rPh sb="55" eb="57">
      <t>レイワ</t>
    </rPh>
    <rPh sb="60" eb="62">
      <t>ダイガク</t>
    </rPh>
    <rPh sb="62" eb="64">
      <t>キョウイク</t>
    </rPh>
    <rPh sb="64" eb="66">
      <t>サイセイ</t>
    </rPh>
    <rPh sb="66" eb="68">
      <t>センリャク</t>
    </rPh>
    <rPh sb="68" eb="70">
      <t>スイシン</t>
    </rPh>
    <rPh sb="70" eb="71">
      <t>ヒ</t>
    </rPh>
    <rPh sb="72" eb="74">
      <t>コウド</t>
    </rPh>
    <rPh sb="74" eb="76">
      <t>イリョウ</t>
    </rPh>
    <rPh sb="76" eb="78">
      <t>ジンザイ</t>
    </rPh>
    <rPh sb="78" eb="80">
      <t>ヨウセイ</t>
    </rPh>
    <rPh sb="80" eb="82">
      <t>キョテン</t>
    </rPh>
    <rPh sb="82" eb="84">
      <t>ケイセイ</t>
    </rPh>
    <rPh sb="84" eb="86">
      <t>ジギョウ</t>
    </rPh>
    <rPh sb="87" eb="89">
      <t>コウド</t>
    </rPh>
    <rPh sb="90" eb="92">
      <t>リンショウ</t>
    </rPh>
    <rPh sb="93" eb="95">
      <t>ケンキュウ</t>
    </rPh>
    <rPh sb="95" eb="97">
      <t>ノウリョク</t>
    </rPh>
    <rPh sb="98" eb="99">
      <t>ユウ</t>
    </rPh>
    <rPh sb="101" eb="103">
      <t>イシ</t>
    </rPh>
    <rPh sb="103" eb="105">
      <t>ヨウセイ</t>
    </rPh>
    <rPh sb="105" eb="107">
      <t>ソクシン</t>
    </rPh>
    <rPh sb="107" eb="109">
      <t>シエン</t>
    </rPh>
    <phoneticPr fontId="29"/>
  </si>
  <si>
    <t>＜令和７年度＞　　　経　費　区　分</t>
    <rPh sb="1" eb="3">
      <t>レイワ</t>
    </rPh>
    <rPh sb="10" eb="11">
      <t>キョウ</t>
    </rPh>
    <rPh sb="12" eb="13">
      <t>ヒ</t>
    </rPh>
    <rPh sb="14" eb="15">
      <t>ク</t>
    </rPh>
    <rPh sb="16" eb="17">
      <t>ブン</t>
    </rPh>
    <phoneticPr fontId="29"/>
  </si>
  <si>
    <t>（事業責任大学名：○○大学）</t>
    <rPh sb="1" eb="3">
      <t>ジギョウ</t>
    </rPh>
    <rPh sb="3" eb="5">
      <t>セキニン</t>
    </rPh>
    <rPh sb="11" eb="13">
      <t>ダイガク</t>
    </rPh>
    <phoneticPr fontId="5"/>
  </si>
  <si>
    <t>＜令和８年度＞　　　経　費　区　分</t>
    <rPh sb="1" eb="3">
      <t>レイワ</t>
    </rPh>
    <rPh sb="4" eb="6">
      <t>ネンド</t>
    </rPh>
    <rPh sb="10" eb="11">
      <t>キョウ</t>
    </rPh>
    <rPh sb="12" eb="13">
      <t>ヒ</t>
    </rPh>
    <rPh sb="14" eb="15">
      <t>ク</t>
    </rPh>
    <rPh sb="16" eb="17">
      <t>ブン</t>
    </rPh>
    <phoneticPr fontId="29"/>
  </si>
  <si>
    <t>＜令和11年度＞　　　経　費　区　分</t>
    <rPh sb="1" eb="3">
      <t>レイワ</t>
    </rPh>
    <rPh sb="5" eb="7">
      <t>ネンド</t>
    </rPh>
    <rPh sb="11" eb="12">
      <t>キョウ</t>
    </rPh>
    <rPh sb="13" eb="14">
      <t>ヒ</t>
    </rPh>
    <rPh sb="15" eb="16">
      <t>ク</t>
    </rPh>
    <rPh sb="17" eb="18">
      <t>ブン</t>
    </rPh>
    <phoneticPr fontId="29"/>
  </si>
  <si>
    <t>令和11年度</t>
    <rPh sb="0" eb="2">
      <t>レイワ</t>
    </rPh>
    <rPh sb="4" eb="6">
      <t>ネンド</t>
    </rPh>
    <phoneticPr fontId="29"/>
  </si>
  <si>
    <t>補助金申請ができる経費は、本事業計画の遂行に必要な経費であり、本事業の目的を実現するための使途に限定されます（令和６年度大学教育再生戦略推進費「高度医療人材養成拠点形成事業（高度な臨床・研究能力を有する医師養成促進支援）」公募要領参照。)。【年度ごとに１ページ】</t>
    <phoneticPr fontId="29"/>
  </si>
  <si>
    <t>＜令和９年度＞　　　経　費　区　分</t>
    <rPh sb="1" eb="3">
      <t>レイワ</t>
    </rPh>
    <rPh sb="10" eb="11">
      <t>キョウ</t>
    </rPh>
    <rPh sb="12" eb="13">
      <t>ヒ</t>
    </rPh>
    <rPh sb="14" eb="15">
      <t>ク</t>
    </rPh>
    <rPh sb="16" eb="17">
      <t>ブン</t>
    </rPh>
    <phoneticPr fontId="29"/>
  </si>
  <si>
    <t>※複数事業ある場合は、欄を追加してください。</t>
    <rPh sb="1" eb="3">
      <t>フクスウ</t>
    </rPh>
    <rPh sb="3" eb="5">
      <t>ジギョウ</t>
    </rPh>
    <rPh sb="7" eb="9">
      <t>バアイ</t>
    </rPh>
    <rPh sb="11" eb="12">
      <t>ラン</t>
    </rPh>
    <rPh sb="13" eb="15">
      <t>ツイカ</t>
    </rPh>
    <phoneticPr fontId="5"/>
  </si>
  <si>
    <t>今回の申請との関連性
（５行以内）</t>
    <rPh sb="0" eb="2">
      <t>コンカイ</t>
    </rPh>
    <rPh sb="3" eb="5">
      <t>シンセイ</t>
    </rPh>
    <rPh sb="7" eb="10">
      <t>カンレンセイ</t>
    </rPh>
    <rPh sb="13" eb="14">
      <t>ギョウ</t>
    </rPh>
    <rPh sb="14" eb="16">
      <t>イナイ</t>
    </rPh>
    <phoneticPr fontId="5"/>
  </si>
  <si>
    <t>事業の概要（５行以内）</t>
    <rPh sb="0" eb="2">
      <t>ジギョウ</t>
    </rPh>
    <rPh sb="3" eb="5">
      <t>ガイヨウ</t>
    </rPh>
    <rPh sb="7" eb="8">
      <t>ギョウ</t>
    </rPh>
    <rPh sb="8" eb="10">
      <t>イナイ</t>
    </rPh>
    <phoneticPr fontId="5"/>
  </si>
  <si>
    <t>事業の名称</t>
    <rPh sb="0" eb="2">
      <t>ジギョウ</t>
    </rPh>
    <rPh sb="3" eb="5">
      <t>メイショウ</t>
    </rPh>
    <phoneticPr fontId="5"/>
  </si>
  <si>
    <t>選定年度</t>
    <rPh sb="0" eb="2">
      <t>センテイ</t>
    </rPh>
    <rPh sb="2" eb="4">
      <t>ネンド</t>
    </rPh>
    <phoneticPr fontId="5"/>
  </si>
  <si>
    <t>プログラムの名称</t>
    <rPh sb="6" eb="8">
      <t>メイショウ</t>
    </rPh>
    <phoneticPr fontId="5"/>
  </si>
  <si>
    <t>他の補助金等の名称</t>
    <rPh sb="0" eb="1">
      <t>タ</t>
    </rPh>
    <rPh sb="2" eb="5">
      <t>ホジョキン</t>
    </rPh>
    <rPh sb="5" eb="6">
      <t>トウ</t>
    </rPh>
    <rPh sb="7" eb="9">
      <t>メイショウ</t>
    </rPh>
    <phoneticPr fontId="5"/>
  </si>
  <si>
    <t>事業の構想等</t>
    <rPh sb="0" eb="2">
      <t>ジギョウ</t>
    </rPh>
    <rPh sb="3" eb="5">
      <t>コウソウ</t>
    </rPh>
    <rPh sb="5" eb="6">
      <t>トウ</t>
    </rPh>
    <phoneticPr fontId="5"/>
  </si>
  <si>
    <t>事業名</t>
    <rPh sb="0" eb="2">
      <t>ジギョウ</t>
    </rPh>
    <rPh sb="2" eb="3">
      <t>メイ</t>
    </rPh>
    <phoneticPr fontId="5"/>
  </si>
  <si>
    <t>○○大学、○○大学、・・・ 計○大学</t>
    <phoneticPr fontId="5"/>
  </si>
  <si>
    <t>○○大学</t>
    <rPh sb="2" eb="4">
      <t>ダイガク</t>
    </rPh>
    <phoneticPr fontId="5"/>
  </si>
  <si>
    <t>令和4年度の実績</t>
    <rPh sb="0" eb="2">
      <t>レイワ</t>
    </rPh>
    <rPh sb="3" eb="5">
      <t>ネンド</t>
    </rPh>
    <rPh sb="6" eb="8">
      <t>ジッセキ</t>
    </rPh>
    <phoneticPr fontId="5"/>
  </si>
  <si>
    <t>【実施計画】※対応済の場合は記載不要</t>
    <rPh sb="1" eb="3">
      <t>ジッシ</t>
    </rPh>
    <rPh sb="3" eb="5">
      <t>ケイカク</t>
    </rPh>
    <rPh sb="7" eb="9">
      <t>タイオウ</t>
    </rPh>
    <rPh sb="9" eb="10">
      <t>ズ</t>
    </rPh>
    <rPh sb="11" eb="13">
      <t>バアイ</t>
    </rPh>
    <rPh sb="14" eb="16">
      <t>キサイ</t>
    </rPh>
    <rPh sb="16" eb="18">
      <t>フヨウ</t>
    </rPh>
    <phoneticPr fontId="5"/>
  </si>
  <si>
    <t>【指摘事項への対応状況】</t>
    <rPh sb="1" eb="3">
      <t>シテキ</t>
    </rPh>
    <rPh sb="3" eb="5">
      <t>ジコウ</t>
    </rPh>
    <rPh sb="7" eb="9">
      <t>タイオウ</t>
    </rPh>
    <rPh sb="9" eb="11">
      <t>ジョウキョウ</t>
    </rPh>
    <phoneticPr fontId="5"/>
  </si>
  <si>
    <t>確認済</t>
    <rPh sb="0" eb="2">
      <t>カクニン</t>
    </rPh>
    <rPh sb="2" eb="3">
      <t>ズ</t>
    </rPh>
    <phoneticPr fontId="5"/>
  </si>
  <si>
    <t>対応（確認）済または未対応に○をしてください。未対応の場合は対応完了予定時期と実施計画を記入してください。</t>
    <rPh sb="0" eb="2">
      <t>タイオウ</t>
    </rPh>
    <rPh sb="3" eb="5">
      <t>カクニン</t>
    </rPh>
    <rPh sb="32" eb="34">
      <t>カンリョウ</t>
    </rPh>
    <rPh sb="34" eb="36">
      <t>ヨテイ</t>
    </rPh>
    <rPh sb="36" eb="38">
      <t>ジキ</t>
    </rPh>
    <rPh sb="39" eb="41">
      <t>ジッシ</t>
    </rPh>
    <rPh sb="41" eb="43">
      <t>ケイカク</t>
    </rPh>
    <phoneticPr fontId="5"/>
  </si>
  <si>
    <t>申請の基礎となる教育改革の取組状況等</t>
    <rPh sb="0" eb="2">
      <t>シンセイ</t>
    </rPh>
    <rPh sb="3" eb="5">
      <t>キソ</t>
    </rPh>
    <rPh sb="8" eb="10">
      <t>キョウイク</t>
    </rPh>
    <rPh sb="10" eb="12">
      <t>カイカク</t>
    </rPh>
    <rPh sb="13" eb="15">
      <t>トリクミ</t>
    </rPh>
    <rPh sb="15" eb="17">
      <t>ジョウキョウ</t>
    </rPh>
    <rPh sb="17" eb="18">
      <t>トウ</t>
    </rPh>
    <phoneticPr fontId="5"/>
  </si>
  <si>
    <t>※５ 酸素投与を実施している患者が対象</t>
    <phoneticPr fontId="5"/>
  </si>
  <si>
    <t>※４ 指導医等の確認後に実行される必要がある</t>
    <phoneticPr fontId="5"/>
  </si>
  <si>
    <t>※３ 実施機会がない場合には、シミュレータによる修得も可である</t>
    <phoneticPr fontId="5"/>
  </si>
  <si>
    <t>※２ 特にシミュレータによる修得ののちに行うべき</t>
    <phoneticPr fontId="5"/>
  </si>
  <si>
    <t>※１ 診療参加型臨床実習実施ガイドライン「学生による診療録記載と文章作成について」を参考に記載する</t>
    <phoneticPr fontId="5"/>
  </si>
  <si>
    <t>△の数</t>
    <rPh sb="2" eb="3">
      <t>カズ</t>
    </rPh>
    <phoneticPr fontId="5"/>
  </si>
  <si>
    <t>○の数</t>
    <rPh sb="2" eb="3">
      <t>カズ</t>
    </rPh>
    <phoneticPr fontId="5"/>
  </si>
  <si>
    <t>診療計画の作成</t>
    <phoneticPr fontId="5"/>
  </si>
  <si>
    <t>酸素投与量の調整※5</t>
    <phoneticPr fontId="5"/>
  </si>
  <si>
    <t>定型的な術前・術後管理の指示</t>
    <phoneticPr fontId="5"/>
  </si>
  <si>
    <t>安静度指示</t>
    <phoneticPr fontId="5"/>
  </si>
  <si>
    <t>食事指示</t>
    <phoneticPr fontId="5"/>
  </si>
  <si>
    <t>処方薬（内服薬、注射、点滴など）のオーダー</t>
    <phoneticPr fontId="5"/>
  </si>
  <si>
    <t>治療※4</t>
    <phoneticPr fontId="5"/>
  </si>
  <si>
    <t>ＡＥＤ※2</t>
    <phoneticPr fontId="5"/>
  </si>
  <si>
    <t>バックバルブマスクによる換気</t>
    <phoneticPr fontId="5"/>
  </si>
  <si>
    <t>胸骨圧迫</t>
    <phoneticPr fontId="5"/>
  </si>
  <si>
    <t>気道確保</t>
    <phoneticPr fontId="5"/>
  </si>
  <si>
    <t>一次救命処置</t>
    <phoneticPr fontId="5"/>
  </si>
  <si>
    <t>救急※3</t>
    <phoneticPr fontId="5"/>
  </si>
  <si>
    <t>簡易血糖測定</t>
    <phoneticPr fontId="5"/>
  </si>
  <si>
    <t>病原体抗原の迅速検査</t>
    <phoneticPr fontId="5"/>
  </si>
  <si>
    <t>経皮的酸素飽和度モニタリング</t>
    <phoneticPr fontId="5"/>
  </si>
  <si>
    <t>心電図検査</t>
    <phoneticPr fontId="5"/>
  </si>
  <si>
    <t>超音波検査（腹部）</t>
    <phoneticPr fontId="5"/>
  </si>
  <si>
    <t>超音波検査（心血管）</t>
    <phoneticPr fontId="5"/>
  </si>
  <si>
    <t>妊娠反応検査</t>
    <phoneticPr fontId="5"/>
  </si>
  <si>
    <t>微生物学的検査（Gram 染色含む）</t>
    <phoneticPr fontId="5"/>
  </si>
  <si>
    <t xml:space="preserve">血液塗抹標本の作成と観察 </t>
    <phoneticPr fontId="5"/>
  </si>
  <si>
    <t>尿検査</t>
    <phoneticPr fontId="5"/>
  </si>
  <si>
    <t>検査手技</t>
    <phoneticPr fontId="5"/>
  </si>
  <si>
    <t>手術助手</t>
    <phoneticPr fontId="5"/>
  </si>
  <si>
    <t>止血処置</t>
    <phoneticPr fontId="5"/>
  </si>
  <si>
    <t>抜糸</t>
    <phoneticPr fontId="5"/>
  </si>
  <si>
    <t>消毒・ガーゼ交換</t>
    <phoneticPr fontId="5"/>
  </si>
  <si>
    <t xml:space="preserve">皮膚縫合 </t>
    <phoneticPr fontId="5"/>
  </si>
  <si>
    <t>ガウンテクニック</t>
    <phoneticPr fontId="5"/>
  </si>
  <si>
    <t>手指消毒（手術前の手洗い）</t>
    <phoneticPr fontId="5"/>
  </si>
  <si>
    <t>清潔操作</t>
    <phoneticPr fontId="5"/>
  </si>
  <si>
    <t>外科手技</t>
    <phoneticPr fontId="5"/>
  </si>
  <si>
    <t>予防接種</t>
    <phoneticPr fontId="5"/>
  </si>
  <si>
    <t>注射（皮下・皮内・筋肉・静脈内）</t>
    <phoneticPr fontId="5"/>
  </si>
  <si>
    <t>尿道カテーテル挿入・抜去※2</t>
    <phoneticPr fontId="5"/>
  </si>
  <si>
    <t>胃管挿入※2</t>
    <phoneticPr fontId="5"/>
  </si>
  <si>
    <t>末梢静脈確保※2</t>
    <phoneticPr fontId="5"/>
  </si>
  <si>
    <t>静脈採血</t>
    <phoneticPr fontId="5"/>
  </si>
  <si>
    <t>ネブライザー</t>
    <phoneticPr fontId="5"/>
  </si>
  <si>
    <t>気道内吸引※2</t>
    <phoneticPr fontId="5"/>
  </si>
  <si>
    <t>外用薬の貼付・塗布</t>
    <phoneticPr fontId="5"/>
  </si>
  <si>
    <t>皮膚消毒</t>
    <phoneticPr fontId="5"/>
  </si>
  <si>
    <t>一般手技</t>
    <phoneticPr fontId="5"/>
  </si>
  <si>
    <t>前立腺触診</t>
    <phoneticPr fontId="5"/>
  </si>
  <si>
    <t>直腸診察</t>
    <phoneticPr fontId="5"/>
  </si>
  <si>
    <t>乳房診察</t>
    <phoneticPr fontId="5"/>
  </si>
  <si>
    <t>基本的な婦人科診察</t>
    <phoneticPr fontId="5"/>
  </si>
  <si>
    <t>眼底鏡</t>
    <phoneticPr fontId="5"/>
  </si>
  <si>
    <t>耳鏡・鼻鏡</t>
    <phoneticPr fontId="5"/>
  </si>
  <si>
    <t>診察法（全身・各臓器）</t>
    <phoneticPr fontId="5"/>
  </si>
  <si>
    <t xml:space="preserve">バイタルサインチェック </t>
    <phoneticPr fontId="5"/>
  </si>
  <si>
    <t>医療面接</t>
    <phoneticPr fontId="5"/>
  </si>
  <si>
    <t>診療記録記載（診療録作成）※1</t>
    <phoneticPr fontId="5"/>
  </si>
  <si>
    <t>診察</t>
    <rPh sb="0" eb="2">
      <t>シンサツ</t>
    </rPh>
    <phoneticPr fontId="5"/>
  </si>
  <si>
    <t>①必須項目</t>
    <rPh sb="1" eb="3">
      <t>ヒッス</t>
    </rPh>
    <rPh sb="3" eb="5">
      <t>コウモク</t>
    </rPh>
    <phoneticPr fontId="5"/>
  </si>
  <si>
    <t>分類</t>
    <rPh sb="0" eb="2">
      <t>ブンルイ</t>
    </rPh>
    <phoneticPr fontId="5"/>
  </si>
  <si>
    <t>上記以外</t>
    <rPh sb="0" eb="2">
      <t>ジョウキ</t>
    </rPh>
    <rPh sb="2" eb="4">
      <t>イガイ</t>
    </rPh>
    <phoneticPr fontId="5"/>
  </si>
  <si>
    <t>－</t>
    <phoneticPr fontId="5"/>
  </si>
  <si>
    <t>一部の医学生に実施させる予定</t>
    <rPh sb="12" eb="14">
      <t>ヨテイ</t>
    </rPh>
    <phoneticPr fontId="5"/>
  </si>
  <si>
    <t>一部の医学生に実施させた</t>
    <rPh sb="0" eb="2">
      <t>イチブ</t>
    </rPh>
    <rPh sb="3" eb="6">
      <t>イガクセイ</t>
    </rPh>
    <rPh sb="7" eb="9">
      <t>ジッシ</t>
    </rPh>
    <phoneticPr fontId="5"/>
  </si>
  <si>
    <t>△</t>
    <phoneticPr fontId="5"/>
  </si>
  <si>
    <t>全ての医学生に実施させる予定</t>
    <rPh sb="0" eb="1">
      <t>スベ</t>
    </rPh>
    <rPh sb="3" eb="6">
      <t>イガクセイ</t>
    </rPh>
    <rPh sb="7" eb="9">
      <t>ジッシ</t>
    </rPh>
    <rPh sb="12" eb="14">
      <t>ヨテイ</t>
    </rPh>
    <phoneticPr fontId="5"/>
  </si>
  <si>
    <t>全ての医学生に実施させた</t>
    <rPh sb="0" eb="1">
      <t>スベ</t>
    </rPh>
    <rPh sb="3" eb="6">
      <t>イガクセイ</t>
    </rPh>
    <rPh sb="7" eb="9">
      <t>ジッシ</t>
    </rPh>
    <phoneticPr fontId="5"/>
  </si>
  <si>
    <t>令和4年度の実績において、全ての学生に機会は与えているが、患者数などの関係で実施できなかった（当該診療科ローテーション期間中に実施できなかった 等）が、何らかの形で補完して経験させた場合には「○」を選択してください。</t>
    <rPh sb="13" eb="14">
      <t>スベ</t>
    </rPh>
    <rPh sb="47" eb="49">
      <t>トウガイ</t>
    </rPh>
    <rPh sb="49" eb="52">
      <t>シンリョウカ</t>
    </rPh>
    <rPh sb="59" eb="61">
      <t>キカン</t>
    </rPh>
    <rPh sb="61" eb="62">
      <t>ナカ</t>
    </rPh>
    <rPh sb="63" eb="65">
      <t>ジッシ</t>
    </rPh>
    <rPh sb="72" eb="73">
      <t>トウ</t>
    </rPh>
    <rPh sb="76" eb="77">
      <t>ナン</t>
    </rPh>
    <rPh sb="80" eb="81">
      <t>カタチ</t>
    </rPh>
    <rPh sb="82" eb="84">
      <t>ホカン</t>
    </rPh>
    <rPh sb="86" eb="88">
      <t>ケイケン</t>
    </rPh>
    <rPh sb="91" eb="93">
      <t>バアイ</t>
    </rPh>
    <rPh sb="99" eb="101">
      <t>センタク</t>
    </rPh>
    <phoneticPr fontId="5"/>
  </si>
  <si>
    <t>・</t>
    <phoneticPr fontId="5"/>
  </si>
  <si>
    <t>令和６年度 大学教育再生戦略推進費
高度医療人材養成拠点形成事業
（高度な臨床・研究能力を有する医師養成促進支援）
申請書</t>
    <phoneticPr fontId="5"/>
  </si>
  <si>
    <t>再推費における事業のうち令和５年度実施の事後評価において、「事業目的が達成できなかった」等の最も低い評価を受けた大学（対象プログラムは公募要領別添２のとおり。）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ジゴ</t>
    </rPh>
    <rPh sb="22" eb="24">
      <t>ヒョウカ</t>
    </rPh>
    <rPh sb="30" eb="32">
      <t>ジギョウ</t>
    </rPh>
    <rPh sb="32" eb="34">
      <t>モクテキ</t>
    </rPh>
    <rPh sb="35" eb="37">
      <t>タッセイ</t>
    </rPh>
    <rPh sb="44" eb="45">
      <t>ナド</t>
    </rPh>
    <rPh sb="46" eb="47">
      <t>モット</t>
    </rPh>
    <rPh sb="48" eb="49">
      <t>ヒク</t>
    </rPh>
    <rPh sb="50" eb="52">
      <t>ヒョウカ</t>
    </rPh>
    <rPh sb="53" eb="54">
      <t>ウ</t>
    </rPh>
    <rPh sb="56" eb="58">
      <t>ダイガク</t>
    </rPh>
    <rPh sb="59" eb="61">
      <t>タイショウ</t>
    </rPh>
    <rPh sb="67" eb="71">
      <t>コウボヨウリョウ</t>
    </rPh>
    <rPh sb="71" eb="73">
      <t>ベッテン</t>
    </rPh>
    <phoneticPr fontId="5"/>
  </si>
  <si>
    <t>再推費における事業のうち令和５年度実施の中間評価において、「中止することが必要」等の最も低い評価を受けた大学（対象プログラムは公募要領別添２のとおり。）</t>
    <rPh sb="0" eb="1">
      <t>サイ</t>
    </rPh>
    <rPh sb="1" eb="2">
      <t>スイ</t>
    </rPh>
    <rPh sb="2" eb="3">
      <t>ヒ</t>
    </rPh>
    <rPh sb="7" eb="9">
      <t>ジギョウ</t>
    </rPh>
    <rPh sb="12" eb="14">
      <t>レイワ</t>
    </rPh>
    <rPh sb="15" eb="17">
      <t>ネンド</t>
    </rPh>
    <rPh sb="17" eb="19">
      <t>ジッシ</t>
    </rPh>
    <rPh sb="20" eb="22">
      <t>チュウカン</t>
    </rPh>
    <rPh sb="22" eb="24">
      <t>ヒョウカ</t>
    </rPh>
    <rPh sb="30" eb="32">
      <t>チュウシ</t>
    </rPh>
    <rPh sb="37" eb="39">
      <t>ヒツヨウ</t>
    </rPh>
    <rPh sb="40" eb="41">
      <t>ナド</t>
    </rPh>
    <rPh sb="42" eb="43">
      <t>モット</t>
    </rPh>
    <rPh sb="44" eb="45">
      <t>ヒク</t>
    </rPh>
    <rPh sb="46" eb="48">
      <t>ヒョウカ</t>
    </rPh>
    <rPh sb="49" eb="50">
      <t>ウ</t>
    </rPh>
    <rPh sb="52" eb="54">
      <t>ダイガク</t>
    </rPh>
    <rPh sb="55" eb="57">
      <t>タイショウ</t>
    </rPh>
    <rPh sb="63" eb="67">
      <t>コウボヨウリョウ</t>
    </rPh>
    <rPh sb="67" eb="69">
      <t>ベッテン</t>
    </rPh>
    <phoneticPr fontId="5"/>
  </si>
  <si>
    <t>様式５</t>
    <rPh sb="0" eb="2">
      <t>ヨウシキ</t>
    </rPh>
    <phoneticPr fontId="5"/>
  </si>
  <si>
    <t>【タイプＡ】臨床・基礎融合研究基盤人材養成拠点</t>
    <rPh sb="6" eb="8">
      <t>リンショウ</t>
    </rPh>
    <rPh sb="9" eb="11">
      <t>キソ</t>
    </rPh>
    <rPh sb="11" eb="13">
      <t>ユウゴウ</t>
    </rPh>
    <rPh sb="13" eb="15">
      <t>ケンキュウ</t>
    </rPh>
    <rPh sb="15" eb="17">
      <t>キバン</t>
    </rPh>
    <rPh sb="17" eb="19">
      <t>ジンザイ</t>
    </rPh>
    <rPh sb="19" eb="21">
      <t>ヨウセイ</t>
    </rPh>
    <rPh sb="21" eb="23">
      <t>キョテン</t>
    </rPh>
    <phoneticPr fontId="5"/>
  </si>
  <si>
    <t>【タイプＢ】特色臨床研究基盤人材養成拠点</t>
    <rPh sb="6" eb="8">
      <t>トクショク</t>
    </rPh>
    <rPh sb="8" eb="10">
      <t>リンショウ</t>
    </rPh>
    <rPh sb="10" eb="12">
      <t>ケンキュウ</t>
    </rPh>
    <rPh sb="12" eb="14">
      <t>キバン</t>
    </rPh>
    <rPh sb="14" eb="16">
      <t>ジンザイ</t>
    </rPh>
    <rPh sb="16" eb="18">
      <t>ヨウセイ</t>
    </rPh>
    <rPh sb="18" eb="20">
      <t>キョテン</t>
    </rPh>
    <phoneticPr fontId="5"/>
  </si>
  <si>
    <t>組織名称</t>
    <rPh sb="0" eb="2">
      <t>ソシキ</t>
    </rPh>
    <rPh sb="2" eb="4">
      <t>メイショウ</t>
    </rPh>
    <phoneticPr fontId="5"/>
  </si>
  <si>
    <t>専任職員</t>
    <rPh sb="0" eb="2">
      <t>センニン</t>
    </rPh>
    <rPh sb="2" eb="4">
      <t>ショクイン</t>
    </rPh>
    <phoneticPr fontId="5"/>
  </si>
  <si>
    <t>人数</t>
    <rPh sb="0" eb="2">
      <t>ニンズウ</t>
    </rPh>
    <phoneticPr fontId="5"/>
  </si>
  <si>
    <t>職種</t>
    <rPh sb="0" eb="2">
      <t>ショクシュ</t>
    </rPh>
    <phoneticPr fontId="5"/>
  </si>
  <si>
    <t>兼任職員</t>
    <rPh sb="0" eb="2">
      <t>ケンニン</t>
    </rPh>
    <rPh sb="2" eb="4">
      <t>ショクイン</t>
    </rPh>
    <phoneticPr fontId="5"/>
  </si>
  <si>
    <t>○人</t>
    <rPh sb="1" eb="2">
      <t>ニン</t>
    </rPh>
    <phoneticPr fontId="5"/>
  </si>
  <si>
    <t>センター長○人、CRC○人、データマネージャー○人、生物統計家○人</t>
    <rPh sb="4" eb="5">
      <t>チョウ</t>
    </rPh>
    <rPh sb="6" eb="7">
      <t>ニン</t>
    </rPh>
    <rPh sb="12" eb="13">
      <t>ニン</t>
    </rPh>
    <rPh sb="24" eb="25">
      <t>ニン</t>
    </rPh>
    <rPh sb="26" eb="28">
      <t>セイブツ</t>
    </rPh>
    <rPh sb="28" eb="30">
      <t>トウケイ</t>
    </rPh>
    <rPh sb="30" eb="31">
      <t>イエ</t>
    </rPh>
    <rPh sb="32" eb="33">
      <t>ニン</t>
    </rPh>
    <phoneticPr fontId="5"/>
  </si>
  <si>
    <t>臨床研究支援センター</t>
    <rPh sb="0" eb="2">
      <t>リンショウ</t>
    </rPh>
    <rPh sb="2" eb="4">
      <t>ケンキュウ</t>
    </rPh>
    <rPh sb="4" eb="6">
      <t>シエン</t>
    </rPh>
    <phoneticPr fontId="5"/>
  </si>
  <si>
    <t>１．事業の構想　</t>
    <rPh sb="2" eb="4">
      <t>ジギョウ</t>
    </rPh>
    <rPh sb="5" eb="7">
      <t>コウソウ</t>
    </rPh>
    <phoneticPr fontId="5"/>
  </si>
  <si>
    <t>※事業の全体像を示した資料（ポンチ絵Ａ４横１枚）を末尾に添付すること。</t>
    <phoneticPr fontId="5"/>
  </si>
  <si>
    <t>計</t>
    <rPh sb="0" eb="1">
      <t>ケイ</t>
    </rPh>
    <phoneticPr fontId="5"/>
  </si>
  <si>
    <t>基礎医学</t>
    <rPh sb="0" eb="2">
      <t>キソ</t>
    </rPh>
    <rPh sb="2" eb="4">
      <t>イガク</t>
    </rPh>
    <phoneticPr fontId="5"/>
  </si>
  <si>
    <t>臨床医学</t>
    <rPh sb="0" eb="2">
      <t>リンショウ</t>
    </rPh>
    <rPh sb="2" eb="4">
      <t>イガク</t>
    </rPh>
    <phoneticPr fontId="5"/>
  </si>
  <si>
    <t>※補助事業期間終了後の自立的な事業の継続に関する運営予算面も含めた構想について、具体的に記入してください。</t>
  </si>
  <si>
    <t>※選定された場合、他の様式を含め一部公表（個人情報等は非公表）する予定です。</t>
    <rPh sb="1" eb="3">
      <t>センテイ</t>
    </rPh>
    <rPh sb="6" eb="8">
      <t>バアイ</t>
    </rPh>
    <rPh sb="21" eb="23">
      <t>コジン</t>
    </rPh>
    <rPh sb="23" eb="25">
      <t>ジョウホウ</t>
    </rPh>
    <rPh sb="25" eb="26">
      <t>トウ</t>
    </rPh>
    <rPh sb="27" eb="30">
      <t>ヒコウヒョウ</t>
    </rPh>
    <rPh sb="33" eb="35">
      <t>ヨテイ</t>
    </rPh>
    <phoneticPr fontId="5"/>
  </si>
  <si>
    <r>
      <t xml:space="preserve">（達成目標）
</t>
    </r>
    <r>
      <rPr>
        <sz val="10.5"/>
        <color rgb="FF0000FF"/>
        <rFont val="ＭＳ ゴシック"/>
        <family val="3"/>
        <charset val="128"/>
      </rPr>
      <t xml:space="preserve">※事業の実施により目指す成果や社会的効果について記入してください。
</t>
    </r>
    <phoneticPr fontId="5"/>
  </si>
  <si>
    <r>
      <t xml:space="preserve">（達成目標）
</t>
    </r>
    <r>
      <rPr>
        <sz val="10.5"/>
        <color rgb="FF0000FF"/>
        <rFont val="ＭＳ ゴシック"/>
        <family val="3"/>
        <charset val="128"/>
      </rPr>
      <t>※事業の実施により目指す成果や社会的効果について、現状の課題と併せ記入してください。</t>
    </r>
    <r>
      <rPr>
        <sz val="10.5"/>
        <rFont val="ＭＳ ゴシック"/>
        <family val="3"/>
        <charset val="128"/>
      </rPr>
      <t xml:space="preserve">
</t>
    </r>
    <phoneticPr fontId="5"/>
  </si>
  <si>
    <t>※【様式２】積算内訳の合計額と必ず一致させてください。</t>
    <rPh sb="2" eb="4">
      <t>ヨウシキ</t>
    </rPh>
    <rPh sb="6" eb="8">
      <t>セキサン</t>
    </rPh>
    <rPh sb="8" eb="10">
      <t>ウチワケ</t>
    </rPh>
    <rPh sb="11" eb="13">
      <t>ゴウケイ</t>
    </rPh>
    <rPh sb="13" eb="14">
      <t>ガク</t>
    </rPh>
    <rPh sb="15" eb="16">
      <t>カナラ</t>
    </rPh>
    <rPh sb="17" eb="19">
      <t>イッチ</t>
    </rPh>
    <phoneticPr fontId="5"/>
  </si>
  <si>
    <t>申請タイプ</t>
    <rPh sb="0" eb="2">
      <t>シンセイ</t>
    </rPh>
    <phoneticPr fontId="5"/>
  </si>
  <si>
    <t>※補助事業期間中の年度ごとの事業実施計画について、具体的に記入してください。
【様式２】積算内訳との関連がわかるように①、②と番号を付してください。</t>
    <rPh sb="1" eb="3">
      <t>ホジョ</t>
    </rPh>
    <rPh sb="3" eb="5">
      <t>ジギョウ</t>
    </rPh>
    <rPh sb="5" eb="7">
      <t>キカン</t>
    </rPh>
    <rPh sb="7" eb="8">
      <t>チュウ</t>
    </rPh>
    <rPh sb="9" eb="11">
      <t>ネンド</t>
    </rPh>
    <rPh sb="14" eb="16">
      <t>ジギョウ</t>
    </rPh>
    <rPh sb="16" eb="18">
      <t>ジッシ</t>
    </rPh>
    <rPh sb="18" eb="20">
      <t>ケイカク</t>
    </rPh>
    <rPh sb="25" eb="27">
      <t>グタイ</t>
    </rPh>
    <rPh sb="27" eb="28">
      <t>テキ</t>
    </rPh>
    <rPh sb="40" eb="42">
      <t>ヨウシキ</t>
    </rPh>
    <rPh sb="44" eb="46">
      <t>セキサン</t>
    </rPh>
    <rPh sb="46" eb="48">
      <t>ウチワケ</t>
    </rPh>
    <rPh sb="50" eb="52">
      <t>カンレン</t>
    </rPh>
    <rPh sb="63" eb="65">
      <t>バンゴウ</t>
    </rPh>
    <rPh sb="66" eb="67">
      <t>フ</t>
    </rPh>
    <phoneticPr fontId="5"/>
  </si>
  <si>
    <t>選択肢</t>
    <rPh sb="0" eb="3">
      <t>センタクシ</t>
    </rPh>
    <phoneticPr fontId="5"/>
  </si>
  <si>
    <t>高齢者の診察
(ＡＤＬ評価、高齢者総合機能評価)</t>
    <phoneticPr fontId="5"/>
  </si>
  <si>
    <t>厚生労働省において平成30年7月31日に公表された『医学部の臨床実習において実施可能な医行為の研究　報告書』（門田レポート）における別添「医師養成の観点から医学生が実施する医行為の例示について」のうち「①必須項目」について、令和4年度の実績と令和6年度以降の目標を「○」「△」「－」を付してください。</t>
    <rPh sb="126" eb="128">
      <t>イコウ</t>
    </rPh>
    <phoneticPr fontId="5"/>
  </si>
  <si>
    <t>6年度</t>
    <rPh sb="1" eb="3">
      <t>ネンド</t>
    </rPh>
    <phoneticPr fontId="5"/>
  </si>
  <si>
    <t>7年度</t>
    <rPh sb="1" eb="3">
      <t>ネンド</t>
    </rPh>
    <phoneticPr fontId="5"/>
  </si>
  <si>
    <t>8年度</t>
    <rPh sb="1" eb="3">
      <t>ネンド</t>
    </rPh>
    <phoneticPr fontId="5"/>
  </si>
  <si>
    <t>9年度</t>
    <rPh sb="1" eb="3">
      <t>ネンド</t>
    </rPh>
    <phoneticPr fontId="5"/>
  </si>
  <si>
    <t>10年度</t>
    <rPh sb="2" eb="4">
      <t>ネンド</t>
    </rPh>
    <phoneticPr fontId="5"/>
  </si>
  <si>
    <t>11年度</t>
    <rPh sb="2" eb="4">
      <t>ネンド</t>
    </rPh>
    <phoneticPr fontId="5"/>
  </si>
  <si>
    <t>行が不足する場合は追加し、50名未満の場合には不要な行を削除してください。</t>
    <rPh sb="0" eb="1">
      <t>ギョウ</t>
    </rPh>
    <rPh sb="2" eb="4">
      <t>フソク</t>
    </rPh>
    <rPh sb="6" eb="8">
      <t>バアイ</t>
    </rPh>
    <rPh sb="9" eb="11">
      <t>ツイカ</t>
    </rPh>
    <rPh sb="15" eb="16">
      <t>メイ</t>
    </rPh>
    <rPh sb="16" eb="18">
      <t>ミマン</t>
    </rPh>
    <rPh sb="19" eb="21">
      <t>バアイ</t>
    </rPh>
    <rPh sb="23" eb="25">
      <t>フヨウ</t>
    </rPh>
    <rPh sb="26" eb="27">
      <t>ギョウ</t>
    </rPh>
    <rPh sb="28" eb="30">
      <t>サクジョ</t>
    </rPh>
    <phoneticPr fontId="5"/>
  </si>
  <si>
    <t>　※大学規模（収容定員）が8,000人以上の場合は「1.15倍未満」を「1.10倍未満」と読み替える。</t>
    <phoneticPr fontId="5"/>
  </si>
  <si>
    <t>※事業の全体概要について、取組の特色やポイントを中心に記入してください。
（400字以内厳守）
●●●●●●●●●●●●●●●●●●●●●●●●●●●●●●●●●●●●●●●●●●●●●●●●●●●●●●●●●●●●●●●●●●●●●●●●●●●●●●●●●●●●●●●●●●●●●●●●●●●●●●●●●●●●●●●●●●●●●●●●●●●●●●●●●●●●●●●●●●●●●●●●●●●●●●●●●●●●●●●●●●●●●●●●●●●●●●●●●●●●●●●●●●●●●●●●●●●●●●●●●●●●●●●●●●●●●●●●●●●●●●●●●●●●●●●●●●●●●●●●●●●●●●●●●●●●●●●●●●●●●●●●●●●●●●●●●●●●●●●●●●●●●●●●●●●●●●●●●●●●●●●●●●●●●●●●●●●●●●●●●●●●●●●●●●●●●●●●●●●●●●●●●●●●●●●●</t>
    <phoneticPr fontId="5"/>
  </si>
  <si>
    <t>（大学病院改革プラン関係）</t>
    <rPh sb="1" eb="3">
      <t>ダイガク</t>
    </rPh>
    <rPh sb="3" eb="5">
      <t>ビョウイン</t>
    </rPh>
    <rPh sb="5" eb="7">
      <t>カイカク</t>
    </rPh>
    <rPh sb="10" eb="12">
      <t>カンケイ</t>
    </rPh>
    <phoneticPr fontId="5"/>
  </si>
  <si>
    <t>大学名（代表校）：</t>
    <rPh sb="0" eb="2">
      <t>ダイガク</t>
    </rPh>
    <rPh sb="2" eb="3">
      <t>メイ</t>
    </rPh>
    <rPh sb="4" eb="7">
      <t>ダイヒョウコウ</t>
    </rPh>
    <phoneticPr fontId="5"/>
  </si>
  <si>
    <t>事業協力機関
（連携校を除く）</t>
    <rPh sb="0" eb="2">
      <t>ジギョウ</t>
    </rPh>
    <rPh sb="2" eb="4">
      <t>キョウリョク</t>
    </rPh>
    <rPh sb="4" eb="6">
      <t>キカン</t>
    </rPh>
    <rPh sb="8" eb="11">
      <t>レンケイコウ</t>
    </rPh>
    <rPh sb="12" eb="13">
      <t>ノゾ</t>
    </rPh>
    <phoneticPr fontId="5"/>
  </si>
  <si>
    <t>主に対象とする診療領域（複数可）</t>
    <rPh sb="0" eb="1">
      <t>オモ</t>
    </rPh>
    <rPh sb="2" eb="4">
      <t>タイショウ</t>
    </rPh>
    <rPh sb="7" eb="9">
      <t>シンリョウ</t>
    </rPh>
    <rPh sb="9" eb="11">
      <t>リョウイキ</t>
    </rPh>
    <rPh sb="12" eb="14">
      <t>フクスウ</t>
    </rPh>
    <rPh sb="14" eb="15">
      <t>カ</t>
    </rPh>
    <phoneticPr fontId="5"/>
  </si>
  <si>
    <t>令和４年度</t>
    <rPh sb="0" eb="2">
      <t>レイワ</t>
    </rPh>
    <rPh sb="3" eb="5">
      <t>ネンド</t>
    </rPh>
    <phoneticPr fontId="5"/>
  </si>
  <si>
    <t>令和５年度</t>
    <rPh sb="0" eb="2">
      <t>レイワ</t>
    </rPh>
    <rPh sb="3" eb="5">
      <t>ネンド</t>
    </rPh>
    <phoneticPr fontId="5"/>
  </si>
  <si>
    <t>令和３年度</t>
    <rPh sb="0" eb="2">
      <t>レイワ</t>
    </rPh>
    <rPh sb="3" eb="5">
      <t>ネンド</t>
    </rPh>
    <phoneticPr fontId="5"/>
  </si>
  <si>
    <t>令和２年度</t>
    <rPh sb="0" eb="2">
      <t>レイワ</t>
    </rPh>
    <rPh sb="3" eb="5">
      <t>ネンド</t>
    </rPh>
    <phoneticPr fontId="5"/>
  </si>
  <si>
    <t>（令和５年度について集計が完了していない場合、令和２～４年度の欄に数値を入力し、令和５年度の欄は「－」を入力ください。）</t>
    <rPh sb="1" eb="3">
      <t>レイワ</t>
    </rPh>
    <rPh sb="4" eb="6">
      <t>ネンド</t>
    </rPh>
    <rPh sb="10" eb="12">
      <t>シュウケイ</t>
    </rPh>
    <rPh sb="13" eb="15">
      <t>カンリョウ</t>
    </rPh>
    <rPh sb="20" eb="22">
      <t>バアイ</t>
    </rPh>
    <rPh sb="23" eb="25">
      <t>レイワ</t>
    </rPh>
    <rPh sb="28" eb="30">
      <t>ネンド</t>
    </rPh>
    <rPh sb="31" eb="32">
      <t>ラン</t>
    </rPh>
    <rPh sb="33" eb="35">
      <t>スウチ</t>
    </rPh>
    <rPh sb="36" eb="38">
      <t>ニュウリョク</t>
    </rPh>
    <rPh sb="40" eb="42">
      <t>レイワ</t>
    </rPh>
    <rPh sb="43" eb="45">
      <t>ネンド</t>
    </rPh>
    <rPh sb="46" eb="47">
      <t>ラン</t>
    </rPh>
    <phoneticPr fontId="5"/>
  </si>
  <si>
    <t>　学術機関リポジトリデータベース：https://irdb.nii.ac.jp/</t>
    <rPh sb="1" eb="3">
      <t>ガクジュツ</t>
    </rPh>
    <rPh sb="3" eb="5">
      <t>キカン</t>
    </rPh>
    <phoneticPr fontId="5"/>
  </si>
  <si>
    <t>※過去３年間で公開した医学分野の学術機関リポジトリの登録数を以下に記入してください。</t>
    <rPh sb="1" eb="3">
      <t>カコ</t>
    </rPh>
    <rPh sb="4" eb="5">
      <t>ネン</t>
    </rPh>
    <rPh sb="5" eb="6">
      <t>カン</t>
    </rPh>
    <rPh sb="7" eb="9">
      <t>コウカイ</t>
    </rPh>
    <rPh sb="16" eb="18">
      <t>ガクジュツ</t>
    </rPh>
    <rPh sb="18" eb="20">
      <t>キカン</t>
    </rPh>
    <rPh sb="26" eb="28">
      <t>トウロク</t>
    </rPh>
    <rPh sb="28" eb="29">
      <t>スウ</t>
    </rPh>
    <rPh sb="30" eb="32">
      <t>イカ</t>
    </rPh>
    <rPh sb="33" eb="35">
      <t>キニュウ</t>
    </rPh>
    <phoneticPr fontId="5"/>
  </si>
  <si>
    <t>※タイプＡ、タイプＢのいずれかを選択
※タイプＢの場合は本事業で主に対象とする診療領域を記入</t>
    <rPh sb="28" eb="29">
      <t>ホン</t>
    </rPh>
    <rPh sb="29" eb="31">
      <t>ジギョウ</t>
    </rPh>
    <phoneticPr fontId="5"/>
  </si>
  <si>
    <t>〔医行為の数〕</t>
    <rPh sb="1" eb="2">
      <t>イ</t>
    </rPh>
    <rPh sb="2" eb="4">
      <t>コウイ</t>
    </rPh>
    <rPh sb="5" eb="6">
      <t>カズ</t>
    </rPh>
    <phoneticPr fontId="5"/>
  </si>
  <si>
    <t>【別添】診療参加型臨床実習の充実に向けた計画（公募要領３（４）ⅲ）関係）</t>
    <rPh sb="1" eb="3">
      <t>ベッテン</t>
    </rPh>
    <rPh sb="4" eb="6">
      <t>シンリョウ</t>
    </rPh>
    <rPh sb="6" eb="8">
      <t>サンカ</t>
    </rPh>
    <rPh sb="8" eb="9">
      <t>ガタ</t>
    </rPh>
    <rPh sb="9" eb="11">
      <t>リンショウ</t>
    </rPh>
    <rPh sb="11" eb="13">
      <t>ジッシュウ</t>
    </rPh>
    <rPh sb="14" eb="16">
      <t>ジュウジツ</t>
    </rPh>
    <rPh sb="17" eb="18">
      <t>ム</t>
    </rPh>
    <rPh sb="20" eb="22">
      <t>ケイカク</t>
    </rPh>
    <rPh sb="23" eb="25">
      <t>コウボ</t>
    </rPh>
    <rPh sb="25" eb="27">
      <t>ヨウリョウ</t>
    </rPh>
    <rPh sb="33" eb="35">
      <t>カンケイ</t>
    </rPh>
    <phoneticPr fontId="5"/>
  </si>
  <si>
    <t>※バイオバンクを有している場合は以下に記入してください。</t>
    <rPh sb="8" eb="9">
      <t>ユウ</t>
    </rPh>
    <rPh sb="13" eb="15">
      <t>バアイ</t>
    </rPh>
    <rPh sb="16" eb="18">
      <t>イカ</t>
    </rPh>
    <rPh sb="19" eb="21">
      <t>キニュウ</t>
    </rPh>
    <phoneticPr fontId="5"/>
  </si>
  <si>
    <t>名称</t>
    <rPh sb="0" eb="2">
      <t>メイショウ</t>
    </rPh>
    <phoneticPr fontId="5"/>
  </si>
  <si>
    <t>○○バイオバンク</t>
    <phoneticPr fontId="5"/>
  </si>
  <si>
    <t>設置時期</t>
    <rPh sb="0" eb="2">
      <t>セッチ</t>
    </rPh>
    <rPh sb="2" eb="4">
      <t>ジキ</t>
    </rPh>
    <phoneticPr fontId="5"/>
  </si>
  <si>
    <t>試料種別</t>
    <rPh sb="0" eb="2">
      <t>シリョウ</t>
    </rPh>
    <rPh sb="2" eb="4">
      <t>シュベツ</t>
    </rPh>
    <phoneticPr fontId="5"/>
  </si>
  <si>
    <t>保存試料数</t>
    <rPh sb="0" eb="2">
      <t>ホゾン</t>
    </rPh>
    <rPh sb="2" eb="5">
      <t>シリョウスウ</t>
    </rPh>
    <phoneticPr fontId="5"/>
  </si>
  <si>
    <t>疾患名</t>
    <rPh sb="0" eb="2">
      <t>シッカン</t>
    </rPh>
    <rPh sb="2" eb="3">
      <t>メイ</t>
    </rPh>
    <phoneticPr fontId="5"/>
  </si>
  <si>
    <t>Ｈ○年度</t>
    <rPh sb="2" eb="4">
      <t>ネンド</t>
    </rPh>
    <phoneticPr fontId="5"/>
  </si>
  <si>
    <t>組織、血液</t>
    <rPh sb="0" eb="2">
      <t>ソシキ</t>
    </rPh>
    <rPh sb="3" eb="5">
      <t>ケツエキ</t>
    </rPh>
    <phoneticPr fontId="5"/>
  </si>
  <si>
    <t>約○検体</t>
    <rPh sb="0" eb="1">
      <t>ヤク</t>
    </rPh>
    <rPh sb="2" eb="4">
      <t>ケンタイ</t>
    </rPh>
    <phoneticPr fontId="5"/>
  </si>
  <si>
    <t>○○疾患</t>
    <rPh sb="2" eb="4">
      <t>シッカン</t>
    </rPh>
    <phoneticPr fontId="5"/>
  </si>
  <si>
    <t>（１）臨床研究について、他の大学や研究者、企業等の事業機関をけん引する方法</t>
    <rPh sb="3" eb="5">
      <t>リンショウ</t>
    </rPh>
    <rPh sb="5" eb="7">
      <t>ケンキュウ</t>
    </rPh>
    <rPh sb="12" eb="13">
      <t>タ</t>
    </rPh>
    <rPh sb="14" eb="16">
      <t>ダイガク</t>
    </rPh>
    <rPh sb="17" eb="20">
      <t>ケンキュウシャ</t>
    </rPh>
    <rPh sb="21" eb="23">
      <t>キギョウ</t>
    </rPh>
    <rPh sb="23" eb="24">
      <t>トウ</t>
    </rPh>
    <rPh sb="25" eb="27">
      <t>ジギョウ</t>
    </rPh>
    <rPh sb="27" eb="29">
      <t>キカン</t>
    </rPh>
    <rPh sb="32" eb="33">
      <t>イン</t>
    </rPh>
    <rPh sb="35" eb="37">
      <t>ホウホウ</t>
    </rPh>
    <phoneticPr fontId="5"/>
  </si>
  <si>
    <t>※本事業で取り上げる診療領域の臨床研究について、どのようにその領域における他の大学や研究者、企業等の事業機関をけん引していく計画であるか具体的に記入してください。</t>
    <rPh sb="1" eb="2">
      <t>ホン</t>
    </rPh>
    <rPh sb="2" eb="4">
      <t>ジギョウ</t>
    </rPh>
    <rPh sb="7" eb="8">
      <t>ア</t>
    </rPh>
    <rPh sb="10" eb="12">
      <t>シンリョウ</t>
    </rPh>
    <rPh sb="12" eb="14">
      <t>リョウイキ</t>
    </rPh>
    <rPh sb="15" eb="17">
      <t>リンショウ</t>
    </rPh>
    <rPh sb="17" eb="19">
      <t>ケンキュウ</t>
    </rPh>
    <rPh sb="31" eb="33">
      <t>リョウイキ</t>
    </rPh>
    <rPh sb="37" eb="38">
      <t>タ</t>
    </rPh>
    <rPh sb="39" eb="41">
      <t>ダイガク</t>
    </rPh>
    <rPh sb="42" eb="45">
      <t>ケンキュウシャ</t>
    </rPh>
    <rPh sb="46" eb="48">
      <t>キギョウ</t>
    </rPh>
    <rPh sb="48" eb="49">
      <t>トウ</t>
    </rPh>
    <rPh sb="50" eb="52">
      <t>ジギョウ</t>
    </rPh>
    <rPh sb="52" eb="54">
      <t>キカン</t>
    </rPh>
    <rPh sb="57" eb="58">
      <t>ヒ</t>
    </rPh>
    <rPh sb="62" eb="64">
      <t>ケイカク</t>
    </rPh>
    <rPh sb="68" eb="71">
      <t>グタイテキ</t>
    </rPh>
    <rPh sb="72" eb="74">
      <t>キニュウ</t>
    </rPh>
    <phoneticPr fontId="5"/>
  </si>
  <si>
    <t>３．医師の働き方改革への取組</t>
    <rPh sb="2" eb="4">
      <t>イシ</t>
    </rPh>
    <rPh sb="5" eb="6">
      <t>ハタラ</t>
    </rPh>
    <rPh sb="7" eb="8">
      <t>カタ</t>
    </rPh>
    <rPh sb="8" eb="10">
      <t>カイカク</t>
    </rPh>
    <rPh sb="12" eb="14">
      <t>トリクミ</t>
    </rPh>
    <phoneticPr fontId="5"/>
  </si>
  <si>
    <t>※事業の成果を他の大学等へ普及させるための取組（情報発信等）について、具体的に記入してください。</t>
    <rPh sb="4" eb="6">
      <t>セイカ</t>
    </rPh>
    <rPh sb="21" eb="23">
      <t>トリクミ</t>
    </rPh>
    <rPh sb="24" eb="26">
      <t>ジョウホウ</t>
    </rPh>
    <rPh sb="26" eb="28">
      <t>ハッシン</t>
    </rPh>
    <rPh sb="28" eb="29">
      <t>トウ</t>
    </rPh>
    <phoneticPr fontId="5"/>
  </si>
  <si>
    <t>※本事業の実施に当たって医師の時間外・休日労働の上限規制を踏まえ、医師の教育研究時間をどのように確保していくのか具体的に記入してください。</t>
    <rPh sb="1" eb="2">
      <t>ホン</t>
    </rPh>
    <rPh sb="2" eb="4">
      <t>ジギョウ</t>
    </rPh>
    <rPh sb="5" eb="7">
      <t>ジッシ</t>
    </rPh>
    <rPh sb="8" eb="9">
      <t>ア</t>
    </rPh>
    <phoneticPr fontId="5"/>
  </si>
  <si>
    <t>７．補助金申請予定額等</t>
    <phoneticPr fontId="5"/>
  </si>
  <si>
    <t>※該当がない場合は「該当なし」と記入してください。</t>
    <rPh sb="1" eb="3">
      <t>ガイトウ</t>
    </rPh>
    <rPh sb="6" eb="8">
      <t>バアイ</t>
    </rPh>
    <rPh sb="10" eb="12">
      <t>ガイトウ</t>
    </rPh>
    <rPh sb="16" eb="18">
      <t>キニュウ</t>
    </rPh>
    <phoneticPr fontId="5"/>
  </si>
  <si>
    <t>※組織以外で臨床研究を支援するための取組がある場合は以下に記入してください（令和５年５月１日時点）。</t>
    <rPh sb="3" eb="5">
      <t>イガイ</t>
    </rPh>
    <rPh sb="6" eb="8">
      <t>リンショウ</t>
    </rPh>
    <rPh sb="8" eb="10">
      <t>ケンキュウ</t>
    </rPh>
    <rPh sb="11" eb="13">
      <t>シエン</t>
    </rPh>
    <rPh sb="18" eb="20">
      <t>トリクミ</t>
    </rPh>
    <rPh sb="23" eb="25">
      <t>バアイ</t>
    </rPh>
    <rPh sb="26" eb="28">
      <t>イカ</t>
    </rPh>
    <rPh sb="29" eb="31">
      <t>キニュウ</t>
    </rPh>
    <rPh sb="38" eb="40">
      <t>レイワ</t>
    </rPh>
    <rPh sb="41" eb="42">
      <t>ネン</t>
    </rPh>
    <rPh sb="43" eb="44">
      <t>ガツ</t>
    </rPh>
    <rPh sb="45" eb="46">
      <t>ニチ</t>
    </rPh>
    <rPh sb="46" eb="48">
      <t>ジテン</t>
    </rPh>
    <phoneticPr fontId="5"/>
  </si>
  <si>
    <t>※臨床研究を奨励するために大学・大学病院独自で行っている取組や、研究に関連する事務手続き等のサポートなどがあれば、具体的に支援内容を記入してください。</t>
    <rPh sb="1" eb="3">
      <t>リンショウ</t>
    </rPh>
    <rPh sb="3" eb="5">
      <t>ケンキュウ</t>
    </rPh>
    <rPh sb="6" eb="8">
      <t>ショウレイ</t>
    </rPh>
    <rPh sb="13" eb="15">
      <t>ダイガク</t>
    </rPh>
    <rPh sb="16" eb="18">
      <t>ダイガク</t>
    </rPh>
    <rPh sb="18" eb="20">
      <t>ビョウイン</t>
    </rPh>
    <rPh sb="20" eb="22">
      <t>ドクジ</t>
    </rPh>
    <rPh sb="23" eb="24">
      <t>オコナ</t>
    </rPh>
    <rPh sb="28" eb="30">
      <t>トリクミ</t>
    </rPh>
    <rPh sb="32" eb="34">
      <t>ケンキュウ</t>
    </rPh>
    <rPh sb="35" eb="37">
      <t>カンレン</t>
    </rPh>
    <rPh sb="39" eb="41">
      <t>ジム</t>
    </rPh>
    <rPh sb="41" eb="43">
      <t>テツヅ</t>
    </rPh>
    <rPh sb="44" eb="45">
      <t>ナド</t>
    </rPh>
    <rPh sb="57" eb="59">
      <t>グタイ</t>
    </rPh>
    <rPh sb="59" eb="60">
      <t>テキ</t>
    </rPh>
    <rPh sb="61" eb="63">
      <t>シエン</t>
    </rPh>
    <rPh sb="63" eb="65">
      <t>ナイヨウ</t>
    </rPh>
    <rPh sb="66" eb="68">
      <t>キニュウ</t>
    </rPh>
    <phoneticPr fontId="5"/>
  </si>
  <si>
    <t>（１）国際レベルの臨床研究の推進、（２）予算の活用計画</t>
    <rPh sb="3" eb="5">
      <t>コクサイ</t>
    </rPh>
    <rPh sb="9" eb="11">
      <t>リンショウ</t>
    </rPh>
    <rPh sb="11" eb="13">
      <t>ケンキュウ</t>
    </rPh>
    <rPh sb="14" eb="16">
      <t>スイシン</t>
    </rPh>
    <rPh sb="20" eb="22">
      <t>ヨサン</t>
    </rPh>
    <rPh sb="23" eb="25">
      <t>カツヨウ</t>
    </rPh>
    <rPh sb="25" eb="27">
      <t>ケイカク</t>
    </rPh>
    <phoneticPr fontId="5"/>
  </si>
  <si>
    <t>　＜事業の概要＞</t>
    <rPh sb="2" eb="4">
      <t>ジギョウ</t>
    </rPh>
    <rPh sb="5" eb="7">
      <t>ガイヨウ</t>
    </rPh>
    <phoneticPr fontId="5"/>
  </si>
  <si>
    <t>（２）医療情報等の研究データ等を共有する取組</t>
    <rPh sb="14" eb="16">
      <t>イリョウ</t>
    </rPh>
    <rPh sb="16" eb="18">
      <t>ジョウホウ</t>
    </rPh>
    <rPh sb="18" eb="19">
      <t>トウ</t>
    </rPh>
    <rPh sb="20" eb="22">
      <t>ケンキュウトウキョウユウトリクミ</t>
    </rPh>
    <phoneticPr fontId="5"/>
  </si>
  <si>
    <t>※本事業で取り組む臨床研究で取得した試料（検体や医療情報）等の研究データ等について、どのようにその領域における他の大学や研究者、企業等の事業機関と共有していく計画であるか具体的に記入してください。</t>
    <rPh sb="1" eb="2">
      <t>ホン</t>
    </rPh>
    <rPh sb="2" eb="4">
      <t>ジギョウ</t>
    </rPh>
    <rPh sb="7" eb="8">
      <t>ク</t>
    </rPh>
    <rPh sb="9" eb="11">
      <t>リンショウ</t>
    </rPh>
    <rPh sb="11" eb="13">
      <t>ケンキュウ</t>
    </rPh>
    <rPh sb="14" eb="16">
      <t>シュトク</t>
    </rPh>
    <rPh sb="29" eb="30">
      <t>トウ</t>
    </rPh>
    <rPh sb="31" eb="33">
      <t>ケンキュウ</t>
    </rPh>
    <rPh sb="36" eb="37">
      <t>トウ</t>
    </rPh>
    <rPh sb="49" eb="51">
      <t>リョウイキ</t>
    </rPh>
    <rPh sb="55" eb="56">
      <t>タ</t>
    </rPh>
    <rPh sb="57" eb="59">
      <t>ダイガク</t>
    </rPh>
    <rPh sb="60" eb="63">
      <t>ケンキュウシャ</t>
    </rPh>
    <rPh sb="64" eb="66">
      <t>キギョウ</t>
    </rPh>
    <rPh sb="66" eb="67">
      <t>トウ</t>
    </rPh>
    <rPh sb="68" eb="70">
      <t>ジギョウ</t>
    </rPh>
    <rPh sb="70" eb="72">
      <t>キカン</t>
    </rPh>
    <rPh sb="73" eb="75">
      <t>キョウユウ</t>
    </rPh>
    <rPh sb="79" eb="81">
      <t>ケイカク</t>
    </rPh>
    <rPh sb="85" eb="88">
      <t>グタイテキ</t>
    </rPh>
    <rPh sb="89" eb="91">
      <t>キニュウ</t>
    </rPh>
    <phoneticPr fontId="5"/>
  </si>
  <si>
    <t>（３）人材養成</t>
    <rPh sb="3" eb="5">
      <t>ジンザイ</t>
    </rPh>
    <rPh sb="5" eb="7">
      <t>ヨウセイ</t>
    </rPh>
    <phoneticPr fontId="5"/>
  </si>
  <si>
    <t>（４）達成目標・アウトプット・アウトカム（評価指標）</t>
    <rPh sb="3" eb="5">
      <t>タッセイ</t>
    </rPh>
    <rPh sb="5" eb="7">
      <t>モクヒョウ</t>
    </rPh>
    <rPh sb="21" eb="23">
      <t>ヒョウカ</t>
    </rPh>
    <rPh sb="23" eb="25">
      <t>シヒョウ</t>
    </rPh>
    <phoneticPr fontId="5"/>
  </si>
  <si>
    <t>①課題・対応策</t>
    <rPh sb="1" eb="3">
      <t>カダイ</t>
    </rPh>
    <rPh sb="4" eb="7">
      <t>タイオウサク</t>
    </rPh>
    <phoneticPr fontId="5"/>
  </si>
  <si>
    <t>②達成目標・評価指標</t>
    <rPh sb="1" eb="3">
      <t>タッセイ</t>
    </rPh>
    <rPh sb="3" eb="5">
      <t>モクヒョウ</t>
    </rPh>
    <rPh sb="6" eb="8">
      <t>ヒョウカ</t>
    </rPh>
    <rPh sb="8" eb="10">
      <t>シヒョウ</t>
    </rPh>
    <phoneticPr fontId="5"/>
  </si>
  <si>
    <t xml:space="preserve">＜推進体制及び予算の活用計画＞
※国際レベルの臨床研究を推進するためにどのような体制整備を行うのか記入してください。
※本事業で構築しようとする臨床研究支援体制について、整備の方法（新組織の設置や現行組織等の改編、支援人材等の雇用・育成、整備時期等）や具体的な業務内容を含めて記入してください。
（例：研究支援者を雇用する場合は、支援者の職種、人数、配置場所、支援内容、業務量、人材確保の見通し等を記入）
※本事業の予算で医学生や大学院生がＴＡ、ＲＡ、ＳＡとしてどのように本事業に参画するのか、職種、人数、配置場所等を含め、具体的な計画を記入してください。
</t>
    <rPh sb="1" eb="3">
      <t>スイシン</t>
    </rPh>
    <rPh sb="3" eb="5">
      <t>タイセイ</t>
    </rPh>
    <rPh sb="5" eb="6">
      <t>オヨ</t>
    </rPh>
    <rPh sb="7" eb="9">
      <t>ヨサン</t>
    </rPh>
    <rPh sb="10" eb="12">
      <t>カツヨウ</t>
    </rPh>
    <rPh sb="12" eb="14">
      <t>ケイカク</t>
    </rPh>
    <rPh sb="119" eb="121">
      <t>セイビ</t>
    </rPh>
    <rPh sb="121" eb="123">
      <t>ジキ</t>
    </rPh>
    <rPh sb="149" eb="150">
      <t>レイ</t>
    </rPh>
    <rPh sb="199" eb="201">
      <t>キニュウ</t>
    </rPh>
    <rPh sb="236" eb="239">
      <t>ホンジギョウ</t>
    </rPh>
    <rPh sb="240" eb="242">
      <t>サンカク</t>
    </rPh>
    <rPh sb="257" eb="258">
      <t>トウ</t>
    </rPh>
    <rPh sb="259" eb="260">
      <t>フク</t>
    </rPh>
    <phoneticPr fontId="5"/>
  </si>
  <si>
    <t>＜臨床研究等に関する実績＞</t>
    <rPh sb="1" eb="3">
      <t>リンショウ</t>
    </rPh>
    <rPh sb="3" eb="5">
      <t>ケンキュウ</t>
    </rPh>
    <rPh sb="5" eb="6">
      <t>トウ</t>
    </rPh>
    <rPh sb="7" eb="8">
      <t>カン</t>
    </rPh>
    <rPh sb="10" eb="12">
      <t>ジッセキ</t>
    </rPh>
    <phoneticPr fontId="5"/>
  </si>
  <si>
    <t>※臨床研究を支援する組織が既にある場合は以下に記入してください（令和５年５月１日時点）。</t>
    <rPh sb="1" eb="3">
      <t>リンショウ</t>
    </rPh>
    <rPh sb="3" eb="5">
      <t>ケンキュウ</t>
    </rPh>
    <rPh sb="6" eb="8">
      <t>シエン</t>
    </rPh>
    <rPh sb="10" eb="12">
      <t>ソシキ</t>
    </rPh>
    <rPh sb="13" eb="14">
      <t>スデ</t>
    </rPh>
    <rPh sb="17" eb="19">
      <t>バアイ</t>
    </rPh>
    <rPh sb="20" eb="22">
      <t>イカ</t>
    </rPh>
    <rPh sb="23" eb="25">
      <t>キニュウ</t>
    </rPh>
    <rPh sb="32" eb="34">
      <t>レイワ</t>
    </rPh>
    <rPh sb="35" eb="36">
      <t>ネン</t>
    </rPh>
    <rPh sb="37" eb="38">
      <t>ガツ</t>
    </rPh>
    <rPh sb="39" eb="40">
      <t>ニチ</t>
    </rPh>
    <rPh sb="40" eb="42">
      <t>ジテン</t>
    </rPh>
    <phoneticPr fontId="5"/>
  </si>
  <si>
    <t>○件（【タイプＡ】うち基礎医学分野の研究○件　or　【タイプＢ】うち本事業で主に対象とする診療領域の研究○件）
※【タイプＡ】の場合は基礎研究分野、【タイプＢ】の場合は本事業で主に対象とする診療領域の支援件数を括弧書き内数で記入してください。</t>
    <rPh sb="1" eb="2">
      <t>ケン</t>
    </rPh>
    <rPh sb="11" eb="12">
      <t>ホン</t>
    </rPh>
    <rPh sb="18" eb="20">
      <t>シンリョウ</t>
    </rPh>
    <rPh sb="20" eb="22">
      <t>リョウイキ</t>
    </rPh>
    <rPh sb="22" eb="24">
      <t>ケンキュウ</t>
    </rPh>
    <rPh sb="25" eb="26">
      <t>ケン</t>
    </rPh>
    <rPh sb="39" eb="41">
      <t>キソ</t>
    </rPh>
    <rPh sb="41" eb="43">
      <t>ケンキュウ</t>
    </rPh>
    <rPh sb="43" eb="45">
      <t>ブンヤ</t>
    </rPh>
    <rPh sb="46" eb="48">
      <t>キョウドウ</t>
    </rPh>
    <rPh sb="51" eb="53">
      <t>リンショウ</t>
    </rPh>
    <rPh sb="53" eb="55">
      <t>ケンキュウ</t>
    </rPh>
    <rPh sb="66" eb="67">
      <t>ホン</t>
    </rPh>
    <rPh sb="67" eb="69">
      <t>ジギョウ</t>
    </rPh>
    <rPh sb="80" eb="83">
      <t>カッコガ</t>
    </rPh>
    <rPh sb="84" eb="86">
      <t>ウチスウ</t>
    </rPh>
    <rPh sb="100" eb="102">
      <t>シエン</t>
    </rPh>
    <rPh sb="102" eb="104">
      <t>ケンスウ</t>
    </rPh>
    <phoneticPr fontId="5"/>
  </si>
  <si>
    <t>支援件数
（令和４年度実績）</t>
    <rPh sb="0" eb="2">
      <t>シエン</t>
    </rPh>
    <rPh sb="2" eb="4">
      <t>ケンスウ</t>
    </rPh>
    <rPh sb="3" eb="4">
      <t>スウ</t>
    </rPh>
    <rPh sb="6" eb="8">
      <t>レイワ</t>
    </rPh>
    <rPh sb="9" eb="11">
      <t>ネンド</t>
    </rPh>
    <rPh sb="11" eb="13">
      <t>ジッセキ</t>
    </rPh>
    <phoneticPr fontId="5"/>
  </si>
  <si>
    <t>２．拠点大学としての役割・事業成果の普及</t>
    <rPh sb="2" eb="4">
      <t>キョテン</t>
    </rPh>
    <rPh sb="4" eb="6">
      <t>ダイガク</t>
    </rPh>
    <rPh sb="10" eb="12">
      <t>ヤクワリ</t>
    </rPh>
    <rPh sb="13" eb="15">
      <t>ジギョウ</t>
    </rPh>
    <rPh sb="15" eb="17">
      <t>セイカ</t>
    </rPh>
    <rPh sb="18" eb="20">
      <t>フキュウ</t>
    </rPh>
    <phoneticPr fontId="5"/>
  </si>
  <si>
    <t>（３）事業成果の普及</t>
    <rPh sb="3" eb="5">
      <t>ジギョウ</t>
    </rPh>
    <rPh sb="5" eb="7">
      <t>セイカ</t>
    </rPh>
    <phoneticPr fontId="5"/>
  </si>
  <si>
    <t>４．事業の運営体制</t>
    <rPh sb="2" eb="4">
      <t>ジギョウ</t>
    </rPh>
    <rPh sb="5" eb="7">
      <t>ウンエイ</t>
    </rPh>
    <rPh sb="7" eb="9">
      <t>タイセイ</t>
    </rPh>
    <phoneticPr fontId="5"/>
  </si>
  <si>
    <t>５．事業の継続に関する計画</t>
    <rPh sb="2" eb="4">
      <t>ジギョウ</t>
    </rPh>
    <rPh sb="5" eb="7">
      <t>ケイゾク</t>
    </rPh>
    <rPh sb="8" eb="9">
      <t>カン</t>
    </rPh>
    <rPh sb="11" eb="13">
      <t>ケイカク</t>
    </rPh>
    <phoneticPr fontId="5"/>
  </si>
  <si>
    <t>６．年度別の計画</t>
    <rPh sb="2" eb="5">
      <t>ネンドベツ</t>
    </rPh>
    <rPh sb="6" eb="8">
      <t>ケイカク</t>
    </rPh>
    <phoneticPr fontId="5"/>
  </si>
  <si>
    <t>８．同一又は類似の事業（該当がない場合は「該当なし」と記入）</t>
    <rPh sb="2" eb="4">
      <t>ドウイツ</t>
    </rPh>
    <rPh sb="4" eb="5">
      <t>マタ</t>
    </rPh>
    <rPh sb="6" eb="8">
      <t>ルイジ</t>
    </rPh>
    <rPh sb="9" eb="11">
      <t>ジギョウ</t>
    </rPh>
    <rPh sb="12" eb="14">
      <t>ガイトウ</t>
    </rPh>
    <rPh sb="17" eb="19">
      <t>バアイ</t>
    </rPh>
    <rPh sb="21" eb="23">
      <t>ガイトウ</t>
    </rPh>
    <rPh sb="27" eb="29">
      <t>キニュウ</t>
    </rPh>
    <phoneticPr fontId="5"/>
  </si>
  <si>
    <t>（５）診療参加型臨床実習の充実に関すること</t>
    <rPh sb="3" eb="5">
      <t>シンリョウ</t>
    </rPh>
    <rPh sb="5" eb="7">
      <t>サンカ</t>
    </rPh>
    <rPh sb="7" eb="8">
      <t>ガタ</t>
    </rPh>
    <rPh sb="8" eb="10">
      <t>リンショウ</t>
    </rPh>
    <rPh sb="10" eb="12">
      <t>ジッシュウ</t>
    </rPh>
    <rPh sb="13" eb="15">
      <t>ジュウジツ</t>
    </rPh>
    <rPh sb="16" eb="17">
      <t>カン</t>
    </rPh>
    <phoneticPr fontId="5"/>
  </si>
  <si>
    <t>※【様式１】の＜事業の概要＞、＜臨床研究等に関する実績＞及び１から５までで５ページ以内で作成すること。</t>
    <rPh sb="2" eb="4">
      <t>ヨウシキ</t>
    </rPh>
    <rPh sb="8" eb="10">
      <t>ジギョウ</t>
    </rPh>
    <rPh sb="11" eb="13">
      <t>ガイヨウ</t>
    </rPh>
    <rPh sb="16" eb="18">
      <t>リンショウ</t>
    </rPh>
    <rPh sb="18" eb="21">
      <t>ケンキュウトウ</t>
    </rPh>
    <rPh sb="22" eb="23">
      <t>カン</t>
    </rPh>
    <rPh sb="25" eb="27">
      <t>ジッセキ</t>
    </rPh>
    <rPh sb="28" eb="29">
      <t>オヨ</t>
    </rPh>
    <rPh sb="41" eb="43">
      <t>イナイ</t>
    </rPh>
    <rPh sb="44" eb="46">
      <t>サクセイ</t>
    </rPh>
    <phoneticPr fontId="5"/>
  </si>
  <si>
    <t xml:space="preserve">※臨床研究全体に加え、【タイプＡ】については基礎研究及び基礎研究の実績を活用した臨床研究、【タイプＢ】については本事業で主に対象とする診療領域（大学の特色として今後強化していこうと考える特定の臨床研究分野）の臨床研究について、これまでの研究体制や実績を代表的な研究課題や、定量データも示しながら具体的に記入してください。
（記入例：タイプＢ）
　本学では・・・の研究領域において、Top10%論文○件、○○機器の開発、・・・等の実績があり、世界でこの分野の研究をけん引している。
</t>
    <rPh sb="1" eb="3">
      <t>リンショウ</t>
    </rPh>
    <rPh sb="3" eb="5">
      <t>ケンキュウ</t>
    </rPh>
    <rPh sb="5" eb="7">
      <t>ゼンタイ</t>
    </rPh>
    <rPh sb="8" eb="9">
      <t>クワ</t>
    </rPh>
    <rPh sb="22" eb="24">
      <t>キソ</t>
    </rPh>
    <rPh sb="24" eb="26">
      <t>ケンキュウ</t>
    </rPh>
    <rPh sb="26" eb="27">
      <t>オヨ</t>
    </rPh>
    <rPh sb="28" eb="30">
      <t>キソ</t>
    </rPh>
    <rPh sb="30" eb="32">
      <t>ケンキュウ</t>
    </rPh>
    <rPh sb="33" eb="35">
      <t>ジッセキ</t>
    </rPh>
    <rPh sb="36" eb="38">
      <t>カツヨウ</t>
    </rPh>
    <rPh sb="40" eb="44">
      <t>リンショウケンキュウ</t>
    </rPh>
    <rPh sb="56" eb="57">
      <t>ホン</t>
    </rPh>
    <rPh sb="57" eb="59">
      <t>ジギョウ</t>
    </rPh>
    <rPh sb="60" eb="61">
      <t>オモ</t>
    </rPh>
    <rPh sb="62" eb="64">
      <t>タイショウ</t>
    </rPh>
    <rPh sb="67" eb="69">
      <t>シンリョウ</t>
    </rPh>
    <rPh sb="69" eb="71">
      <t>リョウイキ</t>
    </rPh>
    <rPh sb="72" eb="74">
      <t>ダイガク</t>
    </rPh>
    <rPh sb="80" eb="82">
      <t>コンゴ</t>
    </rPh>
    <rPh sb="82" eb="84">
      <t>キョウカ</t>
    </rPh>
    <rPh sb="90" eb="91">
      <t>カンガ</t>
    </rPh>
    <rPh sb="93" eb="95">
      <t>トクテイ</t>
    </rPh>
    <rPh sb="96" eb="98">
      <t>リンショウ</t>
    </rPh>
    <rPh sb="98" eb="100">
      <t>ケンキュウ</t>
    </rPh>
    <rPh sb="100" eb="102">
      <t>ブンヤ</t>
    </rPh>
    <rPh sb="104" eb="108">
      <t>リンショウケンキュウ</t>
    </rPh>
    <rPh sb="118" eb="120">
      <t>ケンキュウ</t>
    </rPh>
    <rPh sb="120" eb="122">
      <t>タイセイ</t>
    </rPh>
    <rPh sb="123" eb="125">
      <t>ジッセキ</t>
    </rPh>
    <rPh sb="126" eb="129">
      <t>ダイヒョウテキ</t>
    </rPh>
    <rPh sb="142" eb="143">
      <t>シメ</t>
    </rPh>
    <rPh sb="147" eb="150">
      <t>グタイテキ</t>
    </rPh>
    <rPh sb="151" eb="153">
      <t>キニュウ</t>
    </rPh>
    <rPh sb="162" eb="164">
      <t>キニュウ</t>
    </rPh>
    <rPh sb="164" eb="165">
      <t>レイ</t>
    </rPh>
    <rPh sb="173" eb="175">
      <t>ホンガク</t>
    </rPh>
    <rPh sb="181" eb="183">
      <t>ケンキュウ</t>
    </rPh>
    <rPh sb="183" eb="185">
      <t>リョウイキ</t>
    </rPh>
    <rPh sb="196" eb="198">
      <t>ロンブン</t>
    </rPh>
    <rPh sb="199" eb="200">
      <t>ケン</t>
    </rPh>
    <rPh sb="203" eb="205">
      <t>キキ</t>
    </rPh>
    <rPh sb="206" eb="208">
      <t>カイハツ</t>
    </rPh>
    <rPh sb="212" eb="213">
      <t>トウ</t>
    </rPh>
    <rPh sb="214" eb="216">
      <t>ジッセキ</t>
    </rPh>
    <rPh sb="220" eb="222">
      <t>セカイ</t>
    </rPh>
    <rPh sb="225" eb="227">
      <t>ブンヤ</t>
    </rPh>
    <rPh sb="228" eb="230">
      <t>ケンキュウ</t>
    </rPh>
    <phoneticPr fontId="5"/>
  </si>
  <si>
    <t xml:space="preserve">＜国際レベルの臨床研究推進の方策＞
※推進しようとする臨床研究分野（例えば、生活習慣病（循環器、糖尿病等）、精神・神経疾患、老年医学・認知症、難病・希少疾患、成育、感染症（薬剤耐性含む）等）を明確にし、これまでの実績を活かして国際レベルの臨床研究等をどのように推進するのか具体的に記入してください。
※臨床研究分野が複数ある場合は、分野ごとに番号を付して記入してください。
※本事業において、他機関との間で試料（検体や医療情報）等の研究データの収集や共有を図る取組があれば記入してください。
</t>
    <rPh sb="1" eb="3">
      <t>コクサイ</t>
    </rPh>
    <rPh sb="7" eb="9">
      <t>リンショウ</t>
    </rPh>
    <rPh sb="9" eb="11">
      <t>ケンキュウ</t>
    </rPh>
    <rPh sb="11" eb="13">
      <t>スイシン</t>
    </rPh>
    <rPh sb="14" eb="16">
      <t>ホウサク</t>
    </rPh>
    <rPh sb="19" eb="21">
      <t>スイシン</t>
    </rPh>
    <rPh sb="31" eb="33">
      <t>ブンヤ</t>
    </rPh>
    <rPh sb="96" eb="98">
      <t>メイカク</t>
    </rPh>
    <rPh sb="106" eb="108">
      <t>ジッセキ</t>
    </rPh>
    <rPh sb="109" eb="110">
      <t>イ</t>
    </rPh>
    <rPh sb="113" eb="115">
      <t>コクサイ</t>
    </rPh>
    <rPh sb="119" eb="121">
      <t>リンショウ</t>
    </rPh>
    <rPh sb="121" eb="123">
      <t>ケンキュウ</t>
    </rPh>
    <rPh sb="123" eb="124">
      <t>トウ</t>
    </rPh>
    <rPh sb="130" eb="132">
      <t>スイシン</t>
    </rPh>
    <rPh sb="136" eb="139">
      <t>グタイテキ</t>
    </rPh>
    <rPh sb="140" eb="142">
      <t>キニュウ</t>
    </rPh>
    <rPh sb="201" eb="202">
      <t>アイダ</t>
    </rPh>
    <rPh sb="222" eb="224">
      <t>シュウシュウ</t>
    </rPh>
    <rPh sb="225" eb="227">
      <t>キョウユウ</t>
    </rPh>
    <rPh sb="228" eb="229">
      <t>ハカ</t>
    </rPh>
    <rPh sb="230" eb="231">
      <t>ト</t>
    </rPh>
    <rPh sb="231" eb="232">
      <t>クケンキュウスイシン</t>
    </rPh>
    <phoneticPr fontId="5"/>
  </si>
  <si>
    <t>※医学生や大学院生等の若手研究者の研究力をどのように高めていくのか具体的に記入してください。
（【タイプＡ】については、臨床と基礎分野の連携の充実をどのように行っていくのかという視点も含めて記入してください。）</t>
    <phoneticPr fontId="5"/>
  </si>
  <si>
    <t xml:space="preserve">※学生が経験する医行為の増加など診療参加型臨床実習を推進するにあたっての課題と対応策を記入してください。
※課題や対応策が複数ある場合は、課題等ごとに番号を付して記入してください。
※本事業で構築しようとする臨床実習実施体制、整備の方法（新組織の設置や現行組織等の改編、支援人材等の雇用・育成等）や具体的な業務内容を含めて記入してください。
※具体的にどのような医行為をどのような取組で増加させるのかがわかるように記入してください。
※教育支援者を活用する場合、その職種、人数、配置場所、支援内容（支援を行う医行為等）、業務量、人材確保の見通し等を記入してください。
※その他、患者の同意取得促進や学外実習施設拡大などによる症例数確保、指導医向け研修など安全管理体制の強化、指導医の負担軽減のための教材開発や指導体制の見直し等に関して特筆すべき取組があれば記入してください。
（記入例）
　・・・のためには、以下のような課題がある。
①・・・
②・・・
③・・・
　そのため、・・・を推進し、・・・を実現するため、以下の取組を実施する。
①教育支援者の配置
　臨床実習において、門田レポートに記入の○○の医行為を医学生に経験させるため、○○師を○名雇用し、○○診察室において○○の補助を行う（医学生○名×年○症例程度）。育児中の○○師を活用する予定であり人材確保の目処がある。
②・・・の作成
　（具体的な取組の説明）
③・・・の充実
　（具体的な取組の説明）
</t>
    <rPh sb="1" eb="3">
      <t>ガクセイ</t>
    </rPh>
    <rPh sb="4" eb="6">
      <t>ケイケン</t>
    </rPh>
    <rPh sb="8" eb="9">
      <t>イ</t>
    </rPh>
    <rPh sb="9" eb="11">
      <t>コウイ</t>
    </rPh>
    <rPh sb="12" eb="14">
      <t>ゾウカ</t>
    </rPh>
    <rPh sb="16" eb="18">
      <t>シンリョウ</t>
    </rPh>
    <rPh sb="18" eb="21">
      <t>サンカガタ</t>
    </rPh>
    <rPh sb="21" eb="23">
      <t>リンショウ</t>
    </rPh>
    <rPh sb="23" eb="25">
      <t>ジッシュウ</t>
    </rPh>
    <rPh sb="26" eb="28">
      <t>スイシン</t>
    </rPh>
    <rPh sb="36" eb="38">
      <t>カダイ</t>
    </rPh>
    <rPh sb="39" eb="42">
      <t>タイオウサク</t>
    </rPh>
    <rPh sb="43" eb="45">
      <t>キニュウ</t>
    </rPh>
    <rPh sb="54" eb="56">
      <t>カダイ</t>
    </rPh>
    <rPh sb="57" eb="60">
      <t>タイオウサク</t>
    </rPh>
    <rPh sb="69" eb="71">
      <t>カダイ</t>
    </rPh>
    <rPh sb="71" eb="72">
      <t>トウ</t>
    </rPh>
    <rPh sb="218" eb="220">
      <t>キョウイク</t>
    </rPh>
    <rPh sb="220" eb="223">
      <t>シエンシャ</t>
    </rPh>
    <rPh sb="224" eb="226">
      <t>カツヨウ</t>
    </rPh>
    <rPh sb="228" eb="230">
      <t>バアイ</t>
    </rPh>
    <rPh sb="233" eb="235">
      <t>ショクシュ</t>
    </rPh>
    <rPh sb="236" eb="238">
      <t>ニンズウ</t>
    </rPh>
    <rPh sb="239" eb="241">
      <t>ハイチ</t>
    </rPh>
    <rPh sb="241" eb="243">
      <t>バショ</t>
    </rPh>
    <rPh sb="244" eb="246">
      <t>シエン</t>
    </rPh>
    <rPh sb="246" eb="248">
      <t>ナイヨウ</t>
    </rPh>
    <rPh sb="249" eb="251">
      <t>シエン</t>
    </rPh>
    <rPh sb="252" eb="253">
      <t>オコナ</t>
    </rPh>
    <rPh sb="254" eb="255">
      <t>イ</t>
    </rPh>
    <rPh sb="255" eb="257">
      <t>コウイ</t>
    </rPh>
    <rPh sb="257" eb="258">
      <t>トウ</t>
    </rPh>
    <rPh sb="260" eb="263">
      <t>ギョウムリョウ</t>
    </rPh>
    <rPh sb="264" eb="266">
      <t>ジンザイ</t>
    </rPh>
    <rPh sb="266" eb="268">
      <t>カクホ</t>
    </rPh>
    <rPh sb="269" eb="271">
      <t>ミトオ</t>
    </rPh>
    <rPh sb="272" eb="273">
      <t>トウ</t>
    </rPh>
    <rPh sb="367" eb="369">
      <t>トクヒツ</t>
    </rPh>
    <rPh sb="389" eb="391">
      <t>キニュウ</t>
    </rPh>
    <rPh sb="391" eb="392">
      <t>レイ</t>
    </rPh>
    <rPh sb="404" eb="406">
      <t>イカ</t>
    </rPh>
    <rPh sb="410" eb="412">
      <t>カダイ</t>
    </rPh>
    <rPh sb="442" eb="444">
      <t>スイシン</t>
    </rPh>
    <rPh sb="450" eb="452">
      <t>ジツゲン</t>
    </rPh>
    <rPh sb="457" eb="459">
      <t>イカ</t>
    </rPh>
    <rPh sb="460" eb="462">
      <t>トリクミ</t>
    </rPh>
    <rPh sb="463" eb="465">
      <t>ジッシ</t>
    </rPh>
    <rPh sb="470" eb="472">
      <t>キョウイク</t>
    </rPh>
    <rPh sb="472" eb="475">
      <t>シエンシャ</t>
    </rPh>
    <rPh sb="476" eb="478">
      <t>ハイチ</t>
    </rPh>
    <rPh sb="480" eb="482">
      <t>リンショウ</t>
    </rPh>
    <rPh sb="482" eb="484">
      <t>ジッシュウ</t>
    </rPh>
    <rPh sb="489" eb="491">
      <t>モンデン</t>
    </rPh>
    <rPh sb="502" eb="503">
      <t>イ</t>
    </rPh>
    <rPh sb="503" eb="505">
      <t>コウイ</t>
    </rPh>
    <rPh sb="506" eb="509">
      <t>イガクセイ</t>
    </rPh>
    <rPh sb="510" eb="512">
      <t>ケイケン</t>
    </rPh>
    <rPh sb="520" eb="521">
      <t>シ</t>
    </rPh>
    <rPh sb="523" eb="524">
      <t>メイ</t>
    </rPh>
    <rPh sb="524" eb="526">
      <t>コヨウ</t>
    </rPh>
    <rPh sb="530" eb="532">
      <t>シンサツ</t>
    </rPh>
    <rPh sb="540" eb="542">
      <t>ホジョ</t>
    </rPh>
    <rPh sb="543" eb="544">
      <t>オコナ</t>
    </rPh>
    <rPh sb="546" eb="549">
      <t>イガクセイ</t>
    </rPh>
    <rPh sb="550" eb="551">
      <t>メイ</t>
    </rPh>
    <rPh sb="552" eb="553">
      <t>ネン</t>
    </rPh>
    <rPh sb="554" eb="556">
      <t>ショウレイ</t>
    </rPh>
    <rPh sb="556" eb="558">
      <t>テイド</t>
    </rPh>
    <rPh sb="560" eb="563">
      <t>イクジチュウ</t>
    </rPh>
    <rPh sb="566" eb="567">
      <t>シ</t>
    </rPh>
    <rPh sb="568" eb="570">
      <t>カツヨウ</t>
    </rPh>
    <rPh sb="572" eb="574">
      <t>ヨテイ</t>
    </rPh>
    <rPh sb="577" eb="579">
      <t>ジンザイ</t>
    </rPh>
    <rPh sb="579" eb="581">
      <t>カクホ</t>
    </rPh>
    <rPh sb="582" eb="584">
      <t>メド</t>
    </rPh>
    <rPh sb="594" eb="596">
      <t>サクセイ</t>
    </rPh>
    <rPh sb="599" eb="602">
      <t>グタイテキ</t>
    </rPh>
    <rPh sb="603" eb="605">
      <t>トリクミ</t>
    </rPh>
    <rPh sb="606" eb="608">
      <t>セツメイ</t>
    </rPh>
    <rPh sb="615" eb="617">
      <t>ジュウジツ</t>
    </rPh>
    <phoneticPr fontId="5"/>
  </si>
  <si>
    <t>（アウトカムと評価指標）
（必須指標：◆、任意指標：◇）
◆門田レポートで医学生が実施すべきとされている医行為の経験率の上昇</t>
    <rPh sb="14" eb="16">
      <t>ヒッス</t>
    </rPh>
    <rPh sb="16" eb="18">
      <t>シヒョウ</t>
    </rPh>
    <rPh sb="21" eb="23">
      <t>ニンイ</t>
    </rPh>
    <rPh sb="23" eb="25">
      <t>シヒョウ</t>
    </rPh>
    <rPh sb="37" eb="40">
      <t>イガクセイ</t>
    </rPh>
    <rPh sb="56" eb="59">
      <t>ケイケンリツ</t>
    </rPh>
    <rPh sb="60" eb="62">
      <t>ジョウショウ</t>
    </rPh>
    <phoneticPr fontId="5"/>
  </si>
  <si>
    <r>
      <t xml:space="preserve">（アウトプットと評価指標）
</t>
    </r>
    <r>
      <rPr>
        <sz val="10.5"/>
        <color rgb="FF0000FF"/>
        <rFont val="ＭＳ ゴシック"/>
        <family val="3"/>
        <charset val="128"/>
      </rPr>
      <t xml:space="preserve">※必須指標（◆）に加え、必要な指標（◇）を適宜設定のうえ、可能な限り定量的（数値目標、達成時期等）に記入してください。また、【別添】医行為の数についてもアウトカムと連動するように作成してください
</t>
    </r>
    <r>
      <rPr>
        <sz val="10.5"/>
        <rFont val="ＭＳ ゴシック"/>
        <family val="3"/>
        <charset val="128"/>
      </rPr>
      <t>（必須指標：◆、任意指標：◇）
◆診療参加型臨床実習の充実（協力医療機関の増加や、教育支援者、教育的配慮の下教員の教育活動に参加する学生の増加など）</t>
    </r>
    <rPh sb="52" eb="54">
      <t>スウチ</t>
    </rPh>
    <rPh sb="54" eb="56">
      <t>モクヒョウ</t>
    </rPh>
    <rPh sb="57" eb="59">
      <t>タッセイ</t>
    </rPh>
    <rPh sb="59" eb="61">
      <t>ジキ</t>
    </rPh>
    <rPh sb="61" eb="62">
      <t>トウ</t>
    </rPh>
    <rPh sb="77" eb="79">
      <t>ベッテン</t>
    </rPh>
    <rPh sb="80" eb="81">
      <t>イ</t>
    </rPh>
    <rPh sb="81" eb="83">
      <t>コウイ</t>
    </rPh>
    <rPh sb="84" eb="85">
      <t>カズ</t>
    </rPh>
    <rPh sb="96" eb="98">
      <t>レンドウ</t>
    </rPh>
    <rPh sb="103" eb="105">
      <t>サクセイ</t>
    </rPh>
    <rPh sb="113" eb="115">
      <t>ヒッス</t>
    </rPh>
    <rPh sb="115" eb="117">
      <t>シヒョウ</t>
    </rPh>
    <rPh sb="139" eb="141">
      <t>ジュウジツ</t>
    </rPh>
    <rPh sb="142" eb="144">
      <t>キョウリョク</t>
    </rPh>
    <rPh sb="144" eb="146">
      <t>イリョウ</t>
    </rPh>
    <rPh sb="146" eb="148">
      <t>キカン</t>
    </rPh>
    <rPh sb="153" eb="155">
      <t>キョウイク</t>
    </rPh>
    <rPh sb="155" eb="158">
      <t>シエンシャ</t>
    </rPh>
    <rPh sb="159" eb="162">
      <t>キョウイクテキ</t>
    </rPh>
    <rPh sb="162" eb="164">
      <t>ハイリョ</t>
    </rPh>
    <rPh sb="165" eb="166">
      <t>モト</t>
    </rPh>
    <rPh sb="166" eb="168">
      <t>キョウイン</t>
    </rPh>
    <rPh sb="169" eb="171">
      <t>キョウイク</t>
    </rPh>
    <rPh sb="171" eb="173">
      <t>カツドウ</t>
    </rPh>
    <rPh sb="174" eb="176">
      <t>サンカ</t>
    </rPh>
    <rPh sb="178" eb="180">
      <t>ガクセイ</t>
    </rPh>
    <rPh sb="181" eb="183">
      <t>ゾウカ</t>
    </rPh>
    <phoneticPr fontId="5"/>
  </si>
  <si>
    <r>
      <t xml:space="preserve">（アウトカムと評価指標）
</t>
    </r>
    <r>
      <rPr>
        <sz val="10.5"/>
        <color rgb="FF0000FF"/>
        <rFont val="ＭＳ ゴシック"/>
        <family val="3"/>
        <charset val="128"/>
      </rPr>
      <t xml:space="preserve">※必須指標（◆）に加え、必要な指標（◇）を適宜設定のうえ、可能な限り定量的（数値目標、達成時期等）に記入してください。
</t>
    </r>
    <r>
      <rPr>
        <sz val="10.5"/>
        <rFont val="ＭＳ ゴシック"/>
        <family val="3"/>
        <charset val="128"/>
      </rPr>
      <t xml:space="preserve">（必須指標：◆、任意指標：◇）
◆臨床研究論文数の維持・増加
◆研究支援者を配置する研究室・診療科等の医師の教育研究時間の維持・増加
◆医学系大学院生の維持・増加
</t>
    </r>
    <rPh sb="74" eb="76">
      <t>ヒッス</t>
    </rPh>
    <rPh sb="76" eb="78">
      <t>シヒョウ</t>
    </rPh>
    <rPh sb="90" eb="92">
      <t>リンショウ</t>
    </rPh>
    <rPh sb="92" eb="94">
      <t>ケンキュウ</t>
    </rPh>
    <rPh sb="94" eb="96">
      <t>ロンブン</t>
    </rPh>
    <rPh sb="96" eb="97">
      <t>スウ</t>
    </rPh>
    <rPh sb="98" eb="100">
      <t>イジ</t>
    </rPh>
    <rPh sb="101" eb="103">
      <t>ゾウカ</t>
    </rPh>
    <rPh sb="106" eb="108">
      <t>ケンキュウ</t>
    </rPh>
    <rPh sb="108" eb="111">
      <t>シエンシャ</t>
    </rPh>
    <rPh sb="112" eb="114">
      <t>ハイチ</t>
    </rPh>
    <rPh sb="116" eb="119">
      <t>ケンキュウシツ</t>
    </rPh>
    <rPh sb="120" eb="123">
      <t>シンリョウカ</t>
    </rPh>
    <rPh sb="123" eb="124">
      <t>トウ</t>
    </rPh>
    <rPh sb="125" eb="127">
      <t>イシ</t>
    </rPh>
    <rPh sb="128" eb="134">
      <t>キョウイクケンキュウジカン</t>
    </rPh>
    <rPh sb="135" eb="137">
      <t>イジ</t>
    </rPh>
    <rPh sb="138" eb="140">
      <t>ゾウカ</t>
    </rPh>
    <rPh sb="143" eb="146">
      <t>イガクケイ</t>
    </rPh>
    <rPh sb="146" eb="150">
      <t>ダイガクインセイ</t>
    </rPh>
    <rPh sb="151" eb="153">
      <t>イジ</t>
    </rPh>
    <rPh sb="154" eb="156">
      <t>ゾウカ</t>
    </rPh>
    <phoneticPr fontId="5"/>
  </si>
  <si>
    <r>
      <rPr>
        <sz val="10.5"/>
        <rFont val="ＭＳ ゴシック"/>
        <family val="3"/>
        <charset val="128"/>
      </rPr>
      <t>（アウトプットと評価指標）</t>
    </r>
    <r>
      <rPr>
        <sz val="10.5"/>
        <color rgb="FF0000FF"/>
        <rFont val="ＭＳ ゴシック"/>
        <family val="3"/>
        <charset val="128"/>
      </rPr>
      <t xml:space="preserve">
※必須指標（◆）に加え、必要な指標（◇）を適宜設定のうえ、可能な限り定量的（数値目標、達成時期等）に記入してください。
</t>
    </r>
    <r>
      <rPr>
        <sz val="10.5"/>
        <rFont val="ＭＳ ゴシック"/>
        <family val="3"/>
        <charset val="128"/>
      </rPr>
      <t>（必須指標：◆、任意指標：◇）</t>
    </r>
    <r>
      <rPr>
        <sz val="10.5"/>
        <color rgb="FF0000FF"/>
        <rFont val="ＭＳ ゴシック"/>
        <family val="3"/>
        <charset val="128"/>
      </rPr>
      <t xml:space="preserve">
</t>
    </r>
    <r>
      <rPr>
        <sz val="10.5"/>
        <rFont val="ＭＳ ゴシック"/>
        <family val="3"/>
        <charset val="128"/>
      </rPr>
      <t>◆研究環境の充実（教育的配慮の下教員の研究活動に参加する学生の増加等）
◆臨床研究支援体制の充実（臨床研究支援者の増加等）</t>
    </r>
    <rPh sb="75" eb="77">
      <t>ヒッス</t>
    </rPh>
    <rPh sb="77" eb="79">
      <t>シヒョウ</t>
    </rPh>
    <rPh sb="91" eb="93">
      <t>ケンキュウ</t>
    </rPh>
    <rPh sb="93" eb="95">
      <t>カンキョウ</t>
    </rPh>
    <rPh sb="96" eb="98">
      <t>ジュウジツ</t>
    </rPh>
    <rPh sb="99" eb="102">
      <t>キョウイクテキ</t>
    </rPh>
    <rPh sb="102" eb="104">
      <t>ハイリョ</t>
    </rPh>
    <rPh sb="105" eb="106">
      <t>モト</t>
    </rPh>
    <rPh sb="106" eb="108">
      <t>キョウイン</t>
    </rPh>
    <rPh sb="109" eb="111">
      <t>ケンキュウ</t>
    </rPh>
    <rPh sb="111" eb="113">
      <t>カツドウ</t>
    </rPh>
    <rPh sb="114" eb="116">
      <t>サンカ</t>
    </rPh>
    <rPh sb="118" eb="120">
      <t>ガクセイ</t>
    </rPh>
    <rPh sb="121" eb="123">
      <t>ゾウカ</t>
    </rPh>
    <rPh sb="123" eb="124">
      <t>トウ</t>
    </rPh>
    <rPh sb="137" eb="139">
      <t>ジュウジツ</t>
    </rPh>
    <rPh sb="140" eb="142">
      <t>リンショウ</t>
    </rPh>
    <rPh sb="142" eb="144">
      <t>ケンキュウ</t>
    </rPh>
    <rPh sb="144" eb="147">
      <t>シエンシャ</t>
    </rPh>
    <rPh sb="148" eb="150">
      <t>ゾウカ</t>
    </rPh>
    <rPh sb="150" eb="151">
      <t>トウ</t>
    </rPh>
    <phoneticPr fontId="5"/>
  </si>
  <si>
    <t>※事業を運営する組織体制や、事業実施にかかる責任体制、事業開始に向けた準備状況等について、具体的に記入してください。
※新たな診断・治療法・医薬品・医療機器の開発等を見据え、他の大学、医療機関、研究所、製薬企業、医療機器メーカー等とどのように連携する構想か記入してください。
（【様式３】に記入する担当者一覧との関連が分かるように記述を工夫してください。）</t>
    <rPh sb="81" eb="82">
      <t>トウ</t>
    </rPh>
    <rPh sb="125" eb="127">
      <t>コウソウ</t>
    </rPh>
    <rPh sb="128" eb="130">
      <t>キニュウ</t>
    </rPh>
    <phoneticPr fontId="5"/>
  </si>
  <si>
    <t>※事業の構想との整合性を踏まえつつ具体的に記入してください。
（記入例）
①　○月　・・・のための・・・の実施
②　○月　・・・のための・・・の調査
③　○月　・・・のための・・・の導入
④　○月　・・・のための・・・の開催
・・・</t>
    <rPh sb="12" eb="13">
      <t>フ</t>
    </rPh>
    <rPh sb="17" eb="20">
      <t>グタイテキ</t>
    </rPh>
    <rPh sb="21" eb="23">
      <t>キニュウ</t>
    </rPh>
    <phoneticPr fontId="5"/>
  </si>
  <si>
    <t>※補助期間内を通して取組の水準や規模を維持しつつ、事業計画を遂行できるかを踏まえて作成してください。</t>
    <rPh sb="1" eb="3">
      <t>ホジョ</t>
    </rPh>
    <rPh sb="3" eb="6">
      <t>キカンナイ</t>
    </rPh>
    <rPh sb="7" eb="8">
      <t>トオ</t>
    </rPh>
    <rPh sb="10" eb="12">
      <t>トリクミ</t>
    </rPh>
    <rPh sb="13" eb="15">
      <t>スイジュン</t>
    </rPh>
    <rPh sb="16" eb="18">
      <t>キボ</t>
    </rPh>
    <rPh sb="19" eb="21">
      <t>イジ</t>
    </rPh>
    <rPh sb="25" eb="27">
      <t>ジギョウ</t>
    </rPh>
    <rPh sb="27" eb="29">
      <t>ケイカク</t>
    </rPh>
    <rPh sb="30" eb="32">
      <t>スイコウ</t>
    </rPh>
    <rPh sb="37" eb="38">
      <t>フ</t>
    </rPh>
    <rPh sb="41" eb="43">
      <t>サクセイ</t>
    </rPh>
    <phoneticPr fontId="5"/>
  </si>
  <si>
    <t>※計画に照らして申請予定経費が妥当かつ効果的であるかを踏まえつつ記入してください。</t>
    <rPh sb="8" eb="10">
      <t>シンセイ</t>
    </rPh>
    <rPh sb="10" eb="12">
      <t>ヨテイ</t>
    </rPh>
    <rPh sb="12" eb="14">
      <t>ケイヒ</t>
    </rPh>
    <rPh sb="27" eb="28">
      <t>フ</t>
    </rPh>
    <rPh sb="32" eb="34">
      <t>キニュウ</t>
    </rPh>
    <phoneticPr fontId="5"/>
  </si>
  <si>
    <t>※代表校及び連携校の担当者、及び事業協力機関がある場合はその事業担当者のみについて記載すること</t>
    <rPh sb="1" eb="4">
      <t>ダイヒョウコウ</t>
    </rPh>
    <rPh sb="4" eb="5">
      <t>オヨ</t>
    </rPh>
    <rPh sb="6" eb="9">
      <t>レンケイコウ</t>
    </rPh>
    <rPh sb="10" eb="13">
      <t>タントウシャ</t>
    </rPh>
    <rPh sb="14" eb="15">
      <t>オヨ</t>
    </rPh>
    <rPh sb="16" eb="18">
      <t>ジギョウ</t>
    </rPh>
    <rPh sb="18" eb="20">
      <t>キョウリョク</t>
    </rPh>
    <rPh sb="20" eb="22">
      <t>キカン</t>
    </rPh>
    <rPh sb="25" eb="27">
      <t>バアイ</t>
    </rPh>
    <rPh sb="30" eb="32">
      <t>ジギョウ</t>
    </rPh>
    <rPh sb="32" eb="35">
      <t>タントウシャ</t>
    </rPh>
    <rPh sb="41" eb="43">
      <t>キサイ</t>
    </rPh>
    <phoneticPr fontId="5"/>
  </si>
  <si>
    <t>全学の収容定員充足率（設置する学部の在籍者数の和／設置する学部の収容定員の和）が、下記の表に掲げる令和５年度の収容定員充足率の基準を満たしていない大学（下掲表における区分「学部規模（入学定員）」は、「学部規模（設置する学部の平均入学定員）」と読み替える）</t>
    <phoneticPr fontId="5"/>
  </si>
  <si>
    <t>⑩</t>
    <phoneticPr fontId="5"/>
  </si>
  <si>
    <t>設置する学部のうち、下記の表に掲げる令和５年度の収容定員充足率の基準を満たしていないものが申請事業の取組対象である大学</t>
    <rPh sb="45" eb="47">
      <t>シンセイ</t>
    </rPh>
    <rPh sb="47" eb="49">
      <t>ジギョウ</t>
    </rPh>
    <rPh sb="50" eb="52">
      <t>トリクミ</t>
    </rPh>
    <rPh sb="52" eb="54">
      <t>タイショウ</t>
    </rPh>
    <phoneticPr fontId="5"/>
  </si>
  <si>
    <t>　公募要領に定める「改革プラン関係」の要件ⅰ）～ⅲ）を確認の上、申請している。</t>
    <rPh sb="1" eb="3">
      <t>コウボ</t>
    </rPh>
    <rPh sb="3" eb="5">
      <t>ヨウリョウ</t>
    </rPh>
    <rPh sb="6" eb="7">
      <t>サダ</t>
    </rPh>
    <rPh sb="10" eb="12">
      <t>カイカク</t>
    </rPh>
    <rPh sb="15" eb="17">
      <t>カンケイ</t>
    </rPh>
    <rPh sb="19" eb="21">
      <t>ヨウケン</t>
    </rPh>
    <rPh sb="27" eb="29">
      <t>カクニン</t>
    </rPh>
    <rPh sb="30" eb="31">
      <t>ウエ</t>
    </rPh>
    <rPh sb="32" eb="34">
      <t>シンセイ</t>
    </rPh>
    <phoneticPr fontId="5"/>
  </si>
  <si>
    <t>　ⅳ）３つのポリシーの策定</t>
    <rPh sb="11" eb="13">
      <t>サクテイ</t>
    </rPh>
    <phoneticPr fontId="5"/>
  </si>
  <si>
    <t>　ⅴ）授業計画（シラバス）の内容</t>
    <rPh sb="3" eb="5">
      <t>ジュギョウ</t>
    </rPh>
    <rPh sb="5" eb="7">
      <t>ケイカク</t>
    </rPh>
    <rPh sb="14" eb="16">
      <t>ナイヨウ</t>
    </rPh>
    <phoneticPr fontId="5"/>
  </si>
  <si>
    <t>　ⅵ）単位の過剰登録の防止</t>
    <rPh sb="3" eb="5">
      <t>タンイ</t>
    </rPh>
    <rPh sb="6" eb="8">
      <t>カジョウ</t>
    </rPh>
    <rPh sb="8" eb="10">
      <t>トウロク</t>
    </rPh>
    <rPh sb="11" eb="13">
      <t>ボウシ</t>
    </rPh>
    <phoneticPr fontId="5"/>
  </si>
  <si>
    <t>　ⅶ）ＦＤの実施</t>
    <rPh sb="6" eb="8">
      <t>ジッシ</t>
    </rPh>
    <phoneticPr fontId="5"/>
  </si>
  <si>
    <t>　ⅷ）客観的な成績評価基準の運用</t>
    <rPh sb="3" eb="6">
      <t>キャッカンテキ</t>
    </rPh>
    <rPh sb="7" eb="9">
      <t>セイセキ</t>
    </rPh>
    <rPh sb="9" eb="11">
      <t>ヒョウカ</t>
    </rPh>
    <rPh sb="11" eb="13">
      <t>キジュン</t>
    </rPh>
    <rPh sb="14" eb="16">
      <t>ウンヨウ</t>
    </rPh>
    <phoneticPr fontId="5"/>
  </si>
  <si>
    <t>　ⅸ）大学入学者選抜時実施要項の遵守</t>
    <rPh sb="3" eb="5">
      <t>ダイガク</t>
    </rPh>
    <rPh sb="5" eb="8">
      <t>ニュウガクシャ</t>
    </rPh>
    <rPh sb="8" eb="10">
      <t>センバツ</t>
    </rPh>
    <rPh sb="10" eb="11">
      <t>ジ</t>
    </rPh>
    <rPh sb="11" eb="13">
      <t>ジッシ</t>
    </rPh>
    <rPh sb="13" eb="15">
      <t>ヨウコウ</t>
    </rPh>
    <rPh sb="16" eb="18">
      <t>ジュンシュ</t>
    </rPh>
    <phoneticPr fontId="5"/>
  </si>
  <si>
    <t>　ⅹ）設置計画履行状況等調査への対応状況</t>
    <rPh sb="3" eb="5">
      <t>セッチ</t>
    </rPh>
    <rPh sb="5" eb="7">
      <t>ケイカク</t>
    </rPh>
    <rPh sb="7" eb="9">
      <t>リコウ</t>
    </rPh>
    <rPh sb="9" eb="11">
      <t>ジョウキョウ</t>
    </rPh>
    <rPh sb="11" eb="12">
      <t>トウ</t>
    </rPh>
    <rPh sb="12" eb="14">
      <t>チョウサ</t>
    </rPh>
    <rPh sb="16" eb="18">
      <t>タイオウ</t>
    </rPh>
    <rPh sb="18" eb="20">
      <t>ジョウキョウ</t>
    </rPh>
    <phoneticPr fontId="5"/>
  </si>
  <si>
    <t>大学名（連携校）：</t>
    <rPh sb="0" eb="2">
      <t>ダイガク</t>
    </rPh>
    <rPh sb="2" eb="3">
      <t>メイ</t>
    </rPh>
    <rPh sb="4" eb="6">
      <t>レンケイ</t>
    </rPh>
    <rPh sb="6" eb="7">
      <t>コウ</t>
    </rPh>
    <phoneticPr fontId="5"/>
  </si>
  <si>
    <r>
      <t>◆各学部（学科）の入学定員超過率（直近４カ年）</t>
    </r>
    <r>
      <rPr>
        <b/>
        <sz val="10"/>
        <color rgb="FFFF0000"/>
        <rFont val="ＭＳ Ｐゴシック"/>
        <family val="3"/>
        <charset val="128"/>
        <scheme val="major"/>
      </rPr>
      <t>※申請資格⑨、⑩について、「従前の取扱い」により申請する場合のみ、必ず記入すること。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4" eb="26">
      <t>シンセイ</t>
    </rPh>
    <rPh sb="26" eb="28">
      <t>シカク</t>
    </rPh>
    <rPh sb="37" eb="39">
      <t>ジュウゼン</t>
    </rPh>
    <rPh sb="40" eb="42">
      <t>トリアツカ</t>
    </rPh>
    <rPh sb="47" eb="49">
      <t>シンセイ</t>
    </rPh>
    <rPh sb="51" eb="53">
      <t>バアイ</t>
    </rPh>
    <rPh sb="56" eb="57">
      <t>カナラ</t>
    </rPh>
    <rPh sb="58" eb="60">
      <t>キニュウ</t>
    </rPh>
    <phoneticPr fontId="17"/>
  </si>
  <si>
    <t>学部規模（入学定員）区分</t>
    <rPh sb="0" eb="2">
      <t>ガクブ</t>
    </rPh>
    <rPh sb="2" eb="4">
      <t>キボ</t>
    </rPh>
    <rPh sb="5" eb="7">
      <t>ニュウガク</t>
    </rPh>
    <rPh sb="7" eb="9">
      <t>テイイン</t>
    </rPh>
    <rPh sb="10" eb="12">
      <t>クブン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</si>
</sst>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Red]\(#,##0\)"/>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5"/>
      <name val="ＭＳ ゴシック"/>
      <family val="3"/>
      <charset val="128"/>
    </font>
    <font>
      <sz val="10.5"/>
      <name val="ＭＳ ゴシック"/>
      <family val="3"/>
      <charset val="128"/>
    </font>
    <font>
      <sz val="14"/>
      <name val="ＭＳ ゴシック"/>
      <family val="3"/>
      <charset val="128"/>
    </font>
    <font>
      <b/>
      <sz val="18"/>
      <name val="ＭＳ ゴシック"/>
      <family val="3"/>
      <charset val="128"/>
    </font>
    <font>
      <sz val="12"/>
      <name val="ＭＳ ゴシック"/>
      <family val="3"/>
      <charset val="128"/>
    </font>
    <font>
      <sz val="18"/>
      <name val="ＭＳ 明朝"/>
      <family val="1"/>
      <charset val="128"/>
    </font>
    <font>
      <sz val="10"/>
      <name val="ＭＳ ゴシック"/>
      <family val="3"/>
      <charset val="128"/>
    </font>
    <font>
      <sz val="11"/>
      <name val="ＭＳ ゴシック"/>
      <family val="3"/>
      <charset val="128"/>
    </font>
    <font>
      <sz val="14"/>
      <name val="ＭＳ 明朝"/>
      <family val="1"/>
      <charset val="128"/>
    </font>
    <font>
      <b/>
      <sz val="14"/>
      <name val="ＭＳ ゴシック"/>
      <family val="3"/>
      <charset val="128"/>
    </font>
    <font>
      <sz val="10.5"/>
      <name val="ＭＳ 明朝"/>
      <family val="1"/>
      <charset val="128"/>
    </font>
    <font>
      <sz val="6"/>
      <name val="ＭＳ Ｐゴシック"/>
      <family val="2"/>
      <charset val="128"/>
      <scheme val="minor"/>
    </font>
    <font>
      <sz val="11"/>
      <color theme="1"/>
      <name val="ＭＳ Ｐゴシック"/>
      <family val="3"/>
      <charset val="128"/>
      <scheme val="major"/>
    </font>
    <font>
      <b/>
      <sz val="14"/>
      <color theme="1"/>
      <name val="ＭＳ Ｐゴシック"/>
      <family val="3"/>
      <charset val="128"/>
      <scheme val="major"/>
    </font>
    <font>
      <sz val="9"/>
      <color theme="1"/>
      <name val="ＭＳ Ｐゴシック"/>
      <family val="3"/>
      <charset val="128"/>
      <scheme val="major"/>
    </font>
    <font>
      <sz val="10.5"/>
      <color rgb="FF0000FF"/>
      <name val="ＭＳ 明朝"/>
      <family val="1"/>
      <charset val="128"/>
    </font>
    <font>
      <i/>
      <sz val="10.5"/>
      <name val="ＭＳ 明朝"/>
      <family val="1"/>
      <charset val="128"/>
    </font>
    <font>
      <sz val="10.5"/>
      <color theme="1"/>
      <name val="ＭＳ 明朝"/>
      <family val="1"/>
      <charset val="128"/>
    </font>
    <font>
      <sz val="10.5"/>
      <name val="MS Gothic"/>
      <family val="3"/>
      <charset val="128"/>
    </font>
    <font>
      <sz val="11"/>
      <name val="HG丸ｺﾞｼｯｸM-PRO"/>
      <family val="3"/>
      <charset val="128"/>
    </font>
    <font>
      <sz val="10"/>
      <name val="HG丸ｺﾞｼｯｸM-PRO"/>
      <family val="3"/>
      <charset val="128"/>
    </font>
    <font>
      <b/>
      <sz val="12"/>
      <name val="ＭＳ ゴシック"/>
      <family val="3"/>
      <charset val="128"/>
    </font>
    <font>
      <b/>
      <sz val="10"/>
      <name val="ＭＳ ゴシック"/>
      <family val="3"/>
      <charset val="128"/>
    </font>
    <font>
      <sz val="6"/>
      <name val="MS Gothic"/>
      <family val="3"/>
      <charset val="128"/>
    </font>
    <font>
      <sz val="8"/>
      <name val="ＭＳ ゴシック"/>
      <family val="3"/>
      <charset val="128"/>
    </font>
    <font>
      <b/>
      <sz val="10.5"/>
      <name val="ＭＳ 明朝"/>
      <family val="1"/>
      <charset val="128"/>
    </font>
    <font>
      <b/>
      <sz val="10"/>
      <name val="ＭＳ 明朝"/>
      <family val="1"/>
      <charset val="128"/>
    </font>
    <font>
      <sz val="8"/>
      <name val="ＭＳ 明朝"/>
      <family val="1"/>
      <charset val="128"/>
    </font>
    <font>
      <sz val="8"/>
      <name val="HG丸ｺﾞｼｯｸM-PRO"/>
      <family val="3"/>
      <charset val="128"/>
    </font>
    <font>
      <sz val="12"/>
      <name val="HG丸ｺﾞｼｯｸM-PRO"/>
      <family val="3"/>
      <charset val="128"/>
    </font>
    <font>
      <sz val="10"/>
      <name val="ＭＳ 明朝"/>
      <family val="1"/>
      <charset val="128"/>
    </font>
    <font>
      <u/>
      <sz val="10.5"/>
      <name val="ＭＳ ゴシック"/>
      <family val="3"/>
      <charset val="128"/>
    </font>
    <font>
      <sz val="10.5"/>
      <color theme="1"/>
      <name val="ＭＳ ゴシック"/>
      <family val="3"/>
      <charset val="128"/>
    </font>
    <font>
      <b/>
      <sz val="10.5"/>
      <color theme="1"/>
      <name val="ＭＳ 明朝"/>
      <family val="1"/>
      <charset val="128"/>
    </font>
    <font>
      <u/>
      <sz val="12"/>
      <name val="ＭＳ ゴシック"/>
      <family val="3"/>
      <charset val="128"/>
    </font>
    <font>
      <b/>
      <sz val="12"/>
      <color rgb="FFFF0000"/>
      <name val="ＭＳ ゴシック"/>
      <family val="3"/>
      <charset val="128"/>
    </font>
    <font>
      <sz val="12"/>
      <name val="ＭＳ Ｐゴシック"/>
      <family val="3"/>
      <charset val="128"/>
    </font>
    <font>
      <b/>
      <sz val="10"/>
      <color rgb="FFFF0000"/>
      <name val="ＭＳ Ｐゴシック"/>
      <family val="3"/>
      <charset val="128"/>
      <scheme val="major"/>
    </font>
    <font>
      <sz val="9"/>
      <name val="ＭＳ ゴシック"/>
      <family val="3"/>
      <charset val="128"/>
    </font>
    <font>
      <sz val="12"/>
      <color theme="1"/>
      <name val="ＭＳ Ｐゴシック"/>
      <family val="3"/>
      <charset val="128"/>
    </font>
    <font>
      <sz val="9"/>
      <color theme="1"/>
      <name val="Meiryo UI"/>
      <family val="3"/>
      <charset val="128"/>
    </font>
    <font>
      <sz val="11"/>
      <color theme="1"/>
      <name val="Meiryo UI"/>
      <family val="3"/>
      <charset val="128"/>
    </font>
    <font>
      <sz val="11"/>
      <name val="Meiryo UI"/>
      <family val="3"/>
      <charset val="128"/>
    </font>
    <font>
      <b/>
      <sz val="11"/>
      <name val="Meiryo UI"/>
      <family val="3"/>
      <charset val="128"/>
    </font>
    <font>
      <u/>
      <sz val="11"/>
      <name val="Meiryo UI"/>
      <family val="3"/>
      <charset val="128"/>
    </font>
    <font>
      <b/>
      <sz val="16"/>
      <name val="Meiryo UI"/>
      <family val="3"/>
      <charset val="128"/>
    </font>
    <font>
      <sz val="10.5"/>
      <color rgb="FF0000FF"/>
      <name val="ＭＳ ゴシック"/>
      <family val="3"/>
      <charset val="128"/>
    </font>
    <font>
      <sz val="9"/>
      <color rgb="FF0000FF"/>
      <name val="ＭＳ ゴシック"/>
      <family val="3"/>
      <charset val="128"/>
    </font>
    <font>
      <b/>
      <sz val="10.5"/>
      <color rgb="FFFF0000"/>
      <name val="ＭＳ ゴシック"/>
      <family val="3"/>
      <charset val="128"/>
    </font>
    <font>
      <b/>
      <sz val="9"/>
      <color rgb="FFFF0000"/>
      <name val="ＭＳ ゴシック"/>
      <family val="3"/>
      <charset val="128"/>
    </font>
    <font>
      <sz val="12"/>
      <color rgb="FF0000FF"/>
      <name val="ＭＳ ゴシック"/>
      <family val="3"/>
      <charset val="128"/>
    </font>
    <font>
      <sz val="10"/>
      <color rgb="FF0000FF"/>
      <name val="ＭＳ ゴシック"/>
      <family val="3"/>
      <charset val="128"/>
    </font>
    <font>
      <sz val="12"/>
      <color theme="1"/>
      <name val="Meiryo UI"/>
      <family val="3"/>
      <charset val="128"/>
    </font>
    <font>
      <sz val="11"/>
      <color theme="1"/>
      <name val="ＭＳ Ｐゴシック"/>
      <family val="3"/>
      <charset val="128"/>
    </font>
    <font>
      <b/>
      <sz val="16"/>
      <name val="ＭＳ ゴシック"/>
      <family val="3"/>
      <charset val="128"/>
    </font>
    <font>
      <b/>
      <sz val="14"/>
      <color theme="1"/>
      <name val="Meiryo UI"/>
      <family val="3"/>
      <charset val="128"/>
    </font>
    <font>
      <sz val="14"/>
      <color theme="1"/>
      <name val="Meiryo UI"/>
      <family val="3"/>
      <charset val="128"/>
    </font>
    <font>
      <sz val="14"/>
      <color theme="1"/>
      <name val="ＭＳ Ｐゴシック"/>
      <family val="3"/>
      <charset val="128"/>
    </font>
    <font>
      <b/>
      <sz val="9"/>
      <color rgb="FF0000FF"/>
      <name val="ＭＳ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66FF99"/>
        <bgColor indexed="64"/>
      </patternFill>
    </fill>
    <fill>
      <patternFill patternType="solid">
        <fgColor theme="0" tint="-0.14996795556505021"/>
        <bgColor indexed="64"/>
      </patternFill>
    </fill>
    <fill>
      <patternFill patternType="solid">
        <fgColor rgb="FFC0C0C0"/>
        <bgColor indexed="64"/>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CFFFF"/>
        <bgColor indexed="64"/>
      </patternFill>
    </fill>
  </fills>
  <borders count="84">
    <border>
      <left/>
      <right/>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thin">
        <color auto="1"/>
      </right>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right style="thin">
        <color auto="1"/>
      </right>
      <top style="double">
        <color auto="1"/>
      </top>
      <bottom/>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double">
        <color auto="1"/>
      </left>
      <right style="thin">
        <color auto="1"/>
      </right>
      <top/>
      <bottom style="double">
        <color auto="1"/>
      </bottom>
      <diagonal/>
    </border>
    <border>
      <left/>
      <right style="thin">
        <color auto="1"/>
      </right>
      <top/>
      <bottom style="double">
        <color auto="1"/>
      </bottom>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s>
  <cellStyleXfs count="13">
    <xf numFmtId="0" fontId="0" fillId="0" borderId="0"/>
    <xf numFmtId="0" fontId="4" fillId="0" borderId="0">
      <alignment vertical="center"/>
    </xf>
    <xf numFmtId="0" fontId="4" fillId="0" borderId="0">
      <alignment vertical="center"/>
    </xf>
    <xf numFmtId="0" fontId="3"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xf numFmtId="0" fontId="24" fillId="0" borderId="0"/>
    <xf numFmtId="0" fontId="2"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cellStyleXfs>
  <cellXfs count="475">
    <xf numFmtId="0" fontId="0" fillId="0" borderId="0" xfId="0"/>
    <xf numFmtId="0" fontId="7" fillId="0" borderId="0" xfId="1" applyFont="1" applyAlignment="1">
      <alignment vertical="top"/>
    </xf>
    <xf numFmtId="0" fontId="8" fillId="0" borderId="0" xfId="1" applyFont="1" applyAlignment="1">
      <alignment horizontal="right" vertical="top"/>
    </xf>
    <xf numFmtId="0" fontId="7" fillId="0" borderId="0" xfId="1" applyFont="1">
      <alignment vertical="center"/>
    </xf>
    <xf numFmtId="0" fontId="10" fillId="0" borderId="0" xfId="1" applyFont="1" applyAlignment="1">
      <alignment vertical="top"/>
    </xf>
    <xf numFmtId="0" fontId="11" fillId="0" borderId="19" xfId="1" applyFont="1" applyBorder="1" applyAlignment="1">
      <alignment horizontal="center" vertical="center"/>
    </xf>
    <xf numFmtId="0" fontId="10" fillId="0" borderId="3" xfId="1" applyFont="1" applyBorder="1" applyAlignment="1">
      <alignment horizontal="center" vertical="center" wrapText="1"/>
    </xf>
    <xf numFmtId="0" fontId="7" fillId="0" borderId="0" xfId="1" applyFont="1" applyAlignment="1">
      <alignment horizontal="center" vertical="center" wrapText="1"/>
    </xf>
    <xf numFmtId="9"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Alignment="1">
      <alignment vertical="top" wrapText="1"/>
    </xf>
    <xf numFmtId="9" fontId="7" fillId="0" borderId="0" xfId="1" applyNumberFormat="1" applyFont="1" applyAlignment="1">
      <alignment horizontal="center" vertical="top" wrapText="1"/>
    </xf>
    <xf numFmtId="0" fontId="10" fillId="0" borderId="0" xfId="1" applyFont="1" applyAlignment="1">
      <alignment horizontal="left" vertical="top" wrapText="1"/>
    </xf>
    <xf numFmtId="0" fontId="4" fillId="0" borderId="0" xfId="1" applyAlignment="1">
      <alignment vertical="top"/>
    </xf>
    <xf numFmtId="0" fontId="10" fillId="0" borderId="3" xfId="1" applyFont="1" applyBorder="1" applyAlignment="1">
      <alignment horizontal="center" vertical="center"/>
    </xf>
    <xf numFmtId="0" fontId="10" fillId="0" borderId="21" xfId="1" applyFont="1" applyBorder="1" applyAlignment="1">
      <alignment horizontal="center" vertical="center" wrapText="1"/>
    </xf>
    <xf numFmtId="0" fontId="10" fillId="0" borderId="21" xfId="1" applyFont="1" applyBorder="1" applyAlignment="1">
      <alignment horizontal="center" vertical="center"/>
    </xf>
    <xf numFmtId="0" fontId="9" fillId="0" borderId="0" xfId="1" applyFont="1" applyAlignment="1">
      <alignment vertical="top"/>
    </xf>
    <xf numFmtId="0" fontId="8" fillId="0" borderId="0" xfId="1" applyFont="1" applyAlignment="1"/>
    <xf numFmtId="0" fontId="14" fillId="0" borderId="1" xfId="1" applyFont="1" applyBorder="1" applyAlignment="1"/>
    <xf numFmtId="0" fontId="8" fillId="0" borderId="1" xfId="1" applyFont="1" applyBorder="1" applyAlignment="1"/>
    <xf numFmtId="0" fontId="13" fillId="0" borderId="0" xfId="1" applyFont="1" applyAlignment="1">
      <alignment vertical="top"/>
    </xf>
    <xf numFmtId="0" fontId="16" fillId="0" borderId="0" xfId="5" applyFont="1">
      <alignment vertical="center"/>
    </xf>
    <xf numFmtId="0" fontId="7" fillId="8" borderId="0" xfId="6" applyFont="1" applyFill="1" applyAlignment="1">
      <alignment vertical="center"/>
    </xf>
    <xf numFmtId="0" fontId="7" fillId="8" borderId="0" xfId="6" applyFont="1" applyFill="1"/>
    <xf numFmtId="0" fontId="10" fillId="8" borderId="0" xfId="6" applyFont="1" applyFill="1" applyAlignment="1">
      <alignment horizontal="right"/>
    </xf>
    <xf numFmtId="0" fontId="16" fillId="8" borderId="0" xfId="6" applyFont="1" applyFill="1" applyAlignment="1">
      <alignment vertical="center"/>
    </xf>
    <xf numFmtId="0" fontId="16" fillId="8" borderId="0" xfId="6" applyFont="1" applyFill="1"/>
    <xf numFmtId="0" fontId="16" fillId="8" borderId="12" xfId="6" applyFont="1" applyFill="1" applyBorder="1"/>
    <xf numFmtId="0" fontId="16" fillId="8" borderId="27" xfId="6" applyFont="1" applyFill="1" applyBorder="1"/>
    <xf numFmtId="0" fontId="22" fillId="8" borderId="0" xfId="6" applyFont="1" applyFill="1" applyAlignment="1">
      <alignment vertical="center"/>
    </xf>
    <xf numFmtId="0" fontId="21" fillId="8" borderId="4" xfId="6" applyFont="1" applyFill="1" applyBorder="1" applyAlignment="1" applyProtection="1">
      <alignment horizontal="center" vertical="center" shrinkToFit="1"/>
      <protection locked="0"/>
    </xf>
    <xf numFmtId="0" fontId="21" fillId="8" borderId="4" xfId="6" applyFont="1" applyFill="1" applyBorder="1" applyAlignment="1">
      <alignment vertical="center" wrapText="1"/>
    </xf>
    <xf numFmtId="0" fontId="21" fillId="8" borderId="29" xfId="6" applyFont="1" applyFill="1" applyBorder="1" applyAlignment="1">
      <alignment vertical="center" wrapText="1"/>
    </xf>
    <xf numFmtId="0" fontId="21" fillId="2" borderId="4" xfId="6" applyFont="1" applyFill="1" applyBorder="1" applyAlignment="1" applyProtection="1">
      <alignment horizontal="center" vertical="center" shrinkToFit="1"/>
      <protection locked="0"/>
    </xf>
    <xf numFmtId="0" fontId="21" fillId="2" borderId="4" xfId="6" applyFont="1" applyFill="1" applyBorder="1" applyAlignment="1">
      <alignment vertical="center" wrapText="1"/>
    </xf>
    <xf numFmtId="0" fontId="21" fillId="2" borderId="29" xfId="6" applyFont="1" applyFill="1" applyBorder="1" applyAlignment="1">
      <alignment vertical="center" wrapText="1"/>
    </xf>
    <xf numFmtId="0" fontId="16" fillId="8" borderId="4" xfId="6" applyFont="1" applyFill="1" applyBorder="1" applyAlignment="1">
      <alignment vertical="center" wrapText="1"/>
    </xf>
    <xf numFmtId="0" fontId="16" fillId="8" borderId="29" xfId="6" applyFont="1" applyFill="1" applyBorder="1" applyAlignment="1">
      <alignment vertical="center" wrapText="1"/>
    </xf>
    <xf numFmtId="0" fontId="16" fillId="8" borderId="4" xfId="6" applyFont="1" applyFill="1" applyBorder="1" applyAlignment="1" applyProtection="1">
      <alignment horizontal="center" vertical="center" shrinkToFit="1"/>
      <protection locked="0"/>
    </xf>
    <xf numFmtId="0" fontId="16" fillId="8" borderId="17" xfId="6" applyFont="1" applyFill="1" applyBorder="1" applyAlignment="1" applyProtection="1">
      <alignment horizontal="center" vertical="center" shrinkToFit="1"/>
      <protection locked="0"/>
    </xf>
    <xf numFmtId="0" fontId="16" fillId="8" borderId="17" xfId="6" applyFont="1" applyFill="1" applyBorder="1" applyAlignment="1">
      <alignment vertical="center" wrapText="1"/>
    </xf>
    <xf numFmtId="0" fontId="16" fillId="8" borderId="30" xfId="6" applyFont="1" applyFill="1" applyBorder="1" applyAlignment="1">
      <alignment vertical="center" wrapText="1"/>
    </xf>
    <xf numFmtId="0" fontId="16" fillId="8" borderId="31" xfId="6" applyFont="1" applyFill="1" applyBorder="1" applyAlignment="1" applyProtection="1">
      <alignment horizontal="center" vertical="center" shrinkToFit="1"/>
      <protection locked="0"/>
    </xf>
    <xf numFmtId="0" fontId="16" fillId="8" borderId="31" xfId="6" applyFont="1" applyFill="1" applyBorder="1" applyAlignment="1">
      <alignment vertical="center" wrapText="1"/>
    </xf>
    <xf numFmtId="0" fontId="16" fillId="8" borderId="32" xfId="6" applyFont="1" applyFill="1" applyBorder="1" applyAlignment="1">
      <alignment vertical="center" wrapText="1"/>
    </xf>
    <xf numFmtId="178" fontId="25" fillId="0" borderId="0" xfId="7" applyNumberFormat="1" applyFont="1" applyProtection="1">
      <protection locked="0"/>
    </xf>
    <xf numFmtId="178" fontId="26" fillId="0" borderId="0" xfId="7" applyNumberFormat="1" applyFont="1" applyProtection="1">
      <protection locked="0"/>
    </xf>
    <xf numFmtId="0" fontId="27" fillId="0" borderId="10" xfId="0" applyFont="1" applyBorder="1" applyProtection="1">
      <protection locked="0"/>
    </xf>
    <xf numFmtId="0" fontId="27" fillId="0" borderId="8" xfId="0" applyFont="1" applyBorder="1" applyAlignment="1" applyProtection="1">
      <alignment wrapText="1"/>
      <protection locked="0"/>
    </xf>
    <xf numFmtId="0" fontId="7" fillId="0" borderId="8" xfId="0" applyFont="1" applyBorder="1" applyProtection="1">
      <protection locked="0"/>
    </xf>
    <xf numFmtId="178" fontId="12" fillId="0" borderId="8" xfId="7" applyNumberFormat="1" applyFont="1" applyBorder="1" applyAlignment="1" applyProtection="1">
      <alignment horizontal="right"/>
      <protection locked="0"/>
    </xf>
    <xf numFmtId="178" fontId="30" fillId="0" borderId="34" xfId="7" applyNumberFormat="1" applyFont="1" applyBorder="1" applyAlignment="1" applyProtection="1">
      <alignment horizontal="center" vertical="center" wrapText="1"/>
      <protection locked="0"/>
    </xf>
    <xf numFmtId="178" fontId="30" fillId="0" borderId="35" xfId="7" applyNumberFormat="1" applyFont="1" applyBorder="1" applyAlignment="1" applyProtection="1">
      <alignment horizontal="center" vertical="center" wrapText="1"/>
      <protection locked="0"/>
    </xf>
    <xf numFmtId="178" fontId="30" fillId="0" borderId="3" xfId="7" applyNumberFormat="1" applyFont="1" applyBorder="1" applyAlignment="1" applyProtection="1">
      <alignment horizontal="center" vertical="center" wrapText="1"/>
      <protection locked="0"/>
    </xf>
    <xf numFmtId="178" fontId="31" fillId="3" borderId="36" xfId="7" applyNumberFormat="1" applyFont="1" applyFill="1" applyBorder="1" applyAlignment="1" applyProtection="1">
      <alignment vertical="center"/>
      <protection locked="0"/>
    </xf>
    <xf numFmtId="178" fontId="31" fillId="3" borderId="37" xfId="7" applyNumberFormat="1" applyFont="1" applyFill="1" applyBorder="1" applyAlignment="1" applyProtection="1">
      <alignment vertical="center"/>
      <protection locked="0"/>
    </xf>
    <xf numFmtId="178" fontId="31" fillId="3" borderId="27" xfId="7" applyNumberFormat="1" applyFont="1" applyFill="1" applyBorder="1" applyAlignment="1" applyProtection="1">
      <alignment vertical="center"/>
      <protection locked="0"/>
    </xf>
    <xf numFmtId="178" fontId="31" fillId="10" borderId="36" xfId="7" applyNumberFormat="1" applyFont="1" applyFill="1" applyBorder="1" applyAlignment="1" applyProtection="1">
      <alignment vertical="center"/>
      <protection locked="0"/>
    </xf>
    <xf numFmtId="178" fontId="31" fillId="10" borderId="37" xfId="7" applyNumberFormat="1" applyFont="1" applyFill="1" applyBorder="1" applyAlignment="1" applyProtection="1">
      <alignment vertical="center"/>
      <protection locked="0"/>
    </xf>
    <xf numFmtId="178" fontId="31" fillId="10" borderId="18" xfId="7" applyNumberFormat="1" applyFont="1" applyFill="1" applyBorder="1" applyAlignment="1" applyProtection="1">
      <alignment vertical="center"/>
      <protection locked="0"/>
    </xf>
    <xf numFmtId="178" fontId="26" fillId="0" borderId="0" xfId="7" applyNumberFormat="1" applyFont="1" applyAlignment="1" applyProtection="1">
      <alignment vertical="center" wrapText="1"/>
      <protection locked="0"/>
    </xf>
    <xf numFmtId="0" fontId="26" fillId="0" borderId="0" xfId="7" applyFont="1" applyAlignment="1" applyProtection="1">
      <alignment vertical="center" wrapText="1"/>
      <protection locked="0"/>
    </xf>
    <xf numFmtId="178" fontId="16" fillId="0" borderId="36" xfId="7" applyNumberFormat="1" applyFont="1" applyBorder="1" applyAlignment="1" applyProtection="1">
      <alignment vertical="center"/>
      <protection locked="0"/>
    </xf>
    <xf numFmtId="178" fontId="16" fillId="0" borderId="37" xfId="7" applyNumberFormat="1" applyFont="1" applyBorder="1" applyAlignment="1" applyProtection="1">
      <alignment vertical="center"/>
      <protection locked="0"/>
    </xf>
    <xf numFmtId="178" fontId="16" fillId="0" borderId="18" xfId="7" applyNumberFormat="1" applyFont="1" applyBorder="1" applyAlignment="1" applyProtection="1">
      <alignment vertical="center"/>
      <protection locked="0"/>
    </xf>
    <xf numFmtId="178" fontId="31" fillId="3" borderId="40" xfId="7" applyNumberFormat="1" applyFont="1" applyFill="1" applyBorder="1" applyAlignment="1" applyProtection="1">
      <alignment vertical="center"/>
      <protection locked="0"/>
    </xf>
    <xf numFmtId="178" fontId="31" fillId="3" borderId="41" xfId="7" applyNumberFormat="1" applyFont="1" applyFill="1" applyBorder="1" applyAlignment="1" applyProtection="1">
      <alignment vertical="center"/>
      <protection locked="0"/>
    </xf>
    <xf numFmtId="178" fontId="31" fillId="3" borderId="42" xfId="7" applyNumberFormat="1" applyFont="1" applyFill="1" applyBorder="1" applyAlignment="1" applyProtection="1">
      <alignment vertical="center"/>
      <protection locked="0"/>
    </xf>
    <xf numFmtId="178" fontId="12" fillId="9" borderId="24" xfId="7" applyNumberFormat="1" applyFont="1" applyFill="1" applyBorder="1" applyAlignment="1" applyProtection="1">
      <alignment horizontal="center" vertical="center"/>
      <protection locked="0"/>
    </xf>
    <xf numFmtId="178" fontId="32" fillId="9" borderId="44" xfId="7" applyNumberFormat="1" applyFont="1" applyFill="1" applyBorder="1" applyAlignment="1" applyProtection="1">
      <alignment vertical="center"/>
      <protection locked="0"/>
    </xf>
    <xf numFmtId="178" fontId="32" fillId="9" borderId="45" xfId="7" applyNumberFormat="1" applyFont="1" applyFill="1" applyBorder="1" applyAlignment="1" applyProtection="1">
      <alignment vertical="center"/>
      <protection locked="0"/>
    </xf>
    <xf numFmtId="178" fontId="32" fillId="9" borderId="24" xfId="7" applyNumberFormat="1" applyFont="1" applyFill="1" applyBorder="1" applyAlignment="1" applyProtection="1">
      <alignment vertical="center"/>
      <protection locked="0"/>
    </xf>
    <xf numFmtId="178" fontId="34" fillId="0" borderId="0" xfId="7" applyNumberFormat="1" applyFont="1" applyProtection="1">
      <protection locked="0"/>
    </xf>
    <xf numFmtId="0" fontId="27" fillId="0" borderId="0" xfId="0" applyFont="1" applyProtection="1">
      <protection locked="0"/>
    </xf>
    <xf numFmtId="0" fontId="7" fillId="0" borderId="0" xfId="0" applyFont="1" applyProtection="1">
      <protection locked="0"/>
    </xf>
    <xf numFmtId="178" fontId="12" fillId="0" borderId="0" xfId="7" applyNumberFormat="1" applyFont="1" applyAlignment="1" applyProtection="1">
      <alignment horizontal="right"/>
      <protection locked="0"/>
    </xf>
    <xf numFmtId="178" fontId="35" fillId="0" borderId="0" xfId="7" applyNumberFormat="1" applyFont="1" applyAlignment="1" applyProtection="1">
      <alignment horizontal="center" vertical="center"/>
      <protection locked="0"/>
    </xf>
    <xf numFmtId="178" fontId="26" fillId="0" borderId="0" xfId="7" applyNumberFormat="1" applyFont="1" applyAlignment="1" applyProtection="1">
      <alignment horizontal="center" vertical="center"/>
      <protection locked="0"/>
    </xf>
    <xf numFmtId="178" fontId="36" fillId="0" borderId="0" xfId="7" applyNumberFormat="1" applyFont="1" applyAlignment="1" applyProtection="1">
      <alignment vertical="center"/>
      <protection locked="0"/>
    </xf>
    <xf numFmtId="178" fontId="30" fillId="0" borderId="0" xfId="7" applyNumberFormat="1" applyFont="1" applyAlignment="1" applyProtection="1">
      <alignment horizontal="left"/>
      <protection locked="0"/>
    </xf>
    <xf numFmtId="178" fontId="13" fillId="0" borderId="0" xfId="7" applyNumberFormat="1" applyFont="1" applyAlignment="1" applyProtection="1">
      <alignment horizontal="left"/>
      <protection locked="0"/>
    </xf>
    <xf numFmtId="178" fontId="12" fillId="0" borderId="0" xfId="7" applyNumberFormat="1" applyFont="1" applyAlignment="1" applyProtection="1">
      <alignment horizontal="left"/>
      <protection locked="0"/>
    </xf>
    <xf numFmtId="178" fontId="6" fillId="0" borderId="3" xfId="7" applyNumberFormat="1" applyFont="1" applyBorder="1" applyAlignment="1" applyProtection="1">
      <alignment horizontal="center" shrinkToFit="1"/>
      <protection locked="0"/>
    </xf>
    <xf numFmtId="178" fontId="30" fillId="0" borderId="3" xfId="7" applyNumberFormat="1" applyFont="1" applyBorder="1" applyAlignment="1" applyProtection="1">
      <alignment horizontal="center" vertical="center" shrinkToFit="1"/>
      <protection locked="0"/>
    </xf>
    <xf numFmtId="178" fontId="16" fillId="0" borderId="27" xfId="7" applyNumberFormat="1" applyFont="1" applyBorder="1" applyAlignment="1" applyProtection="1">
      <alignment shrinkToFit="1"/>
      <protection locked="0"/>
    </xf>
    <xf numFmtId="178" fontId="16" fillId="0" borderId="18" xfId="7" applyNumberFormat="1" applyFont="1" applyBorder="1" applyAlignment="1" applyProtection="1">
      <alignment shrinkToFit="1"/>
      <protection locked="0"/>
    </xf>
    <xf numFmtId="178" fontId="16" fillId="0" borderId="42" xfId="7" applyNumberFormat="1" applyFont="1" applyBorder="1" applyAlignment="1" applyProtection="1">
      <alignment shrinkToFit="1"/>
      <protection locked="0"/>
    </xf>
    <xf numFmtId="178" fontId="16" fillId="0" borderId="29" xfId="7" applyNumberFormat="1" applyFont="1" applyBorder="1" applyAlignment="1" applyProtection="1">
      <alignment shrinkToFit="1"/>
      <protection locked="0"/>
    </xf>
    <xf numFmtId="178" fontId="33" fillId="0" borderId="24" xfId="7" applyNumberFormat="1" applyFont="1" applyBorder="1" applyAlignment="1" applyProtection="1">
      <alignment vertical="top" shrinkToFit="1"/>
      <protection locked="0"/>
    </xf>
    <xf numFmtId="0" fontId="30" fillId="0" borderId="0" xfId="0" applyFont="1" applyAlignment="1" applyProtection="1">
      <alignment horizontal="right" shrinkToFit="1"/>
      <protection locked="0"/>
    </xf>
    <xf numFmtId="178" fontId="12" fillId="0" borderId="0" xfId="7" applyNumberFormat="1" applyFont="1" applyAlignment="1" applyProtection="1">
      <alignment horizontal="right" shrinkToFit="1"/>
      <protection locked="0"/>
    </xf>
    <xf numFmtId="178" fontId="33" fillId="0" borderId="0" xfId="7" applyNumberFormat="1" applyFont="1" applyAlignment="1" applyProtection="1">
      <alignment vertical="top" shrinkToFit="1"/>
      <protection locked="0"/>
    </xf>
    <xf numFmtId="178" fontId="16" fillId="0" borderId="24" xfId="7" applyNumberFormat="1" applyFont="1" applyBorder="1" applyAlignment="1" applyProtection="1">
      <alignment shrinkToFit="1"/>
      <protection locked="0"/>
    </xf>
    <xf numFmtId="178" fontId="25" fillId="0" borderId="0" xfId="7" applyNumberFormat="1" applyFont="1" applyAlignment="1" applyProtection="1">
      <alignment shrinkToFit="1"/>
      <protection locked="0"/>
    </xf>
    <xf numFmtId="178" fontId="30" fillId="0" borderId="47" xfId="7" applyNumberFormat="1" applyFont="1" applyBorder="1" applyAlignment="1" applyProtection="1">
      <alignment horizontal="center" vertical="center" wrapText="1"/>
      <protection locked="0"/>
    </xf>
    <xf numFmtId="178" fontId="30" fillId="0" borderId="48" xfId="7" applyNumberFormat="1" applyFont="1" applyBorder="1" applyAlignment="1" applyProtection="1">
      <alignment horizontal="center" vertical="center" wrapText="1"/>
      <protection locked="0"/>
    </xf>
    <xf numFmtId="178" fontId="30" fillId="0" borderId="28" xfId="7" applyNumberFormat="1" applyFont="1" applyBorder="1" applyAlignment="1" applyProtection="1">
      <alignment horizontal="center" vertical="center" wrapText="1"/>
      <protection locked="0"/>
    </xf>
    <xf numFmtId="178" fontId="30" fillId="0" borderId="28" xfId="7" applyNumberFormat="1" applyFont="1" applyBorder="1" applyAlignment="1" applyProtection="1">
      <alignment horizontal="center" vertical="center" shrinkToFit="1"/>
      <protection locked="0"/>
    </xf>
    <xf numFmtId="178" fontId="39" fillId="10" borderId="36" xfId="7" applyNumberFormat="1" applyFont="1" applyFill="1" applyBorder="1" applyAlignment="1" applyProtection="1">
      <alignment vertical="center"/>
      <protection locked="0"/>
    </xf>
    <xf numFmtId="178" fontId="39" fillId="10" borderId="37" xfId="7" applyNumberFormat="1" applyFont="1" applyFill="1" applyBorder="1" applyAlignment="1" applyProtection="1">
      <alignment vertical="center"/>
      <protection locked="0"/>
    </xf>
    <xf numFmtId="178" fontId="39" fillId="10" borderId="18" xfId="7" applyNumberFormat="1" applyFont="1" applyFill="1" applyBorder="1" applyAlignment="1" applyProtection="1">
      <alignment vertical="center"/>
      <protection locked="0"/>
    </xf>
    <xf numFmtId="178" fontId="23" fillId="0" borderId="18" xfId="7" applyNumberFormat="1" applyFont="1" applyBorder="1" applyAlignment="1" applyProtection="1">
      <alignment shrinkToFit="1"/>
      <protection locked="0"/>
    </xf>
    <xf numFmtId="178" fontId="23" fillId="0" borderId="36" xfId="7" applyNumberFormat="1" applyFont="1" applyBorder="1" applyAlignment="1" applyProtection="1">
      <alignment vertical="center"/>
      <protection locked="0"/>
    </xf>
    <xf numFmtId="178" fontId="23" fillId="0" borderId="37" xfId="7" applyNumberFormat="1" applyFont="1" applyBorder="1" applyAlignment="1" applyProtection="1">
      <alignment vertical="center"/>
      <protection locked="0"/>
    </xf>
    <xf numFmtId="178" fontId="23" fillId="0" borderId="18" xfId="7" applyNumberFormat="1" applyFont="1" applyBorder="1" applyAlignment="1" applyProtection="1">
      <alignment vertical="center"/>
      <protection locked="0"/>
    </xf>
    <xf numFmtId="178" fontId="39" fillId="3" borderId="40" xfId="7" applyNumberFormat="1" applyFont="1" applyFill="1" applyBorder="1" applyAlignment="1" applyProtection="1">
      <alignment vertical="center"/>
      <protection locked="0"/>
    </xf>
    <xf numFmtId="178" fontId="39" fillId="3" borderId="41" xfId="7" applyNumberFormat="1" applyFont="1" applyFill="1" applyBorder="1" applyAlignment="1" applyProtection="1">
      <alignment vertical="center"/>
      <protection locked="0"/>
    </xf>
    <xf numFmtId="178" fontId="39" fillId="3" borderId="42" xfId="7" applyNumberFormat="1" applyFont="1" applyFill="1" applyBorder="1" applyAlignment="1" applyProtection="1">
      <alignment vertical="center"/>
      <protection locked="0"/>
    </xf>
    <xf numFmtId="178" fontId="23" fillId="0" borderId="42" xfId="7" applyNumberFormat="1" applyFont="1" applyBorder="1" applyAlignment="1" applyProtection="1">
      <alignment shrinkToFit="1"/>
      <protection locked="0"/>
    </xf>
    <xf numFmtId="178" fontId="23" fillId="0" borderId="29" xfId="7" applyNumberFormat="1" applyFont="1" applyBorder="1" applyAlignment="1" applyProtection="1">
      <alignment shrinkToFit="1"/>
      <protection locked="0"/>
    </xf>
    <xf numFmtId="178" fontId="39" fillId="3" borderId="36" xfId="7" applyNumberFormat="1" applyFont="1" applyFill="1" applyBorder="1" applyAlignment="1" applyProtection="1">
      <alignment vertical="center"/>
      <protection locked="0"/>
    </xf>
    <xf numFmtId="178" fontId="39" fillId="3" borderId="37" xfId="7" applyNumberFormat="1" applyFont="1" applyFill="1" applyBorder="1" applyAlignment="1" applyProtection="1">
      <alignment vertical="center"/>
      <protection locked="0"/>
    </xf>
    <xf numFmtId="178" fontId="39" fillId="3" borderId="27" xfId="7" applyNumberFormat="1" applyFont="1" applyFill="1" applyBorder="1" applyAlignment="1" applyProtection="1">
      <alignment vertical="center"/>
      <protection locked="0"/>
    </xf>
    <xf numFmtId="178" fontId="23" fillId="0" borderId="27" xfId="7" applyNumberFormat="1" applyFont="1" applyBorder="1" applyAlignment="1" applyProtection="1">
      <alignment shrinkToFit="1"/>
      <protection locked="0"/>
    </xf>
    <xf numFmtId="0" fontId="10" fillId="0" borderId="10" xfId="1" applyFont="1" applyBorder="1" applyAlignment="1">
      <alignment horizontal="center" vertical="center" wrapText="1"/>
    </xf>
    <xf numFmtId="0" fontId="13" fillId="0" borderId="0" xfId="1" applyFont="1" applyAlignment="1">
      <alignment vertical="top" wrapText="1"/>
    </xf>
    <xf numFmtId="0" fontId="0" fillId="0" borderId="0" xfId="1" applyFont="1" applyAlignment="1">
      <alignment vertical="top"/>
    </xf>
    <xf numFmtId="0" fontId="41" fillId="0" borderId="0" xfId="1" applyFont="1" applyAlignment="1"/>
    <xf numFmtId="0" fontId="27" fillId="0" borderId="0" xfId="1" applyFont="1" applyAlignment="1">
      <alignment horizontal="center" vertical="top"/>
    </xf>
    <xf numFmtId="0" fontId="27" fillId="0" borderId="0" xfId="1" applyFont="1" applyAlignment="1">
      <alignment vertical="top"/>
    </xf>
    <xf numFmtId="0" fontId="10" fillId="0" borderId="0" xfId="1" applyFont="1" applyAlignment="1">
      <alignment horizontal="center" vertical="top"/>
    </xf>
    <xf numFmtId="0" fontId="19" fillId="0" borderId="0" xfId="8" applyFont="1">
      <alignment vertical="center"/>
    </xf>
    <xf numFmtId="0" fontId="18" fillId="0" borderId="0" xfId="8" applyFont="1">
      <alignment vertical="center"/>
    </xf>
    <xf numFmtId="0" fontId="18" fillId="0" borderId="0" xfId="8" applyFont="1" applyAlignment="1">
      <alignment horizontal="center" vertical="center"/>
    </xf>
    <xf numFmtId="0" fontId="20" fillId="0" borderId="0" xfId="8" applyFont="1">
      <alignment vertical="center"/>
    </xf>
    <xf numFmtId="0" fontId="2" fillId="0" borderId="0" xfId="8">
      <alignment vertical="center"/>
    </xf>
    <xf numFmtId="0" fontId="18" fillId="4" borderId="10" xfId="8" applyFont="1" applyFill="1" applyBorder="1" applyAlignment="1">
      <alignment horizontal="center" vertical="center"/>
    </xf>
    <xf numFmtId="0" fontId="18" fillId="4" borderId="11" xfId="8" applyFont="1" applyFill="1" applyBorder="1" applyAlignment="1">
      <alignment horizontal="center" vertical="center"/>
    </xf>
    <xf numFmtId="0" fontId="18" fillId="4" borderId="3" xfId="8" applyFont="1" applyFill="1" applyBorder="1" applyAlignment="1">
      <alignment horizontal="center" vertical="center"/>
    </xf>
    <xf numFmtId="0" fontId="18" fillId="0" borderId="27" xfId="8" applyFont="1" applyBorder="1">
      <alignment vertical="center"/>
    </xf>
    <xf numFmtId="0" fontId="18" fillId="4" borderId="27" xfId="8" applyFont="1" applyFill="1" applyBorder="1">
      <alignment vertical="center"/>
    </xf>
    <xf numFmtId="177" fontId="18" fillId="5" borderId="27" xfId="8" applyNumberFormat="1" applyFont="1" applyFill="1" applyBorder="1">
      <alignment vertical="center"/>
    </xf>
    <xf numFmtId="0" fontId="18" fillId="4" borderId="18" xfId="8" applyFont="1" applyFill="1" applyBorder="1">
      <alignment vertical="center"/>
    </xf>
    <xf numFmtId="176" fontId="18" fillId="0" borderId="18" xfId="8" applyNumberFormat="1" applyFont="1" applyBorder="1">
      <alignment vertical="center"/>
    </xf>
    <xf numFmtId="0" fontId="18" fillId="0" borderId="0" xfId="8" applyFont="1" applyAlignment="1">
      <alignment vertical="center" shrinkToFit="1"/>
    </xf>
    <xf numFmtId="0" fontId="18" fillId="4" borderId="28" xfId="8" applyFont="1" applyFill="1" applyBorder="1">
      <alignment vertical="center"/>
    </xf>
    <xf numFmtId="176" fontId="18" fillId="0" borderId="28" xfId="8" applyNumberFormat="1" applyFont="1" applyBorder="1">
      <alignment vertical="center"/>
    </xf>
    <xf numFmtId="0" fontId="18" fillId="4" borderId="12" xfId="8" applyFont="1" applyFill="1" applyBorder="1">
      <alignment vertical="center"/>
    </xf>
    <xf numFmtId="177" fontId="18" fillId="5" borderId="52" xfId="8" applyNumberFormat="1" applyFont="1" applyFill="1" applyBorder="1">
      <alignment vertical="center"/>
    </xf>
    <xf numFmtId="177" fontId="18" fillId="5" borderId="53" xfId="8" applyNumberFormat="1" applyFont="1" applyFill="1" applyBorder="1">
      <alignment vertical="center"/>
    </xf>
    <xf numFmtId="177" fontId="18" fillId="5" borderId="54" xfId="8" applyNumberFormat="1" applyFont="1" applyFill="1" applyBorder="1">
      <alignment vertical="center"/>
    </xf>
    <xf numFmtId="0" fontId="18" fillId="4" borderId="14" xfId="8" applyFont="1" applyFill="1" applyBorder="1">
      <alignment vertical="center"/>
    </xf>
    <xf numFmtId="176" fontId="18" fillId="0" borderId="55" xfId="8" applyNumberFormat="1" applyFont="1" applyBorder="1">
      <alignment vertical="center"/>
    </xf>
    <xf numFmtId="0" fontId="18" fillId="4" borderId="6" xfId="8" applyFont="1" applyFill="1" applyBorder="1">
      <alignment vertical="center"/>
    </xf>
    <xf numFmtId="176" fontId="18" fillId="0" borderId="56" xfId="8" applyNumberFormat="1" applyFont="1" applyBorder="1">
      <alignment vertical="center"/>
    </xf>
    <xf numFmtId="177" fontId="18" fillId="5" borderId="13" xfId="8" applyNumberFormat="1" applyFont="1" applyFill="1" applyBorder="1">
      <alignment vertical="center"/>
    </xf>
    <xf numFmtId="177" fontId="18" fillId="5" borderId="12" xfId="8" applyNumberFormat="1" applyFont="1" applyFill="1" applyBorder="1">
      <alignment vertical="center"/>
    </xf>
    <xf numFmtId="176" fontId="18" fillId="0" borderId="9" xfId="8" applyNumberFormat="1" applyFont="1" applyBorder="1">
      <alignment vertical="center"/>
    </xf>
    <xf numFmtId="176" fontId="18" fillId="0" borderId="14" xfId="8" applyNumberFormat="1" applyFont="1" applyBorder="1">
      <alignment vertical="center"/>
    </xf>
    <xf numFmtId="0" fontId="18" fillId="0" borderId="57" xfId="8" applyFont="1" applyBorder="1">
      <alignment vertical="center"/>
    </xf>
    <xf numFmtId="176" fontId="18" fillId="0" borderId="16" xfId="8" applyNumberFormat="1" applyFont="1" applyBorder="1">
      <alignment vertical="center"/>
    </xf>
    <xf numFmtId="176" fontId="18" fillId="0" borderId="6" xfId="8" applyNumberFormat="1" applyFont="1" applyBorder="1">
      <alignment vertical="center"/>
    </xf>
    <xf numFmtId="0" fontId="18" fillId="0" borderId="58" xfId="8" applyFont="1" applyBorder="1">
      <alignment vertical="center"/>
    </xf>
    <xf numFmtId="177" fontId="18" fillId="5" borderId="59" xfId="8" applyNumberFormat="1" applyFont="1" applyFill="1" applyBorder="1">
      <alignment vertical="center"/>
    </xf>
    <xf numFmtId="177" fontId="18" fillId="5" borderId="60" xfId="8" applyNumberFormat="1" applyFont="1" applyFill="1" applyBorder="1">
      <alignment vertical="center"/>
    </xf>
    <xf numFmtId="0" fontId="18" fillId="0" borderId="61" xfId="8" applyFont="1" applyBorder="1">
      <alignment vertical="center"/>
    </xf>
    <xf numFmtId="176" fontId="18" fillId="0" borderId="62" xfId="8" applyNumberFormat="1" applyFont="1" applyBorder="1">
      <alignment vertical="center"/>
    </xf>
    <xf numFmtId="176" fontId="18" fillId="0" borderId="63" xfId="8" applyNumberFormat="1" applyFont="1" applyBorder="1">
      <alignment vertical="center"/>
    </xf>
    <xf numFmtId="176" fontId="18" fillId="0" borderId="64" xfId="8" applyNumberFormat="1" applyFont="1" applyBorder="1">
      <alignment vertical="center"/>
    </xf>
    <xf numFmtId="0" fontId="18" fillId="0" borderId="65" xfId="8" applyFont="1" applyBorder="1">
      <alignment vertical="center"/>
    </xf>
    <xf numFmtId="0" fontId="18" fillId="0" borderId="7" xfId="8" applyFont="1" applyBorder="1" applyAlignment="1">
      <alignment horizontal="right" vertical="center"/>
    </xf>
    <xf numFmtId="0" fontId="6" fillId="0" borderId="0" xfId="9" applyFont="1">
      <alignment vertical="center"/>
    </xf>
    <xf numFmtId="0" fontId="7" fillId="0" borderId="0" xfId="9" applyFont="1">
      <alignment vertical="center"/>
    </xf>
    <xf numFmtId="0" fontId="44" fillId="0" borderId="0" xfId="9" applyFont="1">
      <alignment vertical="center"/>
    </xf>
    <xf numFmtId="0" fontId="10" fillId="0" borderId="0" xfId="9" applyFont="1" applyAlignment="1">
      <alignment horizontal="right" vertical="center"/>
    </xf>
    <xf numFmtId="0" fontId="45" fillId="0" borderId="0" xfId="10" applyFont="1">
      <alignment vertical="center"/>
    </xf>
    <xf numFmtId="0" fontId="46" fillId="0" borderId="0" xfId="10" applyFont="1">
      <alignment vertical="center"/>
    </xf>
    <xf numFmtId="0" fontId="46" fillId="0" borderId="0" xfId="10" applyFont="1" applyAlignment="1">
      <alignment horizontal="center" vertical="center"/>
    </xf>
    <xf numFmtId="0" fontId="13" fillId="0" borderId="0" xfId="1" applyFont="1">
      <alignment vertical="center"/>
    </xf>
    <xf numFmtId="0" fontId="48" fillId="0" borderId="0" xfId="1" applyFont="1">
      <alignment vertical="center"/>
    </xf>
    <xf numFmtId="0" fontId="49" fillId="0" borderId="0" xfId="1" applyFont="1">
      <alignment vertical="center"/>
    </xf>
    <xf numFmtId="0" fontId="48" fillId="0" borderId="0" xfId="1" applyFont="1" applyAlignment="1">
      <alignment horizontal="left" vertical="center"/>
    </xf>
    <xf numFmtId="0" fontId="48" fillId="0" borderId="0" xfId="1" applyFont="1" applyAlignment="1">
      <alignment horizontal="center" vertical="center"/>
    </xf>
    <xf numFmtId="0" fontId="48" fillId="0" borderId="3" xfId="1" applyFont="1" applyBorder="1" applyAlignment="1">
      <alignment horizontal="center" vertical="center"/>
    </xf>
    <xf numFmtId="0" fontId="50" fillId="0" borderId="0" xfId="1" applyFont="1" applyAlignment="1">
      <alignment horizontal="right" vertical="center"/>
    </xf>
    <xf numFmtId="0" fontId="48" fillId="0" borderId="0" xfId="1" applyFont="1" applyAlignment="1">
      <alignment horizontal="left" vertical="center" shrinkToFit="1"/>
    </xf>
    <xf numFmtId="0" fontId="47" fillId="13" borderId="3" xfId="10" applyFont="1" applyFill="1" applyBorder="1" applyAlignment="1">
      <alignment horizontal="center" vertical="center"/>
    </xf>
    <xf numFmtId="0" fontId="46" fillId="0" borderId="0" xfId="10" applyFont="1" applyAlignment="1">
      <alignment vertical="center" wrapText="1"/>
    </xf>
    <xf numFmtId="0" fontId="7" fillId="0" borderId="0" xfId="9" applyFont="1" applyAlignment="1">
      <alignment horizontal="center" vertical="center"/>
    </xf>
    <xf numFmtId="0" fontId="7" fillId="7" borderId="3" xfId="9" applyFont="1" applyFill="1" applyBorder="1" applyAlignment="1">
      <alignment vertical="center" shrinkToFit="1"/>
    </xf>
    <xf numFmtId="0" fontId="53" fillId="0" borderId="0" xfId="9" applyFont="1">
      <alignment vertical="center"/>
    </xf>
    <xf numFmtId="0" fontId="7" fillId="7" borderId="3" xfId="9" applyFont="1" applyFill="1" applyBorder="1" applyAlignment="1">
      <alignment horizontal="center" vertical="center"/>
    </xf>
    <xf numFmtId="38" fontId="7" fillId="0" borderId="13" xfId="4" applyFont="1" applyBorder="1" applyAlignment="1">
      <alignment vertical="center"/>
    </xf>
    <xf numFmtId="38" fontId="7" fillId="0" borderId="3" xfId="4" applyFont="1" applyBorder="1" applyAlignment="1">
      <alignment vertical="center"/>
    </xf>
    <xf numFmtId="38" fontId="7" fillId="0" borderId="70" xfId="4" applyFont="1" applyBorder="1">
      <alignment vertical="center"/>
    </xf>
    <xf numFmtId="38" fontId="7" fillId="0" borderId="11" xfId="4" applyFont="1" applyBorder="1">
      <alignment vertical="center"/>
    </xf>
    <xf numFmtId="38" fontId="7" fillId="0" borderId="3" xfId="4" applyFont="1" applyBorder="1">
      <alignment vertical="center"/>
    </xf>
    <xf numFmtId="38" fontId="7" fillId="0" borderId="0" xfId="4" applyFont="1" applyFill="1" applyBorder="1">
      <alignment vertical="center"/>
    </xf>
    <xf numFmtId="38" fontId="7" fillId="0" borderId="16" xfId="4" applyFont="1" applyBorder="1">
      <alignment vertical="center"/>
    </xf>
    <xf numFmtId="0" fontId="13" fillId="0" borderId="0" xfId="9" applyFont="1">
      <alignment vertical="center"/>
    </xf>
    <xf numFmtId="0" fontId="0" fillId="2" borderId="0" xfId="0" applyFill="1" applyAlignment="1">
      <alignment vertical="center"/>
    </xf>
    <xf numFmtId="0" fontId="7" fillId="3" borderId="8" xfId="9" applyFont="1" applyFill="1" applyBorder="1">
      <alignment vertical="center"/>
    </xf>
    <xf numFmtId="0" fontId="7" fillId="3" borderId="11" xfId="9" applyFont="1" applyFill="1" applyBorder="1">
      <alignment vertical="center"/>
    </xf>
    <xf numFmtId="0" fontId="7" fillId="3" borderId="10" xfId="9" applyFont="1" applyFill="1" applyBorder="1">
      <alignment vertical="center"/>
    </xf>
    <xf numFmtId="0" fontId="44" fillId="0" borderId="0" xfId="9" applyFont="1" applyAlignment="1">
      <alignment horizontal="right"/>
    </xf>
    <xf numFmtId="0" fontId="7" fillId="3" borderId="3" xfId="9" applyFont="1" applyFill="1" applyBorder="1" applyAlignment="1">
      <alignment horizontal="center" vertical="center"/>
    </xf>
    <xf numFmtId="0" fontId="7" fillId="3" borderId="27" xfId="9" applyFont="1" applyFill="1" applyBorder="1">
      <alignment vertical="center"/>
    </xf>
    <xf numFmtId="0" fontId="7" fillId="3" borderId="28" xfId="9" applyFont="1" applyFill="1" applyBorder="1">
      <alignment vertical="center"/>
    </xf>
    <xf numFmtId="0" fontId="7" fillId="3" borderId="82" xfId="9" applyFont="1" applyFill="1" applyBorder="1">
      <alignment vertical="center"/>
    </xf>
    <xf numFmtId="0" fontId="7" fillId="3" borderId="83" xfId="9" applyFont="1" applyFill="1" applyBorder="1">
      <alignment vertical="center"/>
    </xf>
    <xf numFmtId="0" fontId="10" fillId="0" borderId="0" xfId="9" applyFont="1">
      <alignment vertical="center"/>
    </xf>
    <xf numFmtId="0" fontId="54" fillId="0" borderId="0" xfId="9" applyFont="1">
      <alignment vertical="center"/>
    </xf>
    <xf numFmtId="0" fontId="55" fillId="0" borderId="0" xfId="9" applyFont="1">
      <alignment vertical="center"/>
    </xf>
    <xf numFmtId="0" fontId="27" fillId="0" borderId="0" xfId="9" applyFont="1">
      <alignment vertical="center"/>
    </xf>
    <xf numFmtId="0" fontId="44" fillId="0" borderId="0" xfId="9" applyFont="1" applyAlignment="1"/>
    <xf numFmtId="0" fontId="44" fillId="0" borderId="7" xfId="9" applyFont="1" applyBorder="1" applyAlignment="1"/>
    <xf numFmtId="0" fontId="56" fillId="0" borderId="0" xfId="9" applyFont="1" applyAlignment="1">
      <alignment horizontal="right" vertical="center"/>
    </xf>
    <xf numFmtId="0" fontId="57" fillId="0" borderId="0" xfId="9" applyFont="1" applyAlignment="1">
      <alignment horizontal="left" vertical="center"/>
    </xf>
    <xf numFmtId="0" fontId="57" fillId="0" borderId="0" xfId="9" applyFont="1">
      <alignment vertical="center"/>
    </xf>
    <xf numFmtId="0" fontId="47" fillId="0" borderId="0" xfId="10" applyFont="1">
      <alignment vertical="center"/>
    </xf>
    <xf numFmtId="0" fontId="47" fillId="0" borderId="0" xfId="10" applyFont="1" applyAlignment="1">
      <alignment horizontal="left" vertical="center" wrapText="1"/>
    </xf>
    <xf numFmtId="0" fontId="46" fillId="0" borderId="3" xfId="10" applyFont="1" applyBorder="1" applyAlignment="1">
      <alignment horizontal="center" vertical="center" shrinkToFit="1"/>
    </xf>
    <xf numFmtId="0" fontId="58" fillId="0" borderId="3" xfId="10" applyFont="1" applyBorder="1" applyAlignment="1">
      <alignment horizontal="center" vertical="center"/>
    </xf>
    <xf numFmtId="0" fontId="58" fillId="0" borderId="3" xfId="10" applyFont="1" applyBorder="1" applyAlignment="1">
      <alignment horizontal="left" vertical="center" shrinkToFit="1"/>
    </xf>
    <xf numFmtId="0" fontId="58" fillId="0" borderId="3" xfId="10" applyFont="1" applyBorder="1" applyAlignment="1">
      <alignment horizontal="left" vertical="center" wrapText="1" shrinkToFit="1"/>
    </xf>
    <xf numFmtId="0" fontId="47" fillId="0" borderId="0" xfId="10" applyFont="1" applyAlignment="1">
      <alignment vertical="center" wrapText="1"/>
    </xf>
    <xf numFmtId="0" fontId="59" fillId="0" borderId="0" xfId="10" applyFont="1">
      <alignment vertical="center"/>
    </xf>
    <xf numFmtId="0" fontId="16" fillId="8" borderId="38" xfId="6" applyFont="1" applyFill="1" applyBorder="1" applyAlignment="1" applyProtection="1">
      <alignment horizontal="center" vertical="center" shrinkToFit="1"/>
      <protection locked="0"/>
    </xf>
    <xf numFmtId="0" fontId="16" fillId="8" borderId="38" xfId="6" applyFont="1" applyFill="1" applyBorder="1" applyAlignment="1">
      <alignment vertical="center" wrapText="1"/>
    </xf>
    <xf numFmtId="0" fontId="16" fillId="8" borderId="42" xfId="6" applyFont="1" applyFill="1" applyBorder="1" applyAlignment="1">
      <alignment vertical="center" wrapText="1"/>
    </xf>
    <xf numFmtId="0" fontId="52" fillId="8" borderId="0" xfId="6" applyFont="1" applyFill="1"/>
    <xf numFmtId="0" fontId="10" fillId="9" borderId="10" xfId="6" applyFont="1" applyFill="1" applyBorder="1" applyAlignment="1">
      <alignment horizontal="center" vertical="center"/>
    </xf>
    <xf numFmtId="0" fontId="10" fillId="9" borderId="10" xfId="6" applyFont="1" applyFill="1" applyBorder="1" applyAlignment="1">
      <alignment horizontal="center" vertical="center" shrinkToFit="1"/>
    </xf>
    <xf numFmtId="0" fontId="10" fillId="9" borderId="3" xfId="6" applyFont="1" applyFill="1" applyBorder="1" applyAlignment="1">
      <alignment horizontal="center" vertical="center" shrinkToFit="1"/>
    </xf>
    <xf numFmtId="0" fontId="47" fillId="9" borderId="3" xfId="10" applyFont="1" applyFill="1" applyBorder="1" applyAlignment="1">
      <alignment horizontal="center" vertical="center"/>
    </xf>
    <xf numFmtId="0" fontId="47" fillId="9" borderId="3" xfId="10" applyFont="1" applyFill="1" applyBorder="1" applyAlignment="1">
      <alignment horizontal="center" vertical="center" wrapText="1"/>
    </xf>
    <xf numFmtId="0" fontId="46" fillId="9" borderId="3" xfId="10" applyFont="1" applyFill="1" applyBorder="1" applyAlignment="1">
      <alignment horizontal="center" vertical="center" shrinkToFit="1"/>
    </xf>
    <xf numFmtId="0" fontId="58" fillId="9" borderId="3" xfId="10" applyFont="1" applyFill="1" applyBorder="1" applyAlignment="1">
      <alignment horizontal="center" vertical="center"/>
    </xf>
    <xf numFmtId="0" fontId="57" fillId="0" borderId="0" xfId="9" applyFont="1" applyAlignment="1">
      <alignment horizontal="left" vertical="center" wrapText="1"/>
    </xf>
    <xf numFmtId="0" fontId="7" fillId="0" borderId="0" xfId="9" applyFont="1" applyAlignment="1">
      <alignment vertical="top" wrapText="1"/>
    </xf>
    <xf numFmtId="0" fontId="8" fillId="0" borderId="0" xfId="9" applyFont="1">
      <alignment vertical="center"/>
    </xf>
    <xf numFmtId="0" fontId="12" fillId="0" borderId="0" xfId="9" applyFont="1">
      <alignment vertical="center"/>
    </xf>
    <xf numFmtId="0" fontId="12" fillId="3" borderId="3" xfId="9" applyFont="1" applyFill="1" applyBorder="1" applyAlignment="1">
      <alignment horizontal="center" vertical="center"/>
    </xf>
    <xf numFmtId="0" fontId="30" fillId="0" borderId="0" xfId="9" applyFont="1">
      <alignment vertical="center"/>
    </xf>
    <xf numFmtId="0" fontId="61" fillId="0" borderId="0" xfId="10" applyFont="1">
      <alignment vertical="center"/>
    </xf>
    <xf numFmtId="0" fontId="62" fillId="0" borderId="0" xfId="10" applyFont="1">
      <alignment vertical="center"/>
    </xf>
    <xf numFmtId="0" fontId="63" fillId="0" borderId="0" xfId="10" applyFont="1">
      <alignment vertical="center"/>
    </xf>
    <xf numFmtId="0" fontId="52" fillId="0" borderId="3" xfId="9" applyFont="1" applyBorder="1" applyAlignment="1">
      <alignment horizontal="left" vertical="center" wrapText="1"/>
    </xf>
    <xf numFmtId="0" fontId="64" fillId="0" borderId="0" xfId="9" applyFont="1">
      <alignment vertical="center"/>
    </xf>
    <xf numFmtId="0" fontId="13" fillId="13" borderId="3" xfId="12" applyFont="1" applyFill="1" applyBorder="1" applyAlignment="1">
      <alignment horizontal="center" vertical="center"/>
    </xf>
    <xf numFmtId="0" fontId="13"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left" vertical="center"/>
    </xf>
    <xf numFmtId="0" fontId="7" fillId="0" borderId="0" xfId="5" applyFont="1">
      <alignment vertical="center"/>
    </xf>
    <xf numFmtId="0" fontId="27" fillId="0" borderId="0" xfId="9" applyFont="1" applyAlignment="1">
      <alignment horizontal="left" vertical="center" shrinkToFit="1"/>
    </xf>
    <xf numFmtId="0" fontId="53" fillId="0" borderId="0" xfId="9" applyFont="1" applyAlignment="1">
      <alignment horizontal="left" vertical="center"/>
    </xf>
    <xf numFmtId="0" fontId="52" fillId="0" borderId="10" xfId="9" applyFont="1" applyBorder="1" applyAlignment="1">
      <alignment vertical="top" wrapText="1"/>
    </xf>
    <xf numFmtId="0" fontId="52" fillId="0" borderId="8" xfId="9" applyFont="1" applyBorder="1" applyAlignment="1">
      <alignment vertical="top" wrapText="1"/>
    </xf>
    <xf numFmtId="0" fontId="52" fillId="0" borderId="11" xfId="9" applyFont="1" applyBorder="1" applyAlignment="1">
      <alignment vertical="top" wrapText="1"/>
    </xf>
    <xf numFmtId="0" fontId="7" fillId="0" borderId="73" xfId="9" applyFont="1" applyBorder="1" applyAlignment="1">
      <alignment vertical="top" wrapText="1"/>
    </xf>
    <xf numFmtId="0" fontId="7" fillId="0" borderId="72" xfId="9" applyFont="1" applyBorder="1" applyAlignment="1">
      <alignment vertical="top" wrapText="1"/>
    </xf>
    <xf numFmtId="0" fontId="7" fillId="0" borderId="71" xfId="9" applyFont="1" applyBorder="1" applyAlignment="1">
      <alignment vertical="top" wrapText="1"/>
    </xf>
    <xf numFmtId="0" fontId="7" fillId="7" borderId="12" xfId="9" applyFont="1" applyFill="1" applyBorder="1" applyAlignment="1">
      <alignment horizontal="center" vertical="center" wrapText="1"/>
    </xf>
    <xf numFmtId="0" fontId="7" fillId="7" borderId="13" xfId="9" applyFont="1" applyFill="1" applyBorder="1" applyAlignment="1">
      <alignment horizontal="center" vertical="center" wrapText="1"/>
    </xf>
    <xf numFmtId="0" fontId="7" fillId="7" borderId="14" xfId="9" applyFont="1" applyFill="1" applyBorder="1" applyAlignment="1">
      <alignment horizontal="center" vertical="center" wrapText="1"/>
    </xf>
    <xf numFmtId="0" fontId="7" fillId="7" borderId="9" xfId="9" applyFont="1" applyFill="1" applyBorder="1" applyAlignment="1">
      <alignment horizontal="center" vertical="center" wrapText="1"/>
    </xf>
    <xf numFmtId="0" fontId="7" fillId="7" borderId="6" xfId="9" applyFont="1" applyFill="1" applyBorder="1" applyAlignment="1">
      <alignment horizontal="center" vertical="center" wrapText="1"/>
    </xf>
    <xf numFmtId="0" fontId="7" fillId="7" borderId="16" xfId="9" applyFont="1" applyFill="1" applyBorder="1" applyAlignment="1">
      <alignment horizontal="center" vertical="center" wrapText="1"/>
    </xf>
    <xf numFmtId="0" fontId="7" fillId="0" borderId="10" xfId="9" applyFont="1" applyBorder="1" applyAlignment="1">
      <alignment vertical="center" wrapText="1"/>
    </xf>
    <xf numFmtId="0" fontId="7" fillId="0" borderId="8" xfId="9" applyFont="1" applyBorder="1" applyAlignment="1">
      <alignment vertical="center" wrapText="1"/>
    </xf>
    <xf numFmtId="0" fontId="7" fillId="0" borderId="11" xfId="9" applyFont="1" applyBorder="1" applyAlignment="1">
      <alignment vertical="center" wrapText="1"/>
    </xf>
    <xf numFmtId="0" fontId="15" fillId="0" borderId="0" xfId="9" applyFont="1" applyAlignment="1">
      <alignment horizontal="center" vertical="center"/>
    </xf>
    <xf numFmtId="0" fontId="52" fillId="0" borderId="10" xfId="9" applyFont="1" applyBorder="1" applyAlignment="1">
      <alignment horizontal="left" vertical="top" wrapText="1"/>
    </xf>
    <xf numFmtId="0" fontId="52" fillId="0" borderId="8" xfId="9" applyFont="1" applyBorder="1" applyAlignment="1">
      <alignment horizontal="left" vertical="top" wrapText="1"/>
    </xf>
    <xf numFmtId="0" fontId="52" fillId="0" borderId="11" xfId="9" applyFont="1" applyBorder="1" applyAlignment="1">
      <alignment horizontal="left" vertical="top" wrapText="1"/>
    </xf>
    <xf numFmtId="0" fontId="7" fillId="0" borderId="79" xfId="9" applyFont="1" applyBorder="1" applyAlignment="1">
      <alignment vertical="top" wrapText="1"/>
    </xf>
    <xf numFmtId="0" fontId="7" fillId="0" borderId="78" xfId="9" applyFont="1" applyBorder="1" applyAlignment="1">
      <alignment vertical="top" wrapText="1"/>
    </xf>
    <xf numFmtId="0" fontId="7" fillId="0" borderId="77" xfId="9" applyFont="1" applyBorder="1" applyAlignment="1">
      <alignment vertical="top" wrapText="1"/>
    </xf>
    <xf numFmtId="0" fontId="52" fillId="0" borderId="76" xfId="9" applyFont="1" applyBorder="1" applyAlignment="1">
      <alignment vertical="top" wrapText="1"/>
    </xf>
    <xf numFmtId="0" fontId="52" fillId="0" borderId="75" xfId="9" applyFont="1" applyBorder="1" applyAlignment="1">
      <alignment vertical="top" wrapText="1"/>
    </xf>
    <xf numFmtId="0" fontId="52" fillId="0" borderId="74" xfId="9" applyFont="1" applyBorder="1" applyAlignment="1">
      <alignment vertical="top" wrapText="1"/>
    </xf>
    <xf numFmtId="0" fontId="7" fillId="3" borderId="10" xfId="9" applyFont="1" applyFill="1" applyBorder="1" applyAlignment="1">
      <alignment horizontal="center" vertical="center"/>
    </xf>
    <xf numFmtId="0" fontId="7" fillId="3" borderId="11" xfId="9" applyFont="1" applyFill="1" applyBorder="1" applyAlignment="1">
      <alignment horizontal="center" vertical="center"/>
    </xf>
    <xf numFmtId="0" fontId="7" fillId="3" borderId="3" xfId="9" applyFont="1" applyFill="1" applyBorder="1" applyAlignment="1">
      <alignment horizontal="center" vertical="center"/>
    </xf>
    <xf numFmtId="0" fontId="7" fillId="3" borderId="10" xfId="9" applyFont="1" applyFill="1" applyBorder="1">
      <alignment vertical="center"/>
    </xf>
    <xf numFmtId="0" fontId="7" fillId="3" borderId="8" xfId="9" applyFont="1" applyFill="1" applyBorder="1">
      <alignment vertical="center"/>
    </xf>
    <xf numFmtId="0" fontId="7" fillId="3" borderId="11" xfId="9" applyFont="1" applyFill="1" applyBorder="1">
      <alignment vertical="center"/>
    </xf>
    <xf numFmtId="0" fontId="52" fillId="0" borderId="10" xfId="9" applyFont="1" applyBorder="1" applyAlignment="1">
      <alignment vertical="center" wrapText="1"/>
    </xf>
    <xf numFmtId="0" fontId="52" fillId="0" borderId="8" xfId="9" applyFont="1" applyBorder="1" applyAlignment="1">
      <alignment vertical="center" wrapText="1"/>
    </xf>
    <xf numFmtId="0" fontId="52" fillId="0" borderId="11" xfId="9" applyFont="1" applyBorder="1" applyAlignment="1">
      <alignment vertical="center" wrapText="1"/>
    </xf>
    <xf numFmtId="0" fontId="8" fillId="0" borderId="0" xfId="9" applyFont="1" applyAlignment="1">
      <alignment horizontal="center" vertical="center" wrapText="1"/>
    </xf>
    <xf numFmtId="0" fontId="8" fillId="0" borderId="0" xfId="9" applyFont="1" applyAlignment="1">
      <alignment horizontal="center" vertical="center"/>
    </xf>
    <xf numFmtId="0" fontId="7" fillId="3" borderId="10" xfId="9" applyFont="1" applyFill="1" applyBorder="1" applyAlignment="1">
      <alignment vertical="center" wrapText="1"/>
    </xf>
    <xf numFmtId="0" fontId="7" fillId="3" borderId="8" xfId="9" applyFont="1" applyFill="1" applyBorder="1" applyAlignment="1">
      <alignment vertical="center" wrapText="1"/>
    </xf>
    <xf numFmtId="0" fontId="7" fillId="3" borderId="11" xfId="9" applyFont="1" applyFill="1" applyBorder="1" applyAlignment="1">
      <alignment vertical="center" wrapText="1"/>
    </xf>
    <xf numFmtId="0" fontId="7" fillId="6" borderId="10" xfId="9" applyFont="1" applyFill="1" applyBorder="1" applyAlignment="1">
      <alignment horizontal="center" vertical="center" wrapText="1"/>
    </xf>
    <xf numFmtId="0" fontId="7" fillId="7" borderId="8" xfId="9" applyFont="1" applyFill="1" applyBorder="1" applyAlignment="1">
      <alignment horizontal="center" vertical="center"/>
    </xf>
    <xf numFmtId="0" fontId="7" fillId="7" borderId="11" xfId="9" applyFont="1" applyFill="1" applyBorder="1" applyAlignment="1">
      <alignment horizontal="center" vertical="center"/>
    </xf>
    <xf numFmtId="0" fontId="7" fillId="6" borderId="8" xfId="9" applyFont="1" applyFill="1" applyBorder="1" applyAlignment="1">
      <alignment horizontal="center" vertical="center" wrapText="1"/>
    </xf>
    <xf numFmtId="0" fontId="7" fillId="7" borderId="11" xfId="9" applyFont="1" applyFill="1" applyBorder="1" applyAlignment="1">
      <alignment horizontal="center" vertical="center" wrapText="1"/>
    </xf>
    <xf numFmtId="0" fontId="7" fillId="0" borderId="10" xfId="9" applyFont="1" applyBorder="1" applyAlignment="1">
      <alignment horizontal="left" vertical="center" wrapText="1"/>
    </xf>
    <xf numFmtId="0" fontId="7" fillId="0" borderId="8" xfId="9" applyFont="1" applyBorder="1" applyAlignment="1">
      <alignment horizontal="left" vertical="center" wrapText="1"/>
    </xf>
    <xf numFmtId="0" fontId="7" fillId="0" borderId="11" xfId="9" applyFont="1" applyBorder="1" applyAlignment="1">
      <alignment horizontal="left" vertical="center" wrapText="1"/>
    </xf>
    <xf numFmtId="0" fontId="7" fillId="3" borderId="12" xfId="9" applyFont="1" applyFill="1" applyBorder="1" applyAlignment="1">
      <alignment vertical="center" wrapText="1"/>
    </xf>
    <xf numFmtId="0" fontId="7" fillId="3" borderId="2" xfId="9" applyFont="1" applyFill="1" applyBorder="1" applyAlignment="1">
      <alignment vertical="center" wrapText="1"/>
    </xf>
    <xf numFmtId="0" fontId="7" fillId="3" borderId="13" xfId="9" applyFont="1" applyFill="1" applyBorder="1" applyAlignment="1">
      <alignment vertical="center" wrapText="1"/>
    </xf>
    <xf numFmtId="0" fontId="13" fillId="13" borderId="27" xfId="12" applyFont="1" applyFill="1" applyBorder="1" applyAlignment="1">
      <alignment horizontal="center" vertical="center"/>
    </xf>
    <xf numFmtId="0" fontId="13" fillId="13" borderId="28" xfId="12" applyFont="1" applyFill="1" applyBorder="1" applyAlignment="1">
      <alignment horizontal="center" vertical="center"/>
    </xf>
    <xf numFmtId="0" fontId="7" fillId="6" borderId="12" xfId="9" applyFont="1" applyFill="1" applyBorder="1" applyAlignment="1">
      <alignment horizontal="center" wrapText="1"/>
    </xf>
    <xf numFmtId="0" fontId="7" fillId="6" borderId="2" xfId="9" applyFont="1" applyFill="1" applyBorder="1" applyAlignment="1">
      <alignment horizontal="center" wrapText="1"/>
    </xf>
    <xf numFmtId="0" fontId="7" fillId="6" borderId="13" xfId="9" applyFont="1" applyFill="1" applyBorder="1" applyAlignment="1">
      <alignment horizontal="center" wrapText="1"/>
    </xf>
    <xf numFmtId="0" fontId="44" fillId="6" borderId="14" xfId="9" applyFont="1" applyFill="1" applyBorder="1" applyAlignment="1">
      <alignment horizontal="left" vertical="center" wrapText="1"/>
    </xf>
    <xf numFmtId="0" fontId="44" fillId="6" borderId="0" xfId="9" applyFont="1" applyFill="1" applyAlignment="1">
      <alignment horizontal="left" vertical="center" wrapText="1"/>
    </xf>
    <xf numFmtId="0" fontId="44" fillId="6" borderId="9" xfId="9" applyFont="1" applyFill="1" applyBorder="1" applyAlignment="1">
      <alignment horizontal="left" vertical="center" wrapText="1"/>
    </xf>
    <xf numFmtId="0" fontId="44" fillId="6" borderId="6" xfId="9" applyFont="1" applyFill="1" applyBorder="1" applyAlignment="1">
      <alignment horizontal="left" vertical="center" wrapText="1"/>
    </xf>
    <xf numFmtId="0" fontId="44" fillId="6" borderId="7" xfId="9" applyFont="1" applyFill="1" applyBorder="1" applyAlignment="1">
      <alignment horizontal="left" vertical="center" wrapText="1"/>
    </xf>
    <xf numFmtId="0" fontId="44" fillId="6" borderId="16" xfId="9" applyFont="1" applyFill="1" applyBorder="1" applyAlignment="1">
      <alignment horizontal="left" vertical="center" wrapText="1"/>
    </xf>
    <xf numFmtId="0" fontId="7" fillId="3" borderId="73" xfId="9" applyFont="1" applyFill="1" applyBorder="1" applyAlignment="1">
      <alignment horizontal="center" vertical="center" shrinkToFit="1"/>
    </xf>
    <xf numFmtId="0" fontId="7" fillId="3" borderId="72" xfId="9" applyFont="1" applyFill="1" applyBorder="1" applyAlignment="1">
      <alignment horizontal="center" vertical="center" shrinkToFit="1"/>
    </xf>
    <xf numFmtId="0" fontId="7" fillId="3" borderId="80" xfId="9" applyFont="1" applyFill="1" applyBorder="1" applyAlignment="1">
      <alignment horizontal="center" vertical="center" shrinkToFit="1"/>
    </xf>
    <xf numFmtId="0" fontId="7" fillId="0" borderId="81" xfId="9" applyFont="1" applyBorder="1" applyAlignment="1">
      <alignment horizontal="center" vertical="center" wrapText="1"/>
    </xf>
    <xf numFmtId="0" fontId="7" fillId="0" borderId="72" xfId="9" applyFont="1" applyBorder="1" applyAlignment="1">
      <alignment horizontal="center" vertical="center" wrapText="1"/>
    </xf>
    <xf numFmtId="0" fontId="7" fillId="0" borderId="71" xfId="9" applyFont="1" applyBorder="1" applyAlignment="1">
      <alignment horizontal="center" vertical="center" wrapText="1"/>
    </xf>
    <xf numFmtId="0" fontId="7" fillId="7" borderId="3" xfId="9" applyFont="1" applyFill="1" applyBorder="1">
      <alignment vertical="center"/>
    </xf>
    <xf numFmtId="0" fontId="7" fillId="7" borderId="3" xfId="9" applyFont="1" applyFill="1" applyBorder="1" applyAlignment="1">
      <alignment vertical="center" wrapText="1"/>
    </xf>
    <xf numFmtId="0" fontId="7" fillId="0" borderId="3" xfId="9" applyFont="1" applyBorder="1" applyAlignment="1">
      <alignment vertical="center" wrapText="1"/>
    </xf>
    <xf numFmtId="0" fontId="52" fillId="0" borderId="3" xfId="9" applyFont="1" applyBorder="1" applyAlignment="1">
      <alignment vertical="center" wrapText="1"/>
    </xf>
    <xf numFmtId="0" fontId="7" fillId="0" borderId="0" xfId="9" applyFont="1" applyAlignment="1">
      <alignment horizontal="center" vertical="center"/>
    </xf>
    <xf numFmtId="0" fontId="7" fillId="9" borderId="10" xfId="5" applyFont="1" applyFill="1" applyBorder="1" applyAlignment="1">
      <alignment horizontal="center" vertical="center" wrapText="1"/>
    </xf>
    <xf numFmtId="0" fontId="7" fillId="9" borderId="8" xfId="5" applyFont="1" applyFill="1" applyBorder="1" applyAlignment="1">
      <alignment horizontal="center" vertical="center" wrapText="1"/>
    </xf>
    <xf numFmtId="0" fontId="7" fillId="9" borderId="11" xfId="5" applyFont="1" applyFill="1" applyBorder="1" applyAlignment="1">
      <alignment horizontal="center" vertical="center" wrapText="1"/>
    </xf>
    <xf numFmtId="0" fontId="38" fillId="0" borderId="10" xfId="5" applyFont="1" applyBorder="1" applyAlignment="1">
      <alignment horizontal="center" vertical="center" wrapText="1"/>
    </xf>
    <xf numFmtId="0" fontId="38" fillId="0" borderId="8" xfId="5" applyFont="1" applyBorder="1" applyAlignment="1">
      <alignment horizontal="center" vertical="center" wrapText="1"/>
    </xf>
    <xf numFmtId="0" fontId="38" fillId="0" borderId="11" xfId="5" applyFont="1" applyBorder="1" applyAlignment="1">
      <alignment horizontal="center" vertical="center" wrapText="1"/>
    </xf>
    <xf numFmtId="0" fontId="7" fillId="6" borderId="10" xfId="9" applyFont="1" applyFill="1" applyBorder="1" applyAlignment="1">
      <alignment horizontal="center" vertical="center" shrinkToFit="1"/>
    </xf>
    <xf numFmtId="0" fontId="7" fillId="7" borderId="11" xfId="9" applyFont="1" applyFill="1" applyBorder="1" applyAlignment="1">
      <alignment horizontal="center" vertical="center" shrinkToFit="1"/>
    </xf>
    <xf numFmtId="0" fontId="52" fillId="0" borderId="3" xfId="9" applyFont="1" applyBorder="1" applyAlignment="1">
      <alignment vertical="top" wrapText="1"/>
    </xf>
    <xf numFmtId="0" fontId="7" fillId="0" borderId="3" xfId="9" applyFont="1" applyBorder="1" applyAlignment="1">
      <alignment vertical="top" wrapText="1"/>
    </xf>
    <xf numFmtId="0" fontId="57" fillId="0" borderId="0" xfId="9" applyFont="1" applyAlignment="1">
      <alignment horizontal="left" vertical="center" wrapText="1"/>
    </xf>
    <xf numFmtId="0" fontId="7" fillId="7" borderId="3" xfId="9" applyFont="1" applyFill="1" applyBorder="1" applyAlignment="1">
      <alignment horizontal="center" vertical="center"/>
    </xf>
    <xf numFmtId="0" fontId="7" fillId="7" borderId="12" xfId="9" applyFont="1" applyFill="1" applyBorder="1" applyAlignment="1">
      <alignment horizontal="left" vertical="center"/>
    </xf>
    <xf numFmtId="0" fontId="7" fillId="7" borderId="2" xfId="9" applyFont="1" applyFill="1" applyBorder="1" applyAlignment="1">
      <alignment horizontal="left" vertical="center"/>
    </xf>
    <xf numFmtId="0" fontId="7" fillId="7" borderId="13" xfId="9" applyFont="1" applyFill="1" applyBorder="1" applyAlignment="1">
      <alignment horizontal="left" vertical="center"/>
    </xf>
    <xf numFmtId="0" fontId="53" fillId="0" borderId="0" xfId="9" applyFont="1" applyAlignment="1">
      <alignment horizontal="left" vertical="center" wrapText="1"/>
    </xf>
    <xf numFmtId="0" fontId="7" fillId="7" borderId="18" xfId="9" applyFont="1" applyFill="1" applyBorder="1" applyAlignment="1">
      <alignment horizontal="center" vertical="center"/>
    </xf>
    <xf numFmtId="0" fontId="7" fillId="7" borderId="28" xfId="9" applyFont="1" applyFill="1" applyBorder="1" applyAlignment="1">
      <alignment horizontal="center" vertical="center"/>
    </xf>
    <xf numFmtId="0" fontId="7" fillId="7" borderId="10" xfId="9" applyFont="1" applyFill="1" applyBorder="1">
      <alignment vertical="center"/>
    </xf>
    <xf numFmtId="0" fontId="7" fillId="3" borderId="12" xfId="9" applyFont="1" applyFill="1" applyBorder="1">
      <alignment vertical="center"/>
    </xf>
    <xf numFmtId="0" fontId="7" fillId="3" borderId="13" xfId="9" applyFont="1" applyFill="1" applyBorder="1">
      <alignment vertical="center"/>
    </xf>
    <xf numFmtId="0" fontId="7" fillId="3" borderId="6" xfId="9" applyFont="1" applyFill="1" applyBorder="1">
      <alignment vertical="center"/>
    </xf>
    <xf numFmtId="0" fontId="7" fillId="3" borderId="16" xfId="9" applyFont="1" applyFill="1" applyBorder="1">
      <alignment vertical="center"/>
    </xf>
    <xf numFmtId="0" fontId="52" fillId="0" borderId="79" xfId="9" applyFont="1" applyBorder="1" applyAlignment="1">
      <alignment vertical="center" wrapText="1"/>
    </xf>
    <xf numFmtId="0" fontId="52" fillId="0" borderId="78" xfId="9" applyFont="1" applyBorder="1" applyAlignment="1">
      <alignment vertical="center" wrapText="1"/>
    </xf>
    <xf numFmtId="0" fontId="52" fillId="0" borderId="77" xfId="9" applyFont="1" applyBorder="1" applyAlignment="1">
      <alignment vertical="center" wrapText="1"/>
    </xf>
    <xf numFmtId="0" fontId="52" fillId="0" borderId="73" xfId="9" applyFont="1" applyBorder="1" applyAlignment="1">
      <alignment vertical="center" wrapText="1"/>
    </xf>
    <xf numFmtId="0" fontId="52" fillId="0" borderId="72" xfId="9" applyFont="1" applyBorder="1" applyAlignment="1">
      <alignment vertical="center" wrapText="1"/>
    </xf>
    <xf numFmtId="0" fontId="52" fillId="0" borderId="71" xfId="9" applyFont="1" applyBorder="1" applyAlignment="1">
      <alignment vertical="center" wrapText="1"/>
    </xf>
    <xf numFmtId="0" fontId="7" fillId="3" borderId="10" xfId="9" applyFont="1" applyFill="1" applyBorder="1" applyAlignment="1">
      <alignment horizontal="center" vertical="center" wrapText="1"/>
    </xf>
    <xf numFmtId="0" fontId="7" fillId="3" borderId="8" xfId="9" applyFont="1" applyFill="1" applyBorder="1" applyAlignment="1">
      <alignment horizontal="center" vertical="center"/>
    </xf>
    <xf numFmtId="0" fontId="53" fillId="0" borderId="7" xfId="9" applyFont="1" applyBorder="1" applyAlignment="1">
      <alignment horizontal="left" vertical="center" wrapText="1"/>
    </xf>
    <xf numFmtId="0" fontId="52" fillId="0" borderId="7" xfId="9" applyFont="1" applyBorder="1" applyAlignment="1">
      <alignment horizontal="left" vertical="center" wrapText="1"/>
    </xf>
    <xf numFmtId="0" fontId="52" fillId="0" borderId="3" xfId="9" applyFont="1" applyBorder="1" applyAlignment="1">
      <alignment horizontal="left" vertical="center" wrapText="1"/>
    </xf>
    <xf numFmtId="0" fontId="52" fillId="0" borderId="0" xfId="9" applyFont="1" applyAlignment="1">
      <alignment horizontal="left" vertical="center" wrapText="1"/>
    </xf>
    <xf numFmtId="0" fontId="7" fillId="0" borderId="76" xfId="9" applyFont="1" applyBorder="1" applyAlignment="1">
      <alignment vertical="top" wrapText="1"/>
    </xf>
    <xf numFmtId="0" fontId="7" fillId="0" borderId="75" xfId="9" applyFont="1" applyBorder="1" applyAlignment="1">
      <alignment vertical="top" wrapText="1"/>
    </xf>
    <xf numFmtId="0" fontId="7" fillId="0" borderId="74" xfId="9" applyFont="1" applyBorder="1" applyAlignment="1">
      <alignment vertical="top" wrapText="1"/>
    </xf>
    <xf numFmtId="0" fontId="7" fillId="0" borderId="8" xfId="9" applyFont="1" applyBorder="1" applyAlignment="1">
      <alignment horizontal="left" vertical="top" wrapText="1"/>
    </xf>
    <xf numFmtId="0" fontId="7" fillId="0" borderId="11" xfId="9" applyFont="1" applyBorder="1" applyAlignment="1">
      <alignment horizontal="left" vertical="top" wrapText="1"/>
    </xf>
    <xf numFmtId="0" fontId="44" fillId="0" borderId="0" xfId="9" applyFont="1" applyAlignment="1">
      <alignment horizontal="left" vertical="center" wrapText="1"/>
    </xf>
    <xf numFmtId="0" fontId="58" fillId="0" borderId="3" xfId="10" applyFont="1" applyBorder="1" applyAlignment="1">
      <alignment horizontal="left" vertical="center"/>
    </xf>
    <xf numFmtId="0" fontId="47" fillId="9" borderId="3" xfId="10" applyFont="1" applyFill="1" applyBorder="1" applyAlignment="1">
      <alignment horizontal="center" vertical="center"/>
    </xf>
    <xf numFmtId="0" fontId="47" fillId="0" borderId="0" xfId="10" applyFont="1" applyAlignment="1">
      <alignment horizontal="left" vertical="center" wrapText="1"/>
    </xf>
    <xf numFmtId="0" fontId="46" fillId="0" borderId="10" xfId="10" applyFont="1" applyBorder="1" applyAlignment="1">
      <alignment horizontal="center" vertical="center" shrinkToFit="1"/>
    </xf>
    <xf numFmtId="0" fontId="46" fillId="0" borderId="8" xfId="10" applyFont="1" applyBorder="1" applyAlignment="1">
      <alignment horizontal="center" vertical="center" shrinkToFit="1"/>
    </xf>
    <xf numFmtId="0" fontId="46" fillId="0" borderId="11" xfId="10" applyFont="1" applyBorder="1" applyAlignment="1">
      <alignment horizontal="center" vertical="center" shrinkToFit="1"/>
    </xf>
    <xf numFmtId="178" fontId="38" fillId="10" borderId="14" xfId="7" applyNumberFormat="1" applyFont="1" applyFill="1" applyBorder="1" applyAlignment="1" applyProtection="1">
      <alignment horizontal="left" vertical="center"/>
      <protection locked="0"/>
    </xf>
    <xf numFmtId="178" fontId="38" fillId="10" borderId="0" xfId="7" applyNumberFormat="1" applyFont="1" applyFill="1" applyAlignment="1" applyProtection="1">
      <alignment horizontal="left" vertical="center"/>
      <protection locked="0"/>
    </xf>
    <xf numFmtId="178" fontId="23" fillId="0" borderId="14" xfId="7" applyNumberFormat="1" applyFont="1" applyBorder="1" applyAlignment="1" applyProtection="1">
      <alignment horizontal="left" vertical="center"/>
      <protection locked="0"/>
    </xf>
    <xf numFmtId="178" fontId="23" fillId="0" borderId="0" xfId="7" applyNumberFormat="1" applyFont="1" applyAlignment="1" applyProtection="1">
      <alignment horizontal="left" vertical="center"/>
      <protection locked="0"/>
    </xf>
    <xf numFmtId="0" fontId="27" fillId="9" borderId="10" xfId="0" applyFont="1" applyFill="1" applyBorder="1" applyAlignment="1" applyProtection="1">
      <alignment vertical="center"/>
      <protection locked="0"/>
    </xf>
    <xf numFmtId="0" fontId="27" fillId="9" borderId="8" xfId="0" applyFont="1" applyFill="1" applyBorder="1" applyAlignment="1" applyProtection="1">
      <alignment vertical="center"/>
      <protection locked="0"/>
    </xf>
    <xf numFmtId="0" fontId="27" fillId="9" borderId="11" xfId="0" applyFont="1" applyFill="1" applyBorder="1" applyAlignment="1" applyProtection="1">
      <alignment vertical="center"/>
      <protection locked="0"/>
    </xf>
    <xf numFmtId="178" fontId="12" fillId="0" borderId="8" xfId="7" applyNumberFormat="1" applyFont="1" applyBorder="1" applyAlignment="1" applyProtection="1">
      <alignment horizontal="right" wrapText="1"/>
      <protection locked="0"/>
    </xf>
    <xf numFmtId="178" fontId="12" fillId="0" borderId="11" xfId="7" applyNumberFormat="1" applyFont="1" applyBorder="1" applyAlignment="1" applyProtection="1">
      <alignment horizontal="right" wrapText="1"/>
      <protection locked="0"/>
    </xf>
    <xf numFmtId="178" fontId="7" fillId="0" borderId="10" xfId="7" applyNumberFormat="1" applyFont="1" applyBorder="1" applyAlignment="1" applyProtection="1">
      <alignment horizontal="left" vertical="center" wrapText="1"/>
      <protection locked="0"/>
    </xf>
    <xf numFmtId="178" fontId="7" fillId="0" borderId="8" xfId="7" applyNumberFormat="1" applyFont="1" applyBorder="1" applyAlignment="1" applyProtection="1">
      <alignment horizontal="left" vertical="center" wrapText="1"/>
      <protection locked="0"/>
    </xf>
    <xf numFmtId="178" fontId="7" fillId="3" borderId="12" xfId="7" applyNumberFormat="1" applyFont="1" applyFill="1" applyBorder="1" applyAlignment="1" applyProtection="1">
      <alignment horizontal="left" vertical="center"/>
      <protection locked="0"/>
    </xf>
    <xf numFmtId="178" fontId="7" fillId="3" borderId="2" xfId="7" applyNumberFormat="1" applyFont="1" applyFill="1" applyBorder="1" applyAlignment="1" applyProtection="1">
      <alignment horizontal="left" vertical="center"/>
      <protection locked="0"/>
    </xf>
    <xf numFmtId="178" fontId="30" fillId="0" borderId="10" xfId="7" applyNumberFormat="1" applyFont="1" applyBorder="1" applyAlignment="1" applyProtection="1">
      <alignment horizontal="left" vertical="center" wrapText="1"/>
      <protection locked="0"/>
    </xf>
    <xf numFmtId="178" fontId="30" fillId="0" borderId="8" xfId="7" applyNumberFormat="1" applyFont="1" applyBorder="1" applyAlignment="1" applyProtection="1">
      <alignment horizontal="left" vertical="center" wrapText="1"/>
      <protection locked="0"/>
    </xf>
    <xf numFmtId="178" fontId="30" fillId="0" borderId="11" xfId="7" applyNumberFormat="1" applyFont="1" applyBorder="1" applyAlignment="1" applyProtection="1">
      <alignment horizontal="left" vertical="center" wrapText="1"/>
      <protection locked="0"/>
    </xf>
    <xf numFmtId="178" fontId="7" fillId="3" borderId="38" xfId="7" applyNumberFormat="1" applyFont="1" applyFill="1" applyBorder="1" applyAlignment="1" applyProtection="1">
      <alignment horizontal="left" vertical="center"/>
      <protection locked="0"/>
    </xf>
    <xf numFmtId="178" fontId="7" fillId="3" borderId="39" xfId="7" applyNumberFormat="1" applyFont="1" applyFill="1" applyBorder="1" applyAlignment="1" applyProtection="1">
      <alignment horizontal="left" vertical="center"/>
      <protection locked="0"/>
    </xf>
    <xf numFmtId="178" fontId="38" fillId="3" borderId="38" xfId="7" applyNumberFormat="1" applyFont="1" applyFill="1" applyBorder="1" applyAlignment="1" applyProtection="1">
      <alignment horizontal="left" vertical="center"/>
      <protection locked="0"/>
    </xf>
    <xf numFmtId="178" fontId="38" fillId="3" borderId="39" xfId="7" applyNumberFormat="1" applyFont="1" applyFill="1" applyBorder="1" applyAlignment="1" applyProtection="1">
      <alignment horizontal="left" vertical="center"/>
      <protection locked="0"/>
    </xf>
    <xf numFmtId="178" fontId="16" fillId="0" borderId="14" xfId="7" applyNumberFormat="1" applyFont="1" applyBorder="1" applyAlignment="1" applyProtection="1">
      <alignment horizontal="left" vertical="center"/>
      <protection locked="0"/>
    </xf>
    <xf numFmtId="178" fontId="16" fillId="0" borderId="0" xfId="7" applyNumberFormat="1" applyFont="1" applyAlignment="1" applyProtection="1">
      <alignment horizontal="left" vertical="center"/>
      <protection locked="0"/>
    </xf>
    <xf numFmtId="178" fontId="16" fillId="0" borderId="9" xfId="7" applyNumberFormat="1" applyFont="1" applyBorder="1" applyAlignment="1" applyProtection="1">
      <alignment horizontal="left" vertical="center"/>
      <protection locked="0"/>
    </xf>
    <xf numFmtId="178" fontId="7" fillId="10" borderId="14" xfId="7" applyNumberFormat="1" applyFont="1" applyFill="1" applyBorder="1" applyAlignment="1" applyProtection="1">
      <alignment horizontal="left" vertical="center"/>
      <protection locked="0"/>
    </xf>
    <xf numFmtId="178" fontId="7" fillId="10" borderId="0" xfId="7" applyNumberFormat="1" applyFont="1" applyFill="1" applyAlignment="1" applyProtection="1">
      <alignment horizontal="left" vertical="center"/>
      <protection locked="0"/>
    </xf>
    <xf numFmtId="178" fontId="7" fillId="0" borderId="11" xfId="7" applyNumberFormat="1" applyFont="1" applyBorder="1" applyAlignment="1" applyProtection="1">
      <alignment horizontal="left" vertical="center" wrapText="1"/>
      <protection locked="0"/>
    </xf>
    <xf numFmtId="178" fontId="7" fillId="3" borderId="13" xfId="7" applyNumberFormat="1" applyFont="1" applyFill="1" applyBorder="1" applyAlignment="1" applyProtection="1">
      <alignment horizontal="left" vertical="center"/>
      <protection locked="0"/>
    </xf>
    <xf numFmtId="178" fontId="7" fillId="10" borderId="9" xfId="7" applyNumberFormat="1" applyFont="1" applyFill="1" applyBorder="1" applyAlignment="1" applyProtection="1">
      <alignment horizontal="left" vertical="center"/>
      <protection locked="0"/>
    </xf>
    <xf numFmtId="178" fontId="10" fillId="0" borderId="25" xfId="7" applyNumberFormat="1" applyFont="1" applyBorder="1" applyAlignment="1" applyProtection="1">
      <alignment horizontal="center" vertical="center"/>
      <protection locked="0"/>
    </xf>
    <xf numFmtId="178" fontId="10" fillId="0" borderId="43" xfId="7" applyNumberFormat="1" applyFont="1" applyBorder="1" applyAlignment="1" applyProtection="1">
      <alignment horizontal="center" vertical="center"/>
      <protection locked="0"/>
    </xf>
    <xf numFmtId="178" fontId="10" fillId="0" borderId="26" xfId="7" applyNumberFormat="1" applyFont="1" applyBorder="1" applyAlignment="1" applyProtection="1">
      <alignment horizontal="center" vertical="center"/>
      <protection locked="0"/>
    </xf>
    <xf numFmtId="178" fontId="16" fillId="0" borderId="4" xfId="7" applyNumberFormat="1" applyFont="1" applyBorder="1" applyAlignment="1" applyProtection="1">
      <alignment horizontal="left" vertical="center"/>
      <protection locked="0"/>
    </xf>
    <xf numFmtId="178" fontId="16" fillId="0" borderId="5" xfId="7" applyNumberFormat="1" applyFont="1" applyBorder="1" applyAlignment="1" applyProtection="1">
      <alignment horizontal="left" vertical="center"/>
      <protection locked="0"/>
    </xf>
    <xf numFmtId="178" fontId="16" fillId="0" borderId="33" xfId="7" applyNumberFormat="1" applyFont="1" applyBorder="1" applyAlignment="1" applyProtection="1">
      <alignment horizontal="left" vertical="center"/>
      <protection locked="0"/>
    </xf>
    <xf numFmtId="178" fontId="7" fillId="3" borderId="46" xfId="7" applyNumberFormat="1" applyFont="1" applyFill="1" applyBorder="1" applyAlignment="1" applyProtection="1">
      <alignment horizontal="left" vertical="center"/>
      <protection locked="0"/>
    </xf>
    <xf numFmtId="178" fontId="7" fillId="11" borderId="49" xfId="7" applyNumberFormat="1" applyFont="1" applyFill="1" applyBorder="1" applyAlignment="1" applyProtection="1">
      <alignment horizontal="left" vertical="center" wrapText="1"/>
      <protection locked="0"/>
    </xf>
    <xf numFmtId="178" fontId="7" fillId="11" borderId="50" xfId="7" applyNumberFormat="1" applyFont="1" applyFill="1" applyBorder="1" applyAlignment="1" applyProtection="1">
      <alignment horizontal="left" vertical="center" wrapText="1"/>
      <protection locked="0"/>
    </xf>
    <xf numFmtId="178" fontId="7" fillId="11" borderId="51" xfId="7" applyNumberFormat="1" applyFont="1" applyFill="1" applyBorder="1" applyAlignment="1" applyProtection="1">
      <alignment horizontal="left" vertical="center" wrapText="1"/>
      <protection locked="0"/>
    </xf>
    <xf numFmtId="178" fontId="16" fillId="0" borderId="64" xfId="7" applyNumberFormat="1" applyFont="1" applyBorder="1" applyAlignment="1" applyProtection="1">
      <alignment horizontal="left" vertical="center"/>
      <protection locked="0"/>
    </xf>
    <xf numFmtId="178" fontId="16" fillId="0" borderId="66" xfId="7" applyNumberFormat="1" applyFont="1" applyBorder="1" applyAlignment="1" applyProtection="1">
      <alignment horizontal="left" vertical="center"/>
      <protection locked="0"/>
    </xf>
    <xf numFmtId="178" fontId="16" fillId="0" borderId="63" xfId="7" applyNumberFormat="1" applyFont="1" applyBorder="1" applyAlignment="1" applyProtection="1">
      <alignment horizontal="left" vertical="center"/>
      <protection locked="0"/>
    </xf>
    <xf numFmtId="178" fontId="23" fillId="0" borderId="4" xfId="7" applyNumberFormat="1" applyFont="1" applyBorder="1" applyAlignment="1" applyProtection="1">
      <alignment horizontal="left" vertical="center"/>
      <protection locked="0"/>
    </xf>
    <xf numFmtId="178" fontId="23" fillId="0" borderId="5" xfId="7" applyNumberFormat="1" applyFont="1" applyBorder="1" applyAlignment="1" applyProtection="1">
      <alignment horizontal="left" vertical="center"/>
      <protection locked="0"/>
    </xf>
    <xf numFmtId="178" fontId="23" fillId="0" borderId="33" xfId="7" applyNumberFormat="1" applyFont="1" applyBorder="1" applyAlignment="1" applyProtection="1">
      <alignment horizontal="left" vertical="center"/>
      <protection locked="0"/>
    </xf>
    <xf numFmtId="178" fontId="38" fillId="3" borderId="46" xfId="7" applyNumberFormat="1" applyFont="1" applyFill="1" applyBorder="1" applyAlignment="1" applyProtection="1">
      <alignment horizontal="left" vertical="center"/>
      <protection locked="0"/>
    </xf>
    <xf numFmtId="178" fontId="38" fillId="10" borderId="9" xfId="7" applyNumberFormat="1" applyFont="1" applyFill="1" applyBorder="1" applyAlignment="1" applyProtection="1">
      <alignment horizontal="left" vertical="center"/>
      <protection locked="0"/>
    </xf>
    <xf numFmtId="178" fontId="23" fillId="0" borderId="9" xfId="7" applyNumberFormat="1" applyFont="1" applyBorder="1" applyAlignment="1" applyProtection="1">
      <alignment horizontal="left" vertical="center"/>
      <protection locked="0"/>
    </xf>
    <xf numFmtId="178" fontId="30" fillId="0" borderId="12" xfId="7" applyNumberFormat="1" applyFont="1" applyBorder="1" applyAlignment="1" applyProtection="1">
      <alignment horizontal="left" vertical="center" wrapText="1"/>
      <protection locked="0"/>
    </xf>
    <xf numFmtId="178" fontId="30" fillId="0" borderId="2" xfId="7" applyNumberFormat="1" applyFont="1" applyBorder="1" applyAlignment="1" applyProtection="1">
      <alignment horizontal="left" vertical="center" wrapText="1"/>
      <protection locked="0"/>
    </xf>
    <xf numFmtId="178" fontId="30" fillId="0" borderId="13" xfId="7" applyNumberFormat="1" applyFont="1" applyBorder="1" applyAlignment="1" applyProtection="1">
      <alignment horizontal="left" vertical="center" wrapText="1"/>
      <protection locked="0"/>
    </xf>
    <xf numFmtId="178" fontId="7" fillId="0" borderId="67" xfId="7" applyNumberFormat="1" applyFont="1" applyBorder="1" applyAlignment="1" applyProtection="1">
      <alignment horizontal="left" vertical="center" wrapText="1"/>
      <protection locked="0"/>
    </xf>
    <xf numFmtId="178" fontId="7" fillId="0" borderId="68" xfId="7" applyNumberFormat="1" applyFont="1" applyBorder="1" applyAlignment="1" applyProtection="1">
      <alignment horizontal="left" vertical="center" wrapText="1"/>
      <protection locked="0"/>
    </xf>
    <xf numFmtId="178" fontId="7" fillId="0" borderId="69" xfId="7" applyNumberFormat="1" applyFont="1" applyBorder="1" applyAlignment="1" applyProtection="1">
      <alignment horizontal="left" vertical="center" wrapText="1"/>
      <protection locked="0"/>
    </xf>
    <xf numFmtId="178" fontId="38" fillId="3" borderId="12" xfId="7" applyNumberFormat="1" applyFont="1" applyFill="1" applyBorder="1" applyAlignment="1" applyProtection="1">
      <alignment horizontal="left" vertical="center"/>
      <protection locked="0"/>
    </xf>
    <xf numFmtId="178" fontId="38" fillId="3" borderId="2" xfId="7" applyNumberFormat="1" applyFont="1" applyFill="1" applyBorder="1" applyAlignment="1" applyProtection="1">
      <alignment horizontal="left" vertical="center"/>
      <protection locked="0"/>
    </xf>
    <xf numFmtId="178" fontId="38" fillId="3" borderId="13" xfId="7" applyNumberFormat="1" applyFont="1" applyFill="1" applyBorder="1" applyAlignment="1" applyProtection="1">
      <alignment horizontal="left" vertical="center"/>
      <protection locked="0"/>
    </xf>
    <xf numFmtId="178" fontId="7" fillId="12" borderId="49" xfId="7" applyNumberFormat="1" applyFont="1" applyFill="1" applyBorder="1" applyAlignment="1" applyProtection="1">
      <alignment horizontal="left" vertical="center" wrapText="1"/>
      <protection locked="0"/>
    </xf>
    <xf numFmtId="178" fontId="7" fillId="12" borderId="50" xfId="7" applyNumberFormat="1" applyFont="1" applyFill="1" applyBorder="1" applyAlignment="1" applyProtection="1">
      <alignment horizontal="left" vertical="center" wrapText="1"/>
      <protection locked="0"/>
    </xf>
    <xf numFmtId="178" fontId="7" fillId="12" borderId="51" xfId="7" applyNumberFormat="1" applyFont="1" applyFill="1" applyBorder="1" applyAlignment="1" applyProtection="1">
      <alignment horizontal="left" vertical="center" wrapText="1"/>
      <protection locked="0"/>
    </xf>
    <xf numFmtId="178" fontId="7" fillId="0" borderId="6" xfId="7" applyNumberFormat="1" applyFont="1" applyBorder="1" applyAlignment="1" applyProtection="1">
      <alignment horizontal="left" vertical="center" wrapText="1"/>
      <protection locked="0"/>
    </xf>
    <xf numFmtId="178" fontId="7" fillId="0" borderId="7" xfId="7" applyNumberFormat="1" applyFont="1" applyBorder="1" applyAlignment="1" applyProtection="1">
      <alignment horizontal="left" vertical="center" wrapText="1"/>
      <protection locked="0"/>
    </xf>
    <xf numFmtId="0" fontId="60" fillId="8" borderId="0" xfId="6" applyFont="1" applyFill="1" applyAlignment="1">
      <alignment horizontal="center" vertical="center"/>
    </xf>
    <xf numFmtId="0" fontId="9" fillId="0" borderId="0" xfId="1" applyFont="1" applyAlignment="1">
      <alignment horizontal="center" vertical="top"/>
    </xf>
    <xf numFmtId="0" fontId="10" fillId="0" borderId="0" xfId="1" applyFont="1" applyAlignment="1">
      <alignment horizontal="left" vertical="center" wrapText="1"/>
    </xf>
    <xf numFmtId="0" fontId="10" fillId="0" borderId="0" xfId="1" applyFont="1" applyAlignment="1">
      <alignment horizontal="left" vertical="top" wrapText="1"/>
    </xf>
    <xf numFmtId="0" fontId="10" fillId="0" borderId="10" xfId="1" applyFont="1" applyBorder="1" applyAlignment="1">
      <alignment horizontal="center" vertical="center" wrapText="1"/>
    </xf>
    <xf numFmtId="0" fontId="42" fillId="0" borderId="11" xfId="0" applyFont="1" applyBorder="1" applyAlignment="1">
      <alignment horizontal="center" vertical="center" wrapText="1"/>
    </xf>
    <xf numFmtId="9" fontId="10" fillId="0" borderId="10" xfId="1" applyNumberFormat="1" applyFont="1" applyBorder="1" applyAlignment="1">
      <alignment horizontal="center" vertical="center" wrapText="1"/>
    </xf>
    <xf numFmtId="0" fontId="10" fillId="0" borderId="11" xfId="1" applyFont="1" applyBorder="1" applyAlignment="1">
      <alignment horizontal="center" vertical="center"/>
    </xf>
    <xf numFmtId="0" fontId="10" fillId="0" borderId="10" xfId="1" applyFont="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4" fillId="0" borderId="1" xfId="1" applyFont="1" applyBorder="1" applyAlignment="1">
      <alignment shrinkToFit="1"/>
    </xf>
    <xf numFmtId="0" fontId="0" fillId="0" borderId="1" xfId="0" applyBorder="1" applyAlignment="1">
      <alignment shrinkToFit="1"/>
    </xf>
    <xf numFmtId="0" fontId="13" fillId="0" borderId="2" xfId="1" applyFont="1" applyBorder="1" applyAlignment="1">
      <alignment vertical="center" wrapText="1"/>
    </xf>
    <xf numFmtId="0" fontId="0" fillId="0" borderId="2" xfId="1" applyFont="1" applyBorder="1">
      <alignment vertical="center"/>
    </xf>
    <xf numFmtId="0" fontId="4" fillId="0" borderId="0" xfId="1" applyAlignment="1">
      <alignment vertical="top"/>
    </xf>
    <xf numFmtId="0" fontId="10" fillId="0" borderId="8"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51" fillId="0" borderId="0" xfId="1" applyFont="1" applyAlignment="1">
      <alignment horizontal="center" vertical="center"/>
    </xf>
    <xf numFmtId="0" fontId="48" fillId="0" borderId="0" xfId="1" applyFont="1" applyAlignment="1">
      <alignment horizontal="left" vertical="center" shrinkToFit="1"/>
    </xf>
    <xf numFmtId="0" fontId="48" fillId="0" borderId="10" xfId="1" applyFont="1" applyBorder="1" applyAlignment="1">
      <alignment horizontal="center" vertical="center"/>
    </xf>
    <xf numFmtId="0" fontId="48" fillId="0" borderId="11" xfId="1" applyFont="1" applyBorder="1" applyAlignment="1">
      <alignment horizontal="center" vertical="center"/>
    </xf>
    <xf numFmtId="0" fontId="48" fillId="0" borderId="10" xfId="1" applyFont="1" applyBorder="1" applyAlignment="1">
      <alignment horizontal="left" vertical="center"/>
    </xf>
    <xf numFmtId="0" fontId="48" fillId="0" borderId="8" xfId="1" applyFont="1" applyBorder="1" applyAlignment="1">
      <alignment horizontal="left" vertical="center"/>
    </xf>
    <xf numFmtId="0" fontId="48" fillId="0" borderId="11" xfId="1" applyFont="1" applyBorder="1" applyAlignment="1">
      <alignment horizontal="left" vertical="center"/>
    </xf>
    <xf numFmtId="0" fontId="48" fillId="0" borderId="10" xfId="1" applyFont="1" applyBorder="1" applyAlignment="1">
      <alignment vertical="top" wrapText="1"/>
    </xf>
    <xf numFmtId="0" fontId="48" fillId="0" borderId="8" xfId="1" applyFont="1" applyBorder="1" applyAlignment="1">
      <alignment vertical="top" wrapText="1"/>
    </xf>
    <xf numFmtId="0" fontId="48" fillId="0" borderId="11" xfId="1" applyFont="1" applyBorder="1" applyAlignment="1">
      <alignment vertical="top" wrapText="1"/>
    </xf>
    <xf numFmtId="0" fontId="48" fillId="0" borderId="0" xfId="1" applyFont="1" applyAlignment="1">
      <alignment horizontal="left" vertical="center"/>
    </xf>
    <xf numFmtId="0" fontId="48" fillId="0" borderId="0" xfId="1" applyFont="1" applyAlignment="1">
      <alignment horizontal="left" vertical="center" wrapText="1"/>
    </xf>
    <xf numFmtId="0" fontId="48" fillId="0" borderId="7" xfId="1" applyFont="1" applyBorder="1" applyAlignment="1">
      <alignment horizontal="center" vertical="center" shrinkToFit="1"/>
    </xf>
    <xf numFmtId="0" fontId="48" fillId="0" borderId="7" xfId="1" applyFont="1" applyBorder="1">
      <alignment vertical="center"/>
    </xf>
    <xf numFmtId="0" fontId="18" fillId="0" borderId="7" xfId="8" applyFont="1" applyBorder="1">
      <alignment vertical="center"/>
    </xf>
    <xf numFmtId="0" fontId="0" fillId="0" borderId="7" xfId="0" applyBorder="1" applyAlignment="1">
      <alignment vertical="center"/>
    </xf>
    <xf numFmtId="0" fontId="18" fillId="4" borderId="27" xfId="8" applyFont="1" applyFill="1" applyBorder="1" applyAlignment="1">
      <alignment horizontal="center" vertical="center"/>
    </xf>
    <xf numFmtId="0" fontId="2" fillId="0" borderId="28" xfId="8" applyBorder="1" applyAlignment="1">
      <alignment horizontal="center" vertical="center"/>
    </xf>
    <xf numFmtId="0" fontId="18" fillId="4" borderId="12" xfId="8" applyFont="1" applyFill="1" applyBorder="1" applyAlignment="1">
      <alignment horizontal="center" vertical="center"/>
    </xf>
    <xf numFmtId="0" fontId="2" fillId="0" borderId="6" xfId="8" applyBorder="1" applyAlignment="1">
      <alignment horizontal="center" vertical="center"/>
    </xf>
    <xf numFmtId="0" fontId="18" fillId="4" borderId="8" xfId="8" applyFont="1" applyFill="1" applyBorder="1" applyAlignment="1">
      <alignment horizontal="center" vertical="center"/>
    </xf>
    <xf numFmtId="0" fontId="20" fillId="4" borderId="27" xfId="8" applyFont="1" applyFill="1" applyBorder="1" applyAlignment="1">
      <alignment horizontal="center" vertical="center" wrapText="1"/>
    </xf>
    <xf numFmtId="0" fontId="20" fillId="4" borderId="28" xfId="8" applyFont="1" applyFill="1" applyBorder="1" applyAlignment="1">
      <alignment horizontal="center" vertical="center"/>
    </xf>
    <xf numFmtId="0" fontId="18" fillId="4" borderId="10" xfId="8" applyFont="1" applyFill="1" applyBorder="1" applyAlignment="1">
      <alignment horizontal="left" vertical="center"/>
    </xf>
    <xf numFmtId="0" fontId="18" fillId="4" borderId="11" xfId="8" applyFont="1" applyFill="1" applyBorder="1" applyAlignment="1">
      <alignment horizontal="left" vertical="center"/>
    </xf>
    <xf numFmtId="0" fontId="18" fillId="0" borderId="10" xfId="8" applyFont="1" applyBorder="1" applyAlignment="1">
      <alignment horizontal="center" vertical="center"/>
    </xf>
    <xf numFmtId="0" fontId="18" fillId="0" borderId="11" xfId="8" applyFont="1" applyBorder="1" applyAlignment="1">
      <alignment horizontal="center" vertical="center"/>
    </xf>
  </cellXfs>
  <cellStyles count="13">
    <cellStyle name="桁区切り" xfId="4" builtinId="6"/>
    <cellStyle name="標準" xfId="0" builtinId="0"/>
    <cellStyle name="標準 2" xfId="1" xr:uid="{00000000-0005-0000-0000-000002000000}"/>
    <cellStyle name="標準 2 2" xfId="6" xr:uid="{00000000-0005-0000-0000-000003000000}"/>
    <cellStyle name="標準 2 2 2" xfId="10" xr:uid="{0E730B7F-5919-487A-8F6A-D185D29F0752}"/>
    <cellStyle name="標準 3" xfId="2" xr:uid="{00000000-0005-0000-0000-000004000000}"/>
    <cellStyle name="標準 4" xfId="3" xr:uid="{00000000-0005-0000-0000-000005000000}"/>
    <cellStyle name="標準 5" xfId="5" xr:uid="{00000000-0005-0000-0000-000006000000}"/>
    <cellStyle name="標準 6" xfId="8" xr:uid="{8D203EB0-CDE8-4CE3-AEB8-48953BF55AE0}"/>
    <cellStyle name="標準 7" xfId="9" xr:uid="{CF344E46-EAC1-48A6-A5CA-BEF0864FC56B}"/>
    <cellStyle name="標準 8" xfId="11" xr:uid="{6ECEA6A1-6996-49E2-918D-8C86D000D2BF}"/>
    <cellStyle name="標準_◎【稲丸中】平成20年度大学病院概況（基本データ編）調査表（案）" xfId="12" xr:uid="{D83BA732-69BA-4494-9B13-09B96BDC5821}"/>
    <cellStyle name="標準_経費" xfId="7" xr:uid="{00000000-0005-0000-0000-000007000000}"/>
  </cellStyles>
  <dxfs count="1">
    <dxf>
      <fill>
        <patternFill>
          <bgColor rgb="FFFFFF0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245311</xdr:colOff>
      <xdr:row>1</xdr:row>
      <xdr:rowOff>244533</xdr:rowOff>
    </xdr:from>
    <xdr:to>
      <xdr:col>14</xdr:col>
      <xdr:colOff>125171</xdr:colOff>
      <xdr:row>28</xdr:row>
      <xdr:rowOff>33618</xdr:rowOff>
    </xdr:to>
    <xdr:sp macro="" textlink="">
      <xdr:nvSpPr>
        <xdr:cNvPr id="2" name="テキスト ボックス 1">
          <a:extLst>
            <a:ext uri="{FF2B5EF4-FFF2-40B4-BE49-F238E27FC236}">
              <a16:creationId xmlns:a16="http://schemas.microsoft.com/office/drawing/2014/main" id="{F209286B-74F5-4FF5-B94A-F06E62E74F30}"/>
            </a:ext>
          </a:extLst>
        </xdr:cNvPr>
        <xdr:cNvSpPr txBox="1"/>
      </xdr:nvSpPr>
      <xdr:spPr>
        <a:xfrm>
          <a:off x="6520605" y="457445"/>
          <a:ext cx="3992419" cy="458520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rgbClr val="FF0000"/>
              </a:solidFill>
            </a:rPr>
            <a:t>６・計画に照らして申請予定経費が妥当かつ効果的であるかを踏まえつつ記入してください</a:t>
          </a:r>
          <a:endParaRPr kumimoji="1" lang="en-US" altLang="ja-JP" sz="1400">
            <a:solidFill>
              <a:srgbClr val="FF0000"/>
            </a:solidFill>
          </a:endParaRPr>
        </a:p>
        <a:p>
          <a:r>
            <a:rPr kumimoji="1" lang="ja-JP" altLang="en-US" sz="1400">
              <a:solidFill>
                <a:srgbClr val="FF0000"/>
              </a:solidFill>
            </a:rPr>
            <a:t>・補助期間内を通して取組の水準や規模を維持しつつ、事業計画を遂行できるかを踏まえて作成してください。</a:t>
          </a:r>
        </a:p>
        <a:p>
          <a:r>
            <a:rPr kumimoji="1" lang="ja-JP" altLang="en-US" sz="1400">
              <a:solidFill>
                <a:srgbClr val="FF0000"/>
              </a:solidFill>
            </a:rPr>
            <a:t>・「計画との関係等」には、</a:t>
          </a:r>
          <a:r>
            <a:rPr kumimoji="1" lang="ja-JP" altLang="en-US" sz="1400" b="0">
              <a:solidFill>
                <a:srgbClr val="FF0000"/>
              </a:solidFill>
            </a:rPr>
            <a:t>当該経費が</a:t>
          </a:r>
          <a:r>
            <a:rPr kumimoji="1" lang="en-US" altLang="ja-JP" sz="1400" b="0">
              <a:solidFill>
                <a:srgbClr val="FF0000"/>
              </a:solidFill>
            </a:rPr>
            <a:t>【</a:t>
          </a:r>
          <a:r>
            <a:rPr kumimoji="1" lang="ja-JP" altLang="en-US" sz="1400" b="0">
              <a:solidFill>
                <a:srgbClr val="FF0000"/>
              </a:solidFill>
            </a:rPr>
            <a:t>様式１</a:t>
          </a:r>
          <a:r>
            <a:rPr kumimoji="1" lang="en-US" altLang="ja-JP" sz="1400" b="0">
              <a:solidFill>
                <a:srgbClr val="FF0000"/>
              </a:solidFill>
            </a:rPr>
            <a:t>】</a:t>
          </a:r>
          <a:r>
            <a:rPr kumimoji="1" lang="ja-JP" altLang="en-US" sz="1400" b="0">
              <a:solidFill>
                <a:srgbClr val="FF0000"/>
              </a:solidFill>
            </a:rPr>
            <a:t>の６．年度別の計画のいずれに資する経費であるか及び必要に応じて簡潔に補足説明を記入してください（全てに関わる場合は</a:t>
          </a:r>
          <a:r>
            <a:rPr kumimoji="1" lang="en-US" altLang="ja-JP" sz="1400" b="0">
              <a:solidFill>
                <a:srgbClr val="FF0000"/>
              </a:solidFill>
            </a:rPr>
            <a:t>【</a:t>
          </a:r>
          <a:r>
            <a:rPr kumimoji="1" lang="ja-JP" altLang="en-US" sz="1400" b="0">
              <a:solidFill>
                <a:srgbClr val="FF0000"/>
              </a:solidFill>
            </a:rPr>
            <a:t>①～⑨</a:t>
          </a:r>
          <a:r>
            <a:rPr kumimoji="1" lang="en-US" altLang="ja-JP" sz="1400" b="0">
              <a:solidFill>
                <a:srgbClr val="FF0000"/>
              </a:solidFill>
            </a:rPr>
            <a:t>】</a:t>
          </a:r>
          <a:r>
            <a:rPr kumimoji="1" lang="ja-JP" altLang="en-US" sz="1400" b="0">
              <a:solidFill>
                <a:srgbClr val="FF0000"/>
              </a:solidFill>
            </a:rPr>
            <a:t>のように記載願います）</a:t>
          </a:r>
        </a:p>
        <a:p>
          <a:r>
            <a:rPr kumimoji="1" lang="ja-JP" altLang="en-US" sz="1400" b="0">
              <a:solidFill>
                <a:srgbClr val="FF0000"/>
              </a:solidFill>
            </a:rPr>
            <a:t>・金額は</a:t>
          </a:r>
          <a:r>
            <a:rPr kumimoji="1" lang="en-US" altLang="ja-JP" sz="1400" b="0">
              <a:solidFill>
                <a:srgbClr val="FF0000"/>
              </a:solidFill>
            </a:rPr>
            <a:t>【</a:t>
          </a:r>
          <a:r>
            <a:rPr kumimoji="1" lang="ja-JP" altLang="en-US" sz="1400" b="0">
              <a:solidFill>
                <a:srgbClr val="FF0000"/>
              </a:solidFill>
            </a:rPr>
            <a:t>様式１</a:t>
          </a:r>
          <a:r>
            <a:rPr kumimoji="1" lang="en-US" altLang="ja-JP" sz="1400" b="0">
              <a:solidFill>
                <a:srgbClr val="FF0000"/>
              </a:solidFill>
            </a:rPr>
            <a:t>】</a:t>
          </a:r>
          <a:r>
            <a:rPr kumimoji="1" lang="ja-JP" altLang="en-US" sz="1400" b="0">
              <a:solidFill>
                <a:srgbClr val="FF0000"/>
              </a:solidFill>
            </a:rPr>
            <a:t>の７．補助金申請予定額等と一致させてください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a:p>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287444</xdr:colOff>
      <xdr:row>2</xdr:row>
      <xdr:rowOff>54366</xdr:rowOff>
    </xdr:from>
    <xdr:to>
      <xdr:col>14</xdr:col>
      <xdr:colOff>403412</xdr:colOff>
      <xdr:row>21</xdr:row>
      <xdr:rowOff>13111</xdr:rowOff>
    </xdr:to>
    <xdr:sp macro="" textlink="">
      <xdr:nvSpPr>
        <xdr:cNvPr id="2" name="テキスト ボックス 1">
          <a:extLst>
            <a:ext uri="{FF2B5EF4-FFF2-40B4-BE49-F238E27FC236}">
              <a16:creationId xmlns:a16="http://schemas.microsoft.com/office/drawing/2014/main" id="{EA3B0BB4-A55E-4E86-A123-DBF888E51AAF}"/>
            </a:ext>
          </a:extLst>
        </xdr:cNvPr>
        <xdr:cNvSpPr txBox="1"/>
      </xdr:nvSpPr>
      <xdr:spPr>
        <a:xfrm>
          <a:off x="6562738" y="558631"/>
          <a:ext cx="4228527" cy="36454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a:t>
          </a:r>
          <a:r>
            <a:rPr kumimoji="1" lang="en-US" altLang="ja-JP" sz="1400">
              <a:solidFill>
                <a:srgbClr val="FF0000"/>
              </a:solidFill>
            </a:rPr>
            <a:t>【</a:t>
          </a:r>
          <a:r>
            <a:rPr kumimoji="1" lang="ja-JP" altLang="en-US" sz="1400">
              <a:solidFill>
                <a:srgbClr val="FF0000"/>
              </a:solidFill>
            </a:rPr>
            <a:t>様式１</a:t>
          </a:r>
          <a:r>
            <a:rPr kumimoji="1" lang="en-US" altLang="ja-JP" sz="1400">
              <a:solidFill>
                <a:srgbClr val="FF0000"/>
              </a:solidFill>
            </a:rPr>
            <a:t>】</a:t>
          </a:r>
          <a:r>
            <a:rPr kumimoji="1" lang="ja-JP" altLang="en-US" sz="1400">
              <a:solidFill>
                <a:srgbClr val="FF0000"/>
              </a:solidFill>
            </a:rPr>
            <a:t>の６．年度別の計画のいずれに資する経費であるか及び必要に応じて簡潔に補足説明を記入してください（全てに関わる場合は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a:t>
          </a:r>
          <a:r>
            <a:rPr kumimoji="1" lang="en-US" altLang="ja-JP" sz="1400" b="0">
              <a:solidFill>
                <a:srgbClr val="FF0000"/>
              </a:solidFill>
            </a:rPr>
            <a:t>【</a:t>
          </a:r>
          <a:r>
            <a:rPr kumimoji="1" lang="ja-JP" altLang="en-US" sz="1400" b="0">
              <a:solidFill>
                <a:srgbClr val="FF0000"/>
              </a:solidFill>
            </a:rPr>
            <a:t>様式１</a:t>
          </a:r>
          <a:r>
            <a:rPr kumimoji="1" lang="en-US" altLang="ja-JP" sz="1400" b="0">
              <a:solidFill>
                <a:srgbClr val="FF0000"/>
              </a:solidFill>
            </a:rPr>
            <a:t>】</a:t>
          </a:r>
          <a:r>
            <a:rPr kumimoji="1" lang="ja-JP" altLang="en-US" sz="1400" b="0">
              <a:solidFill>
                <a:srgbClr val="FF0000"/>
              </a:solidFill>
            </a:rPr>
            <a:t>の７．補助金申請予定額等と一致させてください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123265</xdr:colOff>
      <xdr:row>6</xdr:row>
      <xdr:rowOff>67234</xdr:rowOff>
    </xdr:from>
    <xdr:to>
      <xdr:col>14</xdr:col>
      <xdr:colOff>239233</xdr:colOff>
      <xdr:row>29</xdr:row>
      <xdr:rowOff>104420</xdr:rowOff>
    </xdr:to>
    <xdr:sp macro="" textlink="">
      <xdr:nvSpPr>
        <xdr:cNvPr id="2" name="テキスト ボックス 1">
          <a:extLst>
            <a:ext uri="{FF2B5EF4-FFF2-40B4-BE49-F238E27FC236}">
              <a16:creationId xmlns:a16="http://schemas.microsoft.com/office/drawing/2014/main" id="{BBEE4294-7FF7-4201-80A4-C1A0FA17DFD1}"/>
            </a:ext>
          </a:extLst>
        </xdr:cNvPr>
        <xdr:cNvSpPr txBox="1"/>
      </xdr:nvSpPr>
      <xdr:spPr>
        <a:xfrm>
          <a:off x="6398559" y="1904999"/>
          <a:ext cx="4228527" cy="36454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rgbClr val="FF0000"/>
              </a:solidFill>
            </a:rPr>
            <a:t>・代表校及び連携校となる大学ごとに作成してください</a:t>
          </a:r>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シート名の頭に</a:t>
          </a:r>
          <a:r>
            <a:rPr kumimoji="1" lang="en-US" altLang="ja-JP" sz="1400">
              <a:solidFill>
                <a:srgbClr val="FF0000"/>
              </a:solidFill>
            </a:rPr>
            <a:t>【</a:t>
          </a:r>
          <a:r>
            <a:rPr kumimoji="1" lang="ja-JP" altLang="en-US" sz="1400">
              <a:solidFill>
                <a:srgbClr val="FF0000"/>
              </a:solidFill>
            </a:rPr>
            <a:t>○○大学</a:t>
          </a:r>
          <a:r>
            <a:rPr kumimoji="1" lang="en-US" altLang="ja-JP" sz="1400">
              <a:solidFill>
                <a:srgbClr val="FF0000"/>
              </a:solidFill>
            </a:rPr>
            <a:t>】</a:t>
          </a:r>
          <a:r>
            <a:rPr kumimoji="1" lang="ja-JP" altLang="en-US" sz="1400">
              <a:solidFill>
                <a:srgbClr val="FF0000"/>
              </a:solidFill>
            </a:rPr>
            <a:t>と追記。シートが不足する場合は追加</a:t>
          </a:r>
          <a:endParaRPr kumimoji="1" lang="en-US" altLang="ja-JP" sz="1400">
            <a:solidFill>
              <a:srgbClr val="FF0000"/>
            </a:solidFill>
          </a:endParaRPr>
        </a:p>
        <a:p>
          <a:r>
            <a:rPr kumimoji="1" lang="ja-JP" altLang="en-US" sz="1400">
              <a:solidFill>
                <a:srgbClr val="FF0000"/>
              </a:solidFill>
            </a:rPr>
            <a:t>・「計画との関係等」には、当該経費が</a:t>
          </a:r>
          <a:r>
            <a:rPr kumimoji="1" lang="en-US" altLang="ja-JP" sz="1400">
              <a:solidFill>
                <a:srgbClr val="FF0000"/>
              </a:solidFill>
            </a:rPr>
            <a:t>【</a:t>
          </a:r>
          <a:r>
            <a:rPr kumimoji="1" lang="ja-JP" altLang="en-US" sz="1400">
              <a:solidFill>
                <a:srgbClr val="FF0000"/>
              </a:solidFill>
            </a:rPr>
            <a:t>様式１</a:t>
          </a:r>
          <a:r>
            <a:rPr kumimoji="1" lang="en-US" altLang="ja-JP" sz="1400">
              <a:solidFill>
                <a:srgbClr val="FF0000"/>
              </a:solidFill>
            </a:rPr>
            <a:t>】</a:t>
          </a:r>
          <a:r>
            <a:rPr kumimoji="1" lang="ja-JP" altLang="en-US" sz="1400">
              <a:solidFill>
                <a:srgbClr val="FF0000"/>
              </a:solidFill>
            </a:rPr>
            <a:t>の６．年度別の計画のいずれに資する経費であるか及び必要に応じて簡潔に補足説明を記入してください（全てに関わる場合は</a:t>
          </a:r>
          <a:r>
            <a:rPr kumimoji="1" lang="en-US" altLang="ja-JP" sz="1400">
              <a:solidFill>
                <a:srgbClr val="FF0000"/>
              </a:solidFill>
            </a:rPr>
            <a:t>【①</a:t>
          </a:r>
          <a:r>
            <a:rPr kumimoji="1" lang="ja-JP" altLang="en-US" sz="1400">
              <a:solidFill>
                <a:srgbClr val="FF0000"/>
              </a:solidFill>
            </a:rPr>
            <a:t>～⑨</a:t>
          </a:r>
          <a:r>
            <a:rPr kumimoji="1" lang="en-US" altLang="ja-JP" sz="1400">
              <a:solidFill>
                <a:srgbClr val="FF0000"/>
              </a:solidFill>
            </a:rPr>
            <a:t>】</a:t>
          </a:r>
          <a:r>
            <a:rPr kumimoji="1" lang="ja-JP" altLang="en-US" sz="1400">
              <a:solidFill>
                <a:srgbClr val="FF0000"/>
              </a:solidFill>
            </a:rPr>
            <a:t>のように記載願います）</a:t>
          </a:r>
        </a:p>
        <a:p>
          <a:r>
            <a:rPr kumimoji="1" lang="ja-JP" altLang="en-US" sz="1400" b="0">
              <a:solidFill>
                <a:srgbClr val="FF0000"/>
              </a:solidFill>
            </a:rPr>
            <a:t>・様式２－２の各大学の金額の合計は、</a:t>
          </a:r>
          <a:r>
            <a:rPr kumimoji="1" lang="en-US" altLang="ja-JP" sz="1400" b="0">
              <a:solidFill>
                <a:srgbClr val="FF0000"/>
              </a:solidFill>
            </a:rPr>
            <a:t>【</a:t>
          </a:r>
          <a:r>
            <a:rPr kumimoji="1" lang="ja-JP" altLang="en-US" sz="1400" b="0">
              <a:solidFill>
                <a:srgbClr val="FF0000"/>
              </a:solidFill>
            </a:rPr>
            <a:t>様式１</a:t>
          </a:r>
          <a:r>
            <a:rPr kumimoji="1" lang="en-US" altLang="ja-JP" sz="1400" b="0">
              <a:solidFill>
                <a:srgbClr val="FF0000"/>
              </a:solidFill>
            </a:rPr>
            <a:t>】</a:t>
          </a:r>
          <a:r>
            <a:rPr kumimoji="1" lang="ja-JP" altLang="en-US" sz="1400" b="0">
              <a:solidFill>
                <a:srgbClr val="FF0000"/>
              </a:solidFill>
            </a:rPr>
            <a:t>の７．補助金申請予定額等と一致させてください</a:t>
          </a:r>
        </a:p>
        <a:p>
          <a:r>
            <a:rPr kumimoji="1" lang="ja-JP" altLang="en-US" sz="1400">
              <a:solidFill>
                <a:srgbClr val="FF0000"/>
              </a:solidFill>
            </a:rPr>
            <a:t>・行が足りない場合はコピーして挿入してください</a:t>
          </a:r>
          <a:endParaRPr kumimoji="1" lang="en-US" altLang="ja-JP" sz="1400">
            <a:solidFill>
              <a:srgbClr val="FF0000"/>
            </a:solidFill>
          </a:endParaRPr>
        </a:p>
        <a:p>
          <a:r>
            <a:rPr kumimoji="1" lang="ja-JP" altLang="en-US" sz="1400">
              <a:solidFill>
                <a:srgbClr val="FF0000"/>
              </a:solidFill>
            </a:rPr>
            <a:t>・不要な行は非表示にしてください</a:t>
          </a:r>
          <a:endParaRPr kumimoji="1" lang="en-US" altLang="ja-JP"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2785656</xdr:colOff>
      <xdr:row>0</xdr:row>
      <xdr:rowOff>164374</xdr:rowOff>
    </xdr:from>
    <xdr:to>
      <xdr:col>3</xdr:col>
      <xdr:colOff>3865656</xdr:colOff>
      <xdr:row>2</xdr:row>
      <xdr:rowOff>109129</xdr:rowOff>
    </xdr:to>
    <xdr:sp macro="" textlink="">
      <xdr:nvSpPr>
        <xdr:cNvPr id="2" name="テキスト ボックス 1">
          <a:extLst>
            <a:ext uri="{FF2B5EF4-FFF2-40B4-BE49-F238E27FC236}">
              <a16:creationId xmlns:a16="http://schemas.microsoft.com/office/drawing/2014/main" id="{E5C0943F-CB26-4C23-9C50-A159A3978486}"/>
            </a:ext>
          </a:extLst>
        </xdr:cNvPr>
        <xdr:cNvSpPr txBox="1"/>
      </xdr:nvSpPr>
      <xdr:spPr>
        <a:xfrm>
          <a:off x="8160477" y="164374"/>
          <a:ext cx="1080000" cy="2849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様式３</a:t>
          </a:r>
          <a:endParaRPr kumimoji="1" lang="en-US" altLang="ja-JP" sz="1400"/>
        </a:p>
        <a:p>
          <a:pPr algn="ctr"/>
          <a:endParaRPr kumimoji="1" lang="ja-JP" alt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304799</xdr:colOff>
      <xdr:row>0</xdr:row>
      <xdr:rowOff>203199</xdr:rowOff>
    </xdr:from>
    <xdr:to>
      <xdr:col>9</xdr:col>
      <xdr:colOff>647174</xdr:colOff>
      <xdr:row>1</xdr:row>
      <xdr:rowOff>134574</xdr:rowOff>
    </xdr:to>
    <xdr:sp macro="" textlink="">
      <xdr:nvSpPr>
        <xdr:cNvPr id="2" name="テキスト ボックス 1">
          <a:extLst>
            <a:ext uri="{FF2B5EF4-FFF2-40B4-BE49-F238E27FC236}">
              <a16:creationId xmlns:a16="http://schemas.microsoft.com/office/drawing/2014/main" id="{92B63845-CC1A-4A79-807B-D8E4DD096D85}"/>
            </a:ext>
          </a:extLst>
        </xdr:cNvPr>
        <xdr:cNvSpPr txBox="1"/>
      </xdr:nvSpPr>
      <xdr:spPr>
        <a:xfrm>
          <a:off x="8464549" y="203199"/>
          <a:ext cx="1152000" cy="36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様式４</a:t>
          </a:r>
          <a:endParaRPr kumimoji="1" lang="en-US" altLang="ja-JP" sz="1400"/>
        </a:p>
        <a:p>
          <a:endParaRPr kumimoji="1" lang="ja-JP" altLang="en-US" sz="1400"/>
        </a:p>
      </xdr:txBody>
    </xdr:sp>
    <xdr:clientData/>
  </xdr:twoCellAnchor>
  <xdr:twoCellAnchor>
    <xdr:from>
      <xdr:col>11</xdr:col>
      <xdr:colOff>317500</xdr:colOff>
      <xdr:row>4</xdr:row>
      <xdr:rowOff>12700</xdr:rowOff>
    </xdr:from>
    <xdr:to>
      <xdr:col>20</xdr:col>
      <xdr:colOff>342900</xdr:colOff>
      <xdr:row>6</xdr:row>
      <xdr:rowOff>82251</xdr:rowOff>
    </xdr:to>
    <xdr:sp macro="" textlink="">
      <xdr:nvSpPr>
        <xdr:cNvPr id="3" name="テキスト ボックス 2">
          <a:extLst>
            <a:ext uri="{FF2B5EF4-FFF2-40B4-BE49-F238E27FC236}">
              <a16:creationId xmlns:a16="http://schemas.microsoft.com/office/drawing/2014/main" id="{CF95232E-FA58-4F56-82B7-2A347E1DD3FD}"/>
            </a:ext>
          </a:extLst>
        </xdr:cNvPr>
        <xdr:cNvSpPr txBox="1"/>
      </xdr:nvSpPr>
      <xdr:spPr>
        <a:xfrm>
          <a:off x="9385300" y="1206500"/>
          <a:ext cx="5626100" cy="10982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0">
              <a:solidFill>
                <a:srgbClr val="FF0000"/>
              </a:solidFill>
            </a:rPr>
            <a:t>・代表校及び連携校の状況を、代表校がまとめて一つの様式にて作成してください。</a:t>
          </a:r>
          <a:endParaRPr kumimoji="1" lang="en-US" altLang="ja-JP" sz="1800" b="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5</xdr:row>
      <xdr:rowOff>0</xdr:rowOff>
    </xdr:from>
    <xdr:to>
      <xdr:col>17</xdr:col>
      <xdr:colOff>381448</xdr:colOff>
      <xdr:row>9</xdr:row>
      <xdr:rowOff>43927</xdr:rowOff>
    </xdr:to>
    <xdr:sp macro="" textlink="">
      <xdr:nvSpPr>
        <xdr:cNvPr id="2" name="テキスト ボックス 1">
          <a:extLst>
            <a:ext uri="{FF2B5EF4-FFF2-40B4-BE49-F238E27FC236}">
              <a16:creationId xmlns:a16="http://schemas.microsoft.com/office/drawing/2014/main" id="{298CD3E7-8F5B-4F99-9892-0C5088153E31}"/>
            </a:ext>
          </a:extLst>
        </xdr:cNvPr>
        <xdr:cNvSpPr txBox="1"/>
      </xdr:nvSpPr>
      <xdr:spPr>
        <a:xfrm>
          <a:off x="6339840" y="1363980"/>
          <a:ext cx="4084768" cy="8516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5</xdr:row>
      <xdr:rowOff>0</xdr:rowOff>
    </xdr:from>
    <xdr:to>
      <xdr:col>17</xdr:col>
      <xdr:colOff>381448</xdr:colOff>
      <xdr:row>9</xdr:row>
      <xdr:rowOff>43927</xdr:rowOff>
    </xdr:to>
    <xdr:sp macro="" textlink="">
      <xdr:nvSpPr>
        <xdr:cNvPr id="2" name="テキスト ボックス 1">
          <a:extLst>
            <a:ext uri="{FF2B5EF4-FFF2-40B4-BE49-F238E27FC236}">
              <a16:creationId xmlns:a16="http://schemas.microsoft.com/office/drawing/2014/main" id="{CF9D6BB1-D664-49DE-95AB-B0AFC05FA9B4}"/>
            </a:ext>
          </a:extLst>
        </xdr:cNvPr>
        <xdr:cNvSpPr txBox="1"/>
      </xdr:nvSpPr>
      <xdr:spPr>
        <a:xfrm>
          <a:off x="6353175" y="1371600"/>
          <a:ext cx="4096198" cy="845932"/>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rgbClr val="FF0000"/>
              </a:solidFill>
            </a:rPr>
            <a:t>・代表校及び連携校ごとに作成してください。</a:t>
          </a:r>
          <a:endParaRPr kumimoji="1" lang="en-US" altLang="ja-JP" sz="1400" b="0">
            <a:solidFill>
              <a:srgbClr val="FF0000"/>
            </a:solidFill>
          </a:endParaRPr>
        </a:p>
        <a:p>
          <a:r>
            <a:rPr kumimoji="1" lang="ja-JP" altLang="en-US" sz="1400" b="0">
              <a:solidFill>
                <a:srgbClr val="FF0000"/>
              </a:solidFill>
            </a:rPr>
            <a:t>・シート名の頭に</a:t>
          </a:r>
          <a:r>
            <a:rPr kumimoji="1" lang="en-US" altLang="ja-JP" sz="1400" b="0">
              <a:solidFill>
                <a:srgbClr val="FF0000"/>
              </a:solidFill>
            </a:rPr>
            <a:t>【</a:t>
          </a:r>
          <a:r>
            <a:rPr kumimoji="1" lang="ja-JP" altLang="en-US" sz="1400" b="0">
              <a:solidFill>
                <a:srgbClr val="FF0000"/>
              </a:solidFill>
            </a:rPr>
            <a:t>○○大学</a:t>
          </a:r>
          <a:r>
            <a:rPr kumimoji="1" lang="en-US" altLang="ja-JP" sz="1400" b="0">
              <a:solidFill>
                <a:srgbClr val="FF0000"/>
              </a:solidFill>
            </a:rPr>
            <a:t>】</a:t>
          </a:r>
          <a:r>
            <a:rPr kumimoji="1" lang="ja-JP" altLang="en-US" sz="1400" b="0">
              <a:solidFill>
                <a:srgbClr val="FF0000"/>
              </a:solidFill>
            </a:rPr>
            <a:t>と追記ください。</a:t>
          </a:r>
          <a:endParaRPr kumimoji="1" lang="en-US" altLang="ja-JP" sz="1400" b="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245857</xdr:colOff>
      <xdr:row>8</xdr:row>
      <xdr:rowOff>164615</xdr:rowOff>
    </xdr:from>
    <xdr:to>
      <xdr:col>16</xdr:col>
      <xdr:colOff>414617</xdr:colOff>
      <xdr:row>17</xdr:row>
      <xdr:rowOff>48634</xdr:rowOff>
    </xdr:to>
    <xdr:sp macro="" textlink="">
      <xdr:nvSpPr>
        <xdr:cNvPr id="2" name="テキスト ボックス 1">
          <a:extLst>
            <a:ext uri="{FF2B5EF4-FFF2-40B4-BE49-F238E27FC236}">
              <a16:creationId xmlns:a16="http://schemas.microsoft.com/office/drawing/2014/main" id="{86B47897-FEC7-45AE-A3B4-67A684C17DBB}"/>
            </a:ext>
          </a:extLst>
        </xdr:cNvPr>
        <xdr:cNvSpPr txBox="1"/>
      </xdr:nvSpPr>
      <xdr:spPr>
        <a:xfrm>
          <a:off x="9210563" y="1610174"/>
          <a:ext cx="3250378" cy="139681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245857</xdr:colOff>
      <xdr:row>8</xdr:row>
      <xdr:rowOff>164615</xdr:rowOff>
    </xdr:from>
    <xdr:to>
      <xdr:col>16</xdr:col>
      <xdr:colOff>414617</xdr:colOff>
      <xdr:row>17</xdr:row>
      <xdr:rowOff>48634</xdr:rowOff>
    </xdr:to>
    <xdr:sp macro="" textlink="">
      <xdr:nvSpPr>
        <xdr:cNvPr id="2" name="テキスト ボックス 1">
          <a:extLst>
            <a:ext uri="{FF2B5EF4-FFF2-40B4-BE49-F238E27FC236}">
              <a16:creationId xmlns:a16="http://schemas.microsoft.com/office/drawing/2014/main" id="{D240F9A6-34A7-415D-ACDF-DF4EFF42EBA3}"/>
            </a:ext>
          </a:extLst>
        </xdr:cNvPr>
        <xdr:cNvSpPr txBox="1"/>
      </xdr:nvSpPr>
      <xdr:spPr>
        <a:xfrm>
          <a:off x="9203167" y="1597175"/>
          <a:ext cx="3258670" cy="142516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400">
              <a:solidFill>
                <a:srgbClr val="FF0000"/>
              </a:solidFill>
              <a:latin typeface="ＭＳ ゴシック" panose="020B0609070205080204" pitchFamily="49" charset="-128"/>
              <a:ea typeface="ＭＳ ゴシック" panose="020B0609070205080204" pitchFamily="49" charset="-128"/>
            </a:rPr>
            <a:t>・連携校がある場合は、シートを複製し、大学ごとに作成</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シート名の頭に</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○○大学</a:t>
          </a:r>
          <a:r>
            <a:rPr kumimoji="1" lang="en-US" altLang="ja-JP" sz="1400">
              <a:solidFill>
                <a:srgbClr val="FF0000"/>
              </a:solidFill>
              <a:latin typeface="ＭＳ ゴシック" panose="020B0609070205080204" pitchFamily="49" charset="-128"/>
              <a:ea typeface="ＭＳ ゴシック" panose="020B0609070205080204" pitchFamily="49" charset="-128"/>
            </a:rPr>
            <a:t>】</a:t>
          </a:r>
          <a:r>
            <a:rPr kumimoji="1" lang="ja-JP" altLang="en-US" sz="1400">
              <a:solidFill>
                <a:srgbClr val="FF0000"/>
              </a:solidFill>
              <a:latin typeface="ＭＳ ゴシック" panose="020B0609070205080204" pitchFamily="49" charset="-128"/>
              <a:ea typeface="ＭＳ ゴシック" panose="020B0609070205080204" pitchFamily="49" charset="-128"/>
            </a:rPr>
            <a:t>と追記</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r>
            <a:rPr kumimoji="1" lang="ja-JP" altLang="en-US" sz="1400">
              <a:solidFill>
                <a:srgbClr val="FF0000"/>
              </a:solidFill>
              <a:latin typeface="ＭＳ ゴシック" panose="020B0609070205080204" pitchFamily="49" charset="-128"/>
              <a:ea typeface="ＭＳ ゴシック" panose="020B0609070205080204" pitchFamily="49" charset="-128"/>
            </a:rPr>
            <a:t>・不要な行は非表示としてください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ymeyfl41\tokyod\Documents%20and%20Settings\stakashi\&#12487;&#12473;&#12463;&#12488;&#12483;&#12503;\&#20316;&#26989;&#20381;&#38972;\&#20304;&#34276;\&#65288;&#12294;&#20999;&#65306;&#65301;&#65295;&#65304;&#65289;&#24179;&#25104;20&#24180;&#24230;&#22865;&#32004;&#12395;&#38306;&#12377;&#12427;&#32113;&#35336;&#12395;&#12388;&#12356;&#12390;&#21450;&#12403;&#38543;&#24847;&#22865;&#32004;&#35211;&#30452;&#12375;&#35336;&#30011;&#65288;&#25913;&#35330;&#65289;&#12398;&#24179;&#25104;20&#24180;&#24230;&#12501;&#12457;&#12525;&#12540;&#12450;&#12483;&#12503;\&#22865;&#32004;&#12395;&#38306;&#12377;&#12427;&#35519;&#26360;\&#25552;&#20986;\210521&#12304;&#25552;&#20986;&#65306;&#29992;&#24230;&#29677;&#12305;&#22823;&#33251;&#23448;&#25151;&#20250;&#35336;&#35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okymeyfl41\tokyod\DOCUME~1\oomi\LOCALS~1\Temp\notes896CC5\&#20250;&#35336;&#23455;&#22320;&#26908;&#26619;&#35519;&#26360;\H20&#20250;&#35336;&#26908;&#26619;&#38498;&#35519;&#26360;\H19&#24180;&#24230;&#65288;&#23554;&#38272;&#3288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競争・指名競争"/>
      <sheetName val="随意契約"/>
      <sheetName val="選択肢一覧"/>
      <sheetName val="削除しないでください"/>
      <sheetName val="費目表"/>
    </sheetNames>
    <sheetDataSet>
      <sheetData sheetId="0"/>
      <sheetData sheetId="1"/>
      <sheetData sheetId="2">
        <row r="2">
          <cell r="D2" t="str">
            <v>①一般競争入札</v>
          </cell>
        </row>
        <row r="3">
          <cell r="D3" t="str">
            <v>②一般競争入札（公募を実施した結果、複数者からの応募があり、一般競争に移行したもの）</v>
          </cell>
        </row>
        <row r="4">
          <cell r="D4" t="str">
            <v>③指名競争入札</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表"/>
      <sheetName val="選択肢一覧"/>
    </sheetNames>
    <sheetDataSet>
      <sheetData sheetId="0" refreshError="1"/>
      <sheetData sheetId="1">
        <row r="4">
          <cell r="L4" t="str">
            <v>①一般競争契約</v>
          </cell>
        </row>
        <row r="5">
          <cell r="L5" t="str">
            <v>②指名競争契約</v>
          </cell>
        </row>
        <row r="6">
          <cell r="L6" t="str">
            <v>③随意契約（企画競争有り）</v>
          </cell>
        </row>
        <row r="7">
          <cell r="L7" t="str">
            <v>④随意契約（企画競争無し）</v>
          </cell>
        </row>
        <row r="8">
          <cell r="L8"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5AA2E-ACE7-4020-A15A-F15E0B7BAD72}">
  <sheetPr>
    <tabColor rgb="FFFFFF00"/>
    <pageSetUpPr fitToPage="1"/>
  </sheetPr>
  <dimension ref="A1:V142"/>
  <sheetViews>
    <sheetView showGridLines="0" tabSelected="1" view="pageBreakPreview" zoomScaleNormal="100" zoomScaleSheetLayoutView="100" workbookViewId="0">
      <selection activeCell="A2" sqref="A2:K2"/>
    </sheetView>
  </sheetViews>
  <sheetFormatPr defaultColWidth="8.88671875" defaultRowHeight="13.2"/>
  <cols>
    <col min="1" max="1" width="2.109375" style="190" customWidth="1"/>
    <col min="2" max="2" width="5.21875" style="190" customWidth="1"/>
    <col min="3" max="3" width="5.33203125" style="190" customWidth="1"/>
    <col min="4" max="10" width="10.6640625" style="190" customWidth="1"/>
    <col min="11" max="11" width="12.33203125" style="190" customWidth="1"/>
    <col min="12" max="12" width="2.77734375" style="190" bestFit="1" customWidth="1"/>
    <col min="13" max="13" width="2.44140625" style="164" bestFit="1" customWidth="1"/>
    <col min="14" max="21" width="8.88671875" style="164"/>
    <col min="22" max="16384" width="8.88671875" style="190"/>
  </cols>
  <sheetData>
    <row r="1" spans="1:21" s="163" customFormat="1" ht="66" customHeight="1">
      <c r="K1" s="165"/>
      <c r="M1" s="164"/>
      <c r="N1" s="164"/>
      <c r="O1" s="164"/>
      <c r="P1" s="164"/>
      <c r="Q1" s="164"/>
      <c r="R1" s="164"/>
      <c r="S1" s="164"/>
      <c r="T1" s="164"/>
      <c r="U1" s="164"/>
    </row>
    <row r="2" spans="1:21" s="231" customFormat="1" ht="78" customHeight="1">
      <c r="A2" s="281" t="s">
        <v>252</v>
      </c>
      <c r="B2" s="282"/>
      <c r="C2" s="282"/>
      <c r="D2" s="282"/>
      <c r="E2" s="282"/>
      <c r="F2" s="282"/>
      <c r="G2" s="282"/>
      <c r="H2" s="282"/>
      <c r="I2" s="282"/>
      <c r="J2" s="282"/>
      <c r="K2" s="282"/>
    </row>
    <row r="3" spans="1:21" s="163" customFormat="1" ht="45" customHeight="1">
      <c r="K3" s="165"/>
      <c r="M3" s="164"/>
      <c r="N3" s="164"/>
      <c r="O3" s="164"/>
      <c r="P3" s="164"/>
      <c r="Q3" s="164"/>
      <c r="R3" s="164"/>
      <c r="S3" s="164"/>
      <c r="T3" s="164"/>
      <c r="U3" s="164"/>
    </row>
    <row r="4" spans="1:21" s="163" customFormat="1" ht="14.4">
      <c r="K4" s="207" t="s">
        <v>272</v>
      </c>
      <c r="M4" s="164"/>
      <c r="N4" s="164"/>
      <c r="O4" s="164"/>
      <c r="P4" s="164"/>
      <c r="Q4" s="164"/>
      <c r="R4" s="164"/>
      <c r="S4" s="164"/>
      <c r="T4" s="164"/>
      <c r="U4" s="164"/>
    </row>
    <row r="5" spans="1:21" s="163" customFormat="1" ht="48" customHeight="1">
      <c r="B5" s="286" t="s">
        <v>127</v>
      </c>
      <c r="C5" s="287"/>
      <c r="D5" s="288"/>
      <c r="E5" s="278" t="s">
        <v>172</v>
      </c>
      <c r="F5" s="279"/>
      <c r="G5" s="279"/>
      <c r="H5" s="279"/>
      <c r="I5" s="279"/>
      <c r="J5" s="279"/>
      <c r="K5" s="280"/>
      <c r="M5" s="164"/>
      <c r="N5" s="164"/>
      <c r="O5" s="164"/>
      <c r="P5" s="164"/>
      <c r="Q5" s="164"/>
      <c r="R5" s="164"/>
      <c r="S5" s="164"/>
      <c r="T5" s="164"/>
      <c r="U5" s="164"/>
    </row>
    <row r="6" spans="1:21" s="163" customFormat="1" ht="48" customHeight="1">
      <c r="B6" s="286" t="s">
        <v>126</v>
      </c>
      <c r="C6" s="287"/>
      <c r="D6" s="288"/>
      <c r="E6" s="278" t="s">
        <v>171</v>
      </c>
      <c r="F6" s="279"/>
      <c r="G6" s="279"/>
      <c r="H6" s="279"/>
      <c r="I6" s="279"/>
      <c r="J6" s="279"/>
      <c r="K6" s="280"/>
      <c r="M6" s="164"/>
      <c r="N6" s="164"/>
      <c r="O6" s="164"/>
      <c r="P6" s="164"/>
      <c r="Q6" s="164"/>
      <c r="R6" s="164"/>
      <c r="S6" s="164"/>
      <c r="T6" s="164"/>
      <c r="U6" s="164"/>
    </row>
    <row r="7" spans="1:21" s="163" customFormat="1" ht="48" customHeight="1">
      <c r="B7" s="286" t="s">
        <v>170</v>
      </c>
      <c r="C7" s="289"/>
      <c r="D7" s="290"/>
      <c r="E7" s="291"/>
      <c r="F7" s="292"/>
      <c r="G7" s="292"/>
      <c r="H7" s="292"/>
      <c r="I7" s="292"/>
      <c r="J7" s="292"/>
      <c r="K7" s="293"/>
      <c r="M7" s="164"/>
      <c r="N7" s="164"/>
      <c r="O7" s="164"/>
      <c r="P7" s="164"/>
      <c r="Q7" s="164"/>
      <c r="R7" s="164"/>
      <c r="S7" s="164"/>
      <c r="T7" s="164"/>
      <c r="U7" s="164"/>
    </row>
    <row r="8" spans="1:21" s="163" customFormat="1" ht="39" customHeight="1">
      <c r="B8" s="299" t="s">
        <v>276</v>
      </c>
      <c r="C8" s="300"/>
      <c r="D8" s="301"/>
      <c r="E8" s="240"/>
      <c r="F8" s="283" t="s">
        <v>256</v>
      </c>
      <c r="G8" s="284"/>
      <c r="H8" s="284"/>
      <c r="I8" s="284"/>
      <c r="J8" s="284"/>
      <c r="K8" s="285"/>
      <c r="M8" s="164"/>
      <c r="N8" s="164"/>
      <c r="O8" s="164"/>
      <c r="P8" s="164"/>
      <c r="Q8" s="164"/>
      <c r="R8" s="164"/>
      <c r="S8" s="164"/>
      <c r="T8" s="164"/>
      <c r="U8" s="164"/>
    </row>
    <row r="9" spans="1:21" s="163" customFormat="1" ht="46.95" customHeight="1">
      <c r="B9" s="302" t="s">
        <v>301</v>
      </c>
      <c r="C9" s="303"/>
      <c r="D9" s="304"/>
      <c r="E9" s="297"/>
      <c r="F9" s="294" t="s">
        <v>257</v>
      </c>
      <c r="G9" s="295"/>
      <c r="H9" s="295"/>
      <c r="I9" s="295"/>
      <c r="J9" s="295"/>
      <c r="K9" s="296"/>
      <c r="M9" s="164"/>
      <c r="N9" s="164"/>
      <c r="O9" s="164"/>
      <c r="P9" s="164"/>
      <c r="Q9" s="164"/>
      <c r="R9" s="164"/>
      <c r="S9" s="164"/>
      <c r="T9" s="164"/>
      <c r="U9" s="164"/>
    </row>
    <row r="10" spans="1:21" s="191" customFormat="1" ht="46.95" customHeight="1">
      <c r="A10" s="241"/>
      <c r="B10" s="305"/>
      <c r="C10" s="306"/>
      <c r="D10" s="307"/>
      <c r="E10" s="298"/>
      <c r="F10" s="308" t="s">
        <v>293</v>
      </c>
      <c r="G10" s="309"/>
      <c r="H10" s="310"/>
      <c r="I10" s="311"/>
      <c r="J10" s="312"/>
      <c r="K10" s="313"/>
      <c r="L10" s="242"/>
      <c r="M10" s="242"/>
    </row>
    <row r="11" spans="1:21" s="191" customFormat="1" ht="14.25" customHeight="1">
      <c r="A11" s="241"/>
      <c r="B11" s="241"/>
      <c r="C11" s="243"/>
      <c r="D11" s="242"/>
      <c r="E11" s="241"/>
      <c r="F11" s="241"/>
      <c r="G11" s="241"/>
      <c r="H11" s="241"/>
      <c r="I11" s="241"/>
      <c r="J11" s="241"/>
      <c r="K11" s="242"/>
      <c r="L11" s="242"/>
      <c r="M11" s="242"/>
    </row>
    <row r="12" spans="1:21" s="22" customFormat="1" ht="48.6" customHeight="1">
      <c r="A12" s="244"/>
      <c r="B12" s="319" t="s">
        <v>292</v>
      </c>
      <c r="C12" s="320"/>
      <c r="D12" s="321"/>
      <c r="E12" s="322"/>
      <c r="F12" s="323"/>
      <c r="G12" s="323"/>
      <c r="H12" s="323"/>
      <c r="I12" s="323"/>
      <c r="J12" s="323"/>
      <c r="K12" s="324"/>
      <c r="L12" s="163"/>
      <c r="M12" s="244"/>
    </row>
    <row r="13" spans="1:21" s="163" customFormat="1" ht="30" customHeight="1">
      <c r="M13" s="164"/>
      <c r="N13" s="164"/>
      <c r="O13" s="164"/>
      <c r="P13" s="164"/>
      <c r="Q13" s="164"/>
      <c r="R13" s="164"/>
      <c r="S13" s="164"/>
      <c r="T13" s="164"/>
      <c r="U13" s="164"/>
    </row>
    <row r="14" spans="1:21" s="163" customFormat="1" ht="24" customHeight="1">
      <c r="B14" s="253" t="s">
        <v>51</v>
      </c>
      <c r="C14" s="254"/>
      <c r="D14" s="180" t="s">
        <v>52</v>
      </c>
      <c r="E14" s="259"/>
      <c r="F14" s="260"/>
      <c r="G14" s="260"/>
      <c r="H14" s="260"/>
      <c r="I14" s="260"/>
      <c r="J14" s="260"/>
      <c r="K14" s="261"/>
      <c r="M14" s="164"/>
      <c r="N14" s="164"/>
      <c r="O14" s="164"/>
      <c r="P14" s="164"/>
      <c r="Q14" s="164"/>
      <c r="R14" s="164"/>
      <c r="S14" s="164"/>
      <c r="T14" s="164"/>
      <c r="U14" s="164"/>
    </row>
    <row r="15" spans="1:21" s="163" customFormat="1" ht="24" customHeight="1">
      <c r="B15" s="255"/>
      <c r="C15" s="256"/>
      <c r="D15" s="180" t="s">
        <v>53</v>
      </c>
      <c r="E15" s="259"/>
      <c r="F15" s="260"/>
      <c r="G15" s="260"/>
      <c r="H15" s="260"/>
      <c r="I15" s="260"/>
      <c r="J15" s="260"/>
      <c r="K15" s="261"/>
      <c r="M15" s="164"/>
      <c r="N15" s="164"/>
      <c r="O15" s="164"/>
      <c r="P15" s="164"/>
      <c r="Q15" s="164"/>
      <c r="R15" s="164"/>
      <c r="S15" s="164"/>
      <c r="T15" s="164"/>
      <c r="U15" s="164"/>
    </row>
    <row r="16" spans="1:21" s="163" customFormat="1" ht="24" customHeight="1">
      <c r="B16" s="257"/>
      <c r="C16" s="258"/>
      <c r="D16" s="180" t="s">
        <v>54</v>
      </c>
      <c r="E16" s="259"/>
      <c r="F16" s="260"/>
      <c r="G16" s="260"/>
      <c r="H16" s="260"/>
      <c r="I16" s="260"/>
      <c r="J16" s="260"/>
      <c r="K16" s="261"/>
      <c r="M16" s="164"/>
      <c r="N16" s="164"/>
      <c r="O16" s="164"/>
      <c r="P16" s="164"/>
      <c r="Q16" s="164"/>
      <c r="R16" s="164"/>
      <c r="S16" s="164"/>
      <c r="T16" s="164"/>
      <c r="U16" s="164"/>
    </row>
    <row r="17" spans="1:21" s="163" customFormat="1" ht="24" customHeight="1">
      <c r="B17" s="253" t="s">
        <v>55</v>
      </c>
      <c r="C17" s="254"/>
      <c r="D17" s="180" t="s">
        <v>52</v>
      </c>
      <c r="E17" s="259"/>
      <c r="F17" s="260"/>
      <c r="G17" s="260"/>
      <c r="H17" s="260"/>
      <c r="I17" s="260"/>
      <c r="J17" s="260"/>
      <c r="K17" s="261"/>
      <c r="M17" s="164"/>
      <c r="N17" s="164"/>
      <c r="O17" s="164"/>
      <c r="P17" s="164"/>
      <c r="Q17" s="164"/>
      <c r="R17" s="164"/>
      <c r="S17" s="164"/>
      <c r="T17" s="164"/>
      <c r="U17" s="164"/>
    </row>
    <row r="18" spans="1:21" s="163" customFormat="1" ht="24" customHeight="1">
      <c r="B18" s="255"/>
      <c r="C18" s="256"/>
      <c r="D18" s="180" t="s">
        <v>53</v>
      </c>
      <c r="E18" s="259"/>
      <c r="F18" s="260"/>
      <c r="G18" s="260"/>
      <c r="H18" s="260"/>
      <c r="I18" s="260"/>
      <c r="J18" s="260"/>
      <c r="K18" s="261"/>
      <c r="M18" s="164"/>
      <c r="N18" s="164"/>
      <c r="O18" s="164"/>
      <c r="P18" s="164"/>
      <c r="Q18" s="164"/>
      <c r="R18" s="164"/>
      <c r="S18" s="164"/>
      <c r="T18" s="164"/>
      <c r="U18" s="164"/>
    </row>
    <row r="19" spans="1:21" s="163" customFormat="1" ht="24" customHeight="1">
      <c r="B19" s="257"/>
      <c r="C19" s="258"/>
      <c r="D19" s="180" t="s">
        <v>54</v>
      </c>
      <c r="E19" s="259"/>
      <c r="F19" s="260"/>
      <c r="G19" s="260"/>
      <c r="H19" s="260"/>
      <c r="I19" s="260"/>
      <c r="J19" s="260"/>
      <c r="K19" s="261"/>
      <c r="M19" s="164"/>
      <c r="N19" s="164"/>
      <c r="O19" s="164"/>
      <c r="P19" s="164"/>
      <c r="Q19" s="164"/>
      <c r="R19" s="164"/>
      <c r="S19" s="164"/>
      <c r="T19" s="164"/>
      <c r="U19" s="164"/>
    </row>
    <row r="20" spans="1:21" s="163" customFormat="1">
      <c r="M20" s="164"/>
      <c r="N20" s="164"/>
      <c r="O20" s="164"/>
      <c r="P20" s="164"/>
      <c r="Q20" s="164"/>
      <c r="R20" s="164"/>
      <c r="S20" s="164"/>
      <c r="T20" s="164"/>
      <c r="U20" s="164"/>
    </row>
    <row r="21" spans="1:21" s="163" customFormat="1">
      <c r="M21" s="164"/>
      <c r="N21" s="164"/>
      <c r="O21" s="164"/>
      <c r="P21" s="164"/>
      <c r="Q21" s="164"/>
      <c r="R21" s="164"/>
      <c r="S21" s="164"/>
      <c r="T21" s="164"/>
      <c r="U21" s="164"/>
    </row>
    <row r="22" spans="1:21" s="163" customFormat="1" ht="16.2">
      <c r="B22" s="262" t="s">
        <v>169</v>
      </c>
      <c r="C22" s="262"/>
      <c r="D22" s="262"/>
      <c r="E22" s="262"/>
      <c r="F22" s="262"/>
      <c r="G22" s="262"/>
      <c r="H22" s="262"/>
      <c r="I22" s="262"/>
      <c r="J22" s="262"/>
      <c r="K22" s="262"/>
      <c r="M22" s="164"/>
      <c r="N22" s="164"/>
      <c r="O22" s="164"/>
      <c r="P22" s="164"/>
      <c r="Q22" s="164"/>
      <c r="R22" s="164"/>
      <c r="S22" s="164"/>
      <c r="T22" s="164"/>
      <c r="U22" s="164"/>
    </row>
    <row r="23" spans="1:21" s="163" customFormat="1" ht="6" customHeight="1">
      <c r="M23" s="164"/>
      <c r="N23" s="164"/>
      <c r="O23" s="164"/>
      <c r="P23" s="164"/>
      <c r="Q23" s="164"/>
      <c r="R23" s="164"/>
      <c r="S23" s="164"/>
      <c r="T23" s="164"/>
      <c r="U23" s="164"/>
    </row>
    <row r="24" spans="1:21" s="163" customFormat="1">
      <c r="B24" s="239" t="s">
        <v>344</v>
      </c>
      <c r="M24" s="164"/>
      <c r="N24" s="164"/>
      <c r="O24" s="164"/>
      <c r="P24" s="164"/>
      <c r="Q24" s="164"/>
      <c r="R24" s="164"/>
      <c r="S24" s="164"/>
      <c r="T24" s="164"/>
      <c r="U24" s="164"/>
    </row>
    <row r="25" spans="1:21" s="202" customFormat="1">
      <c r="B25" s="239" t="s">
        <v>267</v>
      </c>
      <c r="M25" s="203"/>
      <c r="N25" s="203"/>
      <c r="O25" s="203"/>
      <c r="P25" s="203"/>
      <c r="Q25" s="203"/>
      <c r="R25" s="203"/>
      <c r="S25" s="203"/>
      <c r="T25" s="203"/>
      <c r="U25" s="203"/>
    </row>
    <row r="26" spans="1:21" s="201" customFormat="1" ht="14.4">
      <c r="A26" s="245" t="s">
        <v>325</v>
      </c>
      <c r="B26" s="245"/>
      <c r="C26" s="245"/>
      <c r="D26" s="245"/>
      <c r="E26" s="245"/>
      <c r="F26" s="245"/>
      <c r="G26" s="245"/>
      <c r="H26" s="245"/>
      <c r="I26" s="245"/>
      <c r="J26" s="245"/>
      <c r="K26" s="245"/>
    </row>
    <row r="27" spans="1:21" s="163" customFormat="1" ht="3.6" customHeight="1">
      <c r="B27" s="246"/>
      <c r="C27" s="246"/>
      <c r="D27" s="246"/>
      <c r="E27" s="246"/>
      <c r="F27" s="246"/>
      <c r="G27" s="246"/>
      <c r="H27" s="246"/>
      <c r="I27" s="246"/>
      <c r="J27" s="246"/>
      <c r="K27" s="246"/>
      <c r="M27" s="164"/>
      <c r="N27" s="164"/>
      <c r="O27" s="164"/>
      <c r="P27" s="164"/>
      <c r="Q27" s="164"/>
      <c r="R27" s="164"/>
      <c r="S27" s="164"/>
      <c r="T27" s="164"/>
      <c r="U27" s="164"/>
    </row>
    <row r="28" spans="1:21" s="163" customFormat="1" ht="138.6" customHeight="1">
      <c r="B28" s="247" t="s">
        <v>289</v>
      </c>
      <c r="C28" s="248"/>
      <c r="D28" s="248"/>
      <c r="E28" s="248"/>
      <c r="F28" s="248"/>
      <c r="G28" s="248"/>
      <c r="H28" s="248"/>
      <c r="I28" s="248"/>
      <c r="J28" s="248"/>
      <c r="K28" s="249"/>
      <c r="M28" s="164"/>
      <c r="N28" s="164">
        <f>LEN(B28)</f>
        <v>400</v>
      </c>
      <c r="O28" s="164"/>
      <c r="P28" s="164"/>
      <c r="Q28" s="164"/>
      <c r="R28" s="164"/>
      <c r="S28" s="164"/>
      <c r="T28" s="164"/>
      <c r="U28" s="164"/>
    </row>
    <row r="29" spans="1:21" s="163" customFormat="1" ht="12" customHeight="1">
      <c r="M29" s="164"/>
      <c r="N29" s="164"/>
      <c r="O29" s="164"/>
      <c r="P29" s="164"/>
      <c r="Q29" s="164"/>
      <c r="R29" s="164"/>
      <c r="S29" s="164"/>
      <c r="T29" s="164"/>
      <c r="U29" s="164"/>
    </row>
    <row r="30" spans="1:21" s="201" customFormat="1" ht="14.4">
      <c r="B30" s="204" t="s">
        <v>333</v>
      </c>
    </row>
    <row r="31" spans="1:21" s="163" customFormat="1" ht="3.6" customHeight="1">
      <c r="B31" s="334"/>
      <c r="C31" s="334"/>
      <c r="D31" s="334"/>
      <c r="E31" s="334"/>
      <c r="F31" s="334"/>
      <c r="G31" s="334"/>
      <c r="H31" s="334"/>
      <c r="I31" s="334"/>
      <c r="J31" s="334"/>
      <c r="K31" s="334"/>
      <c r="M31" s="164"/>
      <c r="N31" s="164"/>
      <c r="O31" s="164"/>
      <c r="P31" s="164"/>
      <c r="Q31" s="164"/>
      <c r="R31" s="164"/>
      <c r="S31" s="164"/>
      <c r="T31" s="164"/>
      <c r="U31" s="164"/>
    </row>
    <row r="32" spans="1:21" s="163" customFormat="1" ht="127.8" customHeight="1">
      <c r="B32" s="263" t="s">
        <v>345</v>
      </c>
      <c r="C32" s="264"/>
      <c r="D32" s="264"/>
      <c r="E32" s="264"/>
      <c r="F32" s="264"/>
      <c r="G32" s="264"/>
      <c r="H32" s="264"/>
      <c r="I32" s="264"/>
      <c r="J32" s="264"/>
      <c r="K32" s="265"/>
      <c r="M32" s="164"/>
      <c r="N32" s="164"/>
      <c r="O32" s="164"/>
      <c r="P32" s="164"/>
      <c r="Q32" s="164"/>
      <c r="R32" s="164"/>
      <c r="S32" s="164"/>
      <c r="T32" s="164"/>
      <c r="U32" s="164"/>
    </row>
    <row r="33" spans="2:22" s="163" customFormat="1">
      <c r="B33" s="232"/>
      <c r="M33" s="164"/>
      <c r="N33" s="164"/>
      <c r="O33" s="164"/>
      <c r="P33" s="164"/>
      <c r="Q33" s="164"/>
      <c r="R33" s="164"/>
      <c r="S33" s="164"/>
      <c r="T33" s="164"/>
      <c r="U33" s="164"/>
    </row>
    <row r="34" spans="2:22" s="163" customFormat="1">
      <c r="B34" s="232" t="s">
        <v>300</v>
      </c>
      <c r="M34" s="164"/>
      <c r="N34" s="164"/>
      <c r="O34" s="164"/>
      <c r="P34" s="164"/>
      <c r="Q34" s="164"/>
      <c r="R34" s="164"/>
      <c r="S34" s="164"/>
      <c r="T34" s="164"/>
      <c r="U34" s="164"/>
    </row>
    <row r="35" spans="2:22" s="163" customFormat="1">
      <c r="B35" s="234" t="s">
        <v>298</v>
      </c>
      <c r="M35" s="164"/>
      <c r="N35" s="164"/>
      <c r="O35" s="164"/>
      <c r="P35" s="164"/>
      <c r="Q35" s="164"/>
      <c r="R35" s="164"/>
      <c r="S35" s="164"/>
      <c r="T35" s="164"/>
      <c r="U35" s="164"/>
    </row>
    <row r="36" spans="2:22" s="163" customFormat="1">
      <c r="B36" s="234" t="s">
        <v>299</v>
      </c>
      <c r="M36" s="164"/>
      <c r="N36" s="164"/>
      <c r="O36" s="164"/>
      <c r="P36" s="164"/>
      <c r="Q36" s="164"/>
      <c r="R36" s="164"/>
      <c r="S36" s="164"/>
      <c r="T36" s="164"/>
      <c r="U36" s="164"/>
    </row>
    <row r="37" spans="2:22" s="163" customFormat="1" ht="3.75" customHeight="1">
      <c r="M37" s="164"/>
      <c r="N37" s="164"/>
      <c r="O37" s="164"/>
      <c r="P37" s="164"/>
      <c r="Q37" s="164"/>
      <c r="R37" s="164"/>
      <c r="S37" s="164"/>
      <c r="T37" s="164"/>
      <c r="U37" s="164"/>
    </row>
    <row r="38" spans="2:22" s="163" customFormat="1">
      <c r="B38" s="272"/>
      <c r="C38" s="273"/>
      <c r="D38" s="233" t="s">
        <v>297</v>
      </c>
      <c r="E38" s="233" t="s">
        <v>296</v>
      </c>
      <c r="F38" s="233" t="s">
        <v>294</v>
      </c>
      <c r="G38" s="233" t="s">
        <v>295</v>
      </c>
      <c r="H38" s="196" t="s">
        <v>268</v>
      </c>
      <c r="N38" s="164"/>
      <c r="O38" s="164"/>
      <c r="P38" s="164"/>
      <c r="Q38" s="164"/>
      <c r="R38" s="164"/>
      <c r="S38" s="164"/>
      <c r="T38" s="164"/>
      <c r="U38" s="164"/>
      <c r="V38" s="164"/>
    </row>
    <row r="39" spans="2:22" s="163" customFormat="1">
      <c r="B39" s="274" t="s">
        <v>269</v>
      </c>
      <c r="C39" s="274"/>
      <c r="D39" s="187"/>
      <c r="E39" s="187"/>
      <c r="F39" s="187"/>
      <c r="G39" s="187"/>
      <c r="H39" s="187">
        <f>SUM(D39:G39)</f>
        <v>0</v>
      </c>
      <c r="N39" s="164"/>
      <c r="O39" s="164"/>
      <c r="P39" s="164"/>
      <c r="Q39" s="164"/>
      <c r="R39" s="164"/>
      <c r="S39" s="164"/>
      <c r="T39" s="164"/>
      <c r="U39" s="164"/>
      <c r="V39" s="164"/>
    </row>
    <row r="40" spans="2:22" s="163" customFormat="1">
      <c r="B40" s="274" t="s">
        <v>270</v>
      </c>
      <c r="C40" s="274"/>
      <c r="D40" s="187"/>
      <c r="E40" s="187"/>
      <c r="F40" s="187"/>
      <c r="G40" s="187"/>
      <c r="H40" s="187">
        <f>SUM(D40:G40)</f>
        <v>0</v>
      </c>
      <c r="N40" s="164"/>
      <c r="O40" s="164"/>
      <c r="P40" s="164"/>
      <c r="Q40" s="164"/>
      <c r="R40" s="164"/>
      <c r="S40" s="164"/>
      <c r="T40" s="164"/>
      <c r="U40" s="164"/>
      <c r="V40" s="164"/>
    </row>
    <row r="41" spans="2:22" s="163" customFormat="1">
      <c r="B41" s="274" t="s">
        <v>268</v>
      </c>
      <c r="C41" s="274"/>
      <c r="D41" s="187">
        <f>SUM(D39:D40)</f>
        <v>0</v>
      </c>
      <c r="E41" s="187">
        <f t="shared" ref="E41:F41" si="0">SUM(E39:E40)</f>
        <v>0</v>
      </c>
      <c r="F41" s="187">
        <f t="shared" si="0"/>
        <v>0</v>
      </c>
      <c r="G41" s="187">
        <f>SUM(G39:G40)</f>
        <v>0</v>
      </c>
      <c r="H41" s="187">
        <f t="shared" ref="H41" si="1">SUM(H39:H40)</f>
        <v>0</v>
      </c>
      <c r="N41" s="164"/>
      <c r="O41" s="164"/>
      <c r="P41" s="164"/>
      <c r="Q41" s="164"/>
      <c r="R41" s="164"/>
      <c r="S41" s="164"/>
      <c r="T41" s="164"/>
      <c r="U41" s="164"/>
      <c r="V41" s="164"/>
    </row>
    <row r="42" spans="2:22" s="163" customFormat="1">
      <c r="M42" s="164"/>
      <c r="N42" s="164"/>
      <c r="O42" s="164"/>
      <c r="P42" s="164"/>
      <c r="Q42" s="164"/>
      <c r="R42" s="164"/>
      <c r="S42" s="164"/>
      <c r="T42" s="164"/>
      <c r="U42" s="164"/>
    </row>
    <row r="43" spans="2:22" s="163" customFormat="1">
      <c r="B43" s="163" t="s">
        <v>334</v>
      </c>
      <c r="M43" s="164"/>
      <c r="N43" s="164"/>
      <c r="O43" s="164"/>
      <c r="P43" s="164"/>
      <c r="Q43" s="164"/>
      <c r="R43" s="164"/>
      <c r="S43" s="164"/>
      <c r="T43" s="164"/>
      <c r="U43" s="164"/>
    </row>
    <row r="44" spans="2:22" s="163" customFormat="1" ht="3.75" customHeight="1">
      <c r="M44" s="164"/>
      <c r="N44" s="164"/>
      <c r="O44" s="164"/>
      <c r="P44" s="164"/>
      <c r="Q44" s="164"/>
      <c r="R44" s="164"/>
      <c r="S44" s="164"/>
      <c r="T44" s="164"/>
      <c r="U44" s="164"/>
    </row>
    <row r="45" spans="2:22" s="163" customFormat="1" ht="16.5" customHeight="1">
      <c r="B45" s="275" t="s">
        <v>258</v>
      </c>
      <c r="C45" s="276"/>
      <c r="D45" s="277"/>
      <c r="E45" s="278" t="s">
        <v>265</v>
      </c>
      <c r="F45" s="279"/>
      <c r="G45" s="279"/>
      <c r="H45" s="279"/>
      <c r="I45" s="279"/>
      <c r="J45" s="279"/>
      <c r="K45" s="280"/>
      <c r="M45" s="164"/>
      <c r="N45" s="164"/>
      <c r="O45" s="164"/>
      <c r="P45" s="164"/>
      <c r="Q45" s="164"/>
      <c r="R45" s="164"/>
      <c r="S45" s="164"/>
      <c r="T45" s="164"/>
      <c r="U45" s="164"/>
    </row>
    <row r="46" spans="2:22" s="163" customFormat="1" ht="16.5" customHeight="1">
      <c r="B46" s="338" t="s">
        <v>259</v>
      </c>
      <c r="C46" s="339"/>
      <c r="D46" s="197" t="s">
        <v>260</v>
      </c>
      <c r="E46" s="342" t="s">
        <v>263</v>
      </c>
      <c r="F46" s="343"/>
      <c r="G46" s="343"/>
      <c r="H46" s="343"/>
      <c r="I46" s="343"/>
      <c r="J46" s="343"/>
      <c r="K46" s="344"/>
      <c r="M46" s="164"/>
      <c r="N46" s="164"/>
      <c r="O46" s="164"/>
      <c r="P46" s="164"/>
      <c r="Q46" s="164"/>
      <c r="R46" s="164"/>
      <c r="S46" s="164"/>
      <c r="T46" s="164"/>
      <c r="U46" s="164"/>
    </row>
    <row r="47" spans="2:22" s="163" customFormat="1" ht="33" customHeight="1">
      <c r="B47" s="340"/>
      <c r="C47" s="341"/>
      <c r="D47" s="199" t="s">
        <v>261</v>
      </c>
      <c r="E47" s="345" t="s">
        <v>264</v>
      </c>
      <c r="F47" s="346"/>
      <c r="G47" s="346"/>
      <c r="H47" s="346"/>
      <c r="I47" s="346"/>
      <c r="J47" s="346"/>
      <c r="K47" s="347"/>
      <c r="M47" s="164"/>
      <c r="N47" s="164"/>
      <c r="O47" s="164"/>
      <c r="P47" s="164"/>
      <c r="Q47" s="164"/>
      <c r="R47" s="164"/>
      <c r="S47" s="164"/>
      <c r="T47" s="164"/>
      <c r="U47" s="164"/>
    </row>
    <row r="48" spans="2:22" s="163" customFormat="1" ht="16.5" customHeight="1">
      <c r="B48" s="338" t="s">
        <v>262</v>
      </c>
      <c r="C48" s="339"/>
      <c r="D48" s="200" t="s">
        <v>260</v>
      </c>
      <c r="E48" s="342"/>
      <c r="F48" s="343"/>
      <c r="G48" s="343"/>
      <c r="H48" s="343"/>
      <c r="I48" s="343"/>
      <c r="J48" s="343"/>
      <c r="K48" s="344"/>
      <c r="M48" s="164"/>
      <c r="N48" s="164"/>
      <c r="O48" s="164"/>
      <c r="P48" s="164"/>
      <c r="Q48" s="164"/>
      <c r="R48" s="164"/>
      <c r="S48" s="164"/>
      <c r="T48" s="164"/>
      <c r="U48" s="164"/>
    </row>
    <row r="49" spans="1:21" s="163" customFormat="1" ht="33" customHeight="1">
      <c r="B49" s="340"/>
      <c r="C49" s="341"/>
      <c r="D49" s="198" t="s">
        <v>261</v>
      </c>
      <c r="E49" s="345"/>
      <c r="F49" s="346"/>
      <c r="G49" s="346"/>
      <c r="H49" s="346"/>
      <c r="I49" s="346"/>
      <c r="J49" s="346"/>
      <c r="K49" s="347"/>
      <c r="M49" s="164"/>
      <c r="N49" s="164"/>
      <c r="O49" s="164"/>
      <c r="P49" s="164"/>
      <c r="Q49" s="164"/>
      <c r="R49" s="164"/>
      <c r="S49" s="164"/>
      <c r="T49" s="164"/>
      <c r="U49" s="164"/>
    </row>
    <row r="50" spans="1:21" s="163" customFormat="1" ht="61.2" customHeight="1">
      <c r="B50" s="348" t="s">
        <v>336</v>
      </c>
      <c r="C50" s="349"/>
      <c r="D50" s="273"/>
      <c r="E50" s="263" t="s">
        <v>335</v>
      </c>
      <c r="F50" s="264"/>
      <c r="G50" s="264"/>
      <c r="H50" s="264"/>
      <c r="I50" s="264"/>
      <c r="J50" s="264"/>
      <c r="K50" s="265"/>
      <c r="M50" s="164"/>
      <c r="N50" s="164"/>
      <c r="O50" s="164"/>
      <c r="P50" s="164"/>
      <c r="Q50" s="164"/>
      <c r="R50" s="164"/>
      <c r="S50" s="164"/>
      <c r="T50" s="164"/>
      <c r="U50" s="164"/>
    </row>
    <row r="51" spans="1:21" s="163" customFormat="1">
      <c r="M51" s="164"/>
      <c r="N51" s="164"/>
      <c r="O51" s="164"/>
      <c r="P51" s="164"/>
      <c r="Q51" s="164"/>
      <c r="R51" s="164"/>
      <c r="S51" s="164"/>
      <c r="T51" s="164"/>
      <c r="U51" s="164"/>
    </row>
    <row r="52" spans="1:21" s="163" customFormat="1">
      <c r="B52" s="163" t="s">
        <v>322</v>
      </c>
      <c r="M52" s="164"/>
      <c r="N52" s="164"/>
      <c r="O52" s="164"/>
      <c r="P52" s="164"/>
      <c r="Q52" s="164"/>
      <c r="R52" s="164"/>
      <c r="S52" s="164"/>
      <c r="T52" s="164"/>
      <c r="U52" s="164"/>
    </row>
    <row r="53" spans="1:21" s="163" customFormat="1" ht="3.6" customHeight="1">
      <c r="B53" s="334"/>
      <c r="C53" s="334"/>
      <c r="D53" s="334"/>
      <c r="E53" s="334"/>
      <c r="F53" s="334"/>
      <c r="G53" s="334"/>
      <c r="H53" s="334"/>
      <c r="I53" s="334"/>
      <c r="J53" s="334"/>
      <c r="K53" s="334"/>
      <c r="M53" s="164"/>
      <c r="N53" s="164"/>
      <c r="O53" s="164"/>
      <c r="P53" s="164"/>
      <c r="Q53" s="164"/>
      <c r="R53" s="164"/>
      <c r="S53" s="164"/>
      <c r="T53" s="164"/>
      <c r="U53" s="164"/>
    </row>
    <row r="54" spans="1:21" s="163" customFormat="1" ht="78.599999999999994" customHeight="1">
      <c r="B54" s="263" t="s">
        <v>323</v>
      </c>
      <c r="C54" s="264"/>
      <c r="D54" s="264"/>
      <c r="E54" s="264"/>
      <c r="F54" s="264"/>
      <c r="G54" s="264"/>
      <c r="H54" s="264"/>
      <c r="I54" s="264"/>
      <c r="J54" s="264"/>
      <c r="K54" s="265"/>
      <c r="M54" s="164"/>
      <c r="N54" s="164"/>
      <c r="O54" s="164"/>
      <c r="P54" s="164"/>
      <c r="Q54" s="164"/>
      <c r="R54" s="164"/>
      <c r="S54" s="164"/>
      <c r="T54" s="164"/>
      <c r="U54" s="164"/>
    </row>
    <row r="55" spans="1:21" s="163" customFormat="1" ht="3.6" customHeight="1">
      <c r="B55" s="334"/>
      <c r="C55" s="334"/>
      <c r="D55" s="334"/>
      <c r="E55" s="334"/>
      <c r="F55" s="334"/>
      <c r="G55" s="334"/>
      <c r="H55" s="334"/>
      <c r="I55" s="334"/>
      <c r="J55" s="334"/>
      <c r="K55" s="334"/>
      <c r="M55" s="164"/>
      <c r="N55" s="164"/>
      <c r="O55" s="164"/>
      <c r="P55" s="164"/>
      <c r="Q55" s="164"/>
      <c r="R55" s="164"/>
      <c r="S55" s="164"/>
      <c r="T55" s="164"/>
      <c r="U55" s="164"/>
    </row>
    <row r="56" spans="1:21" s="163" customFormat="1" ht="17.25" customHeight="1">
      <c r="B56" s="163" t="s">
        <v>304</v>
      </c>
      <c r="M56" s="164"/>
      <c r="N56" s="164"/>
      <c r="O56" s="164"/>
      <c r="P56" s="164"/>
      <c r="Q56" s="164"/>
      <c r="R56" s="164"/>
      <c r="S56" s="164"/>
      <c r="T56" s="164"/>
      <c r="U56" s="164"/>
    </row>
    <row r="57" spans="1:21" s="163" customFormat="1" ht="3.6" customHeight="1">
      <c r="B57" s="334"/>
      <c r="C57" s="334"/>
      <c r="D57" s="334"/>
      <c r="E57" s="334"/>
      <c r="F57" s="334"/>
      <c r="G57" s="334"/>
      <c r="H57" s="334"/>
      <c r="I57" s="334"/>
      <c r="J57" s="334"/>
      <c r="K57" s="334"/>
      <c r="M57" s="164"/>
      <c r="N57" s="164"/>
      <c r="O57" s="164"/>
      <c r="P57" s="164"/>
      <c r="Q57" s="164"/>
      <c r="R57" s="164"/>
      <c r="S57" s="164"/>
      <c r="T57" s="164"/>
      <c r="U57" s="164"/>
    </row>
    <row r="58" spans="1:21" s="163" customFormat="1" ht="17.25" customHeight="1">
      <c r="B58" s="274" t="s">
        <v>305</v>
      </c>
      <c r="C58" s="274"/>
      <c r="D58" s="274"/>
      <c r="E58" s="196" t="s">
        <v>307</v>
      </c>
      <c r="F58" s="274" t="s">
        <v>308</v>
      </c>
      <c r="G58" s="274"/>
      <c r="H58" s="274" t="s">
        <v>309</v>
      </c>
      <c r="I58" s="274"/>
      <c r="J58" s="274" t="s">
        <v>310</v>
      </c>
      <c r="K58" s="274"/>
      <c r="M58" s="164"/>
      <c r="N58" s="164"/>
      <c r="O58" s="164"/>
      <c r="P58" s="164"/>
      <c r="Q58" s="164"/>
      <c r="R58" s="164"/>
      <c r="S58" s="164"/>
      <c r="T58" s="164"/>
      <c r="U58" s="164"/>
    </row>
    <row r="59" spans="1:21" s="163" customFormat="1" ht="17.25" customHeight="1">
      <c r="B59" s="352" t="s">
        <v>306</v>
      </c>
      <c r="C59" s="352"/>
      <c r="D59" s="352"/>
      <c r="E59" s="238" t="s">
        <v>311</v>
      </c>
      <c r="F59" s="352" t="s">
        <v>312</v>
      </c>
      <c r="G59" s="352"/>
      <c r="H59" s="352" t="s">
        <v>313</v>
      </c>
      <c r="I59" s="352"/>
      <c r="J59" s="352" t="s">
        <v>314</v>
      </c>
      <c r="K59" s="352"/>
      <c r="M59" s="164"/>
      <c r="N59" s="164"/>
      <c r="O59" s="164"/>
      <c r="P59" s="164"/>
      <c r="Q59" s="164"/>
      <c r="R59" s="164"/>
      <c r="S59" s="164"/>
      <c r="T59" s="164"/>
      <c r="U59" s="164"/>
    </row>
    <row r="60" spans="1:21" s="163" customFormat="1" ht="12" customHeight="1">
      <c r="M60" s="164"/>
      <c r="N60" s="164"/>
      <c r="O60" s="164"/>
      <c r="P60" s="164"/>
      <c r="Q60" s="164"/>
      <c r="R60" s="164"/>
      <c r="S60" s="164"/>
      <c r="T60" s="164"/>
      <c r="U60" s="164"/>
    </row>
    <row r="61" spans="1:21" s="163" customFormat="1" ht="12" customHeight="1">
      <c r="M61" s="164"/>
      <c r="N61" s="164"/>
      <c r="O61" s="164"/>
      <c r="P61" s="164"/>
      <c r="Q61" s="164"/>
      <c r="R61" s="164"/>
      <c r="S61" s="164"/>
      <c r="T61" s="164"/>
      <c r="U61" s="164"/>
    </row>
    <row r="62" spans="1:21" s="201" customFormat="1" ht="14.4">
      <c r="A62" s="245" t="s">
        <v>266</v>
      </c>
      <c r="B62" s="245"/>
      <c r="C62" s="245"/>
      <c r="D62" s="245"/>
      <c r="E62" s="245"/>
      <c r="F62" s="245"/>
      <c r="G62" s="245"/>
      <c r="H62" s="245"/>
      <c r="I62" s="245"/>
      <c r="J62" s="245"/>
      <c r="K62" s="245"/>
    </row>
    <row r="63" spans="1:21" s="163" customFormat="1">
      <c r="B63" s="163" t="s">
        <v>324</v>
      </c>
      <c r="M63" s="164"/>
      <c r="N63" s="164"/>
      <c r="O63" s="164"/>
      <c r="P63" s="164"/>
      <c r="Q63" s="164"/>
      <c r="R63" s="164"/>
      <c r="S63" s="164"/>
      <c r="T63" s="164"/>
      <c r="U63" s="164"/>
    </row>
    <row r="64" spans="1:21" s="163" customFormat="1" ht="4.5" customHeight="1">
      <c r="B64" s="181"/>
      <c r="M64" s="164"/>
      <c r="N64" s="164"/>
      <c r="O64" s="164"/>
      <c r="P64" s="164"/>
      <c r="Q64" s="164"/>
      <c r="R64" s="164"/>
      <c r="S64" s="164"/>
      <c r="T64" s="164"/>
      <c r="U64" s="164"/>
    </row>
    <row r="65" spans="2:21" s="163" customFormat="1" ht="139.80000000000001" customHeight="1">
      <c r="B65" s="263" t="s">
        <v>346</v>
      </c>
      <c r="C65" s="264"/>
      <c r="D65" s="264"/>
      <c r="E65" s="264"/>
      <c r="F65" s="264"/>
      <c r="G65" s="264"/>
      <c r="H65" s="264"/>
      <c r="I65" s="264"/>
      <c r="J65" s="264"/>
      <c r="K65" s="265"/>
    </row>
    <row r="66" spans="2:21" s="163" customFormat="1" ht="165" customHeight="1">
      <c r="B66" s="263" t="s">
        <v>332</v>
      </c>
      <c r="C66" s="264"/>
      <c r="D66" s="264"/>
      <c r="E66" s="264"/>
      <c r="F66" s="264"/>
      <c r="G66" s="264"/>
      <c r="H66" s="264"/>
      <c r="I66" s="264"/>
      <c r="J66" s="264"/>
      <c r="K66" s="265"/>
    </row>
    <row r="67" spans="2:21" s="163" customFormat="1" ht="12" customHeight="1">
      <c r="M67" s="164"/>
      <c r="N67" s="164"/>
      <c r="O67" s="164"/>
      <c r="P67" s="164"/>
      <c r="Q67" s="164"/>
      <c r="R67" s="164"/>
      <c r="S67" s="164"/>
      <c r="T67" s="164"/>
      <c r="U67" s="164"/>
    </row>
    <row r="68" spans="2:21" s="163" customFormat="1">
      <c r="B68" s="163" t="s">
        <v>328</v>
      </c>
      <c r="M68" s="164"/>
      <c r="N68" s="164"/>
      <c r="O68" s="164"/>
      <c r="P68" s="164"/>
      <c r="Q68" s="164"/>
      <c r="R68" s="164"/>
      <c r="S68" s="164"/>
      <c r="T68" s="164"/>
      <c r="U68" s="164"/>
    </row>
    <row r="69" spans="2:21" s="163" customFormat="1" ht="4.5" customHeight="1">
      <c r="B69" s="181"/>
      <c r="M69" s="164"/>
      <c r="N69" s="164"/>
      <c r="O69" s="164"/>
      <c r="P69" s="164"/>
      <c r="Q69" s="164"/>
      <c r="R69" s="164"/>
      <c r="S69" s="164"/>
      <c r="T69" s="164"/>
      <c r="U69" s="164"/>
    </row>
    <row r="70" spans="2:21" s="163" customFormat="1" ht="144" customHeight="1">
      <c r="B70" s="263" t="s">
        <v>347</v>
      </c>
      <c r="C70" s="264"/>
      <c r="D70" s="264"/>
      <c r="E70" s="264"/>
      <c r="F70" s="264"/>
      <c r="G70" s="264"/>
      <c r="H70" s="264"/>
      <c r="I70" s="264"/>
      <c r="J70" s="264"/>
      <c r="K70" s="265"/>
      <c r="M70" s="164"/>
      <c r="N70" s="164"/>
      <c r="O70" s="164"/>
      <c r="P70" s="164"/>
      <c r="Q70" s="164"/>
      <c r="R70" s="164"/>
      <c r="S70" s="164"/>
      <c r="T70" s="164"/>
      <c r="U70" s="164"/>
    </row>
    <row r="71" spans="2:21" s="163" customFormat="1" ht="12" customHeight="1">
      <c r="M71" s="164"/>
      <c r="N71" s="164"/>
      <c r="O71" s="164"/>
      <c r="P71" s="164"/>
      <c r="Q71" s="164"/>
      <c r="R71" s="164"/>
      <c r="S71" s="164"/>
      <c r="T71" s="164"/>
      <c r="U71" s="164"/>
    </row>
    <row r="72" spans="2:21" s="163" customFormat="1">
      <c r="B72" s="163" t="s">
        <v>329</v>
      </c>
      <c r="M72" s="164"/>
      <c r="N72" s="164"/>
      <c r="O72" s="164"/>
      <c r="P72" s="164"/>
      <c r="Q72" s="164"/>
      <c r="R72" s="164"/>
      <c r="S72" s="164"/>
      <c r="T72" s="164"/>
      <c r="U72" s="164"/>
    </row>
    <row r="73" spans="2:21" s="163" customFormat="1" ht="4.5" customHeight="1">
      <c r="B73" s="181"/>
      <c r="M73" s="164"/>
      <c r="N73" s="164"/>
      <c r="O73" s="164"/>
      <c r="P73" s="164"/>
      <c r="Q73" s="164"/>
      <c r="R73" s="164"/>
      <c r="S73" s="164"/>
      <c r="T73" s="164"/>
      <c r="U73" s="164"/>
    </row>
    <row r="74" spans="2:21" s="163" customFormat="1" ht="82.8" customHeight="1">
      <c r="B74" s="266" t="s">
        <v>274</v>
      </c>
      <c r="C74" s="267"/>
      <c r="D74" s="267"/>
      <c r="E74" s="267"/>
      <c r="F74" s="267"/>
      <c r="G74" s="267"/>
      <c r="H74" s="267"/>
      <c r="I74" s="267"/>
      <c r="J74" s="267"/>
      <c r="K74" s="268"/>
      <c r="M74" s="164"/>
      <c r="N74" s="164"/>
      <c r="O74" s="164"/>
      <c r="P74" s="164"/>
      <c r="Q74" s="164"/>
      <c r="R74" s="164"/>
      <c r="S74" s="164"/>
      <c r="T74" s="164"/>
      <c r="U74" s="164"/>
    </row>
    <row r="75" spans="2:21" s="163" customFormat="1" ht="134.4" customHeight="1">
      <c r="B75" s="269" t="s">
        <v>352</v>
      </c>
      <c r="C75" s="270"/>
      <c r="D75" s="270"/>
      <c r="E75" s="270"/>
      <c r="F75" s="270"/>
      <c r="G75" s="270"/>
      <c r="H75" s="270"/>
      <c r="I75" s="270"/>
      <c r="J75" s="270"/>
      <c r="K75" s="271"/>
      <c r="M75" s="164"/>
      <c r="N75" s="164"/>
      <c r="O75" s="164"/>
      <c r="P75" s="164"/>
      <c r="Q75" s="164"/>
      <c r="R75" s="164"/>
      <c r="S75" s="164"/>
      <c r="T75" s="164"/>
      <c r="U75" s="164"/>
    </row>
    <row r="76" spans="2:21" s="163" customFormat="1" ht="138" customHeight="1">
      <c r="B76" s="250" t="s">
        <v>351</v>
      </c>
      <c r="C76" s="251"/>
      <c r="D76" s="251"/>
      <c r="E76" s="251"/>
      <c r="F76" s="251"/>
      <c r="G76" s="251"/>
      <c r="H76" s="251"/>
      <c r="I76" s="251"/>
      <c r="J76" s="251"/>
      <c r="K76" s="252"/>
      <c r="M76" s="164"/>
      <c r="N76" s="164"/>
      <c r="O76" s="164"/>
      <c r="P76" s="164"/>
      <c r="Q76" s="164"/>
      <c r="R76" s="164"/>
      <c r="S76" s="164"/>
      <c r="T76" s="164"/>
      <c r="U76" s="164"/>
    </row>
    <row r="77" spans="2:21" s="163" customFormat="1" ht="13.2" customHeight="1">
      <c r="B77" s="230"/>
      <c r="C77" s="230"/>
      <c r="D77" s="230"/>
      <c r="E77" s="230"/>
      <c r="F77" s="230"/>
      <c r="G77" s="230"/>
      <c r="H77" s="230"/>
      <c r="I77" s="230"/>
      <c r="J77" s="230"/>
      <c r="K77" s="230"/>
      <c r="M77" s="164"/>
      <c r="N77" s="164"/>
      <c r="O77" s="164"/>
      <c r="P77" s="164"/>
      <c r="Q77" s="164"/>
      <c r="R77" s="164"/>
      <c r="S77" s="164"/>
      <c r="T77" s="164"/>
      <c r="U77" s="164"/>
    </row>
    <row r="78" spans="2:21" s="163" customFormat="1">
      <c r="B78" s="163" t="s">
        <v>343</v>
      </c>
      <c r="M78" s="164"/>
      <c r="N78" s="164"/>
      <c r="O78" s="164"/>
      <c r="P78" s="164"/>
      <c r="Q78" s="164"/>
      <c r="R78" s="164"/>
      <c r="S78" s="164"/>
      <c r="T78" s="164"/>
      <c r="U78" s="164"/>
    </row>
    <row r="79" spans="2:21" s="163" customFormat="1" ht="4.5" customHeight="1">
      <c r="B79" s="181"/>
      <c r="M79" s="164"/>
      <c r="N79" s="164"/>
      <c r="O79" s="164"/>
      <c r="P79" s="164"/>
      <c r="Q79" s="164"/>
      <c r="R79" s="164"/>
      <c r="S79" s="164"/>
      <c r="T79" s="164"/>
      <c r="U79" s="164"/>
    </row>
    <row r="80" spans="2:21" s="163" customFormat="1" ht="12.75" customHeight="1">
      <c r="B80" s="194" t="s">
        <v>330</v>
      </c>
      <c r="C80" s="192"/>
      <c r="D80" s="192"/>
      <c r="E80" s="192"/>
      <c r="F80" s="192"/>
      <c r="G80" s="192"/>
      <c r="H80" s="192"/>
      <c r="I80" s="192"/>
      <c r="J80" s="192"/>
      <c r="K80" s="193"/>
    </row>
    <row r="81" spans="1:21" s="163" customFormat="1" ht="368.25" customHeight="1">
      <c r="B81" s="263" t="s">
        <v>348</v>
      </c>
      <c r="C81" s="264"/>
      <c r="D81" s="264"/>
      <c r="E81" s="264"/>
      <c r="F81" s="264"/>
      <c r="G81" s="264"/>
      <c r="H81" s="264"/>
      <c r="I81" s="264"/>
      <c r="J81" s="264"/>
      <c r="K81" s="265"/>
      <c r="M81" s="164"/>
      <c r="N81" s="164"/>
      <c r="O81" s="164"/>
      <c r="P81" s="164"/>
      <c r="Q81" s="164"/>
      <c r="R81" s="164"/>
      <c r="S81" s="164"/>
      <c r="T81" s="164"/>
      <c r="U81" s="164"/>
    </row>
    <row r="82" spans="1:21" s="163" customFormat="1" ht="12.75" customHeight="1">
      <c r="B82" s="194" t="s">
        <v>331</v>
      </c>
      <c r="C82" s="192"/>
      <c r="D82" s="192"/>
      <c r="E82" s="192"/>
      <c r="F82" s="192"/>
      <c r="G82" s="192"/>
      <c r="H82" s="192"/>
      <c r="I82" s="192"/>
      <c r="J82" s="192"/>
      <c r="K82" s="193"/>
    </row>
    <row r="83" spans="1:21" s="163" customFormat="1" ht="90" customHeight="1">
      <c r="B83" s="266" t="s">
        <v>273</v>
      </c>
      <c r="C83" s="267"/>
      <c r="D83" s="267"/>
      <c r="E83" s="267"/>
      <c r="F83" s="267"/>
      <c r="G83" s="267"/>
      <c r="H83" s="267"/>
      <c r="I83" s="267"/>
      <c r="J83" s="267"/>
      <c r="K83" s="268"/>
      <c r="M83" s="164"/>
      <c r="N83" s="164"/>
      <c r="O83" s="164"/>
      <c r="P83" s="164"/>
      <c r="Q83" s="164"/>
      <c r="R83" s="164"/>
      <c r="S83" s="164"/>
      <c r="T83" s="164"/>
      <c r="U83" s="164"/>
    </row>
    <row r="84" spans="1:21" s="163" customFormat="1" ht="90" customHeight="1">
      <c r="B84" s="354" t="s">
        <v>350</v>
      </c>
      <c r="C84" s="355"/>
      <c r="D84" s="355"/>
      <c r="E84" s="355"/>
      <c r="F84" s="355"/>
      <c r="G84" s="355"/>
      <c r="H84" s="355"/>
      <c r="I84" s="355"/>
      <c r="J84" s="355"/>
      <c r="K84" s="356"/>
      <c r="M84" s="164"/>
      <c r="N84" s="164"/>
      <c r="O84" s="164"/>
      <c r="P84" s="164"/>
      <c r="Q84" s="164"/>
      <c r="R84" s="164"/>
      <c r="S84" s="164"/>
      <c r="T84" s="164"/>
      <c r="U84" s="164"/>
    </row>
    <row r="85" spans="1:21" s="163" customFormat="1" ht="90" customHeight="1">
      <c r="B85" s="250" t="s">
        <v>349</v>
      </c>
      <c r="C85" s="251"/>
      <c r="D85" s="251"/>
      <c r="E85" s="251"/>
      <c r="F85" s="251"/>
      <c r="G85" s="251"/>
      <c r="H85" s="251"/>
      <c r="I85" s="251"/>
      <c r="J85" s="251"/>
      <c r="K85" s="252"/>
      <c r="M85" s="164"/>
      <c r="N85" s="164"/>
      <c r="O85" s="164"/>
      <c r="P85" s="164"/>
      <c r="Q85" s="164"/>
      <c r="R85" s="164"/>
      <c r="S85" s="164"/>
      <c r="T85" s="164"/>
      <c r="U85" s="164"/>
    </row>
    <row r="86" spans="1:21" s="163" customFormat="1" ht="13.5" customHeight="1">
      <c r="B86" s="230"/>
      <c r="C86" s="230"/>
      <c r="D86" s="230"/>
      <c r="E86" s="230"/>
      <c r="F86" s="230"/>
      <c r="G86" s="230"/>
      <c r="H86" s="230"/>
      <c r="I86" s="230"/>
      <c r="J86" s="230"/>
      <c r="K86" s="230"/>
      <c r="M86" s="164"/>
      <c r="N86" s="164"/>
      <c r="O86" s="164"/>
      <c r="P86" s="164"/>
      <c r="Q86" s="164"/>
      <c r="R86" s="164"/>
      <c r="S86" s="164"/>
      <c r="T86" s="164"/>
      <c r="U86" s="164"/>
    </row>
    <row r="87" spans="1:21" s="163" customFormat="1" ht="13.5" customHeight="1">
      <c r="B87" s="230"/>
      <c r="C87" s="230"/>
      <c r="D87" s="230"/>
      <c r="E87" s="230"/>
      <c r="F87" s="230"/>
      <c r="G87" s="230"/>
      <c r="H87" s="230"/>
      <c r="I87" s="230"/>
      <c r="J87" s="230"/>
      <c r="K87" s="230"/>
      <c r="M87" s="164"/>
      <c r="N87" s="164"/>
      <c r="O87" s="164"/>
      <c r="P87" s="164"/>
      <c r="Q87" s="164"/>
      <c r="R87" s="164"/>
      <c r="S87" s="164"/>
      <c r="T87" s="164"/>
      <c r="U87" s="164"/>
    </row>
    <row r="88" spans="1:21" s="201" customFormat="1" ht="14.4">
      <c r="A88" s="204" t="s">
        <v>337</v>
      </c>
    </row>
    <row r="89" spans="1:21" s="163" customFormat="1">
      <c r="M89" s="164"/>
      <c r="N89" s="164"/>
      <c r="O89" s="164"/>
      <c r="P89" s="164"/>
      <c r="Q89" s="164"/>
      <c r="R89" s="164"/>
      <c r="S89" s="164"/>
      <c r="T89" s="164"/>
      <c r="U89" s="164"/>
    </row>
    <row r="90" spans="1:21" s="163" customFormat="1">
      <c r="A90" s="163" t="s">
        <v>315</v>
      </c>
      <c r="M90" s="164"/>
      <c r="N90" s="164"/>
      <c r="O90" s="164"/>
      <c r="P90" s="164"/>
      <c r="Q90" s="164"/>
      <c r="R90" s="164"/>
      <c r="S90" s="164"/>
      <c r="T90" s="164"/>
      <c r="U90" s="164"/>
    </row>
    <row r="91" spans="1:21" s="163" customFormat="1" ht="3.6" customHeight="1">
      <c r="B91" s="359"/>
      <c r="C91" s="359"/>
      <c r="D91" s="359"/>
      <c r="E91" s="359"/>
      <c r="F91" s="359"/>
      <c r="G91" s="359"/>
      <c r="H91" s="359"/>
      <c r="I91" s="359"/>
      <c r="J91" s="359"/>
      <c r="K91" s="359"/>
      <c r="M91" s="164"/>
      <c r="N91" s="164"/>
      <c r="O91" s="164"/>
      <c r="P91" s="164"/>
      <c r="Q91" s="164"/>
      <c r="R91" s="164"/>
      <c r="S91" s="164"/>
      <c r="T91" s="164"/>
      <c r="U91" s="164"/>
    </row>
    <row r="92" spans="1:21" s="163" customFormat="1" ht="160.5" customHeight="1">
      <c r="B92" s="263" t="s">
        <v>316</v>
      </c>
      <c r="C92" s="264"/>
      <c r="D92" s="264"/>
      <c r="E92" s="264"/>
      <c r="F92" s="264"/>
      <c r="G92" s="264"/>
      <c r="H92" s="264"/>
      <c r="I92" s="264"/>
      <c r="J92" s="264"/>
      <c r="K92" s="265"/>
      <c r="M92" s="164"/>
      <c r="N92" s="164"/>
      <c r="O92" s="164"/>
      <c r="P92" s="164"/>
      <c r="Q92" s="164"/>
      <c r="R92" s="164"/>
      <c r="S92" s="164"/>
      <c r="T92" s="164"/>
      <c r="U92" s="164"/>
    </row>
    <row r="93" spans="1:21" s="163" customFormat="1">
      <c r="M93" s="164"/>
      <c r="N93" s="164"/>
      <c r="O93" s="164"/>
      <c r="P93" s="164"/>
      <c r="Q93" s="164"/>
      <c r="R93" s="164"/>
      <c r="S93" s="164"/>
      <c r="T93" s="164"/>
      <c r="U93" s="164"/>
    </row>
    <row r="94" spans="1:21" s="163" customFormat="1">
      <c r="A94" s="163" t="s">
        <v>326</v>
      </c>
      <c r="M94" s="164"/>
      <c r="N94" s="164"/>
      <c r="O94" s="164"/>
      <c r="P94" s="164"/>
      <c r="Q94" s="164"/>
      <c r="R94" s="164"/>
      <c r="S94" s="164"/>
      <c r="T94" s="164"/>
      <c r="U94" s="164"/>
    </row>
    <row r="95" spans="1:21" s="163" customFormat="1" ht="3.6" customHeight="1">
      <c r="B95" s="334"/>
      <c r="C95" s="334"/>
      <c r="D95" s="334"/>
      <c r="E95" s="334"/>
      <c r="F95" s="334"/>
      <c r="G95" s="334"/>
      <c r="H95" s="334"/>
      <c r="I95" s="334"/>
      <c r="J95" s="334"/>
      <c r="K95" s="334"/>
      <c r="M95" s="164"/>
      <c r="N95" s="164"/>
      <c r="O95" s="164"/>
      <c r="P95" s="164"/>
      <c r="Q95" s="164"/>
      <c r="R95" s="164"/>
      <c r="S95" s="164"/>
      <c r="T95" s="164"/>
      <c r="U95" s="164"/>
    </row>
    <row r="96" spans="1:21" s="163" customFormat="1" ht="160.5" customHeight="1">
      <c r="B96" s="263" t="s">
        <v>327</v>
      </c>
      <c r="C96" s="264"/>
      <c r="D96" s="264"/>
      <c r="E96" s="264"/>
      <c r="F96" s="264"/>
      <c r="G96" s="264"/>
      <c r="H96" s="264"/>
      <c r="I96" s="264"/>
      <c r="J96" s="264"/>
      <c r="K96" s="265"/>
      <c r="M96" s="164"/>
      <c r="N96" s="164"/>
      <c r="O96" s="164"/>
      <c r="P96" s="164"/>
      <c r="Q96" s="164"/>
      <c r="R96" s="164"/>
      <c r="S96" s="164"/>
      <c r="T96" s="164"/>
      <c r="U96" s="164"/>
    </row>
    <row r="97" spans="1:21" s="163" customFormat="1">
      <c r="M97" s="164"/>
      <c r="N97" s="164"/>
      <c r="O97" s="164"/>
      <c r="P97" s="164"/>
      <c r="Q97" s="164"/>
      <c r="R97" s="164"/>
      <c r="S97" s="164"/>
      <c r="T97" s="164"/>
      <c r="U97" s="164"/>
    </row>
    <row r="98" spans="1:21" s="163" customFormat="1">
      <c r="A98" s="163" t="s">
        <v>338</v>
      </c>
      <c r="M98" s="164"/>
      <c r="N98" s="164"/>
      <c r="O98" s="164"/>
      <c r="P98" s="164"/>
      <c r="Q98" s="164"/>
      <c r="R98" s="164"/>
      <c r="S98" s="164"/>
      <c r="T98" s="164"/>
      <c r="U98" s="164"/>
    </row>
    <row r="99" spans="1:21" s="163" customFormat="1" ht="3.6" customHeight="1">
      <c r="B99" s="350"/>
      <c r="C99" s="351"/>
      <c r="D99" s="351"/>
      <c r="E99" s="351"/>
      <c r="F99" s="351"/>
      <c r="G99" s="351"/>
      <c r="H99" s="351"/>
      <c r="I99" s="351"/>
      <c r="J99" s="351"/>
      <c r="K99" s="351"/>
      <c r="M99" s="164"/>
      <c r="N99" s="164"/>
      <c r="O99" s="164"/>
      <c r="P99" s="164"/>
      <c r="Q99" s="164"/>
      <c r="R99" s="164"/>
      <c r="S99" s="164"/>
      <c r="T99" s="164"/>
      <c r="U99" s="164"/>
    </row>
    <row r="100" spans="1:21" s="163" customFormat="1" ht="160.5" customHeight="1">
      <c r="B100" s="263" t="s">
        <v>318</v>
      </c>
      <c r="C100" s="264"/>
      <c r="D100" s="264"/>
      <c r="E100" s="264"/>
      <c r="F100" s="264"/>
      <c r="G100" s="264"/>
      <c r="H100" s="264"/>
      <c r="I100" s="264"/>
      <c r="J100" s="264"/>
      <c r="K100" s="265"/>
      <c r="M100" s="164"/>
      <c r="N100" s="164"/>
      <c r="O100" s="164"/>
      <c r="P100" s="164"/>
      <c r="Q100" s="164"/>
      <c r="R100" s="164"/>
      <c r="S100" s="164"/>
      <c r="T100" s="164"/>
      <c r="U100" s="164"/>
    </row>
    <row r="101" spans="1:21" s="163" customFormat="1">
      <c r="M101" s="164"/>
      <c r="N101" s="164"/>
      <c r="O101" s="164"/>
      <c r="P101" s="164"/>
      <c r="Q101" s="164"/>
      <c r="R101" s="164"/>
      <c r="S101" s="164"/>
      <c r="T101" s="164"/>
      <c r="U101" s="164"/>
    </row>
    <row r="102" spans="1:21" s="163" customFormat="1" ht="14.4">
      <c r="A102" s="204" t="s">
        <v>317</v>
      </c>
      <c r="M102" s="164"/>
      <c r="N102" s="164"/>
      <c r="O102" s="164"/>
      <c r="P102" s="164"/>
      <c r="Q102" s="164"/>
      <c r="R102" s="164"/>
      <c r="S102" s="164"/>
      <c r="T102" s="164"/>
      <c r="U102" s="164"/>
    </row>
    <row r="103" spans="1:21" s="163" customFormat="1" ht="3.6" customHeight="1">
      <c r="B103" s="334"/>
      <c r="C103" s="353"/>
      <c r="D103" s="353"/>
      <c r="E103" s="353"/>
      <c r="F103" s="353"/>
      <c r="G103" s="353"/>
      <c r="H103" s="353"/>
      <c r="I103" s="353"/>
      <c r="J103" s="353"/>
      <c r="K103" s="353"/>
      <c r="M103" s="164"/>
      <c r="N103" s="164"/>
      <c r="O103" s="164"/>
      <c r="P103" s="164"/>
      <c r="Q103" s="164"/>
      <c r="R103" s="164"/>
      <c r="S103" s="164"/>
      <c r="T103" s="164"/>
      <c r="U103" s="164"/>
    </row>
    <row r="104" spans="1:21" s="163" customFormat="1" ht="160.5" customHeight="1">
      <c r="B104" s="263" t="s">
        <v>319</v>
      </c>
      <c r="C104" s="264"/>
      <c r="D104" s="264"/>
      <c r="E104" s="264"/>
      <c r="F104" s="264"/>
      <c r="G104" s="264"/>
      <c r="H104" s="264"/>
      <c r="I104" s="264"/>
      <c r="J104" s="264"/>
      <c r="K104" s="265"/>
      <c r="M104" s="164"/>
      <c r="N104" s="164"/>
      <c r="O104" s="164"/>
      <c r="P104" s="164"/>
      <c r="Q104" s="164"/>
      <c r="R104" s="164"/>
      <c r="S104" s="164"/>
      <c r="T104" s="164"/>
      <c r="U104" s="164"/>
    </row>
    <row r="105" spans="1:21" s="163" customFormat="1">
      <c r="M105" s="164"/>
      <c r="N105" s="164"/>
      <c r="O105" s="164"/>
      <c r="P105" s="164"/>
      <c r="Q105" s="164"/>
      <c r="R105" s="164"/>
      <c r="S105" s="164"/>
      <c r="T105" s="164"/>
      <c r="U105" s="164"/>
    </row>
    <row r="106" spans="1:21" s="201" customFormat="1" ht="14.4">
      <c r="A106" s="204" t="s">
        <v>339</v>
      </c>
    </row>
    <row r="107" spans="1:21" s="163" customFormat="1" ht="3.6" customHeight="1">
      <c r="B107" s="334"/>
      <c r="C107" s="334"/>
      <c r="D107" s="334"/>
      <c r="E107" s="334"/>
      <c r="F107" s="334"/>
      <c r="G107" s="334"/>
      <c r="H107" s="334"/>
      <c r="I107" s="334"/>
      <c r="J107" s="334"/>
      <c r="K107" s="334"/>
      <c r="M107" s="164"/>
      <c r="N107" s="164"/>
      <c r="O107" s="164"/>
      <c r="P107" s="164"/>
      <c r="Q107" s="164"/>
      <c r="R107" s="164"/>
      <c r="S107" s="164"/>
      <c r="T107" s="164"/>
      <c r="U107" s="164"/>
    </row>
    <row r="108" spans="1:21" s="163" customFormat="1" ht="160.5" customHeight="1">
      <c r="B108" s="263" t="s">
        <v>353</v>
      </c>
      <c r="C108" s="357"/>
      <c r="D108" s="357"/>
      <c r="E108" s="357"/>
      <c r="F108" s="357"/>
      <c r="G108" s="357"/>
      <c r="H108" s="357"/>
      <c r="I108" s="357"/>
      <c r="J108" s="357"/>
      <c r="K108" s="358"/>
      <c r="M108" s="164"/>
      <c r="N108" s="164"/>
      <c r="O108" s="164"/>
      <c r="P108" s="164"/>
      <c r="Q108" s="164"/>
      <c r="R108" s="164"/>
      <c r="S108" s="164"/>
      <c r="T108" s="164"/>
      <c r="U108" s="164"/>
    </row>
    <row r="109" spans="1:21" s="163" customFormat="1">
      <c r="M109" s="164"/>
      <c r="N109" s="164"/>
      <c r="O109" s="164"/>
      <c r="P109" s="164"/>
      <c r="Q109" s="164"/>
      <c r="R109" s="164"/>
      <c r="S109" s="164"/>
      <c r="T109" s="164"/>
      <c r="U109" s="164"/>
    </row>
    <row r="110" spans="1:21" s="163" customFormat="1" ht="14.4">
      <c r="A110" s="204" t="s">
        <v>340</v>
      </c>
      <c r="M110" s="164"/>
      <c r="N110" s="164"/>
      <c r="O110" s="164"/>
      <c r="P110" s="164"/>
      <c r="Q110" s="164"/>
      <c r="R110" s="164"/>
      <c r="S110" s="164"/>
      <c r="T110" s="164"/>
      <c r="U110" s="164"/>
    </row>
    <row r="111" spans="1:21" s="163" customFormat="1" ht="3.6" customHeight="1">
      <c r="B111" s="334"/>
      <c r="C111" s="334"/>
      <c r="D111" s="334"/>
      <c r="E111" s="334"/>
      <c r="F111" s="334"/>
      <c r="G111" s="334"/>
      <c r="H111" s="334"/>
      <c r="I111" s="334"/>
      <c r="J111" s="334"/>
      <c r="K111" s="334"/>
      <c r="M111" s="164"/>
      <c r="N111" s="164"/>
      <c r="O111" s="164"/>
      <c r="P111" s="164"/>
      <c r="Q111" s="164"/>
      <c r="R111" s="164"/>
      <c r="S111" s="164"/>
      <c r="T111" s="164"/>
      <c r="U111" s="164"/>
    </row>
    <row r="112" spans="1:21" s="163" customFormat="1" ht="160.5" customHeight="1">
      <c r="B112" s="263" t="s">
        <v>271</v>
      </c>
      <c r="C112" s="357"/>
      <c r="D112" s="357"/>
      <c r="E112" s="357"/>
      <c r="F112" s="357"/>
      <c r="G112" s="357"/>
      <c r="H112" s="357"/>
      <c r="I112" s="357"/>
      <c r="J112" s="357"/>
      <c r="K112" s="358"/>
      <c r="M112" s="164"/>
      <c r="N112" s="164"/>
      <c r="O112" s="164"/>
      <c r="P112" s="164"/>
      <c r="Q112" s="164"/>
      <c r="R112" s="164"/>
      <c r="S112" s="164"/>
      <c r="T112" s="164"/>
      <c r="U112" s="164"/>
    </row>
    <row r="113" spans="1:21" s="163" customFormat="1">
      <c r="M113" s="164"/>
      <c r="N113" s="164"/>
      <c r="O113" s="164"/>
      <c r="P113" s="164"/>
      <c r="Q113" s="164"/>
      <c r="R113" s="164"/>
      <c r="S113" s="164"/>
      <c r="T113" s="164"/>
      <c r="U113" s="164"/>
    </row>
    <row r="114" spans="1:21" s="163" customFormat="1" ht="14.4">
      <c r="A114" s="204" t="s">
        <v>341</v>
      </c>
      <c r="M114" s="164"/>
      <c r="N114" s="164"/>
      <c r="O114" s="164"/>
      <c r="P114" s="164"/>
      <c r="Q114" s="164"/>
      <c r="R114" s="164"/>
      <c r="S114" s="164"/>
      <c r="T114" s="164"/>
      <c r="U114" s="164"/>
    </row>
    <row r="115" spans="1:21" s="163" customFormat="1" ht="3.6" customHeight="1">
      <c r="B115" s="350"/>
      <c r="C115" s="351"/>
      <c r="D115" s="351"/>
      <c r="E115" s="351"/>
      <c r="F115" s="351"/>
      <c r="G115" s="351"/>
      <c r="H115" s="351"/>
      <c r="I115" s="351"/>
      <c r="J115" s="351"/>
      <c r="K115" s="351"/>
      <c r="M115" s="164"/>
      <c r="N115" s="164"/>
      <c r="O115" s="164"/>
      <c r="P115" s="164"/>
      <c r="Q115" s="164"/>
      <c r="R115" s="164"/>
      <c r="S115" s="164"/>
      <c r="T115" s="164"/>
      <c r="U115" s="164"/>
    </row>
    <row r="116" spans="1:21" s="163" customFormat="1" ht="123" customHeight="1">
      <c r="B116" s="325" t="s">
        <v>56</v>
      </c>
      <c r="C116" s="326"/>
      <c r="D116" s="327" t="s">
        <v>354</v>
      </c>
      <c r="E116" s="327"/>
      <c r="F116" s="327"/>
      <c r="G116" s="327"/>
      <c r="H116" s="327"/>
      <c r="I116" s="327"/>
      <c r="J116" s="327"/>
      <c r="K116" s="327"/>
      <c r="M116" s="164"/>
      <c r="N116" s="164"/>
      <c r="O116" s="164"/>
      <c r="P116" s="164"/>
      <c r="Q116" s="164"/>
      <c r="R116" s="164"/>
      <c r="S116" s="164"/>
      <c r="T116" s="164"/>
      <c r="U116" s="164"/>
    </row>
    <row r="117" spans="1:21" s="163" customFormat="1" ht="123" customHeight="1">
      <c r="B117" s="325" t="s">
        <v>57</v>
      </c>
      <c r="C117" s="326"/>
      <c r="D117" s="328"/>
      <c r="E117" s="328"/>
      <c r="F117" s="328"/>
      <c r="G117" s="328"/>
      <c r="H117" s="328"/>
      <c r="I117" s="328"/>
      <c r="J117" s="328"/>
      <c r="K117" s="328"/>
      <c r="M117" s="164"/>
      <c r="N117" s="164"/>
      <c r="O117" s="164"/>
      <c r="P117" s="164"/>
      <c r="Q117" s="164"/>
      <c r="R117" s="164"/>
      <c r="S117" s="164"/>
      <c r="T117" s="164"/>
      <c r="U117" s="164"/>
    </row>
    <row r="118" spans="1:21" s="163" customFormat="1" ht="123" customHeight="1">
      <c r="B118" s="325" t="s">
        <v>58</v>
      </c>
      <c r="C118" s="326"/>
      <c r="D118" s="328"/>
      <c r="E118" s="328"/>
      <c r="F118" s="328"/>
      <c r="G118" s="328"/>
      <c r="H118" s="328"/>
      <c r="I118" s="328"/>
      <c r="J118" s="328"/>
      <c r="K118" s="328"/>
      <c r="M118" s="164"/>
      <c r="N118" s="164"/>
      <c r="O118" s="164"/>
      <c r="P118" s="164"/>
      <c r="Q118" s="164"/>
      <c r="R118" s="164"/>
      <c r="S118" s="164"/>
      <c r="T118" s="164"/>
      <c r="U118" s="164"/>
    </row>
    <row r="119" spans="1:21" s="163" customFormat="1" ht="123" customHeight="1">
      <c r="B119" s="325" t="s">
        <v>59</v>
      </c>
      <c r="C119" s="326"/>
      <c r="D119" s="328"/>
      <c r="E119" s="328"/>
      <c r="F119" s="328"/>
      <c r="G119" s="328"/>
      <c r="H119" s="328"/>
      <c r="I119" s="328"/>
      <c r="J119" s="328"/>
      <c r="K119" s="328"/>
      <c r="M119" s="164"/>
      <c r="N119" s="164"/>
      <c r="O119" s="164"/>
      <c r="P119" s="164"/>
      <c r="Q119" s="164"/>
      <c r="R119" s="164"/>
      <c r="S119" s="164"/>
      <c r="T119" s="164"/>
      <c r="U119" s="164"/>
    </row>
    <row r="120" spans="1:21" s="163" customFormat="1" ht="123" customHeight="1">
      <c r="B120" s="325" t="s">
        <v>125</v>
      </c>
      <c r="C120" s="326"/>
      <c r="D120" s="328"/>
      <c r="E120" s="328"/>
      <c r="F120" s="328"/>
      <c r="G120" s="328"/>
      <c r="H120" s="328"/>
      <c r="I120" s="328"/>
      <c r="J120" s="328"/>
      <c r="K120" s="328"/>
      <c r="M120" s="164"/>
      <c r="N120" s="164"/>
      <c r="O120" s="164"/>
      <c r="P120" s="164"/>
      <c r="Q120" s="164"/>
      <c r="R120" s="164"/>
      <c r="S120" s="164"/>
      <c r="T120" s="164"/>
      <c r="U120" s="164"/>
    </row>
    <row r="121" spans="1:21" s="163" customFormat="1" ht="123" customHeight="1">
      <c r="B121" s="325" t="s">
        <v>152</v>
      </c>
      <c r="C121" s="326"/>
      <c r="D121" s="328"/>
      <c r="E121" s="328"/>
      <c r="F121" s="328"/>
      <c r="G121" s="328"/>
      <c r="H121" s="328"/>
      <c r="I121" s="328"/>
      <c r="J121" s="328"/>
      <c r="K121" s="328"/>
      <c r="M121" s="164"/>
      <c r="N121" s="164"/>
      <c r="O121" s="164"/>
      <c r="P121" s="164"/>
      <c r="Q121" s="164"/>
      <c r="R121" s="164"/>
      <c r="S121" s="164"/>
      <c r="T121" s="164"/>
      <c r="U121" s="164"/>
    </row>
    <row r="122" spans="1:21" s="163" customFormat="1" ht="27" customHeight="1">
      <c r="B122" s="329" t="s">
        <v>277</v>
      </c>
      <c r="C122" s="329"/>
      <c r="D122" s="329"/>
      <c r="E122" s="329"/>
      <c r="F122" s="329"/>
      <c r="G122" s="329"/>
      <c r="H122" s="329"/>
      <c r="I122" s="329"/>
      <c r="J122" s="329"/>
      <c r="K122" s="329"/>
      <c r="M122" s="164"/>
      <c r="N122" s="164"/>
      <c r="O122" s="164"/>
      <c r="P122" s="164"/>
      <c r="Q122" s="164"/>
      <c r="R122" s="164"/>
      <c r="S122" s="164"/>
      <c r="T122" s="164"/>
      <c r="U122" s="164"/>
    </row>
    <row r="123" spans="1:21" s="163" customFormat="1" ht="9.6" customHeight="1">
      <c r="B123" s="229"/>
      <c r="C123" s="229"/>
      <c r="D123" s="229"/>
      <c r="E123" s="229"/>
      <c r="F123" s="229"/>
      <c r="G123" s="229"/>
      <c r="H123" s="229"/>
      <c r="I123" s="229"/>
      <c r="J123" s="229"/>
      <c r="K123" s="229"/>
      <c r="M123" s="164"/>
      <c r="N123" s="164"/>
      <c r="O123" s="164"/>
      <c r="P123" s="164"/>
      <c r="Q123" s="164"/>
      <c r="R123" s="164"/>
      <c r="S123" s="164"/>
      <c r="T123" s="164"/>
      <c r="U123" s="164"/>
    </row>
    <row r="124" spans="1:21" s="163" customFormat="1" ht="14.4">
      <c r="A124" s="204" t="s">
        <v>320</v>
      </c>
      <c r="H124" s="205"/>
      <c r="K124" s="195" t="s">
        <v>60</v>
      </c>
      <c r="L124" s="318"/>
      <c r="M124" s="164"/>
      <c r="N124" s="164"/>
      <c r="O124" s="164"/>
      <c r="P124" s="164"/>
      <c r="Q124" s="164"/>
      <c r="R124" s="164"/>
      <c r="S124" s="164"/>
      <c r="T124" s="164"/>
      <c r="U124" s="164"/>
    </row>
    <row r="125" spans="1:21" s="163" customFormat="1" ht="3.75" customHeight="1">
      <c r="G125" s="206"/>
      <c r="H125" s="206"/>
      <c r="L125" s="318"/>
      <c r="M125" s="164"/>
      <c r="N125" s="164"/>
      <c r="O125" s="164"/>
      <c r="P125" s="164"/>
      <c r="Q125" s="164"/>
      <c r="R125" s="164"/>
      <c r="S125" s="164"/>
      <c r="T125" s="164"/>
      <c r="U125" s="164"/>
    </row>
    <row r="126" spans="1:21" s="163" customFormat="1" ht="18.75" customHeight="1">
      <c r="B126" s="330" t="s">
        <v>61</v>
      </c>
      <c r="C126" s="330"/>
      <c r="D126" s="330"/>
      <c r="E126" s="330"/>
      <c r="F126" s="182" t="s">
        <v>56</v>
      </c>
      <c r="G126" s="182" t="s">
        <v>57</v>
      </c>
      <c r="H126" s="182" t="s">
        <v>58</v>
      </c>
      <c r="I126" s="182" t="s">
        <v>59</v>
      </c>
      <c r="J126" s="182" t="s">
        <v>125</v>
      </c>
      <c r="K126" s="182" t="s">
        <v>152</v>
      </c>
      <c r="L126" s="318"/>
      <c r="M126" s="164"/>
      <c r="N126" s="164"/>
      <c r="O126" s="164"/>
      <c r="P126" s="164"/>
      <c r="Q126" s="164"/>
      <c r="R126" s="164"/>
      <c r="S126" s="164"/>
      <c r="T126" s="164"/>
      <c r="U126" s="164"/>
    </row>
    <row r="127" spans="1:21" s="163" customFormat="1" ht="18.75" customHeight="1" thickBot="1">
      <c r="B127" s="331" t="s">
        <v>62</v>
      </c>
      <c r="C127" s="332"/>
      <c r="D127" s="332"/>
      <c r="E127" s="333"/>
      <c r="F127" s="183">
        <f>F128+F129</f>
        <v>0</v>
      </c>
      <c r="G127" s="184">
        <f>G128+G129</f>
        <v>0</v>
      </c>
      <c r="H127" s="184">
        <f>H128+H129</f>
        <v>0</v>
      </c>
      <c r="I127" s="184">
        <f t="shared" ref="I127:K127" si="2">I128+I129</f>
        <v>0</v>
      </c>
      <c r="J127" s="184">
        <f t="shared" si="2"/>
        <v>0</v>
      </c>
      <c r="K127" s="184">
        <f t="shared" si="2"/>
        <v>0</v>
      </c>
      <c r="L127" s="318"/>
      <c r="M127" s="164"/>
      <c r="N127" s="164"/>
      <c r="O127" s="164"/>
      <c r="P127" s="164"/>
      <c r="Q127" s="164"/>
      <c r="R127" s="164"/>
      <c r="S127" s="164"/>
      <c r="T127" s="164"/>
      <c r="U127" s="164"/>
    </row>
    <row r="128" spans="1:21" s="163" customFormat="1" ht="18.75" customHeight="1" thickTop="1" thickBot="1">
      <c r="B128" s="335"/>
      <c r="C128" s="330" t="s">
        <v>0</v>
      </c>
      <c r="D128" s="314" t="s">
        <v>63</v>
      </c>
      <c r="E128" s="337"/>
      <c r="F128" s="185"/>
      <c r="G128" s="186"/>
      <c r="H128" s="187"/>
      <c r="I128" s="187"/>
      <c r="J128" s="187"/>
      <c r="K128" s="187"/>
      <c r="L128" s="318"/>
      <c r="M128" s="164"/>
      <c r="N128" s="164"/>
      <c r="O128" s="164"/>
      <c r="P128" s="164"/>
      <c r="Q128" s="164"/>
      <c r="R128" s="164"/>
      <c r="S128" s="164"/>
      <c r="T128" s="164"/>
      <c r="U128" s="164"/>
    </row>
    <row r="129" spans="1:21" s="163" customFormat="1" ht="18.75" customHeight="1" thickTop="1">
      <c r="B129" s="336"/>
      <c r="C129" s="330"/>
      <c r="D129" s="314" t="s">
        <v>64</v>
      </c>
      <c r="E129" s="314"/>
      <c r="F129" s="189"/>
      <c r="G129" s="187"/>
      <c r="H129" s="187"/>
      <c r="I129" s="187"/>
      <c r="J129" s="187"/>
      <c r="K129" s="187"/>
      <c r="L129" s="318"/>
      <c r="M129" s="164"/>
      <c r="N129" s="164"/>
      <c r="O129" s="164"/>
      <c r="P129" s="164"/>
      <c r="Q129" s="164"/>
      <c r="R129" s="164"/>
      <c r="S129" s="164"/>
      <c r="T129" s="164"/>
      <c r="U129" s="164"/>
    </row>
    <row r="130" spans="1:21" s="163" customFormat="1">
      <c r="B130" s="208" t="s">
        <v>356</v>
      </c>
      <c r="C130" s="179"/>
      <c r="F130" s="188"/>
      <c r="G130" s="188"/>
      <c r="H130" s="188"/>
      <c r="I130" s="188"/>
      <c r="J130" s="188"/>
      <c r="K130" s="188"/>
      <c r="M130" s="164"/>
      <c r="N130" s="164"/>
      <c r="O130" s="164"/>
      <c r="P130" s="164"/>
      <c r="Q130" s="164"/>
      <c r="R130" s="164"/>
      <c r="S130" s="164"/>
      <c r="T130" s="164"/>
      <c r="U130" s="164"/>
    </row>
    <row r="131" spans="1:21" s="163" customFormat="1">
      <c r="B131" s="208" t="s">
        <v>355</v>
      </c>
      <c r="C131" s="179"/>
      <c r="F131" s="188"/>
      <c r="G131" s="188"/>
      <c r="H131" s="188"/>
      <c r="I131" s="188"/>
      <c r="J131" s="188"/>
      <c r="K131" s="188"/>
      <c r="M131" s="164"/>
      <c r="N131" s="164"/>
      <c r="O131" s="164"/>
      <c r="P131" s="164"/>
      <c r="Q131" s="164"/>
      <c r="R131" s="164"/>
      <c r="S131" s="164"/>
      <c r="T131" s="164"/>
      <c r="U131" s="164"/>
    </row>
    <row r="132" spans="1:21" s="163" customFormat="1">
      <c r="B132" s="208" t="s">
        <v>275</v>
      </c>
      <c r="C132" s="179"/>
      <c r="F132" s="188"/>
      <c r="G132" s="188"/>
      <c r="H132" s="188"/>
      <c r="I132" s="188"/>
      <c r="J132" s="188"/>
      <c r="K132" s="188"/>
      <c r="M132" s="164"/>
      <c r="N132" s="164"/>
      <c r="O132" s="164"/>
      <c r="P132" s="164"/>
      <c r="Q132" s="164"/>
      <c r="R132" s="164"/>
      <c r="S132" s="164"/>
      <c r="T132" s="164"/>
      <c r="U132" s="164"/>
    </row>
    <row r="133" spans="1:21" s="163" customFormat="1">
      <c r="M133" s="164"/>
      <c r="N133" s="164"/>
      <c r="O133" s="164"/>
      <c r="P133" s="164"/>
      <c r="Q133" s="164"/>
      <c r="R133" s="164"/>
      <c r="S133" s="164"/>
      <c r="T133" s="164"/>
      <c r="U133" s="164"/>
    </row>
    <row r="134" spans="1:21" s="163" customFormat="1">
      <c r="A134" s="162" t="s">
        <v>342</v>
      </c>
      <c r="M134" s="164"/>
      <c r="N134" s="164"/>
      <c r="O134" s="164"/>
      <c r="P134" s="164"/>
      <c r="Q134" s="164"/>
      <c r="R134" s="164"/>
      <c r="S134" s="164"/>
      <c r="T134" s="164"/>
      <c r="U134" s="164"/>
    </row>
    <row r="135" spans="1:21" ht="3.75" customHeight="1"/>
    <row r="136" spans="1:21" ht="22.5" customHeight="1">
      <c r="B136" s="314" t="s">
        <v>168</v>
      </c>
      <c r="C136" s="314"/>
      <c r="D136" s="314"/>
      <c r="E136" s="317" t="s">
        <v>321</v>
      </c>
      <c r="F136" s="317"/>
      <c r="G136" s="317"/>
      <c r="H136" s="317"/>
      <c r="I136" s="317"/>
      <c r="J136" s="317"/>
      <c r="K136" s="317"/>
    </row>
    <row r="137" spans="1:21" ht="22.5" customHeight="1">
      <c r="B137" s="314" t="s">
        <v>167</v>
      </c>
      <c r="C137" s="314"/>
      <c r="D137" s="314"/>
      <c r="E137" s="316"/>
      <c r="F137" s="316"/>
      <c r="G137" s="316"/>
      <c r="H137" s="316"/>
      <c r="I137" s="316"/>
      <c r="J137" s="316"/>
      <c r="K137" s="316"/>
    </row>
    <row r="138" spans="1:21" ht="22.5" customHeight="1">
      <c r="B138" s="314" t="s">
        <v>166</v>
      </c>
      <c r="C138" s="314"/>
      <c r="D138" s="314"/>
      <c r="E138" s="316"/>
      <c r="F138" s="316"/>
      <c r="G138" s="316"/>
      <c r="H138" s="316"/>
      <c r="I138" s="316"/>
      <c r="J138" s="316"/>
      <c r="K138" s="316"/>
    </row>
    <row r="139" spans="1:21" ht="22.5" customHeight="1">
      <c r="B139" s="314" t="s">
        <v>165</v>
      </c>
      <c r="C139" s="314"/>
      <c r="D139" s="314"/>
      <c r="E139" s="316"/>
      <c r="F139" s="316"/>
      <c r="G139" s="316"/>
      <c r="H139" s="316"/>
      <c r="I139" s="316"/>
      <c r="J139" s="316"/>
      <c r="K139" s="316"/>
    </row>
    <row r="140" spans="1:21" ht="60" customHeight="1">
      <c r="B140" s="315" t="s">
        <v>164</v>
      </c>
      <c r="C140" s="314"/>
      <c r="D140" s="314"/>
      <c r="E140" s="316"/>
      <c r="F140" s="316"/>
      <c r="G140" s="316"/>
      <c r="H140" s="316"/>
      <c r="I140" s="316"/>
      <c r="J140" s="316"/>
      <c r="K140" s="316"/>
    </row>
    <row r="141" spans="1:21" ht="60" customHeight="1">
      <c r="B141" s="315" t="s">
        <v>163</v>
      </c>
      <c r="C141" s="314"/>
      <c r="D141" s="314"/>
      <c r="E141" s="316"/>
      <c r="F141" s="316"/>
      <c r="G141" s="316"/>
      <c r="H141" s="316"/>
      <c r="I141" s="316"/>
      <c r="J141" s="316"/>
      <c r="K141" s="316"/>
    </row>
    <row r="142" spans="1:21" ht="20.25" customHeight="1">
      <c r="B142" s="209" t="s">
        <v>162</v>
      </c>
    </row>
  </sheetData>
  <mergeCells count="112">
    <mergeCell ref="B104:K104"/>
    <mergeCell ref="B115:K115"/>
    <mergeCell ref="B59:D59"/>
    <mergeCell ref="F59:G59"/>
    <mergeCell ref="H59:I59"/>
    <mergeCell ref="J59:K59"/>
    <mergeCell ref="B95:K95"/>
    <mergeCell ref="B96:K96"/>
    <mergeCell ref="B99:K99"/>
    <mergeCell ref="B100:K100"/>
    <mergeCell ref="B103:K103"/>
    <mergeCell ref="B111:K111"/>
    <mergeCell ref="B83:K83"/>
    <mergeCell ref="B84:K84"/>
    <mergeCell ref="B85:K85"/>
    <mergeCell ref="B81:K81"/>
    <mergeCell ref="B112:K112"/>
    <mergeCell ref="B107:K107"/>
    <mergeCell ref="B91:K91"/>
    <mergeCell ref="B92:K92"/>
    <mergeCell ref="B108:K108"/>
    <mergeCell ref="B46:C47"/>
    <mergeCell ref="E46:K46"/>
    <mergeCell ref="E47:K47"/>
    <mergeCell ref="B48:C49"/>
    <mergeCell ref="E48:K48"/>
    <mergeCell ref="E49:K49"/>
    <mergeCell ref="B50:D50"/>
    <mergeCell ref="E50:K50"/>
    <mergeCell ref="B58:D58"/>
    <mergeCell ref="F58:G58"/>
    <mergeCell ref="H58:I58"/>
    <mergeCell ref="J58:K58"/>
    <mergeCell ref="B53:K53"/>
    <mergeCell ref="B54:K54"/>
    <mergeCell ref="B57:K57"/>
    <mergeCell ref="B55:K55"/>
    <mergeCell ref="L124:L129"/>
    <mergeCell ref="B12:D12"/>
    <mergeCell ref="E12:K12"/>
    <mergeCell ref="B116:C116"/>
    <mergeCell ref="D116:K116"/>
    <mergeCell ref="B117:C117"/>
    <mergeCell ref="D117:K117"/>
    <mergeCell ref="B118:C118"/>
    <mergeCell ref="D118:K118"/>
    <mergeCell ref="B119:C119"/>
    <mergeCell ref="D119:K119"/>
    <mergeCell ref="B120:C120"/>
    <mergeCell ref="B121:C121"/>
    <mergeCell ref="D121:K121"/>
    <mergeCell ref="B122:K122"/>
    <mergeCell ref="B126:E126"/>
    <mergeCell ref="D120:K120"/>
    <mergeCell ref="B127:E127"/>
    <mergeCell ref="B70:K70"/>
    <mergeCell ref="B31:K31"/>
    <mergeCell ref="B32:K32"/>
    <mergeCell ref="B128:B129"/>
    <mergeCell ref="C128:C129"/>
    <mergeCell ref="D128:E128"/>
    <mergeCell ref="D129:E129"/>
    <mergeCell ref="B141:D141"/>
    <mergeCell ref="E141:K141"/>
    <mergeCell ref="B136:D136"/>
    <mergeCell ref="E136:K136"/>
    <mergeCell ref="B137:D137"/>
    <mergeCell ref="E137:K137"/>
    <mergeCell ref="B138:D138"/>
    <mergeCell ref="E138:K138"/>
    <mergeCell ref="B140:D140"/>
    <mergeCell ref="E140:K140"/>
    <mergeCell ref="B139:D139"/>
    <mergeCell ref="E139:K139"/>
    <mergeCell ref="A2:K2"/>
    <mergeCell ref="F8:K8"/>
    <mergeCell ref="B5:D5"/>
    <mergeCell ref="E5:K5"/>
    <mergeCell ref="B6:D6"/>
    <mergeCell ref="E6:K6"/>
    <mergeCell ref="B7:D7"/>
    <mergeCell ref="E7:K7"/>
    <mergeCell ref="F9:K9"/>
    <mergeCell ref="E9:E10"/>
    <mergeCell ref="B8:D8"/>
    <mergeCell ref="B9:D10"/>
    <mergeCell ref="F10:H10"/>
    <mergeCell ref="I10:K10"/>
    <mergeCell ref="A26:K26"/>
    <mergeCell ref="B27:K27"/>
    <mergeCell ref="B28:K28"/>
    <mergeCell ref="B76:K76"/>
    <mergeCell ref="B14:C16"/>
    <mergeCell ref="E14:K14"/>
    <mergeCell ref="E15:K15"/>
    <mergeCell ref="E16:K16"/>
    <mergeCell ref="B22:K22"/>
    <mergeCell ref="B17:C19"/>
    <mergeCell ref="E17:K17"/>
    <mergeCell ref="E18:K18"/>
    <mergeCell ref="E19:K19"/>
    <mergeCell ref="B65:K65"/>
    <mergeCell ref="B74:K74"/>
    <mergeCell ref="B75:K75"/>
    <mergeCell ref="A62:K62"/>
    <mergeCell ref="B66:K66"/>
    <mergeCell ref="B38:C38"/>
    <mergeCell ref="B39:C39"/>
    <mergeCell ref="B40:C40"/>
    <mergeCell ref="B41:C41"/>
    <mergeCell ref="B45:D45"/>
    <mergeCell ref="E45:K45"/>
  </mergeCells>
  <phoneticPr fontId="5"/>
  <conditionalFormatting sqref="E8:E9">
    <cfRule type="cellIs" dxfId="0" priority="1" operator="equal">
      <formula>"○"</formula>
    </cfRule>
  </conditionalFormatting>
  <dataValidations count="1">
    <dataValidation type="list" allowBlank="1" showInputMessage="1" showErrorMessage="1" sqref="E8:E9" xr:uid="{DFC6688F-9470-4C7D-9492-356ECB7DB5DD}">
      <formula1>"○"</formula1>
    </dataValidation>
  </dataValidations>
  <printOptions horizontalCentered="1"/>
  <pageMargins left="0.78740157480314965" right="0.78740157480314965" top="0.78740157480314965" bottom="0.78740157480314965" header="0.51181102362204722" footer="0.51181102362204722"/>
  <pageSetup paperSize="9" scale="85" fitToHeight="0" orientation="portrait" cellComments="asDisplayed" r:id="rId1"/>
  <headerFooter alignWithMargins="0">
    <oddHeader>&amp;R【様式１】</oddHeader>
    <oddFooter xml:space="preserve">&amp;C &amp;P </oddFooter>
  </headerFooter>
  <rowBreaks count="7" manualBreakCount="7">
    <brk id="21" max="11" man="1"/>
    <brk id="60" max="16383" man="1"/>
    <brk id="77" max="16383" man="1"/>
    <brk id="87" max="16383" man="1"/>
    <brk id="105" max="16383" man="1"/>
    <brk id="113" max="11" man="1"/>
    <brk id="12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9B52C-010F-4216-BFEC-318802EAD9A4}">
  <sheetPr>
    <tabColor rgb="FFFFFF00"/>
    <pageSetUpPr fitToPage="1"/>
  </sheetPr>
  <dimension ref="A1:M83"/>
  <sheetViews>
    <sheetView view="pageBreakPreview" zoomScale="85" zoomScaleNormal="75" zoomScaleSheetLayoutView="85" workbookViewId="0"/>
  </sheetViews>
  <sheetFormatPr defaultColWidth="9" defaultRowHeight="13.2"/>
  <cols>
    <col min="1" max="1" width="20" style="123" customWidth="1"/>
    <col min="2" max="2" width="17.44140625" style="123" customWidth="1"/>
    <col min="3" max="7" width="15" style="123" customWidth="1"/>
    <col min="8" max="8" width="18" style="123" customWidth="1"/>
    <col min="9" max="9" width="9" style="123" customWidth="1"/>
    <col min="10" max="10" width="9" style="123"/>
    <col min="11" max="13" width="9" style="123" hidden="1" customWidth="1"/>
    <col min="14" max="16384" width="9" style="123"/>
  </cols>
  <sheetData>
    <row r="1" spans="1:13" ht="17.25" customHeight="1">
      <c r="A1" s="122" t="s">
        <v>146</v>
      </c>
    </row>
    <row r="2" spans="1:13" ht="17.25" customHeight="1">
      <c r="F2" s="161" t="s">
        <v>144</v>
      </c>
      <c r="G2" s="462" t="s">
        <v>143</v>
      </c>
      <c r="H2" s="463"/>
      <c r="K2" s="123" t="s">
        <v>128</v>
      </c>
    </row>
    <row r="3" spans="1:13" ht="17.25" customHeight="1">
      <c r="I3" s="124"/>
    </row>
    <row r="4" spans="1:13" ht="17.25" customHeight="1">
      <c r="A4" s="471" t="s">
        <v>129</v>
      </c>
      <c r="B4" s="472"/>
      <c r="C4" s="473"/>
      <c r="D4" s="474"/>
      <c r="E4" s="125" t="s">
        <v>130</v>
      </c>
      <c r="I4" s="124"/>
    </row>
    <row r="5" spans="1:13" ht="17.25" customHeight="1">
      <c r="A5" s="471" t="s">
        <v>371</v>
      </c>
      <c r="B5" s="472"/>
      <c r="C5" s="473"/>
      <c r="D5" s="474"/>
      <c r="E5" s="125" t="s">
        <v>130</v>
      </c>
      <c r="I5" s="124"/>
    </row>
    <row r="6" spans="1:13" ht="17.25" customHeight="1">
      <c r="I6" s="124"/>
    </row>
    <row r="7" spans="1:13" ht="17.25" customHeight="1">
      <c r="A7" s="126" t="s">
        <v>131</v>
      </c>
      <c r="B7" s="126"/>
      <c r="C7" s="126"/>
      <c r="K7" s="123" t="s">
        <v>132</v>
      </c>
      <c r="M7" s="123" t="str">
        <f>IF(C7&gt;=4000,"○","×")</f>
        <v>×</v>
      </c>
    </row>
    <row r="8" spans="1:13">
      <c r="A8" s="464" t="s">
        <v>29</v>
      </c>
      <c r="B8" s="466" t="s">
        <v>30</v>
      </c>
      <c r="C8" s="129" t="s">
        <v>31</v>
      </c>
      <c r="D8" s="126"/>
      <c r="E8" s="126"/>
      <c r="F8" s="126"/>
      <c r="G8" s="126"/>
      <c r="H8" s="126"/>
      <c r="I8" s="126"/>
    </row>
    <row r="9" spans="1:13">
      <c r="A9" s="465"/>
      <c r="B9" s="467"/>
      <c r="C9" s="129" t="s">
        <v>133</v>
      </c>
      <c r="D9" s="126"/>
      <c r="E9" s="126"/>
      <c r="F9" s="126"/>
      <c r="G9" s="126"/>
      <c r="H9" s="126"/>
      <c r="I9" s="126"/>
      <c r="L9" s="123" t="s">
        <v>135</v>
      </c>
      <c r="M9" s="123" t="s">
        <v>136</v>
      </c>
    </row>
    <row r="10" spans="1:13">
      <c r="A10" s="130" t="s">
        <v>32</v>
      </c>
      <c r="B10" s="138" t="s">
        <v>33</v>
      </c>
      <c r="C10" s="132" t="e">
        <f>ROUNDDOWN(C11/C12,2)</f>
        <v>#DIV/0!</v>
      </c>
      <c r="D10" s="126"/>
      <c r="E10" s="126"/>
      <c r="F10" s="126"/>
      <c r="G10" s="126"/>
      <c r="H10" s="126"/>
      <c r="I10" s="126"/>
    </row>
    <row r="11" spans="1:13">
      <c r="A11" s="133"/>
      <c r="B11" s="142" t="s">
        <v>34</v>
      </c>
      <c r="C11" s="134"/>
      <c r="D11" s="126"/>
      <c r="E11" s="126"/>
      <c r="F11" s="126"/>
      <c r="G11" s="126"/>
      <c r="H11" s="126"/>
      <c r="I11" s="126"/>
      <c r="K11" s="135" t="s">
        <v>137</v>
      </c>
      <c r="L11" s="123" t="e">
        <f>IF(#REF!="○",_xludf.IFS(C12&gt;300,1.15,(C12&gt;=100)*AND(C12&lt;300),1.2,C12&lt;100,1.25),1.25)</f>
        <v>#REF!</v>
      </c>
      <c r="M11" s="123" t="e">
        <f>IF(D10&lt;L11,"○","×")</f>
        <v>#REF!</v>
      </c>
    </row>
    <row r="12" spans="1:13">
      <c r="A12" s="136"/>
      <c r="B12" s="144" t="s">
        <v>35</v>
      </c>
      <c r="C12" s="137"/>
      <c r="D12" s="126"/>
      <c r="E12" s="126"/>
      <c r="F12" s="126"/>
      <c r="G12" s="126"/>
      <c r="H12" s="126"/>
      <c r="I12" s="126"/>
      <c r="K12" s="123" t="s">
        <v>138</v>
      </c>
      <c r="L12" s="123" t="e">
        <f>IF(#REF!="○",_xludf.IFS(C12&gt;300,1.05,(C12&gt;=100)*AND(C12&lt;300),1.1,C12&lt;100,1.15),1.15)</f>
        <v>#REF!</v>
      </c>
      <c r="M12" s="123" t="e">
        <f>IF(C10&lt;L12,"○","×")</f>
        <v>#DIV/0!</v>
      </c>
    </row>
    <row r="13" spans="1:13">
      <c r="A13" s="130" t="s">
        <v>32</v>
      </c>
      <c r="B13" s="138" t="s">
        <v>33</v>
      </c>
      <c r="C13" s="132" t="e">
        <f t="shared" ref="C13" si="0">ROUNDDOWN(C14/C15,2)</f>
        <v>#DIV/0!</v>
      </c>
      <c r="D13" s="126"/>
      <c r="E13" s="126"/>
      <c r="F13" s="126"/>
      <c r="G13" s="126"/>
      <c r="H13" s="126"/>
      <c r="I13" s="126"/>
    </row>
    <row r="14" spans="1:13">
      <c r="A14" s="133"/>
      <c r="B14" s="142" t="s">
        <v>34</v>
      </c>
      <c r="C14" s="134"/>
      <c r="D14" s="126"/>
      <c r="E14" s="126"/>
      <c r="F14" s="126"/>
      <c r="G14" s="126"/>
      <c r="H14" s="126"/>
      <c r="I14" s="126"/>
      <c r="K14" s="135" t="s">
        <v>137</v>
      </c>
      <c r="L14" s="123" t="e">
        <f>IF(#REF!="○",_xlfn.IFS(C15&gt;300,1.15,(C15&gt;=100)*AND(C15&lt;300),1.2,C15&lt;100,1.25),1.25)</f>
        <v>#REF!</v>
      </c>
      <c r="M14" s="123" t="e">
        <f>IF(D13&lt;L14,"○","×")</f>
        <v>#REF!</v>
      </c>
    </row>
    <row r="15" spans="1:13">
      <c r="A15" s="136"/>
      <c r="B15" s="144" t="s">
        <v>35</v>
      </c>
      <c r="C15" s="137"/>
      <c r="D15" s="126"/>
      <c r="E15" s="126"/>
      <c r="F15" s="126"/>
      <c r="G15" s="126"/>
      <c r="H15" s="126"/>
      <c r="I15" s="126"/>
      <c r="K15" s="123" t="s">
        <v>138</v>
      </c>
      <c r="L15" s="123" t="e">
        <f>IF(#REF!="○",_xlfn.IFS(C15&gt;300,1.05,(C15&gt;=100)*AND(C15&lt;300),1.1,C15&lt;100,1.15),1.15)</f>
        <v>#REF!</v>
      </c>
      <c r="M15" s="123" t="e">
        <f>IF(C13&lt;L15,"○","×")</f>
        <v>#DIV/0!</v>
      </c>
    </row>
    <row r="16" spans="1:13">
      <c r="A16" s="130" t="s">
        <v>32</v>
      </c>
      <c r="B16" s="138" t="s">
        <v>33</v>
      </c>
      <c r="C16" s="132" t="e">
        <f t="shared" ref="C16" si="1">ROUNDDOWN(C17/C18,2)</f>
        <v>#DIV/0!</v>
      </c>
      <c r="D16" s="126"/>
      <c r="E16" s="126"/>
      <c r="F16" s="126"/>
      <c r="G16" s="126"/>
      <c r="H16" s="126"/>
      <c r="I16" s="126"/>
    </row>
    <row r="17" spans="1:13">
      <c r="A17" s="133"/>
      <c r="B17" s="142" t="s">
        <v>34</v>
      </c>
      <c r="C17" s="134"/>
      <c r="D17" s="126"/>
      <c r="E17" s="126"/>
      <c r="F17" s="126"/>
      <c r="G17" s="126"/>
      <c r="H17" s="126"/>
      <c r="I17" s="126"/>
      <c r="K17" s="135" t="s">
        <v>137</v>
      </c>
      <c r="L17" s="123" t="e">
        <f>IF(#REF!="○",_xlfn.IFS(C18&gt;300,1.15,(C18&gt;=100)*AND(C18&lt;300),1.2,C18&lt;100,1.25),1.25)</f>
        <v>#REF!</v>
      </c>
      <c r="M17" s="123" t="e">
        <f>IF(D16&lt;L17,"○","×")</f>
        <v>#REF!</v>
      </c>
    </row>
    <row r="18" spans="1:13">
      <c r="A18" s="136"/>
      <c r="B18" s="144" t="s">
        <v>35</v>
      </c>
      <c r="C18" s="137"/>
      <c r="D18" s="126"/>
      <c r="E18" s="126"/>
      <c r="F18" s="126"/>
      <c r="G18" s="126"/>
      <c r="H18" s="126"/>
      <c r="I18" s="126"/>
      <c r="K18" s="123" t="s">
        <v>138</v>
      </c>
      <c r="L18" s="123" t="e">
        <f>IF(#REF!="○",_xlfn.IFS(C18&gt;300,1.05,(C18&gt;=100)*AND(C18&lt;300),1.1,C18&lt;100,1.15),1.15)</f>
        <v>#REF!</v>
      </c>
      <c r="M18" s="123" t="e">
        <f>IF(C16&lt;L18,"○","×")</f>
        <v>#DIV/0!</v>
      </c>
    </row>
    <row r="19" spans="1:13">
      <c r="A19" s="130" t="s">
        <v>32</v>
      </c>
      <c r="B19" s="138" t="s">
        <v>33</v>
      </c>
      <c r="C19" s="132" t="e">
        <f t="shared" ref="C19" si="2">ROUNDDOWN(C20/C21,2)</f>
        <v>#DIV/0!</v>
      </c>
      <c r="D19" s="126"/>
      <c r="E19" s="126"/>
      <c r="F19" s="126"/>
      <c r="G19" s="126"/>
      <c r="H19" s="126"/>
      <c r="I19" s="126"/>
    </row>
    <row r="20" spans="1:13">
      <c r="A20" s="133"/>
      <c r="B20" s="142" t="s">
        <v>34</v>
      </c>
      <c r="C20" s="134"/>
      <c r="D20" s="126"/>
      <c r="E20" s="126"/>
      <c r="F20" s="126"/>
      <c r="G20" s="126"/>
      <c r="H20" s="126"/>
      <c r="I20" s="126"/>
      <c r="K20" s="135" t="s">
        <v>137</v>
      </c>
      <c r="L20" s="123" t="e">
        <f>IF(#REF!="○",_xlfn.IFS(C21&gt;300,1.15,(C21&gt;=100)*AND(C21&lt;300),1.2,C21&lt;100,1.25),1.25)</f>
        <v>#REF!</v>
      </c>
      <c r="M20" s="123" t="e">
        <f>IF(D19&lt;L20,"○","×")</f>
        <v>#REF!</v>
      </c>
    </row>
    <row r="21" spans="1:13">
      <c r="A21" s="136"/>
      <c r="B21" s="144" t="s">
        <v>35</v>
      </c>
      <c r="C21" s="137"/>
      <c r="D21" s="126"/>
      <c r="E21" s="126"/>
      <c r="F21" s="126"/>
      <c r="G21" s="126"/>
      <c r="H21" s="126"/>
      <c r="I21" s="126"/>
      <c r="K21" s="123" t="s">
        <v>138</v>
      </c>
      <c r="L21" s="123" t="e">
        <f>IF(#REF!="○",_xlfn.IFS(C21&gt;300,1.05,(C21&gt;=100)*AND(C21&lt;300),1.1,C21&lt;100,1.15),1.15)</f>
        <v>#REF!</v>
      </c>
      <c r="M21" s="123" t="e">
        <f>IF(C19&lt;L21,"○","×")</f>
        <v>#DIV/0!</v>
      </c>
    </row>
    <row r="22" spans="1:13">
      <c r="A22" s="130" t="s">
        <v>32</v>
      </c>
      <c r="B22" s="138" t="s">
        <v>33</v>
      </c>
      <c r="C22" s="132" t="e">
        <f t="shared" ref="C22" si="3">ROUNDDOWN(C23/C24,2)</f>
        <v>#DIV/0!</v>
      </c>
      <c r="D22" s="126"/>
      <c r="E22" s="126"/>
      <c r="F22" s="126"/>
      <c r="G22" s="126"/>
      <c r="H22" s="126"/>
      <c r="I22" s="126"/>
    </row>
    <row r="23" spans="1:13">
      <c r="A23" s="133"/>
      <c r="B23" s="142" t="s">
        <v>34</v>
      </c>
      <c r="C23" s="134"/>
      <c r="D23" s="126"/>
      <c r="E23" s="126"/>
      <c r="F23" s="126"/>
      <c r="G23" s="126"/>
      <c r="H23" s="126"/>
      <c r="I23" s="126"/>
      <c r="K23" s="135" t="s">
        <v>137</v>
      </c>
      <c r="L23" s="123" t="e">
        <f>IF(#REF!="○",_xlfn.IFS(C24&gt;300,1.15,(C24&gt;=100)*AND(C24&lt;300),1.2,C24&lt;100,1.25),1.25)</f>
        <v>#REF!</v>
      </c>
      <c r="M23" s="123" t="e">
        <f>IF(D22&lt;L23,"○","×")</f>
        <v>#REF!</v>
      </c>
    </row>
    <row r="24" spans="1:13">
      <c r="A24" s="136"/>
      <c r="B24" s="144" t="s">
        <v>35</v>
      </c>
      <c r="C24" s="137"/>
      <c r="D24" s="126"/>
      <c r="E24" s="126"/>
      <c r="F24" s="126"/>
      <c r="G24" s="126"/>
      <c r="H24" s="126"/>
      <c r="I24" s="126"/>
      <c r="K24" s="123" t="s">
        <v>138</v>
      </c>
      <c r="L24" s="123" t="e">
        <f>IF(#REF!="○",_xlfn.IFS(C24&gt;300,1.05,(C24&gt;=100)*AND(C24&lt;300),1.1,C24&lt;100,1.15),1.15)</f>
        <v>#REF!</v>
      </c>
      <c r="M24" s="123" t="e">
        <f>IF(C22&lt;L24,"○","×")</f>
        <v>#DIV/0!</v>
      </c>
    </row>
    <row r="25" spans="1:13">
      <c r="A25" s="130" t="s">
        <v>32</v>
      </c>
      <c r="B25" s="138" t="s">
        <v>33</v>
      </c>
      <c r="C25" s="132" t="e">
        <f t="shared" ref="C25" si="4">ROUNDDOWN(C26/C27,2)</f>
        <v>#DIV/0!</v>
      </c>
      <c r="D25" s="126"/>
      <c r="E25" s="126"/>
      <c r="F25" s="126"/>
      <c r="G25" s="126"/>
      <c r="H25" s="126"/>
      <c r="I25" s="126"/>
    </row>
    <row r="26" spans="1:13">
      <c r="A26" s="133"/>
      <c r="B26" s="142" t="s">
        <v>34</v>
      </c>
      <c r="C26" s="134"/>
      <c r="D26" s="126"/>
      <c r="E26" s="126"/>
      <c r="F26" s="126"/>
      <c r="G26" s="126"/>
      <c r="H26" s="126"/>
      <c r="I26" s="126"/>
      <c r="K26" s="135" t="s">
        <v>137</v>
      </c>
      <c r="L26" s="123" t="e">
        <f>IF(#REF!="○",_xlfn.IFS(C27&gt;300,1.15,(C27&gt;=100)*AND(C27&lt;300),1.2,C27&lt;100,1.25),1.25)</f>
        <v>#REF!</v>
      </c>
      <c r="M26" s="123" t="e">
        <f>IF(D25&lt;L26,"○","×")</f>
        <v>#REF!</v>
      </c>
    </row>
    <row r="27" spans="1:13">
      <c r="A27" s="136"/>
      <c r="B27" s="144" t="s">
        <v>35</v>
      </c>
      <c r="C27" s="137"/>
      <c r="D27" s="126"/>
      <c r="E27" s="126"/>
      <c r="F27" s="126"/>
      <c r="G27" s="126"/>
      <c r="H27" s="126"/>
      <c r="I27" s="126"/>
      <c r="K27" s="123" t="s">
        <v>138</v>
      </c>
      <c r="L27" s="123" t="e">
        <f>IF(#REF!="○",_xlfn.IFS(C27&gt;300,1.05,(C27&gt;=100)*AND(C27&lt;300),1.1,C27&lt;100,1.15),1.15)</f>
        <v>#REF!</v>
      </c>
      <c r="M27" s="123" t="e">
        <f>IF(C25&lt;L27,"○","×")</f>
        <v>#DIV/0!</v>
      </c>
    </row>
    <row r="28" spans="1:13">
      <c r="A28" s="130" t="s">
        <v>32</v>
      </c>
      <c r="B28" s="138" t="s">
        <v>33</v>
      </c>
      <c r="C28" s="132" t="e">
        <f t="shared" ref="C28" si="5">ROUNDDOWN(C29/C30,2)</f>
        <v>#DIV/0!</v>
      </c>
      <c r="D28" s="126"/>
      <c r="E28" s="126"/>
      <c r="F28" s="126"/>
      <c r="G28" s="126"/>
      <c r="H28" s="126"/>
      <c r="I28" s="126"/>
    </row>
    <row r="29" spans="1:13">
      <c r="A29" s="133"/>
      <c r="B29" s="142" t="s">
        <v>34</v>
      </c>
      <c r="C29" s="134"/>
      <c r="D29" s="126"/>
      <c r="E29" s="126"/>
      <c r="F29" s="126"/>
      <c r="G29" s="126"/>
      <c r="H29" s="126"/>
      <c r="I29" s="126"/>
      <c r="K29" s="135" t="s">
        <v>137</v>
      </c>
      <c r="L29" s="123" t="e">
        <f>IF(#REF!="○",_xlfn.IFS(C30&gt;300,1.15,(C30&gt;=100)*AND(C30&lt;300),1.2,C30&lt;100,1.25),1.25)</f>
        <v>#REF!</v>
      </c>
      <c r="M29" s="123" t="e">
        <f>IF(D28&lt;L29,"○","×")</f>
        <v>#REF!</v>
      </c>
    </row>
    <row r="30" spans="1:13">
      <c r="A30" s="136"/>
      <c r="B30" s="144" t="s">
        <v>35</v>
      </c>
      <c r="C30" s="137"/>
      <c r="D30" s="126"/>
      <c r="E30" s="126"/>
      <c r="F30" s="126"/>
      <c r="G30" s="126"/>
      <c r="H30" s="126"/>
      <c r="I30" s="126"/>
      <c r="K30" s="123" t="s">
        <v>138</v>
      </c>
      <c r="L30" s="123" t="e">
        <f>IF(#REF!="○",_xlfn.IFS(C30&gt;300,1.05,(C30&gt;=100)*AND(C30&lt;300),1.1,C30&lt;100,1.15),1.15)</f>
        <v>#REF!</v>
      </c>
      <c r="M30" s="123" t="e">
        <f>IF(C28&lt;L30,"○","×")</f>
        <v>#DIV/0!</v>
      </c>
    </row>
    <row r="31" spans="1:13">
      <c r="A31" s="130" t="s">
        <v>32</v>
      </c>
      <c r="B31" s="138" t="s">
        <v>33</v>
      </c>
      <c r="C31" s="132" t="e">
        <f t="shared" ref="C31" si="6">ROUNDDOWN(C32/C33,2)</f>
        <v>#DIV/0!</v>
      </c>
      <c r="D31" s="126"/>
      <c r="E31" s="126"/>
      <c r="F31" s="126"/>
      <c r="G31" s="126"/>
      <c r="H31" s="126"/>
      <c r="I31" s="126"/>
    </row>
    <row r="32" spans="1:13">
      <c r="A32" s="133"/>
      <c r="B32" s="142" t="s">
        <v>34</v>
      </c>
      <c r="C32" s="134"/>
      <c r="D32" s="126"/>
      <c r="E32" s="126"/>
      <c r="F32" s="126"/>
      <c r="G32" s="126"/>
      <c r="H32" s="126"/>
      <c r="I32" s="126"/>
      <c r="K32" s="135" t="s">
        <v>137</v>
      </c>
      <c r="L32" s="123" t="e">
        <f>IF(#REF!="○",_xlfn.IFS(C33&gt;300,1.15,(C33&gt;=100)*AND(C33&lt;300),1.2,C33&lt;100,1.25),1.25)</f>
        <v>#REF!</v>
      </c>
      <c r="M32" s="123" t="e">
        <f>IF(D31&lt;L32,"○","×")</f>
        <v>#REF!</v>
      </c>
    </row>
    <row r="33" spans="1:13">
      <c r="A33" s="136"/>
      <c r="B33" s="144" t="s">
        <v>35</v>
      </c>
      <c r="C33" s="137"/>
      <c r="D33" s="126"/>
      <c r="E33" s="126"/>
      <c r="F33" s="126"/>
      <c r="G33" s="126"/>
      <c r="H33" s="126"/>
      <c r="I33" s="126"/>
      <c r="K33" s="123" t="s">
        <v>138</v>
      </c>
      <c r="L33" s="123" t="e">
        <f>IF(#REF!="○",_xlfn.IFS(C33&gt;300,1.05,(C33&gt;=100)*AND(C33&lt;300),1.1,C33&lt;100,1.15),1.15)</f>
        <v>#REF!</v>
      </c>
      <c r="M33" s="123" t="e">
        <f>IF(C31&lt;L33,"○","×")</f>
        <v>#DIV/0!</v>
      </c>
    </row>
    <row r="34" spans="1:13">
      <c r="A34" s="130" t="s">
        <v>32</v>
      </c>
      <c r="B34" s="138" t="s">
        <v>33</v>
      </c>
      <c r="C34" s="132" t="e">
        <f t="shared" ref="C34" si="7">ROUNDDOWN(C35/C36,2)</f>
        <v>#DIV/0!</v>
      </c>
      <c r="D34" s="126"/>
      <c r="E34" s="126"/>
      <c r="F34" s="126"/>
      <c r="G34" s="126"/>
      <c r="H34" s="126"/>
      <c r="I34" s="126"/>
    </row>
    <row r="35" spans="1:13">
      <c r="A35" s="133"/>
      <c r="B35" s="142" t="s">
        <v>34</v>
      </c>
      <c r="C35" s="134"/>
      <c r="D35" s="126"/>
      <c r="E35" s="126"/>
      <c r="F35" s="126"/>
      <c r="G35" s="126"/>
      <c r="H35" s="126"/>
      <c r="I35" s="126"/>
      <c r="K35" s="135" t="s">
        <v>137</v>
      </c>
      <c r="L35" s="123" t="e">
        <f>IF(#REF!="○",_xlfn.IFS(C36&gt;300,1.15,(C36&gt;=100)*AND(C36&lt;300),1.2,C36&lt;100,1.25),1.25)</f>
        <v>#REF!</v>
      </c>
      <c r="M35" s="123" t="e">
        <f>IF(D34&lt;L35,"○","×")</f>
        <v>#REF!</v>
      </c>
    </row>
    <row r="36" spans="1:13">
      <c r="A36" s="136"/>
      <c r="B36" s="144" t="s">
        <v>35</v>
      </c>
      <c r="C36" s="137"/>
      <c r="D36" s="126"/>
      <c r="E36" s="126"/>
      <c r="F36" s="126"/>
      <c r="G36" s="126"/>
      <c r="H36" s="126"/>
      <c r="I36" s="126"/>
      <c r="K36" s="123" t="s">
        <v>138</v>
      </c>
      <c r="L36" s="123" t="e">
        <f>IF(#REF!="○",_xlfn.IFS(C36&gt;300,1.05,(C36&gt;=100)*AND(C36&lt;300),1.1,C36&lt;100,1.15),1.15)</f>
        <v>#REF!</v>
      </c>
      <c r="M36" s="123" t="e">
        <f>IF(C34&lt;L36,"○","×")</f>
        <v>#DIV/0!</v>
      </c>
    </row>
    <row r="37" spans="1:13">
      <c r="A37" s="130" t="s">
        <v>32</v>
      </c>
      <c r="B37" s="138" t="s">
        <v>33</v>
      </c>
      <c r="C37" s="132" t="e">
        <f t="shared" ref="C37" si="8">ROUNDDOWN(C38/C39,2)</f>
        <v>#DIV/0!</v>
      </c>
      <c r="D37" s="126"/>
      <c r="E37" s="126"/>
      <c r="F37" s="126"/>
      <c r="G37" s="126"/>
      <c r="H37" s="126"/>
      <c r="I37" s="126"/>
    </row>
    <row r="38" spans="1:13">
      <c r="A38" s="133"/>
      <c r="B38" s="142" t="s">
        <v>34</v>
      </c>
      <c r="C38" s="134"/>
      <c r="D38" s="126"/>
      <c r="E38" s="126"/>
      <c r="F38" s="126"/>
      <c r="G38" s="126"/>
      <c r="H38" s="126"/>
      <c r="I38" s="126"/>
      <c r="K38" s="135" t="s">
        <v>137</v>
      </c>
      <c r="L38" s="123" t="e">
        <f>IF(#REF!="○",_xlfn.IFS(C39&gt;300,1.15,(C39&gt;=100)*AND(C39&lt;300),1.2,C39&lt;100,1.25),1.25)</f>
        <v>#REF!</v>
      </c>
      <c r="M38" s="123" t="e">
        <f>IF(D37&lt;L38,"○","×")</f>
        <v>#REF!</v>
      </c>
    </row>
    <row r="39" spans="1:13">
      <c r="A39" s="136"/>
      <c r="B39" s="144" t="s">
        <v>35</v>
      </c>
      <c r="C39" s="137"/>
      <c r="D39" s="126"/>
      <c r="E39" s="126"/>
      <c r="F39" s="126"/>
      <c r="G39" s="126"/>
      <c r="H39" s="126"/>
      <c r="I39" s="126"/>
      <c r="K39" s="123" t="s">
        <v>138</v>
      </c>
      <c r="L39" s="123" t="e">
        <f>IF(#REF!="○",_xlfn.IFS(C39&gt;300,1.05,(C39&gt;=100)*AND(C39&lt;300),1.1,C39&lt;100,1.15),1.15)</f>
        <v>#REF!</v>
      </c>
      <c r="M39" s="123" t="e">
        <f>IF(C37&lt;L39,"○","×")</f>
        <v>#DIV/0!</v>
      </c>
    </row>
    <row r="40" spans="1:13">
      <c r="A40" s="130" t="s">
        <v>32</v>
      </c>
      <c r="B40" s="138" t="s">
        <v>33</v>
      </c>
      <c r="C40" s="132" t="e">
        <f t="shared" ref="C40" si="9">ROUNDDOWN(C41/C42,2)</f>
        <v>#DIV/0!</v>
      </c>
      <c r="D40" s="126"/>
      <c r="E40" s="126"/>
      <c r="F40" s="126"/>
      <c r="G40" s="126"/>
      <c r="H40" s="126"/>
      <c r="I40" s="126"/>
    </row>
    <row r="41" spans="1:13">
      <c r="A41" s="133"/>
      <c r="B41" s="142" t="s">
        <v>34</v>
      </c>
      <c r="C41" s="134"/>
      <c r="D41" s="126"/>
      <c r="E41" s="126"/>
      <c r="F41" s="126"/>
      <c r="G41" s="126"/>
      <c r="H41" s="126"/>
      <c r="I41" s="126"/>
      <c r="K41" s="135" t="s">
        <v>137</v>
      </c>
      <c r="L41" s="123" t="e">
        <f>IF(#REF!="○",_xlfn.IFS(C42&gt;300,1.15,(C42&gt;=100)*AND(C42&lt;300),1.2,C42&lt;100,1.25),1.25)</f>
        <v>#REF!</v>
      </c>
      <c r="M41" s="123" t="e">
        <f>IF(D40&lt;L41,"○","×")</f>
        <v>#REF!</v>
      </c>
    </row>
    <row r="42" spans="1:13">
      <c r="A42" s="136"/>
      <c r="B42" s="144" t="s">
        <v>35</v>
      </c>
      <c r="C42" s="137"/>
      <c r="D42" s="126"/>
      <c r="E42" s="126"/>
      <c r="F42" s="126"/>
      <c r="G42" s="126"/>
      <c r="H42" s="126"/>
      <c r="I42" s="126"/>
      <c r="K42" s="123" t="s">
        <v>138</v>
      </c>
      <c r="L42" s="123" t="e">
        <f>IF(#REF!="○",_xlfn.IFS(C42&gt;300,1.05,(C42&gt;=100)*AND(C42&lt;300),1.1,C42&lt;100,1.15),1.15)</f>
        <v>#REF!</v>
      </c>
      <c r="M42" s="123" t="e">
        <f>IF(C40&lt;L42,"○","×")</f>
        <v>#DIV/0!</v>
      </c>
    </row>
    <row r="43" spans="1:13">
      <c r="A43" s="130" t="s">
        <v>32</v>
      </c>
      <c r="B43" s="138" t="s">
        <v>33</v>
      </c>
      <c r="C43" s="132" t="e">
        <f t="shared" ref="C43" si="10">ROUNDDOWN(C44/C45,2)</f>
        <v>#DIV/0!</v>
      </c>
      <c r="D43" s="126"/>
      <c r="E43" s="126"/>
      <c r="F43" s="126"/>
      <c r="G43" s="126"/>
      <c r="H43" s="126"/>
      <c r="I43" s="126"/>
    </row>
    <row r="44" spans="1:13">
      <c r="A44" s="133"/>
      <c r="B44" s="142" t="s">
        <v>34</v>
      </c>
      <c r="C44" s="134"/>
      <c r="D44" s="126"/>
      <c r="E44" s="126"/>
      <c r="F44" s="126"/>
      <c r="G44" s="126"/>
      <c r="H44" s="126"/>
      <c r="I44" s="126"/>
      <c r="K44" s="135" t="s">
        <v>137</v>
      </c>
      <c r="L44" s="123" t="e">
        <f>IF(#REF!="○",_xlfn.IFS(C45&gt;300,1.15,(C45&gt;=100)*AND(C45&lt;300),1.2,C45&lt;100,1.25),1.25)</f>
        <v>#REF!</v>
      </c>
      <c r="M44" s="123" t="e">
        <f>IF(D43&lt;L44,"○","×")</f>
        <v>#REF!</v>
      </c>
    </row>
    <row r="45" spans="1:13">
      <c r="A45" s="136"/>
      <c r="B45" s="144" t="s">
        <v>35</v>
      </c>
      <c r="C45" s="137"/>
      <c r="D45" s="126"/>
      <c r="E45" s="126"/>
      <c r="F45" s="126"/>
      <c r="G45" s="126"/>
      <c r="H45" s="126"/>
      <c r="I45" s="126"/>
      <c r="K45" s="123" t="s">
        <v>138</v>
      </c>
      <c r="L45" s="123" t="e">
        <f>IF(#REF!="○",_xlfn.IFS(C45&gt;300,1.05,(C45&gt;=100)*AND(C45&lt;300),1.1,C45&lt;100,1.15),1.15)</f>
        <v>#REF!</v>
      </c>
      <c r="M45" s="123" t="e">
        <f>IF(C43&lt;L45,"○","×")</f>
        <v>#DIV/0!</v>
      </c>
    </row>
    <row r="46" spans="1:13">
      <c r="A46" s="130" t="s">
        <v>32</v>
      </c>
      <c r="B46" s="138" t="s">
        <v>33</v>
      </c>
      <c r="C46" s="132" t="e">
        <f t="shared" ref="C46" si="11">ROUNDDOWN(C47/C48,2)</f>
        <v>#DIV/0!</v>
      </c>
      <c r="D46" s="126"/>
      <c r="E46" s="126"/>
      <c r="F46" s="126"/>
      <c r="G46" s="126"/>
      <c r="H46" s="126"/>
      <c r="I46" s="126"/>
    </row>
    <row r="47" spans="1:13">
      <c r="A47" s="133"/>
      <c r="B47" s="142" t="s">
        <v>34</v>
      </c>
      <c r="C47" s="134"/>
      <c r="D47" s="126"/>
      <c r="E47" s="126"/>
      <c r="F47" s="126"/>
      <c r="G47" s="126"/>
      <c r="H47" s="126"/>
      <c r="I47" s="126"/>
      <c r="K47" s="135" t="s">
        <v>137</v>
      </c>
      <c r="L47" s="123" t="e">
        <f>IF(#REF!="○",_xlfn.IFS(C48&gt;300,1.15,(C48&gt;=100)*AND(C48&lt;300),1.2,C48&lt;100,1.25),1.25)</f>
        <v>#REF!</v>
      </c>
      <c r="M47" s="123" t="e">
        <f>IF(D46&lt;L47,"○","×")</f>
        <v>#REF!</v>
      </c>
    </row>
    <row r="48" spans="1:13">
      <c r="A48" s="136"/>
      <c r="B48" s="144" t="s">
        <v>35</v>
      </c>
      <c r="C48" s="137"/>
      <c r="D48" s="126"/>
      <c r="E48" s="126"/>
      <c r="F48" s="126"/>
      <c r="G48" s="126"/>
      <c r="H48" s="126"/>
      <c r="I48" s="126"/>
      <c r="K48" s="123" t="s">
        <v>138</v>
      </c>
      <c r="L48" s="123" t="e">
        <f>IF(#REF!="○",_xlfn.IFS(C48&gt;300,1.05,(C48&gt;=100)*AND(C48&lt;300),1.1,C48&lt;100,1.15),1.15)</f>
        <v>#REF!</v>
      </c>
      <c r="M48" s="123" t="e">
        <f>IF(C46&lt;L48,"○","×")</f>
        <v>#DIV/0!</v>
      </c>
    </row>
    <row r="49" spans="1:13">
      <c r="A49" s="130" t="s">
        <v>32</v>
      </c>
      <c r="B49" s="138" t="s">
        <v>33</v>
      </c>
      <c r="C49" s="132" t="e">
        <f t="shared" ref="C49" si="12">ROUNDDOWN(C50/C51,2)</f>
        <v>#DIV/0!</v>
      </c>
      <c r="D49" s="126"/>
      <c r="E49" s="126"/>
      <c r="F49" s="126"/>
      <c r="G49" s="126"/>
      <c r="H49" s="126"/>
      <c r="I49" s="126"/>
    </row>
    <row r="50" spans="1:13">
      <c r="A50" s="133"/>
      <c r="B50" s="142" t="s">
        <v>34</v>
      </c>
      <c r="C50" s="134"/>
      <c r="D50" s="126"/>
      <c r="E50" s="126"/>
      <c r="F50" s="126"/>
      <c r="G50" s="126"/>
      <c r="H50" s="126"/>
      <c r="I50" s="126"/>
      <c r="K50" s="135" t="s">
        <v>137</v>
      </c>
      <c r="L50" s="123" t="e">
        <f>IF(#REF!="○",_xlfn.IFS(C51&gt;300,1.15,(C51&gt;=100)*AND(C51&lt;300),1.2,C51&lt;100,1.25),1.25)</f>
        <v>#REF!</v>
      </c>
      <c r="M50" s="123" t="e">
        <f>IF(D49&lt;L50,"○","×")</f>
        <v>#REF!</v>
      </c>
    </row>
    <row r="51" spans="1:13" ht="13.8" thickBot="1">
      <c r="A51" s="133"/>
      <c r="B51" s="142" t="s">
        <v>35</v>
      </c>
      <c r="C51" s="134"/>
      <c r="D51" s="126"/>
      <c r="E51" s="126"/>
      <c r="F51" s="126"/>
      <c r="G51" s="126"/>
      <c r="H51" s="126"/>
      <c r="I51" s="126"/>
      <c r="K51" s="123" t="s">
        <v>138</v>
      </c>
      <c r="L51" s="123" t="e">
        <f>IF(#REF!="○",_xlfn.IFS(C51&gt;300,1.05,(C51&gt;=100)*AND(C51&lt;300),1.1,C51&lt;100,1.15),1.15)</f>
        <v>#REF!</v>
      </c>
      <c r="M51" s="123" t="e">
        <f>IF(C49&lt;L51,"○","×")</f>
        <v>#DIV/0!</v>
      </c>
    </row>
    <row r="52" spans="1:13" ht="13.8" thickTop="1">
      <c r="A52" s="131" t="s">
        <v>36</v>
      </c>
      <c r="B52" s="138" t="s">
        <v>33</v>
      </c>
      <c r="C52" s="140" t="e">
        <f t="shared" ref="C52" si="13">ROUNDDOWN(C53/C54,2)</f>
        <v>#DIV/0!</v>
      </c>
      <c r="D52" s="126"/>
      <c r="E52" s="126"/>
      <c r="F52" s="126"/>
      <c r="G52" s="126"/>
      <c r="H52" s="126"/>
      <c r="I52" s="126"/>
    </row>
    <row r="53" spans="1:13">
      <c r="A53" s="133"/>
      <c r="B53" s="142" t="s">
        <v>34</v>
      </c>
      <c r="C53" s="134">
        <f>C11+C14+C17+C20+C23+C26+C29+C32+C35+C38+C41+C44+C47+C50</f>
        <v>0</v>
      </c>
      <c r="D53" s="126"/>
      <c r="E53" s="126"/>
      <c r="F53" s="126"/>
      <c r="G53" s="126"/>
      <c r="H53" s="126"/>
      <c r="I53" s="126"/>
      <c r="K53" s="135" t="s">
        <v>137</v>
      </c>
      <c r="L53" s="123" t="e">
        <f>IF(#REF!="○",_xlfn.IFS(C54&gt;300,1.15,(C54&gt;=100)*AND(C54&lt;300),1.2,C54&lt;100,1.25),1.25)</f>
        <v>#REF!</v>
      </c>
      <c r="M53" s="123" t="e">
        <f>IF(D52&lt;L53,"○","×")</f>
        <v>#REF!</v>
      </c>
    </row>
    <row r="54" spans="1:13">
      <c r="A54" s="136"/>
      <c r="B54" s="144" t="s">
        <v>35</v>
      </c>
      <c r="C54" s="137">
        <f>C12+C15+C18+C21+C24+C27+C30+C33+C36+C39+C42+C45+C48+C51</f>
        <v>0</v>
      </c>
      <c r="D54" s="126"/>
      <c r="E54" s="126"/>
      <c r="F54" s="126"/>
      <c r="G54" s="126"/>
      <c r="H54" s="126"/>
      <c r="I54" s="126"/>
      <c r="K54" s="123" t="s">
        <v>138</v>
      </c>
      <c r="L54" s="123" t="e">
        <f>IF(#REF!="○",_xlfn.IFS(C54&gt;300,1.05,(C54&gt;=100)*AND(C54&lt;300),1.1,C54&lt;100,1.15),1.15)</f>
        <v>#REF!</v>
      </c>
      <c r="M54" s="123" t="e">
        <f>IF(C52&lt;L54,"○","×")</f>
        <v>#DIV/0!</v>
      </c>
    </row>
    <row r="55" spans="1:13" ht="17.25" customHeight="1">
      <c r="A55" s="126"/>
      <c r="B55" s="126"/>
      <c r="C55" s="126"/>
      <c r="D55" s="126"/>
    </row>
    <row r="56" spans="1:13" ht="17.25" customHeight="1">
      <c r="A56" s="123" t="s">
        <v>370</v>
      </c>
    </row>
    <row r="57" spans="1:13">
      <c r="A57" s="464" t="s">
        <v>29</v>
      </c>
      <c r="B57" s="464" t="s">
        <v>30</v>
      </c>
      <c r="C57" s="466" t="s">
        <v>31</v>
      </c>
      <c r="D57" s="468"/>
      <c r="E57" s="468"/>
      <c r="F57" s="468"/>
      <c r="G57" s="469" t="s">
        <v>37</v>
      </c>
      <c r="H57" s="126"/>
    </row>
    <row r="58" spans="1:13">
      <c r="A58" s="465"/>
      <c r="B58" s="467"/>
      <c r="C58" s="129" t="s">
        <v>133</v>
      </c>
      <c r="D58" s="128" t="s">
        <v>139</v>
      </c>
      <c r="E58" s="129" t="s">
        <v>38</v>
      </c>
      <c r="F58" s="127" t="s">
        <v>134</v>
      </c>
      <c r="G58" s="470"/>
      <c r="H58" s="126"/>
      <c r="L58" s="123" t="s">
        <v>135</v>
      </c>
      <c r="M58" s="123" t="s">
        <v>136</v>
      </c>
    </row>
    <row r="59" spans="1:13">
      <c r="A59" s="130" t="s">
        <v>32</v>
      </c>
      <c r="B59" s="138" t="s">
        <v>39</v>
      </c>
      <c r="C59" s="132" t="e">
        <f>ROUNDDOWN(C60/C61,2)</f>
        <v>#DIV/0!</v>
      </c>
      <c r="D59" s="146" t="e">
        <f>ROUNDDOWN(D60/D61,2)</f>
        <v>#DIV/0!</v>
      </c>
      <c r="E59" s="132" t="e">
        <f t="shared" ref="E59" si="14">ROUNDDOWN(E60/E61,2)</f>
        <v>#DIV/0!</v>
      </c>
      <c r="F59" s="147" t="e">
        <f>ROUNDDOWN(F60/F61,2)</f>
        <v>#DIV/0!</v>
      </c>
      <c r="G59" s="132" t="e">
        <f>ROUNDDOWN(_xlfn.AGGREGATE(1,6,C59:F59),2)</f>
        <v>#DIV/0!</v>
      </c>
      <c r="H59" s="126"/>
    </row>
    <row r="60" spans="1:13">
      <c r="A60" s="133"/>
      <c r="B60" s="142" t="s">
        <v>40</v>
      </c>
      <c r="C60" s="134"/>
      <c r="D60" s="148"/>
      <c r="E60" s="134"/>
      <c r="F60" s="149"/>
      <c r="G60" s="150"/>
      <c r="H60" s="126"/>
      <c r="K60" s="135" t="s">
        <v>137</v>
      </c>
      <c r="L60" s="123" t="e">
        <f>IF(#REF!="○",_xlfn.IFS(C61&gt;300,1.15,(C61&gt;=100)*AND(C61&lt;300),1.2,C61&lt;100,1.25),1.25)</f>
        <v>#REF!</v>
      </c>
      <c r="M60" s="123" t="e">
        <f>IF(G59&lt;L60,"○","×")</f>
        <v>#DIV/0!</v>
      </c>
    </row>
    <row r="61" spans="1:13">
      <c r="A61" s="136"/>
      <c r="B61" s="144" t="s">
        <v>41</v>
      </c>
      <c r="C61" s="137"/>
      <c r="D61" s="151"/>
      <c r="E61" s="137"/>
      <c r="F61" s="152"/>
      <c r="G61" s="153"/>
      <c r="H61" s="126"/>
      <c r="K61" s="123" t="s">
        <v>138</v>
      </c>
      <c r="L61" s="123" t="e">
        <f>IF(#REF!="○",_xludf.IFS(C61&gt;300,1.05,(C61&gt;=100)*AND(C61&lt;300),1.1,C61&lt;100,1.15),1.15)</f>
        <v>#REF!</v>
      </c>
      <c r="M61" s="123" t="e">
        <f>IF(C59&lt;L61,"○","×")</f>
        <v>#DIV/0!</v>
      </c>
    </row>
    <row r="62" spans="1:13">
      <c r="A62" s="130" t="s">
        <v>32</v>
      </c>
      <c r="B62" s="138" t="s">
        <v>42</v>
      </c>
      <c r="C62" s="132" t="e">
        <f t="shared" ref="C62:F62" si="15">ROUNDDOWN(C63/C64,2)</f>
        <v>#DIV/0!</v>
      </c>
      <c r="D62" s="146" t="e">
        <f t="shared" si="15"/>
        <v>#DIV/0!</v>
      </c>
      <c r="E62" s="132" t="e">
        <f t="shared" si="15"/>
        <v>#DIV/0!</v>
      </c>
      <c r="F62" s="147" t="e">
        <f t="shared" si="15"/>
        <v>#DIV/0!</v>
      </c>
      <c r="G62" s="132" t="e">
        <f>ROUNDDOWN(_xlfn.AGGREGATE(1,6,C62:F62),2)</f>
        <v>#DIV/0!</v>
      </c>
      <c r="H62" s="126"/>
    </row>
    <row r="63" spans="1:13">
      <c r="A63" s="133"/>
      <c r="B63" s="142" t="s">
        <v>43</v>
      </c>
      <c r="C63" s="134"/>
      <c r="D63" s="148"/>
      <c r="E63" s="134"/>
      <c r="F63" s="149"/>
      <c r="G63" s="150"/>
      <c r="H63" s="126"/>
      <c r="K63" s="135" t="s">
        <v>137</v>
      </c>
      <c r="L63" s="123" t="e">
        <f>IF(#REF!="○",_xlfn.IFS(C64&gt;300,1.15,(C64&gt;=100)*AND(C64&lt;300),1.2,C64&lt;100,1.25),1.25)</f>
        <v>#REF!</v>
      </c>
      <c r="M63" s="123" t="e">
        <f>IF(G62&lt;L63,"○","×")</f>
        <v>#DIV/0!</v>
      </c>
    </row>
    <row r="64" spans="1:13">
      <c r="A64" s="136"/>
      <c r="B64" s="144" t="s">
        <v>44</v>
      </c>
      <c r="C64" s="137"/>
      <c r="D64" s="151"/>
      <c r="E64" s="137"/>
      <c r="F64" s="152"/>
      <c r="G64" s="153"/>
      <c r="H64" s="126"/>
      <c r="K64" s="123" t="s">
        <v>138</v>
      </c>
      <c r="L64" s="123" t="e">
        <f>IF(#REF!="○",_xlfn.IFS(C64&gt;300,1.05,(C64&gt;=100)*AND(C64&lt;300),1.1,C64&lt;100,1.15),1.15)</f>
        <v>#REF!</v>
      </c>
      <c r="M64" s="123" t="e">
        <f>IF(C62&lt;L64,"○","×")</f>
        <v>#DIV/0!</v>
      </c>
    </row>
    <row r="65" spans="1:13">
      <c r="A65" s="130" t="s">
        <v>32</v>
      </c>
      <c r="B65" s="138" t="s">
        <v>42</v>
      </c>
      <c r="C65" s="132" t="e">
        <f t="shared" ref="C65:F65" si="16">ROUNDDOWN(C66/C67,2)</f>
        <v>#DIV/0!</v>
      </c>
      <c r="D65" s="146" t="e">
        <f t="shared" si="16"/>
        <v>#DIV/0!</v>
      </c>
      <c r="E65" s="132" t="e">
        <f t="shared" si="16"/>
        <v>#DIV/0!</v>
      </c>
      <c r="F65" s="147" t="e">
        <f t="shared" si="16"/>
        <v>#DIV/0!</v>
      </c>
      <c r="G65" s="132" t="e">
        <f>ROUNDDOWN(_xlfn.AGGREGATE(1,6,C65:F65),2)</f>
        <v>#DIV/0!</v>
      </c>
      <c r="H65" s="126"/>
    </row>
    <row r="66" spans="1:13">
      <c r="A66" s="133"/>
      <c r="B66" s="142" t="s">
        <v>43</v>
      </c>
      <c r="C66" s="134"/>
      <c r="D66" s="148"/>
      <c r="E66" s="134"/>
      <c r="F66" s="149"/>
      <c r="G66" s="150"/>
      <c r="H66" s="126"/>
      <c r="K66" s="135" t="s">
        <v>137</v>
      </c>
      <c r="L66" s="123" t="e">
        <f>IF(#REF!="○",_xlfn.IFS(C67&gt;300,1.15,(C67&gt;=100)*AND(C67&lt;300),1.2,C67&lt;100,1.25),1.25)</f>
        <v>#REF!</v>
      </c>
      <c r="M66" s="123" t="e">
        <f>IF(G65&lt;L66,"○","×")</f>
        <v>#DIV/0!</v>
      </c>
    </row>
    <row r="67" spans="1:13" ht="13.8" thickBot="1">
      <c r="A67" s="136"/>
      <c r="B67" s="144" t="s">
        <v>44</v>
      </c>
      <c r="C67" s="134"/>
      <c r="D67" s="148"/>
      <c r="E67" s="134"/>
      <c r="F67" s="149"/>
      <c r="G67" s="150"/>
      <c r="H67" s="126"/>
      <c r="K67" s="123" t="s">
        <v>138</v>
      </c>
      <c r="L67" s="123" t="e">
        <f>IF(#REF!="○",_xlfn.IFS(C67&gt;300,1.05,(C67&gt;=100)*AND(C67&lt;300),1.1,C67&lt;100,1.15),1.15)</f>
        <v>#REF!</v>
      </c>
      <c r="M67" s="123" t="e">
        <f>IF(C65&lt;L67,"○","×")</f>
        <v>#DIV/0!</v>
      </c>
    </row>
    <row r="68" spans="1:13" ht="13.8" thickTop="1">
      <c r="A68" s="131" t="s">
        <v>36</v>
      </c>
      <c r="B68" s="138" t="s">
        <v>42</v>
      </c>
      <c r="C68" s="139" t="e">
        <f t="shared" ref="C68:F68" si="17">ROUNDDOWN(C69/C70,2)</f>
        <v>#REF!</v>
      </c>
      <c r="D68" s="154" t="e">
        <f t="shared" si="17"/>
        <v>#REF!</v>
      </c>
      <c r="E68" s="140" t="e">
        <f t="shared" si="17"/>
        <v>#REF!</v>
      </c>
      <c r="F68" s="155" t="e">
        <f t="shared" si="17"/>
        <v>#REF!</v>
      </c>
      <c r="G68" s="141" t="e">
        <f>ROUNDDOWN(_xlfn.AGGREGATE(1,6,C68:F68),2)</f>
        <v>#DIV/0!</v>
      </c>
      <c r="H68" s="126"/>
    </row>
    <row r="69" spans="1:13">
      <c r="A69" s="133"/>
      <c r="B69" s="142" t="s">
        <v>43</v>
      </c>
      <c r="C69" s="143" t="e">
        <f>C60+C63+#REF!+#REF!+#REF!+#REF!+#REF!+#REF!+#REF!+#REF!+#REF!+#REF!+#REF!+C66</f>
        <v>#REF!</v>
      </c>
      <c r="D69" s="148" t="e">
        <f>D60+D63+#REF!+#REF!+#REF!+#REF!+#REF!+#REF!+#REF!+#REF!+#REF!+#REF!+#REF!+D66</f>
        <v>#REF!</v>
      </c>
      <c r="E69" s="134" t="e">
        <f>E60+E63+#REF!+#REF!+#REF!+#REF!+#REF!+#REF!+#REF!+#REF!+#REF!+#REF!+#REF!+E66</f>
        <v>#REF!</v>
      </c>
      <c r="F69" s="149" t="e">
        <f>F60+F63+#REF!+#REF!+#REF!+#REF!+#REF!+#REF!+#REF!+#REF!+#REF!+#REF!+#REF!+F66</f>
        <v>#REF!</v>
      </c>
      <c r="G69" s="156"/>
      <c r="H69" s="126"/>
      <c r="K69" s="135" t="s">
        <v>137</v>
      </c>
      <c r="L69" s="123" t="e">
        <f>IF(#REF!="○",_xlfn.IFS(C70&gt;300,1.15,(C70&gt;=100)*AND(C70&lt;300),1.2,C70&lt;100,1.25),1.25)</f>
        <v>#REF!</v>
      </c>
      <c r="M69" s="123" t="e">
        <f>IF(G68&lt;L69,"○","×")</f>
        <v>#DIV/0!</v>
      </c>
    </row>
    <row r="70" spans="1:13" ht="13.8" thickBot="1">
      <c r="A70" s="136"/>
      <c r="B70" s="144" t="s">
        <v>44</v>
      </c>
      <c r="C70" s="157" t="e">
        <f>C61+C64+#REF!+#REF!+#REF!+#REF!+#REF!+#REF!+#REF!+#REF!+#REF!+#REF!+#REF!+C67</f>
        <v>#REF!</v>
      </c>
      <c r="D70" s="158" t="e">
        <f>D61+D64+#REF!+#REF!+#REF!+#REF!+#REF!+#REF!+#REF!+#REF!+#REF!+#REF!+#REF!+D67</f>
        <v>#REF!</v>
      </c>
      <c r="E70" s="145" t="e">
        <f>E61+E64+#REF!+#REF!+#REF!+#REF!+#REF!+#REF!+#REF!+#REF!+#REF!+#REF!+#REF!+E67</f>
        <v>#REF!</v>
      </c>
      <c r="F70" s="159" t="e">
        <f>F61+F64+#REF!+#REF!+#REF!+#REF!+#REF!+#REF!+#REF!+#REF!+#REF!+#REF!+#REF!+F67</f>
        <v>#REF!</v>
      </c>
      <c r="G70" s="160"/>
      <c r="H70" s="126"/>
      <c r="K70" s="123" t="s">
        <v>138</v>
      </c>
      <c r="L70" s="123" t="e">
        <f>IF(#REF!="○",_xlfn.IFS(C70&gt;300,1.05,(C70&gt;=100)*AND(C70&lt;300),1.1,C70&lt;100,1.15),1.15)</f>
        <v>#REF!</v>
      </c>
      <c r="M70" s="123" t="e">
        <f>IF(C68&lt;L70,"○","×")</f>
        <v>#REF!</v>
      </c>
    </row>
    <row r="71" spans="1:13" ht="13.8" thickTop="1"/>
    <row r="72" spans="1:13">
      <c r="A72" s="125" t="s">
        <v>45</v>
      </c>
    </row>
    <row r="73" spans="1:13">
      <c r="A73" s="125" t="s">
        <v>46</v>
      </c>
    </row>
    <row r="74" spans="1:13">
      <c r="A74" s="125" t="s">
        <v>47</v>
      </c>
    </row>
    <row r="75" spans="1:13">
      <c r="A75" s="125" t="s">
        <v>140</v>
      </c>
    </row>
    <row r="76" spans="1:13">
      <c r="A76" s="125" t="s">
        <v>48</v>
      </c>
    </row>
    <row r="77" spans="1:13">
      <c r="A77" s="125" t="s">
        <v>141</v>
      </c>
    </row>
    <row r="78" spans="1:13">
      <c r="A78" s="125" t="s">
        <v>149</v>
      </c>
    </row>
    <row r="79" spans="1:13">
      <c r="A79" s="125" t="s">
        <v>150</v>
      </c>
    </row>
    <row r="80" spans="1:13">
      <c r="A80" s="125" t="s">
        <v>151</v>
      </c>
    </row>
    <row r="81" spans="1:1">
      <c r="A81" s="125" t="s">
        <v>49</v>
      </c>
    </row>
    <row r="82" spans="1:1">
      <c r="A82" s="125" t="s">
        <v>50</v>
      </c>
    </row>
    <row r="83" spans="1:1">
      <c r="A83" s="125" t="s">
        <v>142</v>
      </c>
    </row>
  </sheetData>
  <mergeCells count="11">
    <mergeCell ref="G2:H2"/>
    <mergeCell ref="A8:A9"/>
    <mergeCell ref="B8:B9"/>
    <mergeCell ref="A57:A58"/>
    <mergeCell ref="B57:B58"/>
    <mergeCell ref="C57:F57"/>
    <mergeCell ref="G57:G58"/>
    <mergeCell ref="A4:B4"/>
    <mergeCell ref="C4:D4"/>
    <mergeCell ref="A5:B5"/>
    <mergeCell ref="C5:D5"/>
  </mergeCells>
  <phoneticPr fontId="5"/>
  <dataValidations count="2">
    <dataValidation type="list" allowBlank="1" showInputMessage="1" showErrorMessage="1" sqref="C4" xr:uid="{5D71C2A7-E0AE-44BB-8938-E441D6F24141}">
      <formula1>"4000人以上,4000人未満"</formula1>
    </dataValidation>
    <dataValidation type="list" allowBlank="1" showInputMessage="1" showErrorMessage="1" sqref="C5:D5" xr:uid="{3ED6EF09-F19D-49C3-9CD9-3226559A918B}">
      <formula1>"300人以上,100人以上300人未満,100人未満"</formula1>
    </dataValidation>
  </dataValidations>
  <printOptions horizontalCentered="1"/>
  <pageMargins left="0.7" right="0.7" top="0.75" bottom="0.75" header="0.3" footer="0.3"/>
  <pageSetup paperSize="9" scale="68" fitToHeight="0" orientation="portrait" cellComments="asDisplayed" r:id="rId1"/>
  <headerFooter alignWithMargins="0">
    <oddFooter xml:space="preserve">&amp;C &amp;P </oddFooter>
  </headerFooter>
  <rowBreaks count="1" manualBreakCount="1">
    <brk id="55" max="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B156B-860A-4583-8C6D-D63929EFC68D}">
  <sheetPr>
    <tabColor rgb="FFFFFF00"/>
    <pageSetUpPr fitToPage="1"/>
  </sheetPr>
  <dimension ref="A1:M83"/>
  <sheetViews>
    <sheetView view="pageBreakPreview" zoomScale="85" zoomScaleNormal="75" zoomScaleSheetLayoutView="85" workbookViewId="0">
      <selection activeCell="F6" sqref="F6"/>
    </sheetView>
  </sheetViews>
  <sheetFormatPr defaultColWidth="9" defaultRowHeight="13.2"/>
  <cols>
    <col min="1" max="1" width="20" style="123" customWidth="1"/>
    <col min="2" max="2" width="17.44140625" style="123" customWidth="1"/>
    <col min="3" max="7" width="15" style="123" customWidth="1"/>
    <col min="8" max="8" width="18" style="123" customWidth="1"/>
    <col min="9" max="9" width="9" style="123" customWidth="1"/>
    <col min="10" max="10" width="9" style="123"/>
    <col min="11" max="13" width="9" style="123" hidden="1" customWidth="1"/>
    <col min="14" max="16384" width="9" style="123"/>
  </cols>
  <sheetData>
    <row r="1" spans="1:13" ht="17.25" customHeight="1">
      <c r="A1" s="122" t="s">
        <v>146</v>
      </c>
    </row>
    <row r="2" spans="1:13" ht="17.25" customHeight="1">
      <c r="F2" s="161" t="s">
        <v>145</v>
      </c>
      <c r="G2" s="462" t="s">
        <v>143</v>
      </c>
      <c r="H2" s="463"/>
      <c r="K2" s="123" t="s">
        <v>128</v>
      </c>
    </row>
    <row r="3" spans="1:13" ht="17.25" customHeight="1">
      <c r="I3" s="124"/>
    </row>
    <row r="4" spans="1:13" ht="17.25" customHeight="1">
      <c r="A4" s="471" t="s">
        <v>129</v>
      </c>
      <c r="B4" s="472"/>
      <c r="C4" s="473"/>
      <c r="D4" s="474"/>
      <c r="E4" s="125" t="s">
        <v>130</v>
      </c>
      <c r="I4" s="124"/>
    </row>
    <row r="5" spans="1:13" ht="17.25" customHeight="1">
      <c r="A5" s="471" t="s">
        <v>371</v>
      </c>
      <c r="B5" s="472"/>
      <c r="C5" s="473"/>
      <c r="D5" s="474"/>
      <c r="E5" s="125" t="s">
        <v>130</v>
      </c>
      <c r="I5" s="124"/>
    </row>
    <row r="6" spans="1:13" ht="17.25" customHeight="1">
      <c r="I6" s="124"/>
    </row>
    <row r="7" spans="1:13" ht="17.25" customHeight="1">
      <c r="A7" s="126" t="s">
        <v>131</v>
      </c>
      <c r="B7" s="126"/>
      <c r="C7" s="126"/>
      <c r="K7" s="123" t="s">
        <v>132</v>
      </c>
      <c r="M7" s="123" t="str">
        <f>IF(C7&gt;=4000,"○","×")</f>
        <v>×</v>
      </c>
    </row>
    <row r="8" spans="1:13">
      <c r="A8" s="464" t="s">
        <v>29</v>
      </c>
      <c r="B8" s="466" t="s">
        <v>30</v>
      </c>
      <c r="C8" s="129" t="s">
        <v>31</v>
      </c>
      <c r="D8" s="126"/>
      <c r="E8" s="126"/>
      <c r="F8" s="126"/>
      <c r="G8" s="126"/>
      <c r="H8" s="126"/>
      <c r="I8" s="126"/>
    </row>
    <row r="9" spans="1:13">
      <c r="A9" s="465"/>
      <c r="B9" s="467"/>
      <c r="C9" s="129" t="s">
        <v>133</v>
      </c>
      <c r="D9" s="126"/>
      <c r="E9" s="126"/>
      <c r="F9" s="126"/>
      <c r="G9" s="126"/>
      <c r="H9" s="126"/>
      <c r="I9" s="126"/>
      <c r="L9" s="123" t="s">
        <v>135</v>
      </c>
      <c r="M9" s="123" t="s">
        <v>136</v>
      </c>
    </row>
    <row r="10" spans="1:13">
      <c r="A10" s="130" t="s">
        <v>32</v>
      </c>
      <c r="B10" s="138" t="s">
        <v>33</v>
      </c>
      <c r="C10" s="132" t="e">
        <f>ROUNDDOWN(C11/C12,2)</f>
        <v>#DIV/0!</v>
      </c>
      <c r="D10" s="126"/>
      <c r="E10" s="126"/>
      <c r="F10" s="126"/>
      <c r="G10" s="126"/>
      <c r="H10" s="126"/>
      <c r="I10" s="126"/>
    </row>
    <row r="11" spans="1:13">
      <c r="A11" s="133"/>
      <c r="B11" s="142" t="s">
        <v>34</v>
      </c>
      <c r="C11" s="134"/>
      <c r="D11" s="126"/>
      <c r="E11" s="126"/>
      <c r="F11" s="126"/>
      <c r="G11" s="126"/>
      <c r="H11" s="126"/>
      <c r="I11" s="126"/>
      <c r="K11" s="135" t="s">
        <v>137</v>
      </c>
      <c r="L11" s="123" t="e">
        <f>IF(#REF!="○",_xludf.IFS(C12&gt;300,1.15,(C12&gt;=100)*AND(C12&lt;300),1.2,C12&lt;100,1.25),1.25)</f>
        <v>#REF!</v>
      </c>
      <c r="M11" s="123" t="e">
        <f>IF(D10&lt;L11,"○","×")</f>
        <v>#REF!</v>
      </c>
    </row>
    <row r="12" spans="1:13">
      <c r="A12" s="136"/>
      <c r="B12" s="144" t="s">
        <v>35</v>
      </c>
      <c r="C12" s="137"/>
      <c r="D12" s="126"/>
      <c r="E12" s="126"/>
      <c r="F12" s="126"/>
      <c r="G12" s="126"/>
      <c r="H12" s="126"/>
      <c r="I12" s="126"/>
      <c r="K12" s="123" t="s">
        <v>138</v>
      </c>
      <c r="L12" s="123" t="e">
        <f>IF(#REF!="○",_xludf.IFS(C12&gt;300,1.05,(C12&gt;=100)*AND(C12&lt;300),1.1,C12&lt;100,1.15),1.15)</f>
        <v>#REF!</v>
      </c>
      <c r="M12" s="123" t="e">
        <f>IF(C10&lt;L12,"○","×")</f>
        <v>#DIV/0!</v>
      </c>
    </row>
    <row r="13" spans="1:13">
      <c r="A13" s="130" t="s">
        <v>32</v>
      </c>
      <c r="B13" s="138" t="s">
        <v>33</v>
      </c>
      <c r="C13" s="132" t="e">
        <f t="shared" ref="C13" si="0">ROUNDDOWN(C14/C15,2)</f>
        <v>#DIV/0!</v>
      </c>
      <c r="D13" s="126"/>
      <c r="E13" s="126"/>
      <c r="F13" s="126"/>
      <c r="G13" s="126"/>
      <c r="H13" s="126"/>
      <c r="I13" s="126"/>
    </row>
    <row r="14" spans="1:13">
      <c r="A14" s="133"/>
      <c r="B14" s="142" t="s">
        <v>34</v>
      </c>
      <c r="C14" s="134"/>
      <c r="D14" s="126"/>
      <c r="E14" s="126"/>
      <c r="F14" s="126"/>
      <c r="G14" s="126"/>
      <c r="H14" s="126"/>
      <c r="I14" s="126"/>
      <c r="K14" s="135" t="s">
        <v>137</v>
      </c>
      <c r="L14" s="123" t="e">
        <f>IF(#REF!="○",_xlfn.IFS(C15&gt;300,1.15,(C15&gt;=100)*AND(C15&lt;300),1.2,C15&lt;100,1.25),1.25)</f>
        <v>#REF!</v>
      </c>
      <c r="M14" s="123" t="e">
        <f>IF(D13&lt;L14,"○","×")</f>
        <v>#REF!</v>
      </c>
    </row>
    <row r="15" spans="1:13">
      <c r="A15" s="136"/>
      <c r="B15" s="144" t="s">
        <v>35</v>
      </c>
      <c r="C15" s="137"/>
      <c r="D15" s="126"/>
      <c r="E15" s="126"/>
      <c r="F15" s="126"/>
      <c r="G15" s="126"/>
      <c r="H15" s="126"/>
      <c r="I15" s="126"/>
      <c r="K15" s="123" t="s">
        <v>138</v>
      </c>
      <c r="L15" s="123" t="e">
        <f>IF(#REF!="○",_xlfn.IFS(C15&gt;300,1.05,(C15&gt;=100)*AND(C15&lt;300),1.1,C15&lt;100,1.15),1.15)</f>
        <v>#REF!</v>
      </c>
      <c r="M15" s="123" t="e">
        <f>IF(C13&lt;L15,"○","×")</f>
        <v>#DIV/0!</v>
      </c>
    </row>
    <row r="16" spans="1:13">
      <c r="A16" s="130" t="s">
        <v>32</v>
      </c>
      <c r="B16" s="138" t="s">
        <v>33</v>
      </c>
      <c r="C16" s="132" t="e">
        <f t="shared" ref="C16" si="1">ROUNDDOWN(C17/C18,2)</f>
        <v>#DIV/0!</v>
      </c>
      <c r="D16" s="126"/>
      <c r="E16" s="126"/>
      <c r="F16" s="126"/>
      <c r="G16" s="126"/>
      <c r="H16" s="126"/>
      <c r="I16" s="126"/>
    </row>
    <row r="17" spans="1:13">
      <c r="A17" s="133"/>
      <c r="B17" s="142" t="s">
        <v>34</v>
      </c>
      <c r="C17" s="134"/>
      <c r="D17" s="126"/>
      <c r="E17" s="126"/>
      <c r="F17" s="126"/>
      <c r="G17" s="126"/>
      <c r="H17" s="126"/>
      <c r="I17" s="126"/>
      <c r="K17" s="135" t="s">
        <v>137</v>
      </c>
      <c r="L17" s="123" t="e">
        <f>IF(#REF!="○",_xlfn.IFS(C18&gt;300,1.15,(C18&gt;=100)*AND(C18&lt;300),1.2,C18&lt;100,1.25),1.25)</f>
        <v>#REF!</v>
      </c>
      <c r="M17" s="123" t="e">
        <f>IF(D16&lt;L17,"○","×")</f>
        <v>#REF!</v>
      </c>
    </row>
    <row r="18" spans="1:13">
      <c r="A18" s="136"/>
      <c r="B18" s="144" t="s">
        <v>35</v>
      </c>
      <c r="C18" s="137"/>
      <c r="D18" s="126"/>
      <c r="E18" s="126"/>
      <c r="F18" s="126"/>
      <c r="G18" s="126"/>
      <c r="H18" s="126"/>
      <c r="I18" s="126"/>
      <c r="K18" s="123" t="s">
        <v>138</v>
      </c>
      <c r="L18" s="123" t="e">
        <f>IF(#REF!="○",_xlfn.IFS(C18&gt;300,1.05,(C18&gt;=100)*AND(C18&lt;300),1.1,C18&lt;100,1.15),1.15)</f>
        <v>#REF!</v>
      </c>
      <c r="M18" s="123" t="e">
        <f>IF(C16&lt;L18,"○","×")</f>
        <v>#DIV/0!</v>
      </c>
    </row>
    <row r="19" spans="1:13">
      <c r="A19" s="130" t="s">
        <v>32</v>
      </c>
      <c r="B19" s="138" t="s">
        <v>33</v>
      </c>
      <c r="C19" s="132" t="e">
        <f t="shared" ref="C19" si="2">ROUNDDOWN(C20/C21,2)</f>
        <v>#DIV/0!</v>
      </c>
      <c r="D19" s="126"/>
      <c r="E19" s="126"/>
      <c r="F19" s="126"/>
      <c r="G19" s="126"/>
      <c r="H19" s="126"/>
      <c r="I19" s="126"/>
    </row>
    <row r="20" spans="1:13">
      <c r="A20" s="133"/>
      <c r="B20" s="142" t="s">
        <v>34</v>
      </c>
      <c r="C20" s="134"/>
      <c r="D20" s="126"/>
      <c r="E20" s="126"/>
      <c r="F20" s="126"/>
      <c r="G20" s="126"/>
      <c r="H20" s="126"/>
      <c r="I20" s="126"/>
      <c r="K20" s="135" t="s">
        <v>137</v>
      </c>
      <c r="L20" s="123" t="e">
        <f>IF(#REF!="○",_xlfn.IFS(C21&gt;300,1.15,(C21&gt;=100)*AND(C21&lt;300),1.2,C21&lt;100,1.25),1.25)</f>
        <v>#REF!</v>
      </c>
      <c r="M20" s="123" t="e">
        <f>IF(D19&lt;L20,"○","×")</f>
        <v>#REF!</v>
      </c>
    </row>
    <row r="21" spans="1:13">
      <c r="A21" s="136"/>
      <c r="B21" s="144" t="s">
        <v>35</v>
      </c>
      <c r="C21" s="137"/>
      <c r="D21" s="126"/>
      <c r="E21" s="126"/>
      <c r="F21" s="126"/>
      <c r="G21" s="126"/>
      <c r="H21" s="126"/>
      <c r="I21" s="126"/>
      <c r="K21" s="123" t="s">
        <v>138</v>
      </c>
      <c r="L21" s="123" t="e">
        <f>IF(#REF!="○",_xlfn.IFS(C21&gt;300,1.05,(C21&gt;=100)*AND(C21&lt;300),1.1,C21&lt;100,1.15),1.15)</f>
        <v>#REF!</v>
      </c>
      <c r="M21" s="123" t="e">
        <f>IF(C19&lt;L21,"○","×")</f>
        <v>#DIV/0!</v>
      </c>
    </row>
    <row r="22" spans="1:13">
      <c r="A22" s="130" t="s">
        <v>32</v>
      </c>
      <c r="B22" s="138" t="s">
        <v>33</v>
      </c>
      <c r="C22" s="132" t="e">
        <f t="shared" ref="C22" si="3">ROUNDDOWN(C23/C24,2)</f>
        <v>#DIV/0!</v>
      </c>
      <c r="D22" s="126"/>
      <c r="E22" s="126"/>
      <c r="F22" s="126"/>
      <c r="G22" s="126"/>
      <c r="H22" s="126"/>
      <c r="I22" s="126"/>
    </row>
    <row r="23" spans="1:13">
      <c r="A23" s="133"/>
      <c r="B23" s="142" t="s">
        <v>34</v>
      </c>
      <c r="C23" s="134"/>
      <c r="D23" s="126"/>
      <c r="E23" s="126"/>
      <c r="F23" s="126"/>
      <c r="G23" s="126"/>
      <c r="H23" s="126"/>
      <c r="I23" s="126"/>
      <c r="K23" s="135" t="s">
        <v>137</v>
      </c>
      <c r="L23" s="123" t="e">
        <f>IF(#REF!="○",_xlfn.IFS(C24&gt;300,1.15,(C24&gt;=100)*AND(C24&lt;300),1.2,C24&lt;100,1.25),1.25)</f>
        <v>#REF!</v>
      </c>
      <c r="M23" s="123" t="e">
        <f>IF(D22&lt;L23,"○","×")</f>
        <v>#REF!</v>
      </c>
    </row>
    <row r="24" spans="1:13">
      <c r="A24" s="136"/>
      <c r="B24" s="144" t="s">
        <v>35</v>
      </c>
      <c r="C24" s="137"/>
      <c r="D24" s="126"/>
      <c r="E24" s="126"/>
      <c r="F24" s="126"/>
      <c r="G24" s="126"/>
      <c r="H24" s="126"/>
      <c r="I24" s="126"/>
      <c r="K24" s="123" t="s">
        <v>138</v>
      </c>
      <c r="L24" s="123" t="e">
        <f>IF(#REF!="○",_xlfn.IFS(C24&gt;300,1.05,(C24&gt;=100)*AND(C24&lt;300),1.1,C24&lt;100,1.15),1.15)</f>
        <v>#REF!</v>
      </c>
      <c r="M24" s="123" t="e">
        <f>IF(C22&lt;L24,"○","×")</f>
        <v>#DIV/0!</v>
      </c>
    </row>
    <row r="25" spans="1:13">
      <c r="A25" s="130" t="s">
        <v>32</v>
      </c>
      <c r="B25" s="138" t="s">
        <v>33</v>
      </c>
      <c r="C25" s="132" t="e">
        <f t="shared" ref="C25" si="4">ROUNDDOWN(C26/C27,2)</f>
        <v>#DIV/0!</v>
      </c>
      <c r="D25" s="126"/>
      <c r="E25" s="126"/>
      <c r="F25" s="126"/>
      <c r="G25" s="126"/>
      <c r="H25" s="126"/>
      <c r="I25" s="126"/>
    </row>
    <row r="26" spans="1:13">
      <c r="A26" s="133"/>
      <c r="B26" s="142" t="s">
        <v>34</v>
      </c>
      <c r="C26" s="134"/>
      <c r="D26" s="126"/>
      <c r="E26" s="126"/>
      <c r="F26" s="126"/>
      <c r="G26" s="126"/>
      <c r="H26" s="126"/>
      <c r="I26" s="126"/>
      <c r="K26" s="135" t="s">
        <v>137</v>
      </c>
      <c r="L26" s="123" t="e">
        <f>IF(#REF!="○",_xlfn.IFS(C27&gt;300,1.15,(C27&gt;=100)*AND(C27&lt;300),1.2,C27&lt;100,1.25),1.25)</f>
        <v>#REF!</v>
      </c>
      <c r="M26" s="123" t="e">
        <f>IF(D25&lt;L26,"○","×")</f>
        <v>#REF!</v>
      </c>
    </row>
    <row r="27" spans="1:13">
      <c r="A27" s="136"/>
      <c r="B27" s="144" t="s">
        <v>35</v>
      </c>
      <c r="C27" s="137"/>
      <c r="D27" s="126"/>
      <c r="E27" s="126"/>
      <c r="F27" s="126"/>
      <c r="G27" s="126"/>
      <c r="H27" s="126"/>
      <c r="I27" s="126"/>
      <c r="K27" s="123" t="s">
        <v>138</v>
      </c>
      <c r="L27" s="123" t="e">
        <f>IF(#REF!="○",_xlfn.IFS(C27&gt;300,1.05,(C27&gt;=100)*AND(C27&lt;300),1.1,C27&lt;100,1.15),1.15)</f>
        <v>#REF!</v>
      </c>
      <c r="M27" s="123" t="e">
        <f>IF(C25&lt;L27,"○","×")</f>
        <v>#DIV/0!</v>
      </c>
    </row>
    <row r="28" spans="1:13">
      <c r="A28" s="130" t="s">
        <v>32</v>
      </c>
      <c r="B28" s="138" t="s">
        <v>33</v>
      </c>
      <c r="C28" s="132" t="e">
        <f t="shared" ref="C28" si="5">ROUNDDOWN(C29/C30,2)</f>
        <v>#DIV/0!</v>
      </c>
      <c r="D28" s="126"/>
      <c r="E28" s="126"/>
      <c r="F28" s="126"/>
      <c r="G28" s="126"/>
      <c r="H28" s="126"/>
      <c r="I28" s="126"/>
    </row>
    <row r="29" spans="1:13">
      <c r="A29" s="133"/>
      <c r="B29" s="142" t="s">
        <v>34</v>
      </c>
      <c r="C29" s="134"/>
      <c r="D29" s="126"/>
      <c r="E29" s="126"/>
      <c r="F29" s="126"/>
      <c r="G29" s="126"/>
      <c r="H29" s="126"/>
      <c r="I29" s="126"/>
      <c r="K29" s="135" t="s">
        <v>137</v>
      </c>
      <c r="L29" s="123" t="e">
        <f>IF(#REF!="○",_xlfn.IFS(C30&gt;300,1.15,(C30&gt;=100)*AND(C30&lt;300),1.2,C30&lt;100,1.25),1.25)</f>
        <v>#REF!</v>
      </c>
      <c r="M29" s="123" t="e">
        <f>IF(D28&lt;L29,"○","×")</f>
        <v>#REF!</v>
      </c>
    </row>
    <row r="30" spans="1:13">
      <c r="A30" s="136"/>
      <c r="B30" s="144" t="s">
        <v>35</v>
      </c>
      <c r="C30" s="137"/>
      <c r="D30" s="126"/>
      <c r="E30" s="126"/>
      <c r="F30" s="126"/>
      <c r="G30" s="126"/>
      <c r="H30" s="126"/>
      <c r="I30" s="126"/>
      <c r="K30" s="123" t="s">
        <v>138</v>
      </c>
      <c r="L30" s="123" t="e">
        <f>IF(#REF!="○",_xlfn.IFS(C30&gt;300,1.05,(C30&gt;=100)*AND(C30&lt;300),1.1,C30&lt;100,1.15),1.15)</f>
        <v>#REF!</v>
      </c>
      <c r="M30" s="123" t="e">
        <f>IF(C28&lt;L30,"○","×")</f>
        <v>#DIV/0!</v>
      </c>
    </row>
    <row r="31" spans="1:13">
      <c r="A31" s="130" t="s">
        <v>32</v>
      </c>
      <c r="B31" s="138" t="s">
        <v>33</v>
      </c>
      <c r="C31" s="132" t="e">
        <f t="shared" ref="C31" si="6">ROUNDDOWN(C32/C33,2)</f>
        <v>#DIV/0!</v>
      </c>
      <c r="D31" s="126"/>
      <c r="E31" s="126"/>
      <c r="F31" s="126"/>
      <c r="G31" s="126"/>
      <c r="H31" s="126"/>
      <c r="I31" s="126"/>
    </row>
    <row r="32" spans="1:13">
      <c r="A32" s="133"/>
      <c r="B32" s="142" t="s">
        <v>34</v>
      </c>
      <c r="C32" s="134"/>
      <c r="D32" s="126"/>
      <c r="E32" s="126"/>
      <c r="F32" s="126"/>
      <c r="G32" s="126"/>
      <c r="H32" s="126"/>
      <c r="I32" s="126"/>
      <c r="K32" s="135" t="s">
        <v>137</v>
      </c>
      <c r="L32" s="123" t="e">
        <f>IF(#REF!="○",_xlfn.IFS(C33&gt;300,1.15,(C33&gt;=100)*AND(C33&lt;300),1.2,C33&lt;100,1.25),1.25)</f>
        <v>#REF!</v>
      </c>
      <c r="M32" s="123" t="e">
        <f>IF(D31&lt;L32,"○","×")</f>
        <v>#REF!</v>
      </c>
    </row>
    <row r="33" spans="1:13">
      <c r="A33" s="136"/>
      <c r="B33" s="144" t="s">
        <v>35</v>
      </c>
      <c r="C33" s="137"/>
      <c r="D33" s="126"/>
      <c r="E33" s="126"/>
      <c r="F33" s="126"/>
      <c r="G33" s="126"/>
      <c r="H33" s="126"/>
      <c r="I33" s="126"/>
      <c r="K33" s="123" t="s">
        <v>138</v>
      </c>
      <c r="L33" s="123" t="e">
        <f>IF(#REF!="○",_xlfn.IFS(C33&gt;300,1.05,(C33&gt;=100)*AND(C33&lt;300),1.1,C33&lt;100,1.15),1.15)</f>
        <v>#REF!</v>
      </c>
      <c r="M33" s="123" t="e">
        <f>IF(C31&lt;L33,"○","×")</f>
        <v>#DIV/0!</v>
      </c>
    </row>
    <row r="34" spans="1:13">
      <c r="A34" s="130" t="s">
        <v>32</v>
      </c>
      <c r="B34" s="138" t="s">
        <v>33</v>
      </c>
      <c r="C34" s="132" t="e">
        <f t="shared" ref="C34" si="7">ROUNDDOWN(C35/C36,2)</f>
        <v>#DIV/0!</v>
      </c>
      <c r="D34" s="126"/>
      <c r="E34" s="126"/>
      <c r="F34" s="126"/>
      <c r="G34" s="126"/>
      <c r="H34" s="126"/>
      <c r="I34" s="126"/>
    </row>
    <row r="35" spans="1:13">
      <c r="A35" s="133"/>
      <c r="B35" s="142" t="s">
        <v>34</v>
      </c>
      <c r="C35" s="134"/>
      <c r="D35" s="126"/>
      <c r="E35" s="126"/>
      <c r="F35" s="126"/>
      <c r="G35" s="126"/>
      <c r="H35" s="126"/>
      <c r="I35" s="126"/>
      <c r="K35" s="135" t="s">
        <v>137</v>
      </c>
      <c r="L35" s="123" t="e">
        <f>IF(#REF!="○",_xlfn.IFS(C36&gt;300,1.15,(C36&gt;=100)*AND(C36&lt;300),1.2,C36&lt;100,1.25),1.25)</f>
        <v>#REF!</v>
      </c>
      <c r="M35" s="123" t="e">
        <f>IF(D34&lt;L35,"○","×")</f>
        <v>#REF!</v>
      </c>
    </row>
    <row r="36" spans="1:13">
      <c r="A36" s="136"/>
      <c r="B36" s="144" t="s">
        <v>35</v>
      </c>
      <c r="C36" s="137"/>
      <c r="D36" s="126"/>
      <c r="E36" s="126"/>
      <c r="F36" s="126"/>
      <c r="G36" s="126"/>
      <c r="H36" s="126"/>
      <c r="I36" s="126"/>
      <c r="K36" s="123" t="s">
        <v>138</v>
      </c>
      <c r="L36" s="123" t="e">
        <f>IF(#REF!="○",_xlfn.IFS(C36&gt;300,1.05,(C36&gt;=100)*AND(C36&lt;300),1.1,C36&lt;100,1.15),1.15)</f>
        <v>#REF!</v>
      </c>
      <c r="M36" s="123" t="e">
        <f>IF(C34&lt;L36,"○","×")</f>
        <v>#DIV/0!</v>
      </c>
    </row>
    <row r="37" spans="1:13">
      <c r="A37" s="130" t="s">
        <v>32</v>
      </c>
      <c r="B37" s="138" t="s">
        <v>33</v>
      </c>
      <c r="C37" s="132" t="e">
        <f t="shared" ref="C37" si="8">ROUNDDOWN(C38/C39,2)</f>
        <v>#DIV/0!</v>
      </c>
      <c r="D37" s="126"/>
      <c r="E37" s="126"/>
      <c r="F37" s="126"/>
      <c r="G37" s="126"/>
      <c r="H37" s="126"/>
      <c r="I37" s="126"/>
    </row>
    <row r="38" spans="1:13">
      <c r="A38" s="133"/>
      <c r="B38" s="142" t="s">
        <v>34</v>
      </c>
      <c r="C38" s="134"/>
      <c r="D38" s="126"/>
      <c r="E38" s="126"/>
      <c r="F38" s="126"/>
      <c r="G38" s="126"/>
      <c r="H38" s="126"/>
      <c r="I38" s="126"/>
      <c r="K38" s="135" t="s">
        <v>137</v>
      </c>
      <c r="L38" s="123" t="e">
        <f>IF(#REF!="○",_xlfn.IFS(C39&gt;300,1.15,(C39&gt;=100)*AND(C39&lt;300),1.2,C39&lt;100,1.25),1.25)</f>
        <v>#REF!</v>
      </c>
      <c r="M38" s="123" t="e">
        <f>IF(D37&lt;L38,"○","×")</f>
        <v>#REF!</v>
      </c>
    </row>
    <row r="39" spans="1:13">
      <c r="A39" s="136"/>
      <c r="B39" s="144" t="s">
        <v>35</v>
      </c>
      <c r="C39" s="137"/>
      <c r="D39" s="126"/>
      <c r="E39" s="126"/>
      <c r="F39" s="126"/>
      <c r="G39" s="126"/>
      <c r="H39" s="126"/>
      <c r="I39" s="126"/>
      <c r="K39" s="123" t="s">
        <v>138</v>
      </c>
      <c r="L39" s="123" t="e">
        <f>IF(#REF!="○",_xlfn.IFS(C39&gt;300,1.05,(C39&gt;=100)*AND(C39&lt;300),1.1,C39&lt;100,1.15),1.15)</f>
        <v>#REF!</v>
      </c>
      <c r="M39" s="123" t="e">
        <f>IF(C37&lt;L39,"○","×")</f>
        <v>#DIV/0!</v>
      </c>
    </row>
    <row r="40" spans="1:13">
      <c r="A40" s="130" t="s">
        <v>32</v>
      </c>
      <c r="B40" s="138" t="s">
        <v>33</v>
      </c>
      <c r="C40" s="132" t="e">
        <f t="shared" ref="C40" si="9">ROUNDDOWN(C41/C42,2)</f>
        <v>#DIV/0!</v>
      </c>
      <c r="D40" s="126"/>
      <c r="E40" s="126"/>
      <c r="F40" s="126"/>
      <c r="G40" s="126"/>
      <c r="H40" s="126"/>
      <c r="I40" s="126"/>
    </row>
    <row r="41" spans="1:13">
      <c r="A41" s="133"/>
      <c r="B41" s="142" t="s">
        <v>34</v>
      </c>
      <c r="C41" s="134"/>
      <c r="D41" s="126"/>
      <c r="E41" s="126"/>
      <c r="F41" s="126"/>
      <c r="G41" s="126"/>
      <c r="H41" s="126"/>
      <c r="I41" s="126"/>
      <c r="K41" s="135" t="s">
        <v>137</v>
      </c>
      <c r="L41" s="123" t="e">
        <f>IF(#REF!="○",_xlfn.IFS(C42&gt;300,1.15,(C42&gt;=100)*AND(C42&lt;300),1.2,C42&lt;100,1.25),1.25)</f>
        <v>#REF!</v>
      </c>
      <c r="M41" s="123" t="e">
        <f>IF(D40&lt;L41,"○","×")</f>
        <v>#REF!</v>
      </c>
    </row>
    <row r="42" spans="1:13">
      <c r="A42" s="136"/>
      <c r="B42" s="144" t="s">
        <v>35</v>
      </c>
      <c r="C42" s="137"/>
      <c r="D42" s="126"/>
      <c r="E42" s="126"/>
      <c r="F42" s="126"/>
      <c r="G42" s="126"/>
      <c r="H42" s="126"/>
      <c r="I42" s="126"/>
      <c r="K42" s="123" t="s">
        <v>138</v>
      </c>
      <c r="L42" s="123" t="e">
        <f>IF(#REF!="○",_xlfn.IFS(C42&gt;300,1.05,(C42&gt;=100)*AND(C42&lt;300),1.1,C42&lt;100,1.15),1.15)</f>
        <v>#REF!</v>
      </c>
      <c r="M42" s="123" t="e">
        <f>IF(C40&lt;L42,"○","×")</f>
        <v>#DIV/0!</v>
      </c>
    </row>
    <row r="43" spans="1:13">
      <c r="A43" s="130" t="s">
        <v>32</v>
      </c>
      <c r="B43" s="138" t="s">
        <v>33</v>
      </c>
      <c r="C43" s="132" t="e">
        <f t="shared" ref="C43" si="10">ROUNDDOWN(C44/C45,2)</f>
        <v>#DIV/0!</v>
      </c>
      <c r="D43" s="126"/>
      <c r="E43" s="126"/>
      <c r="F43" s="126"/>
      <c r="G43" s="126"/>
      <c r="H43" s="126"/>
      <c r="I43" s="126"/>
    </row>
    <row r="44" spans="1:13">
      <c r="A44" s="133"/>
      <c r="B44" s="142" t="s">
        <v>34</v>
      </c>
      <c r="C44" s="134"/>
      <c r="D44" s="126"/>
      <c r="E44" s="126"/>
      <c r="F44" s="126"/>
      <c r="G44" s="126"/>
      <c r="H44" s="126"/>
      <c r="I44" s="126"/>
      <c r="K44" s="135" t="s">
        <v>137</v>
      </c>
      <c r="L44" s="123" t="e">
        <f>IF(#REF!="○",_xlfn.IFS(C45&gt;300,1.15,(C45&gt;=100)*AND(C45&lt;300),1.2,C45&lt;100,1.25),1.25)</f>
        <v>#REF!</v>
      </c>
      <c r="M44" s="123" t="e">
        <f>IF(D43&lt;L44,"○","×")</f>
        <v>#REF!</v>
      </c>
    </row>
    <row r="45" spans="1:13">
      <c r="A45" s="136"/>
      <c r="B45" s="144" t="s">
        <v>35</v>
      </c>
      <c r="C45" s="137"/>
      <c r="D45" s="126"/>
      <c r="E45" s="126"/>
      <c r="F45" s="126"/>
      <c r="G45" s="126"/>
      <c r="H45" s="126"/>
      <c r="I45" s="126"/>
      <c r="K45" s="123" t="s">
        <v>138</v>
      </c>
      <c r="L45" s="123" t="e">
        <f>IF(#REF!="○",_xlfn.IFS(C45&gt;300,1.05,(C45&gt;=100)*AND(C45&lt;300),1.1,C45&lt;100,1.15),1.15)</f>
        <v>#REF!</v>
      </c>
      <c r="M45" s="123" t="e">
        <f>IF(C43&lt;L45,"○","×")</f>
        <v>#DIV/0!</v>
      </c>
    </row>
    <row r="46" spans="1:13">
      <c r="A46" s="130" t="s">
        <v>32</v>
      </c>
      <c r="B46" s="138" t="s">
        <v>33</v>
      </c>
      <c r="C46" s="132" t="e">
        <f t="shared" ref="C46" si="11">ROUNDDOWN(C47/C48,2)</f>
        <v>#DIV/0!</v>
      </c>
      <c r="D46" s="126"/>
      <c r="E46" s="126"/>
      <c r="F46" s="126"/>
      <c r="G46" s="126"/>
      <c r="H46" s="126"/>
      <c r="I46" s="126"/>
    </row>
    <row r="47" spans="1:13">
      <c r="A47" s="133"/>
      <c r="B47" s="142" t="s">
        <v>34</v>
      </c>
      <c r="C47" s="134"/>
      <c r="D47" s="126"/>
      <c r="E47" s="126"/>
      <c r="F47" s="126"/>
      <c r="G47" s="126"/>
      <c r="H47" s="126"/>
      <c r="I47" s="126"/>
      <c r="K47" s="135" t="s">
        <v>137</v>
      </c>
      <c r="L47" s="123" t="e">
        <f>IF(#REF!="○",_xlfn.IFS(C48&gt;300,1.15,(C48&gt;=100)*AND(C48&lt;300),1.2,C48&lt;100,1.25),1.25)</f>
        <v>#REF!</v>
      </c>
      <c r="M47" s="123" t="e">
        <f>IF(D46&lt;L47,"○","×")</f>
        <v>#REF!</v>
      </c>
    </row>
    <row r="48" spans="1:13">
      <c r="A48" s="136"/>
      <c r="B48" s="144" t="s">
        <v>35</v>
      </c>
      <c r="C48" s="137"/>
      <c r="D48" s="126"/>
      <c r="E48" s="126"/>
      <c r="F48" s="126"/>
      <c r="G48" s="126"/>
      <c r="H48" s="126"/>
      <c r="I48" s="126"/>
      <c r="K48" s="123" t="s">
        <v>138</v>
      </c>
      <c r="L48" s="123" t="e">
        <f>IF(#REF!="○",_xlfn.IFS(C48&gt;300,1.05,(C48&gt;=100)*AND(C48&lt;300),1.1,C48&lt;100,1.15),1.15)</f>
        <v>#REF!</v>
      </c>
      <c r="M48" s="123" t="e">
        <f>IF(C46&lt;L48,"○","×")</f>
        <v>#DIV/0!</v>
      </c>
    </row>
    <row r="49" spans="1:13">
      <c r="A49" s="130" t="s">
        <v>32</v>
      </c>
      <c r="B49" s="138" t="s">
        <v>33</v>
      </c>
      <c r="C49" s="132" t="e">
        <f t="shared" ref="C49" si="12">ROUNDDOWN(C50/C51,2)</f>
        <v>#DIV/0!</v>
      </c>
      <c r="D49" s="126"/>
      <c r="E49" s="126"/>
      <c r="F49" s="126"/>
      <c r="G49" s="126"/>
      <c r="H49" s="126"/>
      <c r="I49" s="126"/>
    </row>
    <row r="50" spans="1:13">
      <c r="A50" s="133"/>
      <c r="B50" s="142" t="s">
        <v>34</v>
      </c>
      <c r="C50" s="134"/>
      <c r="D50" s="126"/>
      <c r="E50" s="126"/>
      <c r="F50" s="126"/>
      <c r="G50" s="126"/>
      <c r="H50" s="126"/>
      <c r="I50" s="126"/>
      <c r="K50" s="135" t="s">
        <v>137</v>
      </c>
      <c r="L50" s="123" t="e">
        <f>IF(#REF!="○",_xlfn.IFS(C51&gt;300,1.15,(C51&gt;=100)*AND(C51&lt;300),1.2,C51&lt;100,1.25),1.25)</f>
        <v>#REF!</v>
      </c>
      <c r="M50" s="123" t="e">
        <f>IF(D49&lt;L50,"○","×")</f>
        <v>#REF!</v>
      </c>
    </row>
    <row r="51" spans="1:13" ht="13.8" thickBot="1">
      <c r="A51" s="133"/>
      <c r="B51" s="142" t="s">
        <v>35</v>
      </c>
      <c r="C51" s="134"/>
      <c r="D51" s="126"/>
      <c r="E51" s="126"/>
      <c r="F51" s="126"/>
      <c r="G51" s="126"/>
      <c r="H51" s="126"/>
      <c r="I51" s="126"/>
      <c r="K51" s="123" t="s">
        <v>138</v>
      </c>
      <c r="L51" s="123" t="e">
        <f>IF(#REF!="○",_xlfn.IFS(C51&gt;300,1.05,(C51&gt;=100)*AND(C51&lt;300),1.1,C51&lt;100,1.15),1.15)</f>
        <v>#REF!</v>
      </c>
      <c r="M51" s="123" t="e">
        <f>IF(C49&lt;L51,"○","×")</f>
        <v>#DIV/0!</v>
      </c>
    </row>
    <row r="52" spans="1:13" ht="13.8" thickTop="1">
      <c r="A52" s="131" t="s">
        <v>36</v>
      </c>
      <c r="B52" s="138" t="s">
        <v>33</v>
      </c>
      <c r="C52" s="140" t="e">
        <f t="shared" ref="C52" si="13">ROUNDDOWN(C53/C54,2)</f>
        <v>#DIV/0!</v>
      </c>
      <c r="D52" s="126"/>
      <c r="E52" s="126"/>
      <c r="F52" s="126"/>
      <c r="G52" s="126"/>
      <c r="H52" s="126"/>
      <c r="I52" s="126"/>
    </row>
    <row r="53" spans="1:13">
      <c r="A53" s="133"/>
      <c r="B53" s="142" t="s">
        <v>34</v>
      </c>
      <c r="C53" s="134">
        <f>C11+C14+C17+C20+C23+C26+C29+C32+C35+C38+C41+C44+C47+C50</f>
        <v>0</v>
      </c>
      <c r="D53" s="126"/>
      <c r="E53" s="126"/>
      <c r="F53" s="126"/>
      <c r="G53" s="126"/>
      <c r="H53" s="126"/>
      <c r="I53" s="126"/>
      <c r="K53" s="135" t="s">
        <v>137</v>
      </c>
      <c r="L53" s="123" t="e">
        <f>IF(#REF!="○",_xlfn.IFS(C54&gt;300,1.15,(C54&gt;=100)*AND(C54&lt;300),1.2,C54&lt;100,1.25),1.25)</f>
        <v>#REF!</v>
      </c>
      <c r="M53" s="123" t="e">
        <f>IF(D52&lt;L53,"○","×")</f>
        <v>#REF!</v>
      </c>
    </row>
    <row r="54" spans="1:13">
      <c r="A54" s="136"/>
      <c r="B54" s="144" t="s">
        <v>35</v>
      </c>
      <c r="C54" s="137">
        <f>C12+C15+C18+C21+C24+C27+C30+C33+C36+C39+C42+C45+C48+C51</f>
        <v>0</v>
      </c>
      <c r="D54" s="126"/>
      <c r="E54" s="126"/>
      <c r="F54" s="126"/>
      <c r="G54" s="126"/>
      <c r="H54" s="126"/>
      <c r="I54" s="126"/>
      <c r="K54" s="123" t="s">
        <v>138</v>
      </c>
      <c r="L54" s="123" t="e">
        <f>IF(#REF!="○",_xlfn.IFS(C54&gt;300,1.05,(C54&gt;=100)*AND(C54&lt;300),1.1,C54&lt;100,1.15),1.15)</f>
        <v>#REF!</v>
      </c>
      <c r="M54" s="123" t="e">
        <f>IF(C52&lt;L54,"○","×")</f>
        <v>#DIV/0!</v>
      </c>
    </row>
    <row r="55" spans="1:13" ht="17.25" customHeight="1">
      <c r="A55" s="126"/>
      <c r="B55" s="126"/>
      <c r="C55" s="126"/>
      <c r="D55" s="126"/>
    </row>
    <row r="56" spans="1:13" ht="17.25" customHeight="1">
      <c r="A56" s="123" t="s">
        <v>370</v>
      </c>
    </row>
    <row r="57" spans="1:13">
      <c r="A57" s="464" t="s">
        <v>29</v>
      </c>
      <c r="B57" s="464" t="s">
        <v>30</v>
      </c>
      <c r="C57" s="466" t="s">
        <v>31</v>
      </c>
      <c r="D57" s="468"/>
      <c r="E57" s="468"/>
      <c r="F57" s="468"/>
      <c r="G57" s="469" t="s">
        <v>37</v>
      </c>
      <c r="H57" s="126"/>
    </row>
    <row r="58" spans="1:13">
      <c r="A58" s="465"/>
      <c r="B58" s="467"/>
      <c r="C58" s="129" t="s">
        <v>133</v>
      </c>
      <c r="D58" s="128" t="s">
        <v>139</v>
      </c>
      <c r="E58" s="129" t="s">
        <v>38</v>
      </c>
      <c r="F58" s="127" t="s">
        <v>134</v>
      </c>
      <c r="G58" s="470"/>
      <c r="H58" s="126"/>
      <c r="L58" s="123" t="s">
        <v>135</v>
      </c>
      <c r="M58" s="123" t="s">
        <v>136</v>
      </c>
    </row>
    <row r="59" spans="1:13">
      <c r="A59" s="130" t="s">
        <v>32</v>
      </c>
      <c r="B59" s="138" t="s">
        <v>39</v>
      </c>
      <c r="C59" s="132" t="e">
        <f>ROUNDDOWN(C60/C61,2)</f>
        <v>#DIV/0!</v>
      </c>
      <c r="D59" s="146" t="e">
        <f>ROUNDDOWN(D60/D61,2)</f>
        <v>#DIV/0!</v>
      </c>
      <c r="E59" s="132" t="e">
        <f t="shared" ref="E59" si="14">ROUNDDOWN(E60/E61,2)</f>
        <v>#DIV/0!</v>
      </c>
      <c r="F59" s="147" t="e">
        <f>ROUNDDOWN(F60/F61,2)</f>
        <v>#DIV/0!</v>
      </c>
      <c r="G59" s="132" t="e">
        <f>ROUNDDOWN(_xlfn.AGGREGATE(1,6,C59:F59),2)</f>
        <v>#DIV/0!</v>
      </c>
      <c r="H59" s="126"/>
    </row>
    <row r="60" spans="1:13">
      <c r="A60" s="133"/>
      <c r="B60" s="142" t="s">
        <v>40</v>
      </c>
      <c r="C60" s="134"/>
      <c r="D60" s="148"/>
      <c r="E60" s="134"/>
      <c r="F60" s="149"/>
      <c r="G60" s="150"/>
      <c r="H60" s="126"/>
      <c r="K60" s="135" t="s">
        <v>137</v>
      </c>
      <c r="L60" s="123" t="e">
        <f>IF(#REF!="○",_xlfn.IFS(C61&gt;300,1.15,(C61&gt;=100)*AND(C61&lt;300),1.2,C61&lt;100,1.25),1.25)</f>
        <v>#REF!</v>
      </c>
      <c r="M60" s="123" t="e">
        <f>IF(G59&lt;L60,"○","×")</f>
        <v>#DIV/0!</v>
      </c>
    </row>
    <row r="61" spans="1:13">
      <c r="A61" s="136"/>
      <c r="B61" s="144" t="s">
        <v>41</v>
      </c>
      <c r="C61" s="137"/>
      <c r="D61" s="151"/>
      <c r="E61" s="137"/>
      <c r="F61" s="152"/>
      <c r="G61" s="153"/>
      <c r="H61" s="126"/>
      <c r="K61" s="123" t="s">
        <v>138</v>
      </c>
      <c r="L61" s="123" t="e">
        <f>IF(#REF!="○",_xludf.IFS(C61&gt;300,1.05,(C61&gt;=100)*AND(C61&lt;300),1.1,C61&lt;100,1.15),1.15)</f>
        <v>#REF!</v>
      </c>
      <c r="M61" s="123" t="e">
        <f>IF(C59&lt;L61,"○","×")</f>
        <v>#DIV/0!</v>
      </c>
    </row>
    <row r="62" spans="1:13">
      <c r="A62" s="130" t="s">
        <v>32</v>
      </c>
      <c r="B62" s="138" t="s">
        <v>42</v>
      </c>
      <c r="C62" s="132" t="e">
        <f t="shared" ref="C62:F62" si="15">ROUNDDOWN(C63/C64,2)</f>
        <v>#DIV/0!</v>
      </c>
      <c r="D62" s="146" t="e">
        <f t="shared" si="15"/>
        <v>#DIV/0!</v>
      </c>
      <c r="E62" s="132" t="e">
        <f t="shared" si="15"/>
        <v>#DIV/0!</v>
      </c>
      <c r="F62" s="147" t="e">
        <f t="shared" si="15"/>
        <v>#DIV/0!</v>
      </c>
      <c r="G62" s="132" t="e">
        <f>ROUNDDOWN(_xlfn.AGGREGATE(1,6,C62:F62),2)</f>
        <v>#DIV/0!</v>
      </c>
      <c r="H62" s="126"/>
    </row>
    <row r="63" spans="1:13">
      <c r="A63" s="133"/>
      <c r="B63" s="142" t="s">
        <v>43</v>
      </c>
      <c r="C63" s="134"/>
      <c r="D63" s="148"/>
      <c r="E63" s="134"/>
      <c r="F63" s="149"/>
      <c r="G63" s="150"/>
      <c r="H63" s="126"/>
      <c r="K63" s="135" t="s">
        <v>137</v>
      </c>
      <c r="L63" s="123" t="e">
        <f>IF(#REF!="○",_xlfn.IFS(C64&gt;300,1.15,(C64&gt;=100)*AND(C64&lt;300),1.2,C64&lt;100,1.25),1.25)</f>
        <v>#REF!</v>
      </c>
      <c r="M63" s="123" t="e">
        <f>IF(G62&lt;L63,"○","×")</f>
        <v>#DIV/0!</v>
      </c>
    </row>
    <row r="64" spans="1:13">
      <c r="A64" s="136"/>
      <c r="B64" s="144" t="s">
        <v>44</v>
      </c>
      <c r="C64" s="137"/>
      <c r="D64" s="151"/>
      <c r="E64" s="137"/>
      <c r="F64" s="152"/>
      <c r="G64" s="153"/>
      <c r="H64" s="126"/>
      <c r="K64" s="123" t="s">
        <v>138</v>
      </c>
      <c r="L64" s="123" t="e">
        <f>IF(#REF!="○",_xlfn.IFS(C64&gt;300,1.05,(C64&gt;=100)*AND(C64&lt;300),1.1,C64&lt;100,1.15),1.15)</f>
        <v>#REF!</v>
      </c>
      <c r="M64" s="123" t="e">
        <f>IF(C62&lt;L64,"○","×")</f>
        <v>#DIV/0!</v>
      </c>
    </row>
    <row r="65" spans="1:13">
      <c r="A65" s="130" t="s">
        <v>32</v>
      </c>
      <c r="B65" s="138" t="s">
        <v>42</v>
      </c>
      <c r="C65" s="132" t="e">
        <f t="shared" ref="C65:F65" si="16">ROUNDDOWN(C66/C67,2)</f>
        <v>#DIV/0!</v>
      </c>
      <c r="D65" s="146" t="e">
        <f t="shared" si="16"/>
        <v>#DIV/0!</v>
      </c>
      <c r="E65" s="132" t="e">
        <f t="shared" si="16"/>
        <v>#DIV/0!</v>
      </c>
      <c r="F65" s="147" t="e">
        <f t="shared" si="16"/>
        <v>#DIV/0!</v>
      </c>
      <c r="G65" s="132" t="e">
        <f>ROUNDDOWN(_xlfn.AGGREGATE(1,6,C65:F65),2)</f>
        <v>#DIV/0!</v>
      </c>
      <c r="H65" s="126"/>
    </row>
    <row r="66" spans="1:13">
      <c r="A66" s="133"/>
      <c r="B66" s="142" t="s">
        <v>43</v>
      </c>
      <c r="C66" s="134"/>
      <c r="D66" s="148"/>
      <c r="E66" s="134"/>
      <c r="F66" s="149"/>
      <c r="G66" s="150"/>
      <c r="H66" s="126"/>
      <c r="K66" s="135" t="s">
        <v>137</v>
      </c>
      <c r="L66" s="123" t="e">
        <f>IF(#REF!="○",_xlfn.IFS(C67&gt;300,1.15,(C67&gt;=100)*AND(C67&lt;300),1.2,C67&lt;100,1.25),1.25)</f>
        <v>#REF!</v>
      </c>
      <c r="M66" s="123" t="e">
        <f>IF(G65&lt;L66,"○","×")</f>
        <v>#DIV/0!</v>
      </c>
    </row>
    <row r="67" spans="1:13" ht="13.8" thickBot="1">
      <c r="A67" s="136"/>
      <c r="B67" s="144" t="s">
        <v>44</v>
      </c>
      <c r="C67" s="134"/>
      <c r="D67" s="148"/>
      <c r="E67" s="134"/>
      <c r="F67" s="149"/>
      <c r="G67" s="150"/>
      <c r="H67" s="126"/>
      <c r="K67" s="123" t="s">
        <v>138</v>
      </c>
      <c r="L67" s="123" t="e">
        <f>IF(#REF!="○",_xlfn.IFS(C67&gt;300,1.05,(C67&gt;=100)*AND(C67&lt;300),1.1,C67&lt;100,1.15),1.15)</f>
        <v>#REF!</v>
      </c>
      <c r="M67" s="123" t="e">
        <f>IF(C65&lt;L67,"○","×")</f>
        <v>#DIV/0!</v>
      </c>
    </row>
    <row r="68" spans="1:13" ht="13.8" thickTop="1">
      <c r="A68" s="131" t="s">
        <v>36</v>
      </c>
      <c r="B68" s="138" t="s">
        <v>42</v>
      </c>
      <c r="C68" s="139" t="e">
        <f t="shared" ref="C68:F68" si="17">ROUNDDOWN(C69/C70,2)</f>
        <v>#REF!</v>
      </c>
      <c r="D68" s="154" t="e">
        <f t="shared" si="17"/>
        <v>#REF!</v>
      </c>
      <c r="E68" s="140" t="e">
        <f t="shared" si="17"/>
        <v>#REF!</v>
      </c>
      <c r="F68" s="155" t="e">
        <f t="shared" si="17"/>
        <v>#REF!</v>
      </c>
      <c r="G68" s="141" t="e">
        <f>ROUNDDOWN(_xlfn.AGGREGATE(1,6,C68:F68),2)</f>
        <v>#DIV/0!</v>
      </c>
      <c r="H68" s="126"/>
    </row>
    <row r="69" spans="1:13">
      <c r="A69" s="133"/>
      <c r="B69" s="142" t="s">
        <v>43</v>
      </c>
      <c r="C69" s="143" t="e">
        <f>C60+C63+#REF!+#REF!+#REF!+#REF!+#REF!+#REF!+#REF!+#REF!+#REF!+#REF!+#REF!+C66</f>
        <v>#REF!</v>
      </c>
      <c r="D69" s="148" t="e">
        <f>D60+D63+#REF!+#REF!+#REF!+#REF!+#REF!+#REF!+#REF!+#REF!+#REF!+#REF!+#REF!+D66</f>
        <v>#REF!</v>
      </c>
      <c r="E69" s="134" t="e">
        <f>E60+E63+#REF!+#REF!+#REF!+#REF!+#REF!+#REF!+#REF!+#REF!+#REF!+#REF!+#REF!+E66</f>
        <v>#REF!</v>
      </c>
      <c r="F69" s="149" t="e">
        <f>F60+F63+#REF!+#REF!+#REF!+#REF!+#REF!+#REF!+#REF!+#REF!+#REF!+#REF!+#REF!+F66</f>
        <v>#REF!</v>
      </c>
      <c r="G69" s="156"/>
      <c r="H69" s="126"/>
      <c r="K69" s="135" t="s">
        <v>137</v>
      </c>
      <c r="L69" s="123" t="e">
        <f>IF(#REF!="○",_xlfn.IFS(C70&gt;300,1.15,(C70&gt;=100)*AND(C70&lt;300),1.2,C70&lt;100,1.25),1.25)</f>
        <v>#REF!</v>
      </c>
      <c r="M69" s="123" t="e">
        <f>IF(G68&lt;L69,"○","×")</f>
        <v>#DIV/0!</v>
      </c>
    </row>
    <row r="70" spans="1:13" ht="13.8" thickBot="1">
      <c r="A70" s="136"/>
      <c r="B70" s="144" t="s">
        <v>44</v>
      </c>
      <c r="C70" s="157" t="e">
        <f>C61+C64+#REF!+#REF!+#REF!+#REF!+#REF!+#REF!+#REF!+#REF!+#REF!+#REF!+#REF!+C67</f>
        <v>#REF!</v>
      </c>
      <c r="D70" s="158" t="e">
        <f>D61+D64+#REF!+#REF!+#REF!+#REF!+#REF!+#REF!+#REF!+#REF!+#REF!+#REF!+#REF!+D67</f>
        <v>#REF!</v>
      </c>
      <c r="E70" s="145" t="e">
        <f>E61+E64+#REF!+#REF!+#REF!+#REF!+#REF!+#REF!+#REF!+#REF!+#REF!+#REF!+#REF!+E67</f>
        <v>#REF!</v>
      </c>
      <c r="F70" s="159" t="e">
        <f>F61+F64+#REF!+#REF!+#REF!+#REF!+#REF!+#REF!+#REF!+#REF!+#REF!+#REF!+#REF!+F67</f>
        <v>#REF!</v>
      </c>
      <c r="G70" s="160"/>
      <c r="H70" s="126"/>
      <c r="K70" s="123" t="s">
        <v>138</v>
      </c>
      <c r="L70" s="123" t="e">
        <f>IF(#REF!="○",_xlfn.IFS(C70&gt;300,1.05,(C70&gt;=100)*AND(C70&lt;300),1.1,C70&lt;100,1.15),1.15)</f>
        <v>#REF!</v>
      </c>
      <c r="M70" s="123" t="e">
        <f>IF(C68&lt;L70,"○","×")</f>
        <v>#REF!</v>
      </c>
    </row>
    <row r="71" spans="1:13" ht="13.8" thickTop="1"/>
    <row r="72" spans="1:13">
      <c r="A72" s="125" t="s">
        <v>45</v>
      </c>
    </row>
    <row r="73" spans="1:13">
      <c r="A73" s="125" t="s">
        <v>46</v>
      </c>
    </row>
    <row r="74" spans="1:13">
      <c r="A74" s="125" t="s">
        <v>47</v>
      </c>
    </row>
    <row r="75" spans="1:13">
      <c r="A75" s="125" t="s">
        <v>140</v>
      </c>
    </row>
    <row r="76" spans="1:13">
      <c r="A76" s="125" t="s">
        <v>48</v>
      </c>
    </row>
    <row r="77" spans="1:13">
      <c r="A77" s="125" t="s">
        <v>141</v>
      </c>
    </row>
    <row r="78" spans="1:13">
      <c r="A78" s="125" t="s">
        <v>149</v>
      </c>
    </row>
    <row r="79" spans="1:13">
      <c r="A79" s="125" t="s">
        <v>150</v>
      </c>
    </row>
    <row r="80" spans="1:13">
      <c r="A80" s="125" t="s">
        <v>151</v>
      </c>
    </row>
    <row r="81" spans="1:1">
      <c r="A81" s="125" t="s">
        <v>49</v>
      </c>
    </row>
    <row r="82" spans="1:1">
      <c r="A82" s="125" t="s">
        <v>50</v>
      </c>
    </row>
    <row r="83" spans="1:1">
      <c r="A83" s="125" t="s">
        <v>142</v>
      </c>
    </row>
  </sheetData>
  <mergeCells count="11">
    <mergeCell ref="A57:A58"/>
    <mergeCell ref="B57:B58"/>
    <mergeCell ref="C57:F57"/>
    <mergeCell ref="G57:G58"/>
    <mergeCell ref="G2:H2"/>
    <mergeCell ref="A4:B4"/>
    <mergeCell ref="C4:D4"/>
    <mergeCell ref="A8:A9"/>
    <mergeCell ref="B8:B9"/>
    <mergeCell ref="A5:B5"/>
    <mergeCell ref="C5:D5"/>
  </mergeCells>
  <phoneticPr fontId="5"/>
  <dataValidations count="2">
    <dataValidation type="list" allowBlank="1" showInputMessage="1" showErrorMessage="1" sqref="C4" xr:uid="{AFF7FD0D-FAF1-49E9-815C-96050B6E70D6}">
      <formula1>"4000人以上,4000人未満"</formula1>
    </dataValidation>
    <dataValidation type="list" allowBlank="1" showInputMessage="1" showErrorMessage="1" sqref="C5:D5" xr:uid="{CBC466B4-E682-4E52-8DD1-325F41E84B18}">
      <formula1>"300人以上,100人以上300人未満,100人未満"</formula1>
    </dataValidation>
  </dataValidations>
  <printOptions horizontalCentered="1"/>
  <pageMargins left="0.7" right="0.7" top="0.75" bottom="0.75" header="0.3" footer="0.3"/>
  <pageSetup paperSize="9" scale="68" fitToHeight="0" orientation="portrait" cellComments="asDisplayed" r:id="rId1"/>
  <headerFooter alignWithMargins="0">
    <oddFooter xml:space="preserve">&amp;C &amp;P </oddFooter>
  </headerFooter>
  <rowBreaks count="1" manualBreakCount="1">
    <brk id="55"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C19E9-8792-47FE-9CFC-F575397917FD}">
  <sheetPr>
    <tabColor rgb="FFFFFF00"/>
    <pageSetUpPr fitToPage="1"/>
  </sheetPr>
  <dimension ref="A1:L69"/>
  <sheetViews>
    <sheetView view="pageBreakPreview" zoomScaleNormal="100" zoomScaleSheetLayoutView="100" workbookViewId="0">
      <selection activeCell="B1" sqref="B1"/>
    </sheetView>
  </sheetViews>
  <sheetFormatPr defaultColWidth="8.88671875" defaultRowHeight="14.4"/>
  <cols>
    <col min="1" max="1" width="1.44140625" style="167" customWidth="1"/>
    <col min="2" max="2" width="4" style="167" customWidth="1"/>
    <col min="3" max="3" width="8.88671875" style="167"/>
    <col min="4" max="4" width="42.44140625" style="167" bestFit="1" customWidth="1"/>
    <col min="5" max="5" width="18.6640625" style="167" bestFit="1" customWidth="1"/>
    <col min="6" max="9" width="9.88671875" style="167" bestFit="1" customWidth="1"/>
    <col min="10" max="11" width="10.21875" style="167" bestFit="1" customWidth="1"/>
    <col min="12" max="12" width="1" style="167" customWidth="1"/>
    <col min="13" max="16384" width="8.88671875" style="166"/>
  </cols>
  <sheetData>
    <row r="1" spans="1:12" s="237" customFormat="1" ht="28.5" customHeight="1">
      <c r="A1" s="235" t="s">
        <v>303</v>
      </c>
      <c r="B1" s="236"/>
      <c r="C1" s="236"/>
      <c r="D1" s="236"/>
      <c r="E1" s="236"/>
    </row>
    <row r="2" spans="1:12" s="237" customFormat="1" ht="28.5" customHeight="1">
      <c r="A2" s="235"/>
      <c r="B2" s="235" t="s">
        <v>302</v>
      </c>
      <c r="C2" s="236"/>
      <c r="D2" s="236"/>
      <c r="E2" s="236"/>
    </row>
    <row r="3" spans="1:12" ht="49.5" customHeight="1">
      <c r="A3" s="178" t="s">
        <v>251</v>
      </c>
      <c r="B3" s="362" t="s">
        <v>280</v>
      </c>
      <c r="C3" s="362"/>
      <c r="D3" s="362"/>
      <c r="E3" s="362"/>
      <c r="F3" s="362"/>
      <c r="G3" s="362"/>
      <c r="H3" s="362"/>
      <c r="I3" s="362"/>
      <c r="J3" s="362"/>
      <c r="K3" s="362"/>
      <c r="L3" s="178"/>
    </row>
    <row r="4" spans="1:12" ht="45.75" customHeight="1">
      <c r="A4" s="167" t="s">
        <v>251</v>
      </c>
      <c r="B4" s="362" t="s">
        <v>250</v>
      </c>
      <c r="C4" s="362"/>
      <c r="D4" s="362"/>
      <c r="E4" s="362"/>
      <c r="F4" s="362"/>
      <c r="G4" s="362"/>
      <c r="H4" s="362"/>
      <c r="I4" s="362"/>
      <c r="J4" s="362"/>
      <c r="K4" s="362"/>
      <c r="L4" s="178"/>
    </row>
    <row r="5" spans="1:12" s="217" customFormat="1" ht="15">
      <c r="A5" s="210"/>
      <c r="B5" s="216"/>
      <c r="C5" s="216"/>
      <c r="D5" s="226" t="s">
        <v>278</v>
      </c>
      <c r="E5" s="225" t="s">
        <v>173</v>
      </c>
      <c r="F5" s="225" t="s">
        <v>281</v>
      </c>
      <c r="G5" s="225" t="s">
        <v>282</v>
      </c>
      <c r="H5" s="225" t="s">
        <v>283</v>
      </c>
      <c r="I5" s="225" t="s">
        <v>284</v>
      </c>
      <c r="J5" s="225" t="s">
        <v>285</v>
      </c>
      <c r="K5" s="225" t="s">
        <v>286</v>
      </c>
      <c r="L5" s="211"/>
    </row>
    <row r="6" spans="1:12">
      <c r="D6" s="227" t="s">
        <v>22</v>
      </c>
      <c r="E6" s="212" t="s">
        <v>249</v>
      </c>
      <c r="F6" s="363" t="s">
        <v>248</v>
      </c>
      <c r="G6" s="364"/>
      <c r="H6" s="364"/>
      <c r="I6" s="364"/>
      <c r="J6" s="364"/>
      <c r="K6" s="365"/>
    </row>
    <row r="7" spans="1:12">
      <c r="B7" s="178"/>
      <c r="C7" s="178"/>
      <c r="D7" s="227" t="s">
        <v>247</v>
      </c>
      <c r="E7" s="212" t="s">
        <v>246</v>
      </c>
      <c r="F7" s="363" t="s">
        <v>245</v>
      </c>
      <c r="G7" s="364"/>
      <c r="H7" s="364"/>
      <c r="I7" s="364"/>
      <c r="J7" s="364"/>
      <c r="K7" s="365"/>
    </row>
    <row r="8" spans="1:12">
      <c r="B8" s="178"/>
      <c r="C8" s="178"/>
      <c r="D8" s="227" t="s">
        <v>244</v>
      </c>
      <c r="E8" s="212" t="s">
        <v>243</v>
      </c>
      <c r="F8" s="363" t="s">
        <v>243</v>
      </c>
      <c r="G8" s="364"/>
      <c r="H8" s="364"/>
      <c r="I8" s="364"/>
      <c r="J8" s="364"/>
      <c r="K8" s="365"/>
    </row>
    <row r="9" spans="1:12" ht="6" customHeight="1"/>
    <row r="10" spans="1:12" s="217" customFormat="1" ht="16.95" customHeight="1">
      <c r="A10" s="210"/>
      <c r="B10" s="361" t="s">
        <v>242</v>
      </c>
      <c r="C10" s="361"/>
      <c r="D10" s="225" t="s">
        <v>241</v>
      </c>
      <c r="E10" s="225" t="s">
        <v>173</v>
      </c>
      <c r="F10" s="225" t="s">
        <v>281</v>
      </c>
      <c r="G10" s="225" t="s">
        <v>282</v>
      </c>
      <c r="H10" s="225" t="s">
        <v>283</v>
      </c>
      <c r="I10" s="225" t="s">
        <v>284</v>
      </c>
      <c r="J10" s="225" t="s">
        <v>285</v>
      </c>
      <c r="K10" s="225" t="s">
        <v>286</v>
      </c>
      <c r="L10" s="210"/>
    </row>
    <row r="11" spans="1:12" ht="16.95" customHeight="1">
      <c r="B11" s="360" t="s">
        <v>240</v>
      </c>
      <c r="C11" s="360"/>
      <c r="D11" s="214" t="s">
        <v>239</v>
      </c>
      <c r="E11" s="177"/>
      <c r="F11" s="177"/>
      <c r="G11" s="177"/>
      <c r="H11" s="177"/>
      <c r="I11" s="177"/>
      <c r="J11" s="177"/>
      <c r="K11" s="177"/>
    </row>
    <row r="12" spans="1:12" ht="16.95" customHeight="1">
      <c r="B12" s="360"/>
      <c r="C12" s="360"/>
      <c r="D12" s="214" t="s">
        <v>238</v>
      </c>
      <c r="E12" s="177"/>
      <c r="F12" s="177"/>
      <c r="G12" s="177"/>
      <c r="H12" s="177"/>
      <c r="I12" s="177"/>
      <c r="J12" s="177"/>
      <c r="K12" s="177"/>
    </row>
    <row r="13" spans="1:12" ht="16.95" customHeight="1">
      <c r="B13" s="360"/>
      <c r="C13" s="360"/>
      <c r="D13" s="214" t="s">
        <v>237</v>
      </c>
      <c r="E13" s="177"/>
      <c r="F13" s="177"/>
      <c r="G13" s="177"/>
      <c r="H13" s="177"/>
      <c r="I13" s="177"/>
      <c r="J13" s="177"/>
      <c r="K13" s="177"/>
    </row>
    <row r="14" spans="1:12" ht="16.95" customHeight="1">
      <c r="B14" s="360"/>
      <c r="C14" s="360"/>
      <c r="D14" s="214" t="s">
        <v>236</v>
      </c>
      <c r="E14" s="177"/>
      <c r="F14" s="177"/>
      <c r="G14" s="177"/>
      <c r="H14" s="177"/>
      <c r="I14" s="177"/>
      <c r="J14" s="177"/>
      <c r="K14" s="177"/>
    </row>
    <row r="15" spans="1:12" ht="16.95" customHeight="1">
      <c r="B15" s="360"/>
      <c r="C15" s="360"/>
      <c r="D15" s="214" t="s">
        <v>235</v>
      </c>
      <c r="E15" s="177"/>
      <c r="F15" s="177"/>
      <c r="G15" s="177"/>
      <c r="H15" s="177"/>
      <c r="I15" s="177"/>
      <c r="J15" s="177"/>
      <c r="K15" s="177"/>
    </row>
    <row r="16" spans="1:12" ht="16.95" customHeight="1">
      <c r="B16" s="360"/>
      <c r="C16" s="360"/>
      <c r="D16" s="214" t="s">
        <v>234</v>
      </c>
      <c r="E16" s="177"/>
      <c r="F16" s="177"/>
      <c r="G16" s="177"/>
      <c r="H16" s="177"/>
      <c r="I16" s="177"/>
      <c r="J16" s="177"/>
      <c r="K16" s="177"/>
    </row>
    <row r="17" spans="2:11" ht="16.95" customHeight="1">
      <c r="B17" s="360"/>
      <c r="C17" s="360"/>
      <c r="D17" s="214" t="s">
        <v>233</v>
      </c>
      <c r="E17" s="177"/>
      <c r="F17" s="177"/>
      <c r="G17" s="177"/>
      <c r="H17" s="177"/>
      <c r="I17" s="177"/>
      <c r="J17" s="177"/>
      <c r="K17" s="177"/>
    </row>
    <row r="18" spans="2:11" ht="16.95" customHeight="1">
      <c r="B18" s="360"/>
      <c r="C18" s="360"/>
      <c r="D18" s="214" t="s">
        <v>232</v>
      </c>
      <c r="E18" s="177"/>
      <c r="F18" s="177"/>
      <c r="G18" s="177"/>
      <c r="H18" s="177"/>
      <c r="I18" s="177"/>
      <c r="J18" s="177"/>
      <c r="K18" s="177"/>
    </row>
    <row r="19" spans="2:11" ht="16.95" customHeight="1">
      <c r="B19" s="360"/>
      <c r="C19" s="360"/>
      <c r="D19" s="214" t="s">
        <v>231</v>
      </c>
      <c r="E19" s="177"/>
      <c r="F19" s="177"/>
      <c r="G19" s="177"/>
      <c r="H19" s="177"/>
      <c r="I19" s="177"/>
      <c r="J19" s="177"/>
      <c r="K19" s="177"/>
    </row>
    <row r="20" spans="2:11" ht="16.95" customHeight="1">
      <c r="B20" s="360"/>
      <c r="C20" s="360"/>
      <c r="D20" s="214" t="s">
        <v>230</v>
      </c>
      <c r="E20" s="177"/>
      <c r="F20" s="177"/>
      <c r="G20" s="177"/>
      <c r="H20" s="177"/>
      <c r="I20" s="177"/>
      <c r="J20" s="177"/>
      <c r="K20" s="177"/>
    </row>
    <row r="21" spans="2:11" ht="33.75" customHeight="1">
      <c r="B21" s="360"/>
      <c r="C21" s="360"/>
      <c r="D21" s="215" t="s">
        <v>279</v>
      </c>
      <c r="E21" s="177"/>
      <c r="F21" s="177"/>
      <c r="G21" s="177"/>
      <c r="H21" s="177"/>
      <c r="I21" s="177"/>
      <c r="J21" s="177"/>
      <c r="K21" s="177"/>
    </row>
    <row r="22" spans="2:11" ht="16.95" customHeight="1">
      <c r="B22" s="360" t="s">
        <v>229</v>
      </c>
      <c r="C22" s="360"/>
      <c r="D22" s="214" t="s">
        <v>228</v>
      </c>
      <c r="E22" s="177"/>
      <c r="F22" s="177"/>
      <c r="G22" s="177"/>
      <c r="H22" s="177"/>
      <c r="I22" s="177"/>
      <c r="J22" s="177"/>
      <c r="K22" s="177"/>
    </row>
    <row r="23" spans="2:11" ht="16.95" customHeight="1">
      <c r="B23" s="360"/>
      <c r="C23" s="360"/>
      <c r="D23" s="214" t="s">
        <v>227</v>
      </c>
      <c r="E23" s="177"/>
      <c r="F23" s="177"/>
      <c r="G23" s="177"/>
      <c r="H23" s="177"/>
      <c r="I23" s="177"/>
      <c r="J23" s="177"/>
      <c r="K23" s="177"/>
    </row>
    <row r="24" spans="2:11" ht="16.95" customHeight="1">
      <c r="B24" s="360"/>
      <c r="C24" s="360"/>
      <c r="D24" s="214" t="s">
        <v>226</v>
      </c>
      <c r="E24" s="177"/>
      <c r="F24" s="177"/>
      <c r="G24" s="177"/>
      <c r="H24" s="177"/>
      <c r="I24" s="177"/>
      <c r="J24" s="177"/>
      <c r="K24" s="177"/>
    </row>
    <row r="25" spans="2:11" ht="16.95" customHeight="1">
      <c r="B25" s="360"/>
      <c r="C25" s="360"/>
      <c r="D25" s="214" t="s">
        <v>225</v>
      </c>
      <c r="E25" s="177"/>
      <c r="F25" s="177"/>
      <c r="G25" s="177"/>
      <c r="H25" s="177"/>
      <c r="I25" s="177"/>
      <c r="J25" s="177"/>
      <c r="K25" s="177"/>
    </row>
    <row r="26" spans="2:11" ht="16.95" customHeight="1">
      <c r="B26" s="360"/>
      <c r="C26" s="360"/>
      <c r="D26" s="214" t="s">
        <v>224</v>
      </c>
      <c r="E26" s="177"/>
      <c r="F26" s="177"/>
      <c r="G26" s="177"/>
      <c r="H26" s="177"/>
      <c r="I26" s="177"/>
      <c r="J26" s="177"/>
      <c r="K26" s="177"/>
    </row>
    <row r="27" spans="2:11" ht="16.95" customHeight="1">
      <c r="B27" s="360"/>
      <c r="C27" s="360"/>
      <c r="D27" s="214" t="s">
        <v>223</v>
      </c>
      <c r="E27" s="177"/>
      <c r="F27" s="177"/>
      <c r="G27" s="177"/>
      <c r="H27" s="177"/>
      <c r="I27" s="177"/>
      <c r="J27" s="177"/>
      <c r="K27" s="177"/>
    </row>
    <row r="28" spans="2:11" ht="16.95" customHeight="1">
      <c r="B28" s="360"/>
      <c r="C28" s="360"/>
      <c r="D28" s="214" t="s">
        <v>222</v>
      </c>
      <c r="E28" s="177"/>
      <c r="F28" s="177"/>
      <c r="G28" s="177"/>
      <c r="H28" s="177"/>
      <c r="I28" s="177"/>
      <c r="J28" s="177"/>
      <c r="K28" s="177"/>
    </row>
    <row r="29" spans="2:11" ht="16.95" customHeight="1">
      <c r="B29" s="360"/>
      <c r="C29" s="360"/>
      <c r="D29" s="214" t="s">
        <v>221</v>
      </c>
      <c r="E29" s="177"/>
      <c r="F29" s="177"/>
      <c r="G29" s="177"/>
      <c r="H29" s="177"/>
      <c r="I29" s="177"/>
      <c r="J29" s="177"/>
      <c r="K29" s="177"/>
    </row>
    <row r="30" spans="2:11" ht="16.95" customHeight="1">
      <c r="B30" s="360"/>
      <c r="C30" s="360"/>
      <c r="D30" s="214" t="s">
        <v>220</v>
      </c>
      <c r="E30" s="177"/>
      <c r="F30" s="177"/>
      <c r="G30" s="177"/>
      <c r="H30" s="177"/>
      <c r="I30" s="177"/>
      <c r="J30" s="177"/>
      <c r="K30" s="177"/>
    </row>
    <row r="31" spans="2:11" ht="16.95" customHeight="1">
      <c r="B31" s="360"/>
      <c r="C31" s="360"/>
      <c r="D31" s="214" t="s">
        <v>219</v>
      </c>
      <c r="E31" s="177"/>
      <c r="F31" s="177"/>
      <c r="G31" s="177"/>
      <c r="H31" s="177"/>
      <c r="I31" s="177"/>
      <c r="J31" s="177"/>
      <c r="K31" s="177"/>
    </row>
    <row r="32" spans="2:11" ht="16.95" customHeight="1">
      <c r="B32" s="360" t="s">
        <v>218</v>
      </c>
      <c r="C32" s="360"/>
      <c r="D32" s="214" t="s">
        <v>217</v>
      </c>
      <c r="E32" s="177"/>
      <c r="F32" s="177"/>
      <c r="G32" s="177"/>
      <c r="H32" s="177"/>
      <c r="I32" s="177"/>
      <c r="J32" s="177"/>
      <c r="K32" s="177"/>
    </row>
    <row r="33" spans="2:11" ht="16.95" customHeight="1">
      <c r="B33" s="360"/>
      <c r="C33" s="360"/>
      <c r="D33" s="214" t="s">
        <v>216</v>
      </c>
      <c r="E33" s="177"/>
      <c r="F33" s="177"/>
      <c r="G33" s="177"/>
      <c r="H33" s="177"/>
      <c r="I33" s="177"/>
      <c r="J33" s="177"/>
      <c r="K33" s="177"/>
    </row>
    <row r="34" spans="2:11" ht="16.95" customHeight="1">
      <c r="B34" s="360"/>
      <c r="C34" s="360"/>
      <c r="D34" s="214" t="s">
        <v>215</v>
      </c>
      <c r="E34" s="177"/>
      <c r="F34" s="177"/>
      <c r="G34" s="177"/>
      <c r="H34" s="177"/>
      <c r="I34" s="177"/>
      <c r="J34" s="177"/>
      <c r="K34" s="177"/>
    </row>
    <row r="35" spans="2:11" ht="16.95" customHeight="1">
      <c r="B35" s="360"/>
      <c r="C35" s="360"/>
      <c r="D35" s="214" t="s">
        <v>214</v>
      </c>
      <c r="E35" s="177"/>
      <c r="F35" s="177"/>
      <c r="G35" s="177"/>
      <c r="H35" s="177"/>
      <c r="I35" s="177"/>
      <c r="J35" s="177"/>
      <c r="K35" s="177"/>
    </row>
    <row r="36" spans="2:11" ht="16.95" customHeight="1">
      <c r="B36" s="360"/>
      <c r="C36" s="360"/>
      <c r="D36" s="214" t="s">
        <v>213</v>
      </c>
      <c r="E36" s="177"/>
      <c r="F36" s="177"/>
      <c r="G36" s="177"/>
      <c r="H36" s="177"/>
      <c r="I36" s="177"/>
      <c r="J36" s="177"/>
      <c r="K36" s="177"/>
    </row>
    <row r="37" spans="2:11" ht="16.95" customHeight="1">
      <c r="B37" s="360"/>
      <c r="C37" s="360"/>
      <c r="D37" s="214" t="s">
        <v>212</v>
      </c>
      <c r="E37" s="177"/>
      <c r="F37" s="177"/>
      <c r="G37" s="177"/>
      <c r="H37" s="177"/>
      <c r="I37" s="177"/>
      <c r="J37" s="177"/>
      <c r="K37" s="177"/>
    </row>
    <row r="38" spans="2:11" ht="16.95" customHeight="1">
      <c r="B38" s="360"/>
      <c r="C38" s="360"/>
      <c r="D38" s="214" t="s">
        <v>211</v>
      </c>
      <c r="E38" s="177"/>
      <c r="F38" s="177"/>
      <c r="G38" s="177"/>
      <c r="H38" s="177"/>
      <c r="I38" s="177"/>
      <c r="J38" s="177"/>
      <c r="K38" s="177"/>
    </row>
    <row r="39" spans="2:11" ht="16.95" customHeight="1">
      <c r="B39" s="360"/>
      <c r="C39" s="360"/>
      <c r="D39" s="214" t="s">
        <v>210</v>
      </c>
      <c r="E39" s="177"/>
      <c r="F39" s="177"/>
      <c r="G39" s="177"/>
      <c r="H39" s="177"/>
      <c r="I39" s="177"/>
      <c r="J39" s="177"/>
      <c r="K39" s="177"/>
    </row>
    <row r="40" spans="2:11" ht="16.95" customHeight="1">
      <c r="B40" s="360" t="s">
        <v>209</v>
      </c>
      <c r="C40" s="360"/>
      <c r="D40" s="214" t="s">
        <v>208</v>
      </c>
      <c r="E40" s="177"/>
      <c r="F40" s="177"/>
      <c r="G40" s="177"/>
      <c r="H40" s="177"/>
      <c r="I40" s="177"/>
      <c r="J40" s="177"/>
      <c r="K40" s="177"/>
    </row>
    <row r="41" spans="2:11" ht="16.95" customHeight="1">
      <c r="B41" s="360"/>
      <c r="C41" s="360"/>
      <c r="D41" s="214" t="s">
        <v>207</v>
      </c>
      <c r="E41" s="177"/>
      <c r="F41" s="177"/>
      <c r="G41" s="177"/>
      <c r="H41" s="177"/>
      <c r="I41" s="177"/>
      <c r="J41" s="177"/>
      <c r="K41" s="177"/>
    </row>
    <row r="42" spans="2:11" ht="16.95" customHeight="1">
      <c r="B42" s="360"/>
      <c r="C42" s="360"/>
      <c r="D42" s="214" t="s">
        <v>206</v>
      </c>
      <c r="E42" s="177"/>
      <c r="F42" s="177"/>
      <c r="G42" s="177"/>
      <c r="H42" s="177"/>
      <c r="I42" s="177"/>
      <c r="J42" s="177"/>
      <c r="K42" s="177"/>
    </row>
    <row r="43" spans="2:11" ht="16.95" customHeight="1">
      <c r="B43" s="360"/>
      <c r="C43" s="360"/>
      <c r="D43" s="214" t="s">
        <v>205</v>
      </c>
      <c r="E43" s="177"/>
      <c r="F43" s="177"/>
      <c r="G43" s="177"/>
      <c r="H43" s="177"/>
      <c r="I43" s="177"/>
      <c r="J43" s="177"/>
      <c r="K43" s="177"/>
    </row>
    <row r="44" spans="2:11" ht="16.95" customHeight="1">
      <c r="B44" s="360"/>
      <c r="C44" s="360"/>
      <c r="D44" s="214" t="s">
        <v>204</v>
      </c>
      <c r="E44" s="177"/>
      <c r="F44" s="177"/>
      <c r="G44" s="177"/>
      <c r="H44" s="177"/>
      <c r="I44" s="177"/>
      <c r="J44" s="177"/>
      <c r="K44" s="177"/>
    </row>
    <row r="45" spans="2:11" ht="16.95" customHeight="1">
      <c r="B45" s="360"/>
      <c r="C45" s="360"/>
      <c r="D45" s="214" t="s">
        <v>203</v>
      </c>
      <c r="E45" s="177"/>
      <c r="F45" s="177"/>
      <c r="G45" s="177"/>
      <c r="H45" s="177"/>
      <c r="I45" s="177"/>
      <c r="J45" s="177"/>
      <c r="K45" s="177"/>
    </row>
    <row r="46" spans="2:11" ht="16.95" customHeight="1">
      <c r="B46" s="360"/>
      <c r="C46" s="360"/>
      <c r="D46" s="214" t="s">
        <v>202</v>
      </c>
      <c r="E46" s="177"/>
      <c r="F46" s="177"/>
      <c r="G46" s="177"/>
      <c r="H46" s="177"/>
      <c r="I46" s="177"/>
      <c r="J46" s="177"/>
      <c r="K46" s="177"/>
    </row>
    <row r="47" spans="2:11" ht="16.95" customHeight="1">
      <c r="B47" s="360"/>
      <c r="C47" s="360"/>
      <c r="D47" s="214" t="s">
        <v>201</v>
      </c>
      <c r="E47" s="177"/>
      <c r="F47" s="177"/>
      <c r="G47" s="177"/>
      <c r="H47" s="177"/>
      <c r="I47" s="177"/>
      <c r="J47" s="177"/>
      <c r="K47" s="177"/>
    </row>
    <row r="48" spans="2:11" ht="16.95" customHeight="1">
      <c r="B48" s="360"/>
      <c r="C48" s="360"/>
      <c r="D48" s="214" t="s">
        <v>200</v>
      </c>
      <c r="E48" s="177"/>
      <c r="F48" s="177"/>
      <c r="G48" s="177"/>
      <c r="H48" s="177"/>
      <c r="I48" s="177"/>
      <c r="J48" s="177"/>
      <c r="K48" s="177"/>
    </row>
    <row r="49" spans="2:11" ht="16.95" customHeight="1">
      <c r="B49" s="360"/>
      <c r="C49" s="360"/>
      <c r="D49" s="214" t="s">
        <v>199</v>
      </c>
      <c r="E49" s="177"/>
      <c r="F49" s="177"/>
      <c r="G49" s="177"/>
      <c r="H49" s="177"/>
      <c r="I49" s="177"/>
      <c r="J49" s="177"/>
      <c r="K49" s="177"/>
    </row>
    <row r="50" spans="2:11" ht="16.95" customHeight="1">
      <c r="B50" s="360" t="s">
        <v>198</v>
      </c>
      <c r="C50" s="360"/>
      <c r="D50" s="214" t="s">
        <v>197</v>
      </c>
      <c r="E50" s="177"/>
      <c r="F50" s="177"/>
      <c r="G50" s="177"/>
      <c r="H50" s="177"/>
      <c r="I50" s="177"/>
      <c r="J50" s="177"/>
      <c r="K50" s="177"/>
    </row>
    <row r="51" spans="2:11" ht="16.95" customHeight="1">
      <c r="B51" s="360"/>
      <c r="C51" s="360"/>
      <c r="D51" s="214" t="s">
        <v>196</v>
      </c>
      <c r="E51" s="177"/>
      <c r="F51" s="177"/>
      <c r="G51" s="177"/>
      <c r="H51" s="177"/>
      <c r="I51" s="177"/>
      <c r="J51" s="177"/>
      <c r="K51" s="177"/>
    </row>
    <row r="52" spans="2:11" ht="16.95" customHeight="1">
      <c r="B52" s="360"/>
      <c r="C52" s="360"/>
      <c r="D52" s="214" t="s">
        <v>195</v>
      </c>
      <c r="E52" s="177"/>
      <c r="F52" s="177"/>
      <c r="G52" s="177"/>
      <c r="H52" s="177"/>
      <c r="I52" s="177"/>
      <c r="J52" s="177"/>
      <c r="K52" s="177"/>
    </row>
    <row r="53" spans="2:11" ht="16.95" customHeight="1">
      <c r="B53" s="360"/>
      <c r="C53" s="360"/>
      <c r="D53" s="214" t="s">
        <v>194</v>
      </c>
      <c r="E53" s="177"/>
      <c r="F53" s="177"/>
      <c r="G53" s="177"/>
      <c r="H53" s="177"/>
      <c r="I53" s="177"/>
      <c r="J53" s="177"/>
      <c r="K53" s="177"/>
    </row>
    <row r="54" spans="2:11" ht="16.95" customHeight="1">
      <c r="B54" s="360"/>
      <c r="C54" s="360"/>
      <c r="D54" s="214" t="s">
        <v>193</v>
      </c>
      <c r="E54" s="177"/>
      <c r="F54" s="177"/>
      <c r="G54" s="177"/>
      <c r="H54" s="177"/>
      <c r="I54" s="177"/>
      <c r="J54" s="177"/>
      <c r="K54" s="177"/>
    </row>
    <row r="55" spans="2:11" ht="16.95" customHeight="1">
      <c r="B55" s="360" t="s">
        <v>192</v>
      </c>
      <c r="C55" s="360"/>
      <c r="D55" s="214" t="s">
        <v>191</v>
      </c>
      <c r="E55" s="177"/>
      <c r="F55" s="177"/>
      <c r="G55" s="177"/>
      <c r="H55" s="177"/>
      <c r="I55" s="177"/>
      <c r="J55" s="177"/>
      <c r="K55" s="177"/>
    </row>
    <row r="56" spans="2:11" ht="16.95" customHeight="1">
      <c r="B56" s="360"/>
      <c r="C56" s="360"/>
      <c r="D56" s="214" t="s">
        <v>190</v>
      </c>
      <c r="E56" s="177"/>
      <c r="F56" s="177"/>
      <c r="G56" s="177"/>
      <c r="H56" s="177"/>
      <c r="I56" s="177"/>
      <c r="J56" s="177"/>
      <c r="K56" s="177"/>
    </row>
    <row r="57" spans="2:11" ht="16.95" customHeight="1">
      <c r="B57" s="360"/>
      <c r="C57" s="360"/>
      <c r="D57" s="214" t="s">
        <v>189</v>
      </c>
      <c r="E57" s="177"/>
      <c r="F57" s="177"/>
      <c r="G57" s="177"/>
      <c r="H57" s="177"/>
      <c r="I57" s="177"/>
      <c r="J57" s="177"/>
      <c r="K57" s="177"/>
    </row>
    <row r="58" spans="2:11" ht="16.95" customHeight="1">
      <c r="B58" s="360"/>
      <c r="C58" s="360"/>
      <c r="D58" s="214" t="s">
        <v>188</v>
      </c>
      <c r="E58" s="177"/>
      <c r="F58" s="177"/>
      <c r="G58" s="177"/>
      <c r="H58" s="177"/>
      <c r="I58" s="177"/>
      <c r="J58" s="177"/>
      <c r="K58" s="177"/>
    </row>
    <row r="59" spans="2:11" ht="16.95" customHeight="1">
      <c r="B59" s="360"/>
      <c r="C59" s="360"/>
      <c r="D59" s="214" t="s">
        <v>187</v>
      </c>
      <c r="E59" s="177"/>
      <c r="F59" s="177"/>
      <c r="G59" s="177"/>
      <c r="H59" s="177"/>
      <c r="I59" s="177"/>
      <c r="J59" s="177"/>
      <c r="K59" s="177"/>
    </row>
    <row r="60" spans="2:11" ht="16.95" customHeight="1">
      <c r="B60" s="360"/>
      <c r="C60" s="360"/>
      <c r="D60" s="214" t="s">
        <v>186</v>
      </c>
      <c r="E60" s="177"/>
      <c r="F60" s="177"/>
      <c r="G60" s="177"/>
      <c r="H60" s="177"/>
      <c r="I60" s="177"/>
      <c r="J60" s="177"/>
      <c r="K60" s="177"/>
    </row>
    <row r="61" spans="2:11" ht="16.95" customHeight="1">
      <c r="D61" s="228" t="s">
        <v>185</v>
      </c>
      <c r="E61" s="213">
        <f>COUNTIF($E$11:$E$60,"○")</f>
        <v>0</v>
      </c>
      <c r="F61" s="213">
        <f>COUNTIF($F$11:$F$60,"○")</f>
        <v>0</v>
      </c>
      <c r="G61" s="213">
        <f>COUNTIF($G$11:$G$60,"○")</f>
        <v>0</v>
      </c>
      <c r="H61" s="213">
        <f>COUNTIF($H$11:$H$60,"○")</f>
        <v>0</v>
      </c>
      <c r="I61" s="213">
        <f>COUNTIF($I$11:$I$60,"○")</f>
        <v>0</v>
      </c>
      <c r="J61" s="213">
        <f>COUNTIF($J$11:$J$60,"○")</f>
        <v>0</v>
      </c>
      <c r="K61" s="213">
        <f>COUNTIF($K$11:$K$60,"○")</f>
        <v>0</v>
      </c>
    </row>
    <row r="62" spans="2:11" ht="16.95" customHeight="1">
      <c r="D62" s="228" t="s">
        <v>184</v>
      </c>
      <c r="E62" s="213">
        <f>COUNTIF($E$11:$E$60,"△")</f>
        <v>0</v>
      </c>
      <c r="F62" s="213">
        <f>COUNTIF($F$11:$F$60,"△")</f>
        <v>0</v>
      </c>
      <c r="G62" s="213">
        <f>COUNTIF($G$11:$G$60,"△")</f>
        <v>0</v>
      </c>
      <c r="H62" s="213">
        <f>COUNTIF($H$11:$H$60,"△")</f>
        <v>0</v>
      </c>
      <c r="I62" s="213">
        <f>COUNTIF($I$11:$I$60,"△")</f>
        <v>0</v>
      </c>
      <c r="J62" s="213">
        <f>COUNTIF($J$11:$J$60,"△")</f>
        <v>0</v>
      </c>
      <c r="K62" s="213">
        <f>COUNTIF($K$11:$K$60,"△")</f>
        <v>0</v>
      </c>
    </row>
    <row r="63" spans="2:11" ht="6" customHeight="1">
      <c r="E63" s="168"/>
      <c r="F63" s="168"/>
      <c r="G63" s="168"/>
      <c r="H63" s="168"/>
      <c r="I63" s="168"/>
      <c r="J63" s="168"/>
      <c r="K63" s="168"/>
    </row>
    <row r="64" spans="2:11" ht="15">
      <c r="B64" s="210" t="s">
        <v>183</v>
      </c>
    </row>
    <row r="65" spans="2:2" ht="15">
      <c r="B65" s="210" t="s">
        <v>182</v>
      </c>
    </row>
    <row r="66" spans="2:2" ht="15">
      <c r="B66" s="210" t="s">
        <v>181</v>
      </c>
    </row>
    <row r="67" spans="2:2" ht="15">
      <c r="B67" s="210" t="s">
        <v>180</v>
      </c>
    </row>
    <row r="68" spans="2:2" ht="15">
      <c r="B68" s="210" t="s">
        <v>179</v>
      </c>
    </row>
    <row r="69" spans="2:2" ht="3.75" customHeight="1"/>
  </sheetData>
  <mergeCells count="12">
    <mergeCell ref="B10:C10"/>
    <mergeCell ref="B3:K3"/>
    <mergeCell ref="B4:K4"/>
    <mergeCell ref="F6:K6"/>
    <mergeCell ref="F7:K7"/>
    <mergeCell ref="F8:K8"/>
    <mergeCell ref="B50:C54"/>
    <mergeCell ref="B55:C60"/>
    <mergeCell ref="B11:C21"/>
    <mergeCell ref="B40:C49"/>
    <mergeCell ref="B22:C31"/>
    <mergeCell ref="B32:C39"/>
  </mergeCells>
  <phoneticPr fontId="5"/>
  <dataValidations count="1">
    <dataValidation type="list" allowBlank="1" showInputMessage="1" showErrorMessage="1" sqref="E11:K60" xr:uid="{F1E6ADB7-0E75-466C-A1E1-A8FB5521C50C}">
      <formula1>$D$6:$D$8</formula1>
    </dataValidation>
  </dataValidations>
  <printOptions horizontalCentered="1"/>
  <pageMargins left="0.70866141732283472" right="0.70866141732283472" top="0.74803149606299213" bottom="0.55118110236220474" header="0.11811023622047245" footer="0.11811023622047245"/>
  <pageSetup paperSize="9" scale="65" fitToHeight="0" orientation="portrait" r:id="rId1"/>
  <headerFooter alignWithMargins="0">
    <oddFooter>&amp;C&amp;P</oddFooter>
  </headerFooter>
  <rowBreaks count="1" manualBreakCount="1">
    <brk id="69"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pageSetUpPr fitToPage="1"/>
  </sheetPr>
  <dimension ref="A1:L350"/>
  <sheetViews>
    <sheetView showZeros="0" view="pageBreakPreview" zoomScale="85" zoomScaleNormal="115" zoomScaleSheetLayoutView="85" zoomScalePageLayoutView="85" workbookViewId="0">
      <selection activeCell="A2" sqref="A2:H2"/>
    </sheetView>
  </sheetViews>
  <sheetFormatPr defaultColWidth="9.88671875" defaultRowHeight="13.2"/>
  <cols>
    <col min="1" max="1" width="18.109375" style="46" customWidth="1"/>
    <col min="2" max="2" width="7.88671875" style="46" customWidth="1"/>
    <col min="3" max="3" width="6.109375" style="46" customWidth="1"/>
    <col min="4" max="4" width="6.77734375" style="46" customWidth="1"/>
    <col min="5" max="5" width="12" style="47" customWidth="1"/>
    <col min="6" max="6" width="10.44140625" style="47" customWidth="1"/>
    <col min="7" max="7" width="10.33203125" style="46" customWidth="1"/>
    <col min="8" max="8" width="20" style="94" customWidth="1"/>
    <col min="9" max="11" width="9.88671875" style="46"/>
    <col min="12" max="12" width="11" style="46" customWidth="1"/>
    <col min="13" max="16384" width="9.88671875" style="46"/>
  </cols>
  <sheetData>
    <row r="1" spans="1:12" ht="17.25" customHeight="1">
      <c r="H1" s="83" t="s">
        <v>100</v>
      </c>
    </row>
    <row r="2" spans="1:12" ht="23.25" customHeight="1">
      <c r="A2" s="370" t="s">
        <v>103</v>
      </c>
      <c r="B2" s="371"/>
      <c r="C2" s="371"/>
      <c r="D2" s="371"/>
      <c r="E2" s="371"/>
      <c r="F2" s="371"/>
      <c r="G2" s="371"/>
      <c r="H2" s="372"/>
    </row>
    <row r="3" spans="1:12" ht="14.25" customHeight="1">
      <c r="A3" s="48"/>
      <c r="B3" s="49"/>
      <c r="C3" s="50"/>
      <c r="D3" s="50"/>
      <c r="E3" s="51"/>
      <c r="F3" s="51"/>
      <c r="G3" s="373" t="s">
        <v>70</v>
      </c>
      <c r="H3" s="374"/>
    </row>
    <row r="4" spans="1:12" ht="34.950000000000003" customHeight="1">
      <c r="A4" s="379" t="s">
        <v>154</v>
      </c>
      <c r="B4" s="380"/>
      <c r="C4" s="380"/>
      <c r="D4" s="380"/>
      <c r="E4" s="380"/>
      <c r="F4" s="380"/>
      <c r="G4" s="380"/>
      <c r="H4" s="381"/>
    </row>
    <row r="5" spans="1:12" ht="23.25" customHeight="1">
      <c r="A5" s="375" t="s">
        <v>153</v>
      </c>
      <c r="B5" s="376"/>
      <c r="C5" s="376"/>
      <c r="D5" s="376"/>
      <c r="E5" s="52" t="s">
        <v>71</v>
      </c>
      <c r="F5" s="53" t="s">
        <v>147</v>
      </c>
      <c r="G5" s="54" t="s">
        <v>72</v>
      </c>
      <c r="H5" s="84" t="s">
        <v>94</v>
      </c>
    </row>
    <row r="6" spans="1:12" ht="12.75" customHeight="1">
      <c r="A6" s="377" t="s">
        <v>73</v>
      </c>
      <c r="B6" s="378"/>
      <c r="C6" s="378"/>
      <c r="D6" s="378"/>
      <c r="E6" s="55">
        <f>SUM(E7+E11)</f>
        <v>0</v>
      </c>
      <c r="F6" s="56">
        <f>SUM(F7+F11)</f>
        <v>0</v>
      </c>
      <c r="G6" s="57">
        <f>SUM(E6:F6)</f>
        <v>0</v>
      </c>
      <c r="H6" s="85"/>
    </row>
    <row r="7" spans="1:12" ht="12.75" customHeight="1">
      <c r="A7" s="366" t="s">
        <v>74</v>
      </c>
      <c r="B7" s="367"/>
      <c r="C7" s="367"/>
      <c r="D7" s="367"/>
      <c r="E7" s="99">
        <f>SUM(E8:E10)</f>
        <v>0</v>
      </c>
      <c r="F7" s="100">
        <f>SUM(F8:F10)</f>
        <v>0</v>
      </c>
      <c r="G7" s="101">
        <f t="shared" ref="G7:G14" si="0">SUM(E7:F7)</f>
        <v>0</v>
      </c>
      <c r="H7" s="102"/>
      <c r="I7" s="61"/>
      <c r="J7" s="62"/>
      <c r="K7" s="62"/>
      <c r="L7" s="62"/>
    </row>
    <row r="8" spans="1:12" ht="12.75" customHeight="1">
      <c r="A8" s="368" t="s">
        <v>75</v>
      </c>
      <c r="B8" s="369"/>
      <c r="C8" s="369"/>
      <c r="D8" s="369"/>
      <c r="E8" s="103"/>
      <c r="F8" s="104"/>
      <c r="G8" s="105">
        <f t="shared" si="0"/>
        <v>0</v>
      </c>
      <c r="H8" s="102"/>
      <c r="I8" s="61"/>
      <c r="J8" s="62"/>
      <c r="K8" s="62"/>
      <c r="L8" s="62"/>
    </row>
    <row r="9" spans="1:12" ht="12.75" customHeight="1">
      <c r="A9" s="368" t="s">
        <v>75</v>
      </c>
      <c r="B9" s="369"/>
      <c r="C9" s="369"/>
      <c r="D9" s="369"/>
      <c r="E9" s="103"/>
      <c r="F9" s="104"/>
      <c r="G9" s="105">
        <f t="shared" si="0"/>
        <v>0</v>
      </c>
      <c r="H9" s="102"/>
      <c r="I9" s="61"/>
      <c r="J9" s="62"/>
      <c r="K9" s="62"/>
      <c r="L9" s="62"/>
    </row>
    <row r="10" spans="1:12" ht="12.75" customHeight="1">
      <c r="A10" s="368" t="s">
        <v>75</v>
      </c>
      <c r="B10" s="369"/>
      <c r="C10" s="369"/>
      <c r="D10" s="369"/>
      <c r="E10" s="103"/>
      <c r="F10" s="104"/>
      <c r="G10" s="105">
        <f t="shared" si="0"/>
        <v>0</v>
      </c>
      <c r="H10" s="102"/>
      <c r="I10" s="61"/>
      <c r="J10" s="62"/>
      <c r="K10" s="62"/>
      <c r="L10" s="62"/>
    </row>
    <row r="11" spans="1:12" ht="12.75" customHeight="1">
      <c r="A11" s="366" t="s">
        <v>76</v>
      </c>
      <c r="B11" s="367"/>
      <c r="C11" s="367"/>
      <c r="D11" s="367"/>
      <c r="E11" s="99">
        <f>SUM(E12:E14)</f>
        <v>0</v>
      </c>
      <c r="F11" s="100">
        <f>SUM(F12:F14)</f>
        <v>0</v>
      </c>
      <c r="G11" s="101">
        <f t="shared" si="0"/>
        <v>0</v>
      </c>
      <c r="H11" s="102"/>
      <c r="I11" s="61"/>
      <c r="J11" s="62"/>
      <c r="K11" s="62"/>
      <c r="L11" s="62"/>
    </row>
    <row r="12" spans="1:12" ht="12.75" customHeight="1">
      <c r="A12" s="368" t="s">
        <v>75</v>
      </c>
      <c r="B12" s="369"/>
      <c r="C12" s="369"/>
      <c r="D12" s="369"/>
      <c r="E12" s="103"/>
      <c r="F12" s="104"/>
      <c r="G12" s="105">
        <f t="shared" si="0"/>
        <v>0</v>
      </c>
      <c r="H12" s="102"/>
      <c r="I12" s="61"/>
      <c r="J12" s="62"/>
      <c r="K12" s="62"/>
      <c r="L12" s="62"/>
    </row>
    <row r="13" spans="1:12" ht="12.75" customHeight="1">
      <c r="A13" s="368" t="s">
        <v>75</v>
      </c>
      <c r="B13" s="369"/>
      <c r="C13" s="369"/>
      <c r="D13" s="369"/>
      <c r="E13" s="103"/>
      <c r="F13" s="104"/>
      <c r="G13" s="105">
        <f t="shared" si="0"/>
        <v>0</v>
      </c>
      <c r="H13" s="102"/>
      <c r="I13" s="62"/>
      <c r="J13" s="62"/>
      <c r="K13" s="62"/>
      <c r="L13" s="62"/>
    </row>
    <row r="14" spans="1:12" ht="12.75" customHeight="1">
      <c r="A14" s="368" t="s">
        <v>75</v>
      </c>
      <c r="B14" s="369"/>
      <c r="C14" s="369"/>
      <c r="D14" s="369"/>
      <c r="E14" s="103"/>
      <c r="F14" s="104"/>
      <c r="G14" s="105">
        <f t="shared" si="0"/>
        <v>0</v>
      </c>
      <c r="H14" s="102"/>
      <c r="I14" s="62"/>
      <c r="J14" s="62"/>
      <c r="K14" s="62"/>
      <c r="L14" s="62"/>
    </row>
    <row r="15" spans="1:12" ht="12.75" customHeight="1">
      <c r="A15" s="384" t="s">
        <v>77</v>
      </c>
      <c r="B15" s="385"/>
      <c r="C15" s="385"/>
      <c r="D15" s="385"/>
      <c r="E15" s="106">
        <f>SUM(E16+E20)</f>
        <v>0</v>
      </c>
      <c r="F15" s="107">
        <f>SUM(F16+F20)</f>
        <v>0</v>
      </c>
      <c r="G15" s="108">
        <f>SUM(E15:F15)</f>
        <v>0</v>
      </c>
      <c r="H15" s="109"/>
    </row>
    <row r="16" spans="1:12" ht="12.75" customHeight="1">
      <c r="A16" s="366" t="s">
        <v>78</v>
      </c>
      <c r="B16" s="367"/>
      <c r="C16" s="367"/>
      <c r="D16" s="367"/>
      <c r="E16" s="99">
        <f>SUM(E17:E19)</f>
        <v>0</v>
      </c>
      <c r="F16" s="100">
        <f>SUM(F17:F19)</f>
        <v>0</v>
      </c>
      <c r="G16" s="101">
        <f t="shared" ref="G16:G23" si="1">SUM(E16:F16)</f>
        <v>0</v>
      </c>
      <c r="H16" s="102"/>
    </row>
    <row r="17" spans="1:8" ht="12.75" customHeight="1">
      <c r="A17" s="368" t="s">
        <v>75</v>
      </c>
      <c r="B17" s="369"/>
      <c r="C17" s="369"/>
      <c r="D17" s="369"/>
      <c r="E17" s="103"/>
      <c r="F17" s="104"/>
      <c r="G17" s="105">
        <f t="shared" si="1"/>
        <v>0</v>
      </c>
      <c r="H17" s="102"/>
    </row>
    <row r="18" spans="1:8" ht="12.75" customHeight="1">
      <c r="A18" s="368" t="s">
        <v>75</v>
      </c>
      <c r="B18" s="369"/>
      <c r="C18" s="369"/>
      <c r="D18" s="369"/>
      <c r="E18" s="103"/>
      <c r="F18" s="104"/>
      <c r="G18" s="105">
        <f t="shared" si="1"/>
        <v>0</v>
      </c>
      <c r="H18" s="102"/>
    </row>
    <row r="19" spans="1:8" ht="12.75" customHeight="1">
      <c r="A19" s="368" t="s">
        <v>75</v>
      </c>
      <c r="B19" s="369"/>
      <c r="C19" s="369"/>
      <c r="D19" s="369"/>
      <c r="E19" s="103"/>
      <c r="F19" s="104"/>
      <c r="G19" s="105">
        <f t="shared" si="1"/>
        <v>0</v>
      </c>
      <c r="H19" s="102"/>
    </row>
    <row r="20" spans="1:8" ht="12.75" customHeight="1">
      <c r="A20" s="366" t="s">
        <v>79</v>
      </c>
      <c r="B20" s="367"/>
      <c r="C20" s="367"/>
      <c r="D20" s="367"/>
      <c r="E20" s="99">
        <f>SUM(E21:E23)</f>
        <v>0</v>
      </c>
      <c r="F20" s="100">
        <f>SUM(F21:F23)</f>
        <v>0</v>
      </c>
      <c r="G20" s="101">
        <f t="shared" si="1"/>
        <v>0</v>
      </c>
      <c r="H20" s="102"/>
    </row>
    <row r="21" spans="1:8" ht="12.75" customHeight="1">
      <c r="A21" s="368" t="s">
        <v>75</v>
      </c>
      <c r="B21" s="369"/>
      <c r="C21" s="369"/>
      <c r="D21" s="369"/>
      <c r="E21" s="103"/>
      <c r="F21" s="104"/>
      <c r="G21" s="105">
        <f t="shared" si="1"/>
        <v>0</v>
      </c>
      <c r="H21" s="102"/>
    </row>
    <row r="22" spans="1:8" ht="12.75" customHeight="1">
      <c r="A22" s="368" t="s">
        <v>75</v>
      </c>
      <c r="B22" s="369"/>
      <c r="C22" s="369"/>
      <c r="D22" s="369"/>
      <c r="E22" s="103"/>
      <c r="F22" s="104"/>
      <c r="G22" s="105">
        <f t="shared" si="1"/>
        <v>0</v>
      </c>
      <c r="H22" s="102"/>
    </row>
    <row r="23" spans="1:8" ht="12.75" customHeight="1">
      <c r="A23" s="368" t="s">
        <v>75</v>
      </c>
      <c r="B23" s="369"/>
      <c r="C23" s="369"/>
      <c r="D23" s="369"/>
      <c r="E23" s="103"/>
      <c r="F23" s="104"/>
      <c r="G23" s="105">
        <f t="shared" si="1"/>
        <v>0</v>
      </c>
      <c r="H23" s="110"/>
    </row>
    <row r="24" spans="1:8" ht="12.75" customHeight="1">
      <c r="A24" s="382" t="s">
        <v>80</v>
      </c>
      <c r="B24" s="383"/>
      <c r="C24" s="383"/>
      <c r="D24" s="383"/>
      <c r="E24" s="66">
        <f>SUM(E25:E28)</f>
        <v>0</v>
      </c>
      <c r="F24" s="67">
        <f>SUM(F25:F28)</f>
        <v>0</v>
      </c>
      <c r="G24" s="68">
        <f>SUM(E24:F24)</f>
        <v>0</v>
      </c>
      <c r="H24" s="86"/>
    </row>
    <row r="25" spans="1:8" ht="12.75" customHeight="1">
      <c r="A25" s="386" t="s">
        <v>75</v>
      </c>
      <c r="B25" s="387"/>
      <c r="C25" s="387"/>
      <c r="D25" s="387"/>
      <c r="E25" s="63"/>
      <c r="F25" s="64"/>
      <c r="G25" s="65">
        <f>SUM(E25:F25)</f>
        <v>0</v>
      </c>
      <c r="H25" s="86"/>
    </row>
    <row r="26" spans="1:8" ht="12.75" customHeight="1">
      <c r="A26" s="386" t="s">
        <v>75</v>
      </c>
      <c r="B26" s="387"/>
      <c r="C26" s="387"/>
      <c r="D26" s="387"/>
      <c r="E26" s="63"/>
      <c r="F26" s="64"/>
      <c r="G26" s="65">
        <f t="shared" ref="G26:G52" si="2">SUM(E26:F26)</f>
        <v>0</v>
      </c>
      <c r="H26" s="86"/>
    </row>
    <row r="27" spans="1:8" ht="12.75" customHeight="1">
      <c r="A27" s="386" t="s">
        <v>75</v>
      </c>
      <c r="B27" s="387"/>
      <c r="C27" s="387"/>
      <c r="D27" s="387"/>
      <c r="E27" s="63"/>
      <c r="F27" s="64"/>
      <c r="G27" s="65">
        <f t="shared" si="2"/>
        <v>0</v>
      </c>
      <c r="H27" s="86"/>
    </row>
    <row r="28" spans="1:8" ht="12.75" customHeight="1">
      <c r="A28" s="386" t="s">
        <v>75</v>
      </c>
      <c r="B28" s="387"/>
      <c r="C28" s="387"/>
      <c r="D28" s="387"/>
      <c r="E28" s="63"/>
      <c r="F28" s="64"/>
      <c r="G28" s="65">
        <f t="shared" si="2"/>
        <v>0</v>
      </c>
      <c r="H28" s="88"/>
    </row>
    <row r="29" spans="1:8" ht="12.75" customHeight="1">
      <c r="A29" s="382" t="s">
        <v>81</v>
      </c>
      <c r="B29" s="383"/>
      <c r="C29" s="383"/>
      <c r="D29" s="383"/>
      <c r="E29" s="66">
        <f>SUM(E30+E34+E38+E42+E46+E50)</f>
        <v>0</v>
      </c>
      <c r="F29" s="67">
        <f>SUM(F30+F34+F38+F42+F46+F50)</f>
        <v>0</v>
      </c>
      <c r="G29" s="68">
        <f t="shared" si="2"/>
        <v>0</v>
      </c>
      <c r="H29" s="87"/>
    </row>
    <row r="30" spans="1:8" ht="12.75" customHeight="1">
      <c r="A30" s="389" t="s">
        <v>82</v>
      </c>
      <c r="B30" s="390"/>
      <c r="C30" s="390"/>
      <c r="D30" s="390"/>
      <c r="E30" s="58">
        <f>SUM(E31:E33)</f>
        <v>0</v>
      </c>
      <c r="F30" s="59">
        <f>SUM(F31:F33)</f>
        <v>0</v>
      </c>
      <c r="G30" s="60">
        <f t="shared" si="2"/>
        <v>0</v>
      </c>
      <c r="H30" s="86"/>
    </row>
    <row r="31" spans="1:8" ht="12.75" customHeight="1">
      <c r="A31" s="386" t="s">
        <v>75</v>
      </c>
      <c r="B31" s="387"/>
      <c r="C31" s="387"/>
      <c r="D31" s="388"/>
      <c r="E31" s="63"/>
      <c r="F31" s="64"/>
      <c r="G31" s="65">
        <f t="shared" si="2"/>
        <v>0</v>
      </c>
      <c r="H31" s="86"/>
    </row>
    <row r="32" spans="1:8" ht="12.75" customHeight="1">
      <c r="A32" s="386" t="s">
        <v>75</v>
      </c>
      <c r="B32" s="387"/>
      <c r="C32" s="387"/>
      <c r="D32" s="387"/>
      <c r="E32" s="63"/>
      <c r="F32" s="64"/>
      <c r="G32" s="65">
        <f t="shared" si="2"/>
        <v>0</v>
      </c>
      <c r="H32" s="86"/>
    </row>
    <row r="33" spans="1:8" ht="12.75" customHeight="1">
      <c r="A33" s="386" t="s">
        <v>75</v>
      </c>
      <c r="B33" s="387"/>
      <c r="C33" s="387"/>
      <c r="D33" s="387"/>
      <c r="E33" s="63"/>
      <c r="F33" s="64"/>
      <c r="G33" s="65">
        <f t="shared" si="2"/>
        <v>0</v>
      </c>
      <c r="H33" s="86"/>
    </row>
    <row r="34" spans="1:8" ht="12.75" customHeight="1">
      <c r="A34" s="389" t="s">
        <v>83</v>
      </c>
      <c r="B34" s="390"/>
      <c r="C34" s="390"/>
      <c r="D34" s="390"/>
      <c r="E34" s="58">
        <f>SUM(E35:E37)</f>
        <v>0</v>
      </c>
      <c r="F34" s="59">
        <f>SUM(F35:F37)</f>
        <v>0</v>
      </c>
      <c r="G34" s="60">
        <f t="shared" si="2"/>
        <v>0</v>
      </c>
      <c r="H34" s="86"/>
    </row>
    <row r="35" spans="1:8" ht="12.75" customHeight="1">
      <c r="A35" s="386" t="s">
        <v>75</v>
      </c>
      <c r="B35" s="387"/>
      <c r="C35" s="387"/>
      <c r="D35" s="387"/>
      <c r="E35" s="63"/>
      <c r="F35" s="64"/>
      <c r="G35" s="65">
        <f t="shared" si="2"/>
        <v>0</v>
      </c>
      <c r="H35" s="86"/>
    </row>
    <row r="36" spans="1:8" ht="12.75" customHeight="1">
      <c r="A36" s="386" t="s">
        <v>75</v>
      </c>
      <c r="B36" s="387"/>
      <c r="C36" s="387"/>
      <c r="D36" s="387"/>
      <c r="E36" s="63"/>
      <c r="F36" s="64"/>
      <c r="G36" s="65">
        <f t="shared" si="2"/>
        <v>0</v>
      </c>
      <c r="H36" s="86"/>
    </row>
    <row r="37" spans="1:8" ht="12.75" customHeight="1">
      <c r="A37" s="386" t="s">
        <v>75</v>
      </c>
      <c r="B37" s="387"/>
      <c r="C37" s="387"/>
      <c r="D37" s="387"/>
      <c r="E37" s="63"/>
      <c r="F37" s="64"/>
      <c r="G37" s="65">
        <f t="shared" si="2"/>
        <v>0</v>
      </c>
      <c r="H37" s="86"/>
    </row>
    <row r="38" spans="1:8" ht="12.75" customHeight="1">
      <c r="A38" s="389" t="s">
        <v>84</v>
      </c>
      <c r="B38" s="390"/>
      <c r="C38" s="390"/>
      <c r="D38" s="390"/>
      <c r="E38" s="58">
        <f>SUM(E39:E41)</f>
        <v>0</v>
      </c>
      <c r="F38" s="59">
        <f>SUM(F39:F41)</f>
        <v>0</v>
      </c>
      <c r="G38" s="60">
        <f t="shared" si="2"/>
        <v>0</v>
      </c>
      <c r="H38" s="86"/>
    </row>
    <row r="39" spans="1:8" ht="12.75" customHeight="1">
      <c r="A39" s="386" t="s">
        <v>75</v>
      </c>
      <c r="B39" s="387"/>
      <c r="C39" s="387"/>
      <c r="D39" s="387"/>
      <c r="E39" s="63"/>
      <c r="F39" s="64"/>
      <c r="G39" s="65">
        <f t="shared" si="2"/>
        <v>0</v>
      </c>
      <c r="H39" s="86"/>
    </row>
    <row r="40" spans="1:8" ht="12.75" customHeight="1">
      <c r="A40" s="386" t="s">
        <v>75</v>
      </c>
      <c r="B40" s="387"/>
      <c r="C40" s="387"/>
      <c r="D40" s="387"/>
      <c r="E40" s="63"/>
      <c r="F40" s="64"/>
      <c r="G40" s="65">
        <f t="shared" si="2"/>
        <v>0</v>
      </c>
      <c r="H40" s="86"/>
    </row>
    <row r="41" spans="1:8" ht="12.75" customHeight="1">
      <c r="A41" s="386" t="s">
        <v>75</v>
      </c>
      <c r="B41" s="387"/>
      <c r="C41" s="387"/>
      <c r="D41" s="387"/>
      <c r="E41" s="63"/>
      <c r="F41" s="64"/>
      <c r="G41" s="65">
        <f t="shared" si="2"/>
        <v>0</v>
      </c>
      <c r="H41" s="86"/>
    </row>
    <row r="42" spans="1:8" ht="12.75" customHeight="1">
      <c r="A42" s="389" t="s">
        <v>85</v>
      </c>
      <c r="B42" s="390"/>
      <c r="C42" s="390"/>
      <c r="D42" s="390"/>
      <c r="E42" s="58">
        <f>SUM(E43:E45)</f>
        <v>0</v>
      </c>
      <c r="F42" s="59">
        <f>SUM(F43:F45)</f>
        <v>0</v>
      </c>
      <c r="G42" s="60">
        <f t="shared" si="2"/>
        <v>0</v>
      </c>
      <c r="H42" s="86"/>
    </row>
    <row r="43" spans="1:8" ht="12.75" customHeight="1">
      <c r="A43" s="386" t="s">
        <v>75</v>
      </c>
      <c r="B43" s="387"/>
      <c r="C43" s="387"/>
      <c r="D43" s="387"/>
      <c r="E43" s="63"/>
      <c r="F43" s="64"/>
      <c r="G43" s="65">
        <f t="shared" si="2"/>
        <v>0</v>
      </c>
      <c r="H43" s="86"/>
    </row>
    <row r="44" spans="1:8" ht="12.75" customHeight="1">
      <c r="A44" s="386" t="s">
        <v>75</v>
      </c>
      <c r="B44" s="387"/>
      <c r="C44" s="387"/>
      <c r="D44" s="387"/>
      <c r="E44" s="63"/>
      <c r="F44" s="64"/>
      <c r="G44" s="65">
        <f t="shared" si="2"/>
        <v>0</v>
      </c>
      <c r="H44" s="86"/>
    </row>
    <row r="45" spans="1:8" ht="12.75" customHeight="1">
      <c r="A45" s="386" t="s">
        <v>75</v>
      </c>
      <c r="B45" s="387"/>
      <c r="C45" s="387"/>
      <c r="D45" s="387"/>
      <c r="E45" s="63"/>
      <c r="F45" s="64"/>
      <c r="G45" s="65">
        <f t="shared" si="2"/>
        <v>0</v>
      </c>
      <c r="H45" s="86"/>
    </row>
    <row r="46" spans="1:8" ht="12.75" customHeight="1">
      <c r="A46" s="389" t="s">
        <v>86</v>
      </c>
      <c r="B46" s="390"/>
      <c r="C46" s="390"/>
      <c r="D46" s="390"/>
      <c r="E46" s="58">
        <f>SUM(E47:E49)</f>
        <v>0</v>
      </c>
      <c r="F46" s="59">
        <f>SUM(F47:F49)</f>
        <v>0</v>
      </c>
      <c r="G46" s="60">
        <f t="shared" si="2"/>
        <v>0</v>
      </c>
      <c r="H46" s="86"/>
    </row>
    <row r="47" spans="1:8" ht="12.75" customHeight="1">
      <c r="A47" s="386" t="s">
        <v>75</v>
      </c>
      <c r="B47" s="387"/>
      <c r="C47" s="387"/>
      <c r="D47" s="387"/>
      <c r="E47" s="63"/>
      <c r="F47" s="64"/>
      <c r="G47" s="65">
        <f t="shared" si="2"/>
        <v>0</v>
      </c>
      <c r="H47" s="86"/>
    </row>
    <row r="48" spans="1:8" ht="12.75" customHeight="1">
      <c r="A48" s="386" t="s">
        <v>75</v>
      </c>
      <c r="B48" s="387"/>
      <c r="C48" s="387"/>
      <c r="D48" s="387"/>
      <c r="E48" s="63"/>
      <c r="F48" s="64"/>
      <c r="G48" s="65">
        <f t="shared" si="2"/>
        <v>0</v>
      </c>
      <c r="H48" s="86"/>
    </row>
    <row r="49" spans="1:12" ht="12.75" customHeight="1">
      <c r="A49" s="386" t="s">
        <v>75</v>
      </c>
      <c r="B49" s="387"/>
      <c r="C49" s="387"/>
      <c r="D49" s="387"/>
      <c r="E49" s="63"/>
      <c r="F49" s="64"/>
      <c r="G49" s="65">
        <f t="shared" si="2"/>
        <v>0</v>
      </c>
      <c r="H49" s="86"/>
    </row>
    <row r="50" spans="1:12" ht="12.75" customHeight="1">
      <c r="A50" s="389" t="s">
        <v>87</v>
      </c>
      <c r="B50" s="390"/>
      <c r="C50" s="390"/>
      <c r="D50" s="390"/>
      <c r="E50" s="58">
        <f>SUM(E51:E53)</f>
        <v>0</v>
      </c>
      <c r="F50" s="59">
        <f>SUM(F51:F53)</f>
        <v>0</v>
      </c>
      <c r="G50" s="60">
        <f t="shared" si="2"/>
        <v>0</v>
      </c>
      <c r="H50" s="86"/>
    </row>
    <row r="51" spans="1:12" ht="12.75" customHeight="1">
      <c r="A51" s="386" t="s">
        <v>75</v>
      </c>
      <c r="B51" s="387"/>
      <c r="C51" s="387"/>
      <c r="D51" s="387"/>
      <c r="E51" s="63"/>
      <c r="F51" s="64"/>
      <c r="G51" s="65">
        <f t="shared" si="2"/>
        <v>0</v>
      </c>
      <c r="H51" s="86"/>
    </row>
    <row r="52" spans="1:12" ht="12.75" customHeight="1">
      <c r="A52" s="386" t="s">
        <v>75</v>
      </c>
      <c r="B52" s="387"/>
      <c r="C52" s="387"/>
      <c r="D52" s="387"/>
      <c r="E52" s="63"/>
      <c r="F52" s="64"/>
      <c r="G52" s="65">
        <f t="shared" si="2"/>
        <v>0</v>
      </c>
      <c r="H52" s="86"/>
    </row>
    <row r="53" spans="1:12" ht="12.6" customHeight="1" thickBot="1">
      <c r="A53" s="386" t="s">
        <v>75</v>
      </c>
      <c r="B53" s="387"/>
      <c r="C53" s="387"/>
      <c r="D53" s="387"/>
      <c r="E53" s="63"/>
      <c r="F53" s="64"/>
      <c r="G53" s="65">
        <f>SUM(E53:F53)</f>
        <v>0</v>
      </c>
      <c r="H53" s="86"/>
    </row>
    <row r="54" spans="1:12" ht="24.75" customHeight="1" thickTop="1">
      <c r="A54" s="394" t="s">
        <v>89</v>
      </c>
      <c r="B54" s="395"/>
      <c r="C54" s="396"/>
      <c r="D54" s="69" t="s">
        <v>65</v>
      </c>
      <c r="E54" s="70">
        <f>SUM(E6,E15,E24,E29)</f>
        <v>0</v>
      </c>
      <c r="F54" s="71">
        <f>SUM(F6,F15,F24,F29)</f>
        <v>0</v>
      </c>
      <c r="G54" s="72">
        <f>SUM(E54:F54)</f>
        <v>0</v>
      </c>
      <c r="H54" s="89"/>
    </row>
    <row r="55" spans="1:12" ht="9" customHeight="1">
      <c r="A55" s="73"/>
      <c r="B55" s="73"/>
      <c r="H55" s="90"/>
    </row>
    <row r="56" spans="1:12" ht="12.75" customHeight="1">
      <c r="A56" s="73"/>
      <c r="B56" s="73"/>
      <c r="H56" s="90" t="s">
        <v>156</v>
      </c>
    </row>
    <row r="57" spans="1:12" ht="17.25" customHeight="1">
      <c r="H57" s="83" t="s">
        <v>100</v>
      </c>
    </row>
    <row r="58" spans="1:12" ht="15" customHeight="1">
      <c r="A58" s="74" t="s">
        <v>88</v>
      </c>
      <c r="B58" s="74"/>
      <c r="C58" s="75"/>
      <c r="D58" s="75"/>
      <c r="E58" s="76"/>
      <c r="F58" s="76"/>
      <c r="G58" s="76"/>
      <c r="H58" s="91" t="s">
        <v>70</v>
      </c>
    </row>
    <row r="59" spans="1:12" ht="24.75" customHeight="1">
      <c r="A59" s="375" t="s">
        <v>155</v>
      </c>
      <c r="B59" s="376"/>
      <c r="C59" s="376"/>
      <c r="D59" s="391"/>
      <c r="E59" s="52" t="s">
        <v>71</v>
      </c>
      <c r="F59" s="53" t="s">
        <v>148</v>
      </c>
      <c r="G59" s="54" t="s">
        <v>72</v>
      </c>
      <c r="H59" s="84" t="s">
        <v>94</v>
      </c>
    </row>
    <row r="60" spans="1:12" ht="12.75" customHeight="1">
      <c r="A60" s="377" t="s">
        <v>73</v>
      </c>
      <c r="B60" s="378"/>
      <c r="C60" s="378"/>
      <c r="D60" s="392"/>
      <c r="E60" s="55">
        <f>SUM(E61+E65)</f>
        <v>0</v>
      </c>
      <c r="F60" s="56">
        <f>SUM(F61+F65)</f>
        <v>0</v>
      </c>
      <c r="G60" s="57">
        <f>SUM(E60:F60)</f>
        <v>0</v>
      </c>
      <c r="H60" s="85"/>
      <c r="I60" s="61"/>
      <c r="J60" s="61"/>
      <c r="K60" s="61"/>
      <c r="L60" s="61"/>
    </row>
    <row r="61" spans="1:12" ht="12.75" customHeight="1">
      <c r="A61" s="389" t="s">
        <v>74</v>
      </c>
      <c r="B61" s="390"/>
      <c r="C61" s="390"/>
      <c r="D61" s="393"/>
      <c r="E61" s="58">
        <f>SUM(E62:E64)</f>
        <v>0</v>
      </c>
      <c r="F61" s="59">
        <f>SUM(F62:F64)</f>
        <v>0</v>
      </c>
      <c r="G61" s="60">
        <f t="shared" ref="G61:G68" si="3">SUM(E61:F61)</f>
        <v>0</v>
      </c>
      <c r="H61" s="86"/>
      <c r="I61" s="61"/>
      <c r="J61" s="61"/>
      <c r="K61" s="61"/>
      <c r="L61" s="61"/>
    </row>
    <row r="62" spans="1:12" ht="12.75" customHeight="1">
      <c r="A62" s="386" t="s">
        <v>75</v>
      </c>
      <c r="B62" s="387"/>
      <c r="C62" s="387"/>
      <c r="D62" s="388"/>
      <c r="E62" s="63"/>
      <c r="F62" s="64"/>
      <c r="G62" s="65">
        <f t="shared" si="3"/>
        <v>0</v>
      </c>
      <c r="H62" s="86"/>
      <c r="I62" s="61"/>
      <c r="J62" s="61"/>
      <c r="K62" s="61"/>
      <c r="L62" s="61"/>
    </row>
    <row r="63" spans="1:12" ht="12.75" customHeight="1">
      <c r="A63" s="386" t="s">
        <v>75</v>
      </c>
      <c r="B63" s="387"/>
      <c r="C63" s="387"/>
      <c r="D63" s="388"/>
      <c r="E63" s="63"/>
      <c r="F63" s="64"/>
      <c r="G63" s="65">
        <f t="shared" si="3"/>
        <v>0</v>
      </c>
      <c r="H63" s="86"/>
      <c r="I63" s="61"/>
      <c r="J63" s="61"/>
      <c r="K63" s="61"/>
      <c r="L63" s="61"/>
    </row>
    <row r="64" spans="1:12" ht="12.75" customHeight="1">
      <c r="A64" s="386" t="s">
        <v>75</v>
      </c>
      <c r="B64" s="387"/>
      <c r="C64" s="387"/>
      <c r="D64" s="388"/>
      <c r="E64" s="63"/>
      <c r="F64" s="64"/>
      <c r="G64" s="65">
        <f t="shared" si="3"/>
        <v>0</v>
      </c>
      <c r="H64" s="86"/>
      <c r="I64" s="61"/>
      <c r="J64" s="61"/>
      <c r="K64" s="61"/>
      <c r="L64" s="61"/>
    </row>
    <row r="65" spans="1:12" ht="12.75" customHeight="1">
      <c r="A65" s="389" t="s">
        <v>76</v>
      </c>
      <c r="B65" s="390"/>
      <c r="C65" s="390"/>
      <c r="D65" s="393"/>
      <c r="E65" s="58">
        <f>SUM(E66:E68)</f>
        <v>0</v>
      </c>
      <c r="F65" s="59">
        <f>SUM(F66:F68)</f>
        <v>0</v>
      </c>
      <c r="G65" s="60">
        <f t="shared" si="3"/>
        <v>0</v>
      </c>
      <c r="H65" s="86"/>
      <c r="I65" s="61"/>
      <c r="J65" s="61"/>
      <c r="K65" s="61"/>
      <c r="L65" s="61"/>
    </row>
    <row r="66" spans="1:12" ht="12.75" customHeight="1">
      <c r="A66" s="386" t="s">
        <v>75</v>
      </c>
      <c r="B66" s="387"/>
      <c r="C66" s="387"/>
      <c r="D66" s="388"/>
      <c r="E66" s="63"/>
      <c r="F66" s="64"/>
      <c r="G66" s="65">
        <f t="shared" si="3"/>
        <v>0</v>
      </c>
      <c r="H66" s="86"/>
      <c r="I66" s="61"/>
      <c r="J66" s="61"/>
      <c r="K66" s="61"/>
      <c r="L66" s="61"/>
    </row>
    <row r="67" spans="1:12" ht="12.75" customHeight="1">
      <c r="A67" s="386" t="s">
        <v>75</v>
      </c>
      <c r="B67" s="387"/>
      <c r="C67" s="387"/>
      <c r="D67" s="388"/>
      <c r="E67" s="63"/>
      <c r="F67" s="64"/>
      <c r="G67" s="65">
        <f t="shared" si="3"/>
        <v>0</v>
      </c>
      <c r="H67" s="86"/>
      <c r="I67" s="61"/>
      <c r="J67" s="61"/>
      <c r="K67" s="61"/>
      <c r="L67" s="61"/>
    </row>
    <row r="68" spans="1:12" ht="12.75" customHeight="1">
      <c r="A68" s="397" t="s">
        <v>75</v>
      </c>
      <c r="B68" s="398"/>
      <c r="C68" s="398"/>
      <c r="D68" s="399"/>
      <c r="E68" s="63"/>
      <c r="F68" s="64"/>
      <c r="G68" s="65">
        <f t="shared" si="3"/>
        <v>0</v>
      </c>
      <c r="H68" s="86"/>
      <c r="I68" s="61"/>
      <c r="J68" s="61"/>
      <c r="K68" s="61"/>
      <c r="L68" s="61"/>
    </row>
    <row r="69" spans="1:12" ht="12.75" customHeight="1">
      <c r="A69" s="382" t="s">
        <v>77</v>
      </c>
      <c r="B69" s="383"/>
      <c r="C69" s="383"/>
      <c r="D69" s="400"/>
      <c r="E69" s="66">
        <f>SUM(E70+E74)</f>
        <v>0</v>
      </c>
      <c r="F69" s="67">
        <f>SUM(F70+F74)</f>
        <v>0</v>
      </c>
      <c r="G69" s="68">
        <f>SUM(E69:F69)</f>
        <v>0</v>
      </c>
      <c r="H69" s="87"/>
      <c r="I69" s="61"/>
      <c r="J69" s="61"/>
      <c r="K69" s="61"/>
      <c r="L69" s="61"/>
    </row>
    <row r="70" spans="1:12" ht="12.75" customHeight="1">
      <c r="A70" s="389" t="s">
        <v>78</v>
      </c>
      <c r="B70" s="390"/>
      <c r="C70" s="390"/>
      <c r="D70" s="393"/>
      <c r="E70" s="58">
        <f>SUM(E71:E73)</f>
        <v>0</v>
      </c>
      <c r="F70" s="59">
        <f>SUM(F71:F73)</f>
        <v>0</v>
      </c>
      <c r="G70" s="60">
        <f t="shared" ref="G70:G77" si="4">SUM(E70:F70)</f>
        <v>0</v>
      </c>
      <c r="H70" s="86"/>
    </row>
    <row r="71" spans="1:12" ht="12.75" customHeight="1">
      <c r="A71" s="386" t="s">
        <v>75</v>
      </c>
      <c r="B71" s="387"/>
      <c r="C71" s="387"/>
      <c r="D71" s="388"/>
      <c r="E71" s="63"/>
      <c r="F71" s="64"/>
      <c r="G71" s="65">
        <f t="shared" si="4"/>
        <v>0</v>
      </c>
      <c r="H71" s="86"/>
    </row>
    <row r="72" spans="1:12" ht="12.75" customHeight="1">
      <c r="A72" s="386" t="s">
        <v>75</v>
      </c>
      <c r="B72" s="387"/>
      <c r="C72" s="387"/>
      <c r="D72" s="388"/>
      <c r="E72" s="63"/>
      <c r="F72" s="64"/>
      <c r="G72" s="65">
        <f t="shared" si="4"/>
        <v>0</v>
      </c>
      <c r="H72" s="86"/>
    </row>
    <row r="73" spans="1:12" ht="12.75" customHeight="1">
      <c r="A73" s="386" t="s">
        <v>75</v>
      </c>
      <c r="B73" s="387"/>
      <c r="C73" s="387"/>
      <c r="D73" s="388"/>
      <c r="E73" s="63"/>
      <c r="F73" s="64"/>
      <c r="G73" s="65">
        <f t="shared" si="4"/>
        <v>0</v>
      </c>
      <c r="H73" s="86"/>
    </row>
    <row r="74" spans="1:12" ht="12.75" customHeight="1">
      <c r="A74" s="389" t="s">
        <v>79</v>
      </c>
      <c r="B74" s="390"/>
      <c r="C74" s="390"/>
      <c r="D74" s="393"/>
      <c r="E74" s="58">
        <f>SUM(E75:E77)</f>
        <v>0</v>
      </c>
      <c r="F74" s="59">
        <f>SUM(F75:F77)</f>
        <v>0</v>
      </c>
      <c r="G74" s="60">
        <f t="shared" si="4"/>
        <v>0</v>
      </c>
      <c r="H74" s="86"/>
    </row>
    <row r="75" spans="1:12" ht="12.75" customHeight="1">
      <c r="A75" s="386" t="s">
        <v>75</v>
      </c>
      <c r="B75" s="387"/>
      <c r="C75" s="387"/>
      <c r="D75" s="388"/>
      <c r="E75" s="63"/>
      <c r="F75" s="64"/>
      <c r="G75" s="65">
        <f t="shared" si="4"/>
        <v>0</v>
      </c>
      <c r="H75" s="86"/>
    </row>
    <row r="76" spans="1:12" ht="12.75" customHeight="1">
      <c r="A76" s="386" t="s">
        <v>75</v>
      </c>
      <c r="B76" s="387"/>
      <c r="C76" s="387"/>
      <c r="D76" s="388"/>
      <c r="E76" s="63"/>
      <c r="F76" s="64"/>
      <c r="G76" s="65">
        <f t="shared" si="4"/>
        <v>0</v>
      </c>
      <c r="H76" s="86"/>
    </row>
    <row r="77" spans="1:12" ht="12.75" customHeight="1">
      <c r="A77" s="397" t="s">
        <v>75</v>
      </c>
      <c r="B77" s="398"/>
      <c r="C77" s="398"/>
      <c r="D77" s="399"/>
      <c r="E77" s="63"/>
      <c r="F77" s="64"/>
      <c r="G77" s="65">
        <f t="shared" si="4"/>
        <v>0</v>
      </c>
      <c r="H77" s="88"/>
    </row>
    <row r="78" spans="1:12" ht="12.75" customHeight="1">
      <c r="A78" s="382" t="s">
        <v>80</v>
      </c>
      <c r="B78" s="383"/>
      <c r="C78" s="383"/>
      <c r="D78" s="400"/>
      <c r="E78" s="66">
        <f>SUM(E79:E86)</f>
        <v>0</v>
      </c>
      <c r="F78" s="67">
        <f>SUM(F79:F86)</f>
        <v>0</v>
      </c>
      <c r="G78" s="68">
        <f>SUM(E78:F78)</f>
        <v>0</v>
      </c>
      <c r="H78" s="86"/>
    </row>
    <row r="79" spans="1:12" ht="12.75" customHeight="1">
      <c r="A79" s="386" t="s">
        <v>75</v>
      </c>
      <c r="B79" s="387"/>
      <c r="C79" s="387"/>
      <c r="D79" s="388"/>
      <c r="E79" s="63"/>
      <c r="F79" s="64"/>
      <c r="G79" s="65">
        <f>SUM(E79:F79)</f>
        <v>0</v>
      </c>
      <c r="H79" s="86"/>
    </row>
    <row r="80" spans="1:12" ht="12.75" customHeight="1">
      <c r="A80" s="386" t="s">
        <v>75</v>
      </c>
      <c r="B80" s="387"/>
      <c r="C80" s="387"/>
      <c r="D80" s="388"/>
      <c r="E80" s="63"/>
      <c r="F80" s="64"/>
      <c r="G80" s="65">
        <f t="shared" ref="G80:G110" si="5">SUM(E80:F80)</f>
        <v>0</v>
      </c>
      <c r="H80" s="86"/>
    </row>
    <row r="81" spans="1:8" ht="12.75" customHeight="1">
      <c r="A81" s="386" t="s">
        <v>75</v>
      </c>
      <c r="B81" s="387"/>
      <c r="C81" s="387"/>
      <c r="D81" s="388"/>
      <c r="E81" s="63"/>
      <c r="F81" s="64"/>
      <c r="G81" s="65">
        <f t="shared" si="5"/>
        <v>0</v>
      </c>
      <c r="H81" s="86"/>
    </row>
    <row r="82" spans="1:8" ht="12.75" customHeight="1">
      <c r="A82" s="386" t="s">
        <v>75</v>
      </c>
      <c r="B82" s="387"/>
      <c r="C82" s="387"/>
      <c r="D82" s="388"/>
      <c r="E82" s="63"/>
      <c r="F82" s="64"/>
      <c r="G82" s="65">
        <f t="shared" si="5"/>
        <v>0</v>
      </c>
      <c r="H82" s="86"/>
    </row>
    <row r="83" spans="1:8" ht="12.75" customHeight="1">
      <c r="A83" s="386" t="s">
        <v>75</v>
      </c>
      <c r="B83" s="387"/>
      <c r="C83" s="387"/>
      <c r="D83" s="388"/>
      <c r="E83" s="63"/>
      <c r="F83" s="64"/>
      <c r="G83" s="65">
        <f t="shared" si="5"/>
        <v>0</v>
      </c>
      <c r="H83" s="86"/>
    </row>
    <row r="84" spans="1:8" ht="12.75" customHeight="1">
      <c r="A84" s="386" t="s">
        <v>75</v>
      </c>
      <c r="B84" s="387"/>
      <c r="C84" s="387"/>
      <c r="D84" s="388"/>
      <c r="E84" s="63"/>
      <c r="F84" s="64"/>
      <c r="G84" s="65">
        <f t="shared" si="5"/>
        <v>0</v>
      </c>
      <c r="H84" s="86"/>
    </row>
    <row r="85" spans="1:8" ht="12.75" customHeight="1">
      <c r="A85" s="386" t="s">
        <v>75</v>
      </c>
      <c r="B85" s="387"/>
      <c r="C85" s="387"/>
      <c r="D85" s="388"/>
      <c r="E85" s="63"/>
      <c r="F85" s="64"/>
      <c r="G85" s="65">
        <f t="shared" si="5"/>
        <v>0</v>
      </c>
      <c r="H85" s="86"/>
    </row>
    <row r="86" spans="1:8" ht="12.75" customHeight="1">
      <c r="A86" s="397" t="s">
        <v>75</v>
      </c>
      <c r="B86" s="398"/>
      <c r="C86" s="398"/>
      <c r="D86" s="399"/>
      <c r="E86" s="63"/>
      <c r="F86" s="64"/>
      <c r="G86" s="65">
        <f t="shared" si="5"/>
        <v>0</v>
      </c>
      <c r="H86" s="86"/>
    </row>
    <row r="87" spans="1:8" ht="12.75" customHeight="1">
      <c r="A87" s="382" t="s">
        <v>81</v>
      </c>
      <c r="B87" s="383"/>
      <c r="C87" s="383"/>
      <c r="D87" s="400"/>
      <c r="E87" s="66">
        <f>SUM(E88+E92+E96+E100+E104+E108)</f>
        <v>0</v>
      </c>
      <c r="F87" s="67">
        <f>SUM(F88+F92+F96+F100+F104+F108)</f>
        <v>0</v>
      </c>
      <c r="G87" s="68">
        <f t="shared" si="5"/>
        <v>0</v>
      </c>
      <c r="H87" s="87"/>
    </row>
    <row r="88" spans="1:8" ht="12.75" customHeight="1">
      <c r="A88" s="389" t="s">
        <v>82</v>
      </c>
      <c r="B88" s="390"/>
      <c r="C88" s="390"/>
      <c r="D88" s="393"/>
      <c r="E88" s="58">
        <f>SUM(E89:E91)</f>
        <v>0</v>
      </c>
      <c r="F88" s="59">
        <f>SUM(F89:F91)</f>
        <v>0</v>
      </c>
      <c r="G88" s="60">
        <f t="shared" si="5"/>
        <v>0</v>
      </c>
      <c r="H88" s="86"/>
    </row>
    <row r="89" spans="1:8" ht="12.75" customHeight="1">
      <c r="A89" s="386" t="s">
        <v>75</v>
      </c>
      <c r="B89" s="387"/>
      <c r="C89" s="387"/>
      <c r="D89" s="388"/>
      <c r="E89" s="63"/>
      <c r="F89" s="64"/>
      <c r="G89" s="65">
        <f t="shared" si="5"/>
        <v>0</v>
      </c>
      <c r="H89" s="86"/>
    </row>
    <row r="90" spans="1:8" ht="12.75" customHeight="1">
      <c r="A90" s="386" t="s">
        <v>75</v>
      </c>
      <c r="B90" s="387"/>
      <c r="C90" s="387"/>
      <c r="D90" s="388"/>
      <c r="E90" s="63"/>
      <c r="F90" s="64"/>
      <c r="G90" s="65">
        <f t="shared" si="5"/>
        <v>0</v>
      </c>
      <c r="H90" s="86"/>
    </row>
    <row r="91" spans="1:8" ht="12.75" customHeight="1">
      <c r="A91" s="386" t="s">
        <v>75</v>
      </c>
      <c r="B91" s="387"/>
      <c r="C91" s="387"/>
      <c r="D91" s="388"/>
      <c r="E91" s="63"/>
      <c r="F91" s="64"/>
      <c r="G91" s="65">
        <f t="shared" si="5"/>
        <v>0</v>
      </c>
      <c r="H91" s="86"/>
    </row>
    <row r="92" spans="1:8" ht="12.75" customHeight="1">
      <c r="A92" s="389" t="s">
        <v>83</v>
      </c>
      <c r="B92" s="390"/>
      <c r="C92" s="390"/>
      <c r="D92" s="393"/>
      <c r="E92" s="58">
        <f>SUM(E93:E95)</f>
        <v>0</v>
      </c>
      <c r="F92" s="59">
        <f>SUM(F93:F95)</f>
        <v>0</v>
      </c>
      <c r="G92" s="60">
        <f t="shared" si="5"/>
        <v>0</v>
      </c>
      <c r="H92" s="86"/>
    </row>
    <row r="93" spans="1:8" ht="12.75" customHeight="1">
      <c r="A93" s="386" t="s">
        <v>75</v>
      </c>
      <c r="B93" s="387"/>
      <c r="C93" s="387"/>
      <c r="D93" s="388"/>
      <c r="E93" s="63"/>
      <c r="F93" s="64"/>
      <c r="G93" s="65">
        <f t="shared" si="5"/>
        <v>0</v>
      </c>
      <c r="H93" s="86"/>
    </row>
    <row r="94" spans="1:8" ht="12.75" customHeight="1">
      <c r="A94" s="386" t="s">
        <v>75</v>
      </c>
      <c r="B94" s="387"/>
      <c r="C94" s="387"/>
      <c r="D94" s="388"/>
      <c r="E94" s="63"/>
      <c r="F94" s="64"/>
      <c r="G94" s="65">
        <f t="shared" si="5"/>
        <v>0</v>
      </c>
      <c r="H94" s="86"/>
    </row>
    <row r="95" spans="1:8" ht="12.75" customHeight="1">
      <c r="A95" s="386" t="s">
        <v>75</v>
      </c>
      <c r="B95" s="387"/>
      <c r="C95" s="387"/>
      <c r="D95" s="388"/>
      <c r="E95" s="63"/>
      <c r="F95" s="64"/>
      <c r="G95" s="65">
        <f t="shared" si="5"/>
        <v>0</v>
      </c>
      <c r="H95" s="86"/>
    </row>
    <row r="96" spans="1:8" ht="12.75" customHeight="1">
      <c r="A96" s="389" t="s">
        <v>84</v>
      </c>
      <c r="B96" s="390"/>
      <c r="C96" s="390"/>
      <c r="D96" s="393"/>
      <c r="E96" s="58">
        <f>SUM(E97:E99)</f>
        <v>0</v>
      </c>
      <c r="F96" s="59">
        <f>SUM(F97:F99)</f>
        <v>0</v>
      </c>
      <c r="G96" s="60">
        <f t="shared" si="5"/>
        <v>0</v>
      </c>
      <c r="H96" s="86"/>
    </row>
    <row r="97" spans="1:8" ht="12.75" customHeight="1">
      <c r="A97" s="386" t="s">
        <v>75</v>
      </c>
      <c r="B97" s="387"/>
      <c r="C97" s="387"/>
      <c r="D97" s="388"/>
      <c r="E97" s="63"/>
      <c r="F97" s="64"/>
      <c r="G97" s="65">
        <f t="shared" si="5"/>
        <v>0</v>
      </c>
      <c r="H97" s="86"/>
    </row>
    <row r="98" spans="1:8" ht="12.75" customHeight="1">
      <c r="A98" s="386" t="s">
        <v>75</v>
      </c>
      <c r="B98" s="387"/>
      <c r="C98" s="387"/>
      <c r="D98" s="388"/>
      <c r="E98" s="63"/>
      <c r="F98" s="64"/>
      <c r="G98" s="65">
        <f t="shared" si="5"/>
        <v>0</v>
      </c>
      <c r="H98" s="86"/>
    </row>
    <row r="99" spans="1:8" ht="12.75" customHeight="1">
      <c r="A99" s="386" t="s">
        <v>75</v>
      </c>
      <c r="B99" s="387"/>
      <c r="C99" s="387"/>
      <c r="D99" s="388"/>
      <c r="E99" s="63"/>
      <c r="F99" s="64"/>
      <c r="G99" s="65">
        <f t="shared" si="5"/>
        <v>0</v>
      </c>
      <c r="H99" s="86"/>
    </row>
    <row r="100" spans="1:8" ht="12.75" customHeight="1">
      <c r="A100" s="389" t="s">
        <v>85</v>
      </c>
      <c r="B100" s="390"/>
      <c r="C100" s="390"/>
      <c r="D100" s="393"/>
      <c r="E100" s="58">
        <f>SUM(E101:E103)</f>
        <v>0</v>
      </c>
      <c r="F100" s="59">
        <f>SUM(F101:F103)</f>
        <v>0</v>
      </c>
      <c r="G100" s="60">
        <f t="shared" si="5"/>
        <v>0</v>
      </c>
      <c r="H100" s="86"/>
    </row>
    <row r="101" spans="1:8" ht="12.75" customHeight="1">
      <c r="A101" s="386" t="s">
        <v>75</v>
      </c>
      <c r="B101" s="387"/>
      <c r="C101" s="387"/>
      <c r="D101" s="388"/>
      <c r="E101" s="63"/>
      <c r="F101" s="64"/>
      <c r="G101" s="65">
        <f t="shared" si="5"/>
        <v>0</v>
      </c>
      <c r="H101" s="86"/>
    </row>
    <row r="102" spans="1:8" ht="12.75" customHeight="1">
      <c r="A102" s="386" t="s">
        <v>75</v>
      </c>
      <c r="B102" s="387"/>
      <c r="C102" s="387"/>
      <c r="D102" s="388"/>
      <c r="E102" s="63"/>
      <c r="F102" s="64"/>
      <c r="G102" s="65">
        <f t="shared" si="5"/>
        <v>0</v>
      </c>
      <c r="H102" s="86"/>
    </row>
    <row r="103" spans="1:8" ht="12.75" customHeight="1">
      <c r="A103" s="386" t="s">
        <v>75</v>
      </c>
      <c r="B103" s="387"/>
      <c r="C103" s="387"/>
      <c r="D103" s="388"/>
      <c r="E103" s="63"/>
      <c r="F103" s="64"/>
      <c r="G103" s="65">
        <f t="shared" si="5"/>
        <v>0</v>
      </c>
      <c r="H103" s="86"/>
    </row>
    <row r="104" spans="1:8" ht="12.75" customHeight="1">
      <c r="A104" s="389" t="s">
        <v>86</v>
      </c>
      <c r="B104" s="390"/>
      <c r="C104" s="390"/>
      <c r="D104" s="393"/>
      <c r="E104" s="58">
        <f>SUM(E105:E107)</f>
        <v>0</v>
      </c>
      <c r="F104" s="59">
        <f>SUM(F105:F107)</f>
        <v>0</v>
      </c>
      <c r="G104" s="60">
        <f t="shared" si="5"/>
        <v>0</v>
      </c>
      <c r="H104" s="86"/>
    </row>
    <row r="105" spans="1:8" ht="12.75" customHeight="1">
      <c r="A105" s="386" t="s">
        <v>75</v>
      </c>
      <c r="B105" s="387"/>
      <c r="C105" s="387"/>
      <c r="D105" s="388"/>
      <c r="E105" s="63"/>
      <c r="F105" s="64"/>
      <c r="G105" s="65">
        <f t="shared" si="5"/>
        <v>0</v>
      </c>
      <c r="H105" s="86"/>
    </row>
    <row r="106" spans="1:8" ht="12.75" customHeight="1">
      <c r="A106" s="386" t="s">
        <v>75</v>
      </c>
      <c r="B106" s="387"/>
      <c r="C106" s="387"/>
      <c r="D106" s="388"/>
      <c r="E106" s="63"/>
      <c r="F106" s="64"/>
      <c r="G106" s="65">
        <f t="shared" si="5"/>
        <v>0</v>
      </c>
      <c r="H106" s="86"/>
    </row>
    <row r="107" spans="1:8" ht="12.75" customHeight="1">
      <c r="A107" s="386" t="s">
        <v>75</v>
      </c>
      <c r="B107" s="387"/>
      <c r="C107" s="387"/>
      <c r="D107" s="388"/>
      <c r="E107" s="63"/>
      <c r="F107" s="64"/>
      <c r="G107" s="65">
        <f t="shared" si="5"/>
        <v>0</v>
      </c>
      <c r="H107" s="86"/>
    </row>
    <row r="108" spans="1:8" ht="12.75" customHeight="1">
      <c r="A108" s="389" t="s">
        <v>87</v>
      </c>
      <c r="B108" s="390"/>
      <c r="C108" s="390"/>
      <c r="D108" s="393"/>
      <c r="E108" s="58">
        <f>SUM(E109:E111)</f>
        <v>0</v>
      </c>
      <c r="F108" s="59">
        <f>SUM(F109:F111)</f>
        <v>0</v>
      </c>
      <c r="G108" s="60">
        <f t="shared" si="5"/>
        <v>0</v>
      </c>
      <c r="H108" s="86"/>
    </row>
    <row r="109" spans="1:8" ht="12.75" customHeight="1">
      <c r="A109" s="386" t="s">
        <v>75</v>
      </c>
      <c r="B109" s="387"/>
      <c r="C109" s="387"/>
      <c r="D109" s="388"/>
      <c r="E109" s="63"/>
      <c r="F109" s="64"/>
      <c r="G109" s="65">
        <f t="shared" si="5"/>
        <v>0</v>
      </c>
      <c r="H109" s="86"/>
    </row>
    <row r="110" spans="1:8" ht="12.75" customHeight="1">
      <c r="A110" s="386" t="s">
        <v>75</v>
      </c>
      <c r="B110" s="387"/>
      <c r="C110" s="387"/>
      <c r="D110" s="388"/>
      <c r="E110" s="63"/>
      <c r="F110" s="64"/>
      <c r="G110" s="65">
        <f t="shared" si="5"/>
        <v>0</v>
      </c>
      <c r="H110" s="86"/>
    </row>
    <row r="111" spans="1:8" ht="12.75" customHeight="1" thickBot="1">
      <c r="A111" s="386" t="s">
        <v>75</v>
      </c>
      <c r="B111" s="387"/>
      <c r="C111" s="387"/>
      <c r="D111" s="388"/>
      <c r="E111" s="63"/>
      <c r="F111" s="64"/>
      <c r="G111" s="65">
        <f>SUM(E111:F111)</f>
        <v>0</v>
      </c>
      <c r="H111" s="86"/>
    </row>
    <row r="112" spans="1:8" ht="24.75" customHeight="1" thickTop="1">
      <c r="A112" s="394" t="s">
        <v>90</v>
      </c>
      <c r="B112" s="395"/>
      <c r="C112" s="396"/>
      <c r="D112" s="69" t="s">
        <v>65</v>
      </c>
      <c r="E112" s="70">
        <f>SUM(E60,E69,E78,E87)</f>
        <v>0</v>
      </c>
      <c r="F112" s="71">
        <f>SUM(F60,F69,F78,F87)</f>
        <v>0</v>
      </c>
      <c r="G112" s="72">
        <f>SUM(E112:F112)</f>
        <v>0</v>
      </c>
      <c r="H112" s="89"/>
    </row>
    <row r="113" spans="1:12" ht="12.75" customHeight="1">
      <c r="A113" s="77"/>
      <c r="B113" s="77"/>
      <c r="C113" s="77"/>
      <c r="D113" s="78"/>
      <c r="E113" s="79"/>
      <c r="F113" s="79"/>
      <c r="G113" s="79"/>
      <c r="H113" s="92"/>
    </row>
    <row r="114" spans="1:12" ht="12.75" customHeight="1">
      <c r="A114" s="77"/>
      <c r="B114" s="77"/>
      <c r="C114" s="77"/>
      <c r="D114" s="78"/>
      <c r="E114" s="79"/>
      <c r="F114" s="79"/>
      <c r="G114" s="79"/>
      <c r="H114" s="92"/>
    </row>
    <row r="115" spans="1:12" ht="12.75" customHeight="1">
      <c r="A115" s="73"/>
      <c r="B115" s="73"/>
      <c r="H115" s="90" t="str">
        <f>$H$56</f>
        <v>（事業責任大学名：○○大学）</v>
      </c>
    </row>
    <row r="116" spans="1:12" ht="17.25" customHeight="1">
      <c r="H116" s="83" t="s">
        <v>100</v>
      </c>
    </row>
    <row r="117" spans="1:12" ht="15" customHeight="1">
      <c r="A117" s="74" t="s">
        <v>88</v>
      </c>
      <c r="B117" s="74"/>
      <c r="C117" s="75"/>
      <c r="D117" s="75"/>
      <c r="E117" s="76"/>
      <c r="F117" s="76"/>
      <c r="G117" s="76"/>
      <c r="H117" s="91" t="s">
        <v>70</v>
      </c>
    </row>
    <row r="118" spans="1:12" ht="24.75" customHeight="1">
      <c r="A118" s="375" t="s">
        <v>95</v>
      </c>
      <c r="B118" s="376"/>
      <c r="C118" s="376"/>
      <c r="D118" s="391"/>
      <c r="E118" s="52" t="s">
        <v>71</v>
      </c>
      <c r="F118" s="53" t="s">
        <v>148</v>
      </c>
      <c r="G118" s="54" t="s">
        <v>72</v>
      </c>
      <c r="H118" s="84" t="s">
        <v>94</v>
      </c>
    </row>
    <row r="119" spans="1:12" ht="12.75" customHeight="1">
      <c r="A119" s="377" t="s">
        <v>73</v>
      </c>
      <c r="B119" s="378"/>
      <c r="C119" s="378"/>
      <c r="D119" s="392"/>
      <c r="E119" s="55">
        <f>SUM(E120+E124)</f>
        <v>0</v>
      </c>
      <c r="F119" s="56">
        <f>SUM(F120+F124)</f>
        <v>0</v>
      </c>
      <c r="G119" s="57">
        <f>SUM(E119:F119)</f>
        <v>0</v>
      </c>
      <c r="H119" s="85"/>
      <c r="I119" s="61"/>
      <c r="J119" s="61"/>
      <c r="K119" s="61"/>
      <c r="L119" s="61"/>
    </row>
    <row r="120" spans="1:12" ht="12.75" customHeight="1">
      <c r="A120" s="389" t="s">
        <v>74</v>
      </c>
      <c r="B120" s="390"/>
      <c r="C120" s="390"/>
      <c r="D120" s="393"/>
      <c r="E120" s="58">
        <f>SUM(E121:E123)</f>
        <v>0</v>
      </c>
      <c r="F120" s="59">
        <f>SUM(F121:F123)</f>
        <v>0</v>
      </c>
      <c r="G120" s="60">
        <f t="shared" ref="G120:G127" si="6">SUM(E120:F120)</f>
        <v>0</v>
      </c>
      <c r="H120" s="86"/>
      <c r="I120" s="61"/>
      <c r="J120" s="61"/>
      <c r="K120" s="61"/>
      <c r="L120" s="61"/>
    </row>
    <row r="121" spans="1:12" ht="12.75" customHeight="1">
      <c r="A121" s="386" t="s">
        <v>75</v>
      </c>
      <c r="B121" s="387"/>
      <c r="C121" s="387"/>
      <c r="D121" s="388"/>
      <c r="E121" s="63"/>
      <c r="F121" s="64"/>
      <c r="G121" s="65">
        <f t="shared" si="6"/>
        <v>0</v>
      </c>
      <c r="H121" s="86"/>
      <c r="I121" s="61"/>
      <c r="J121" s="61"/>
      <c r="K121" s="61"/>
      <c r="L121" s="61"/>
    </row>
    <row r="122" spans="1:12" ht="12.75" customHeight="1">
      <c r="A122" s="386" t="s">
        <v>75</v>
      </c>
      <c r="B122" s="387"/>
      <c r="C122" s="387"/>
      <c r="D122" s="388"/>
      <c r="E122" s="63"/>
      <c r="F122" s="64"/>
      <c r="G122" s="65">
        <f t="shared" si="6"/>
        <v>0</v>
      </c>
      <c r="H122" s="86"/>
      <c r="I122" s="61"/>
      <c r="J122" s="61"/>
      <c r="K122" s="61"/>
      <c r="L122" s="61"/>
    </row>
    <row r="123" spans="1:12" ht="12.75" customHeight="1">
      <c r="A123" s="386" t="s">
        <v>75</v>
      </c>
      <c r="B123" s="387"/>
      <c r="C123" s="387"/>
      <c r="D123" s="388"/>
      <c r="E123" s="63"/>
      <c r="F123" s="64"/>
      <c r="G123" s="65">
        <f t="shared" si="6"/>
        <v>0</v>
      </c>
      <c r="H123" s="86"/>
      <c r="I123" s="61"/>
      <c r="J123" s="61"/>
      <c r="K123" s="61"/>
      <c r="L123" s="61"/>
    </row>
    <row r="124" spans="1:12" ht="12.75" customHeight="1">
      <c r="A124" s="389" t="s">
        <v>76</v>
      </c>
      <c r="B124" s="390"/>
      <c r="C124" s="390"/>
      <c r="D124" s="393"/>
      <c r="E124" s="58">
        <f>SUM(E125:E127)</f>
        <v>0</v>
      </c>
      <c r="F124" s="59">
        <f>SUM(F125:F127)</f>
        <v>0</v>
      </c>
      <c r="G124" s="60">
        <f t="shared" si="6"/>
        <v>0</v>
      </c>
      <c r="H124" s="86"/>
      <c r="I124" s="61"/>
      <c r="J124" s="61"/>
      <c r="K124" s="61"/>
      <c r="L124" s="61"/>
    </row>
    <row r="125" spans="1:12" ht="12.75" customHeight="1">
      <c r="A125" s="386" t="s">
        <v>75</v>
      </c>
      <c r="B125" s="387"/>
      <c r="C125" s="387"/>
      <c r="D125" s="388"/>
      <c r="E125" s="63"/>
      <c r="F125" s="64"/>
      <c r="G125" s="65">
        <f t="shared" si="6"/>
        <v>0</v>
      </c>
      <c r="H125" s="86"/>
      <c r="I125" s="61"/>
      <c r="J125" s="61"/>
      <c r="K125" s="61"/>
      <c r="L125" s="61"/>
    </row>
    <row r="126" spans="1:12" ht="12.75" customHeight="1">
      <c r="A126" s="386" t="s">
        <v>75</v>
      </c>
      <c r="B126" s="387"/>
      <c r="C126" s="387"/>
      <c r="D126" s="388"/>
      <c r="E126" s="63"/>
      <c r="F126" s="64"/>
      <c r="G126" s="65">
        <f t="shared" si="6"/>
        <v>0</v>
      </c>
      <c r="H126" s="86"/>
      <c r="I126" s="61"/>
      <c r="J126" s="61"/>
      <c r="K126" s="61"/>
      <c r="L126" s="61"/>
    </row>
    <row r="127" spans="1:12" ht="12.75" customHeight="1">
      <c r="A127" s="397" t="s">
        <v>75</v>
      </c>
      <c r="B127" s="398"/>
      <c r="C127" s="398"/>
      <c r="D127" s="399"/>
      <c r="E127" s="63"/>
      <c r="F127" s="64"/>
      <c r="G127" s="65">
        <f t="shared" si="6"/>
        <v>0</v>
      </c>
      <c r="H127" s="86"/>
      <c r="I127" s="61"/>
      <c r="J127" s="61"/>
      <c r="K127" s="61"/>
      <c r="L127" s="61"/>
    </row>
    <row r="128" spans="1:12" ht="12.75" customHeight="1">
      <c r="A128" s="382" t="s">
        <v>77</v>
      </c>
      <c r="B128" s="383"/>
      <c r="C128" s="383"/>
      <c r="D128" s="400"/>
      <c r="E128" s="66">
        <f>SUM(E129+E133)</f>
        <v>0</v>
      </c>
      <c r="F128" s="67">
        <f>SUM(F129+F133)</f>
        <v>0</v>
      </c>
      <c r="G128" s="68">
        <f>SUM(E128:F128)</f>
        <v>0</v>
      </c>
      <c r="H128" s="87"/>
      <c r="I128" s="61"/>
      <c r="J128" s="61"/>
      <c r="K128" s="61"/>
      <c r="L128" s="61"/>
    </row>
    <row r="129" spans="1:8" ht="12.75" customHeight="1">
      <c r="A129" s="389" t="s">
        <v>78</v>
      </c>
      <c r="B129" s="390"/>
      <c r="C129" s="390"/>
      <c r="D129" s="393"/>
      <c r="E129" s="58">
        <f>SUM(E130:E132)</f>
        <v>0</v>
      </c>
      <c r="F129" s="59">
        <f>SUM(F130:F132)</f>
        <v>0</v>
      </c>
      <c r="G129" s="60">
        <f t="shared" ref="G129:G136" si="7">SUM(E129:F129)</f>
        <v>0</v>
      </c>
      <c r="H129" s="86"/>
    </row>
    <row r="130" spans="1:8" ht="12.75" customHeight="1">
      <c r="A130" s="386" t="s">
        <v>75</v>
      </c>
      <c r="B130" s="387"/>
      <c r="C130" s="387"/>
      <c r="D130" s="388"/>
      <c r="E130" s="63"/>
      <c r="F130" s="64"/>
      <c r="G130" s="65">
        <f t="shared" si="7"/>
        <v>0</v>
      </c>
      <c r="H130" s="86"/>
    </row>
    <row r="131" spans="1:8" ht="12.75" customHeight="1">
      <c r="A131" s="386" t="s">
        <v>75</v>
      </c>
      <c r="B131" s="387"/>
      <c r="C131" s="387"/>
      <c r="D131" s="388"/>
      <c r="E131" s="63"/>
      <c r="F131" s="64"/>
      <c r="G131" s="65">
        <f t="shared" si="7"/>
        <v>0</v>
      </c>
      <c r="H131" s="86"/>
    </row>
    <row r="132" spans="1:8" ht="12.75" customHeight="1">
      <c r="A132" s="386" t="s">
        <v>75</v>
      </c>
      <c r="B132" s="387"/>
      <c r="C132" s="387"/>
      <c r="D132" s="388"/>
      <c r="E132" s="63"/>
      <c r="F132" s="64"/>
      <c r="G132" s="65">
        <f t="shared" si="7"/>
        <v>0</v>
      </c>
      <c r="H132" s="86"/>
    </row>
    <row r="133" spans="1:8" ht="12.75" customHeight="1">
      <c r="A133" s="389" t="s">
        <v>79</v>
      </c>
      <c r="B133" s="390"/>
      <c r="C133" s="390"/>
      <c r="D133" s="393"/>
      <c r="E133" s="58">
        <f>SUM(E134:E136)</f>
        <v>0</v>
      </c>
      <c r="F133" s="59">
        <f>SUM(F134:F136)</f>
        <v>0</v>
      </c>
      <c r="G133" s="60">
        <f t="shared" si="7"/>
        <v>0</v>
      </c>
      <c r="H133" s="86"/>
    </row>
    <row r="134" spans="1:8" ht="12.75" customHeight="1">
      <c r="A134" s="386" t="s">
        <v>75</v>
      </c>
      <c r="B134" s="387"/>
      <c r="C134" s="387"/>
      <c r="D134" s="388"/>
      <c r="E134" s="63"/>
      <c r="F134" s="64"/>
      <c r="G134" s="65">
        <f t="shared" si="7"/>
        <v>0</v>
      </c>
      <c r="H134" s="86"/>
    </row>
    <row r="135" spans="1:8" ht="12.75" customHeight="1">
      <c r="A135" s="386" t="s">
        <v>75</v>
      </c>
      <c r="B135" s="387"/>
      <c r="C135" s="387"/>
      <c r="D135" s="388"/>
      <c r="E135" s="63"/>
      <c r="F135" s="64"/>
      <c r="G135" s="65">
        <f t="shared" si="7"/>
        <v>0</v>
      </c>
      <c r="H135" s="86"/>
    </row>
    <row r="136" spans="1:8" ht="12.75" customHeight="1">
      <c r="A136" s="397" t="s">
        <v>75</v>
      </c>
      <c r="B136" s="398"/>
      <c r="C136" s="398"/>
      <c r="D136" s="399"/>
      <c r="E136" s="63"/>
      <c r="F136" s="64"/>
      <c r="G136" s="65">
        <f t="shared" si="7"/>
        <v>0</v>
      </c>
      <c r="H136" s="88"/>
    </row>
    <row r="137" spans="1:8" ht="12.75" customHeight="1">
      <c r="A137" s="382" t="s">
        <v>80</v>
      </c>
      <c r="B137" s="383"/>
      <c r="C137" s="383"/>
      <c r="D137" s="400"/>
      <c r="E137" s="66">
        <f>SUM(E138:E145)</f>
        <v>0</v>
      </c>
      <c r="F137" s="67">
        <f>SUM(F138:F145)</f>
        <v>0</v>
      </c>
      <c r="G137" s="68">
        <f>SUM(E137:F137)</f>
        <v>0</v>
      </c>
      <c r="H137" s="86"/>
    </row>
    <row r="138" spans="1:8" ht="12.75" customHeight="1">
      <c r="A138" s="386" t="s">
        <v>75</v>
      </c>
      <c r="B138" s="387"/>
      <c r="C138" s="387"/>
      <c r="D138" s="388"/>
      <c r="E138" s="63"/>
      <c r="F138" s="64"/>
      <c r="G138" s="65">
        <f>SUM(E138:F138)</f>
        <v>0</v>
      </c>
      <c r="H138" s="86"/>
    </row>
    <row r="139" spans="1:8" ht="12.75" customHeight="1">
      <c r="A139" s="386" t="s">
        <v>75</v>
      </c>
      <c r="B139" s="387"/>
      <c r="C139" s="387"/>
      <c r="D139" s="388"/>
      <c r="E139" s="63"/>
      <c r="F139" s="64"/>
      <c r="G139" s="65">
        <f t="shared" ref="G139:G169" si="8">SUM(E139:F139)</f>
        <v>0</v>
      </c>
      <c r="H139" s="86"/>
    </row>
    <row r="140" spans="1:8" ht="12.75" customHeight="1">
      <c r="A140" s="386" t="s">
        <v>75</v>
      </c>
      <c r="B140" s="387"/>
      <c r="C140" s="387"/>
      <c r="D140" s="388"/>
      <c r="E140" s="63"/>
      <c r="F140" s="64"/>
      <c r="G140" s="65">
        <f t="shared" si="8"/>
        <v>0</v>
      </c>
      <c r="H140" s="86"/>
    </row>
    <row r="141" spans="1:8" ht="12.75" customHeight="1">
      <c r="A141" s="386" t="s">
        <v>75</v>
      </c>
      <c r="B141" s="387"/>
      <c r="C141" s="387"/>
      <c r="D141" s="388"/>
      <c r="E141" s="63"/>
      <c r="F141" s="64"/>
      <c r="G141" s="65">
        <f t="shared" si="8"/>
        <v>0</v>
      </c>
      <c r="H141" s="86"/>
    </row>
    <row r="142" spans="1:8" ht="12.75" customHeight="1">
      <c r="A142" s="386" t="s">
        <v>75</v>
      </c>
      <c r="B142" s="387"/>
      <c r="C142" s="387"/>
      <c r="D142" s="388"/>
      <c r="E142" s="63"/>
      <c r="F142" s="64"/>
      <c r="G142" s="65">
        <f t="shared" si="8"/>
        <v>0</v>
      </c>
      <c r="H142" s="86"/>
    </row>
    <row r="143" spans="1:8" ht="12.75" customHeight="1">
      <c r="A143" s="386" t="s">
        <v>75</v>
      </c>
      <c r="B143" s="387"/>
      <c r="C143" s="387"/>
      <c r="D143" s="388"/>
      <c r="E143" s="63"/>
      <c r="F143" s="64"/>
      <c r="G143" s="65">
        <f t="shared" si="8"/>
        <v>0</v>
      </c>
      <c r="H143" s="86"/>
    </row>
    <row r="144" spans="1:8" ht="12.75" customHeight="1">
      <c r="A144" s="386" t="s">
        <v>75</v>
      </c>
      <c r="B144" s="387"/>
      <c r="C144" s="387"/>
      <c r="D144" s="388"/>
      <c r="E144" s="63"/>
      <c r="F144" s="64"/>
      <c r="G144" s="65">
        <f t="shared" si="8"/>
        <v>0</v>
      </c>
      <c r="H144" s="86"/>
    </row>
    <row r="145" spans="1:8" ht="12.75" customHeight="1">
      <c r="A145" s="397" t="s">
        <v>75</v>
      </c>
      <c r="B145" s="398"/>
      <c r="C145" s="398"/>
      <c r="D145" s="399"/>
      <c r="E145" s="63"/>
      <c r="F145" s="64"/>
      <c r="G145" s="65">
        <f t="shared" si="8"/>
        <v>0</v>
      </c>
      <c r="H145" s="86"/>
    </row>
    <row r="146" spans="1:8" ht="12.75" customHeight="1">
      <c r="A146" s="382" t="s">
        <v>81</v>
      </c>
      <c r="B146" s="383"/>
      <c r="C146" s="383"/>
      <c r="D146" s="400"/>
      <c r="E146" s="66">
        <f>SUM(E147+E151+E155+E159+E163+E167)</f>
        <v>0</v>
      </c>
      <c r="F146" s="67">
        <f>SUM(F147+F151+F155+F159+F163+F167)</f>
        <v>0</v>
      </c>
      <c r="G146" s="68">
        <f t="shared" si="8"/>
        <v>0</v>
      </c>
      <c r="H146" s="87"/>
    </row>
    <row r="147" spans="1:8" ht="12.75" customHeight="1">
      <c r="A147" s="389" t="s">
        <v>82</v>
      </c>
      <c r="B147" s="390"/>
      <c r="C147" s="390"/>
      <c r="D147" s="393"/>
      <c r="E147" s="58">
        <f>SUM(E148:E150)</f>
        <v>0</v>
      </c>
      <c r="F147" s="59">
        <f>SUM(F148:F150)</f>
        <v>0</v>
      </c>
      <c r="G147" s="60">
        <f t="shared" si="8"/>
        <v>0</v>
      </c>
      <c r="H147" s="86"/>
    </row>
    <row r="148" spans="1:8" ht="12.75" customHeight="1">
      <c r="A148" s="386" t="s">
        <v>75</v>
      </c>
      <c r="B148" s="387"/>
      <c r="C148" s="387"/>
      <c r="D148" s="388"/>
      <c r="E148" s="63"/>
      <c r="F148" s="64"/>
      <c r="G148" s="65">
        <f t="shared" si="8"/>
        <v>0</v>
      </c>
      <c r="H148" s="86"/>
    </row>
    <row r="149" spans="1:8" ht="12.75" customHeight="1">
      <c r="A149" s="386" t="s">
        <v>75</v>
      </c>
      <c r="B149" s="387"/>
      <c r="C149" s="387"/>
      <c r="D149" s="388"/>
      <c r="E149" s="63"/>
      <c r="F149" s="64"/>
      <c r="G149" s="65">
        <f t="shared" si="8"/>
        <v>0</v>
      </c>
      <c r="H149" s="86"/>
    </row>
    <row r="150" spans="1:8" ht="12.75" customHeight="1">
      <c r="A150" s="386" t="s">
        <v>75</v>
      </c>
      <c r="B150" s="387"/>
      <c r="C150" s="387"/>
      <c r="D150" s="388"/>
      <c r="E150" s="63"/>
      <c r="F150" s="64"/>
      <c r="G150" s="65">
        <f t="shared" si="8"/>
        <v>0</v>
      </c>
      <c r="H150" s="86"/>
    </row>
    <row r="151" spans="1:8" ht="12.75" customHeight="1">
      <c r="A151" s="389" t="s">
        <v>83</v>
      </c>
      <c r="B151" s="390"/>
      <c r="C151" s="390"/>
      <c r="D151" s="393"/>
      <c r="E151" s="58">
        <f>SUM(E152:E154)</f>
        <v>0</v>
      </c>
      <c r="F151" s="59">
        <f>SUM(F152:F154)</f>
        <v>0</v>
      </c>
      <c r="G151" s="60">
        <f t="shared" si="8"/>
        <v>0</v>
      </c>
      <c r="H151" s="86"/>
    </row>
    <row r="152" spans="1:8" ht="12.75" customHeight="1">
      <c r="A152" s="386" t="s">
        <v>75</v>
      </c>
      <c r="B152" s="387"/>
      <c r="C152" s="387"/>
      <c r="D152" s="388"/>
      <c r="E152" s="63"/>
      <c r="F152" s="64"/>
      <c r="G152" s="65">
        <f t="shared" si="8"/>
        <v>0</v>
      </c>
      <c r="H152" s="86"/>
    </row>
    <row r="153" spans="1:8" ht="12.75" customHeight="1">
      <c r="A153" s="386" t="s">
        <v>75</v>
      </c>
      <c r="B153" s="387"/>
      <c r="C153" s="387"/>
      <c r="D153" s="388"/>
      <c r="E153" s="63"/>
      <c r="F153" s="64"/>
      <c r="G153" s="65">
        <f t="shared" si="8"/>
        <v>0</v>
      </c>
      <c r="H153" s="86"/>
    </row>
    <row r="154" spans="1:8" ht="12.75" customHeight="1">
      <c r="A154" s="386" t="s">
        <v>75</v>
      </c>
      <c r="B154" s="387"/>
      <c r="C154" s="387"/>
      <c r="D154" s="388"/>
      <c r="E154" s="63"/>
      <c r="F154" s="64"/>
      <c r="G154" s="65">
        <f t="shared" si="8"/>
        <v>0</v>
      </c>
      <c r="H154" s="86"/>
    </row>
    <row r="155" spans="1:8" ht="12.75" customHeight="1">
      <c r="A155" s="389" t="s">
        <v>84</v>
      </c>
      <c r="B155" s="390"/>
      <c r="C155" s="390"/>
      <c r="D155" s="393"/>
      <c r="E155" s="58">
        <f>SUM(E156:E158)</f>
        <v>0</v>
      </c>
      <c r="F155" s="59">
        <f>SUM(F156:F158)</f>
        <v>0</v>
      </c>
      <c r="G155" s="60">
        <f t="shared" si="8"/>
        <v>0</v>
      </c>
      <c r="H155" s="86"/>
    </row>
    <row r="156" spans="1:8" ht="12.75" customHeight="1">
      <c r="A156" s="386" t="s">
        <v>75</v>
      </c>
      <c r="B156" s="387"/>
      <c r="C156" s="387"/>
      <c r="D156" s="388"/>
      <c r="E156" s="63"/>
      <c r="F156" s="64"/>
      <c r="G156" s="65">
        <f t="shared" si="8"/>
        <v>0</v>
      </c>
      <c r="H156" s="86"/>
    </row>
    <row r="157" spans="1:8" ht="12.75" customHeight="1">
      <c r="A157" s="386" t="s">
        <v>75</v>
      </c>
      <c r="B157" s="387"/>
      <c r="C157" s="387"/>
      <c r="D157" s="388"/>
      <c r="E157" s="63"/>
      <c r="F157" s="64"/>
      <c r="G157" s="65">
        <f t="shared" si="8"/>
        <v>0</v>
      </c>
      <c r="H157" s="86"/>
    </row>
    <row r="158" spans="1:8" ht="12.75" customHeight="1">
      <c r="A158" s="386" t="s">
        <v>75</v>
      </c>
      <c r="B158" s="387"/>
      <c r="C158" s="387"/>
      <c r="D158" s="388"/>
      <c r="E158" s="63"/>
      <c r="F158" s="64"/>
      <c r="G158" s="65">
        <f t="shared" si="8"/>
        <v>0</v>
      </c>
      <c r="H158" s="86"/>
    </row>
    <row r="159" spans="1:8" ht="12.75" customHeight="1">
      <c r="A159" s="389" t="s">
        <v>85</v>
      </c>
      <c r="B159" s="390"/>
      <c r="C159" s="390"/>
      <c r="D159" s="393"/>
      <c r="E159" s="58">
        <f>SUM(E160:E162)</f>
        <v>0</v>
      </c>
      <c r="F159" s="59">
        <f>SUM(F160:F162)</f>
        <v>0</v>
      </c>
      <c r="G159" s="60">
        <f t="shared" si="8"/>
        <v>0</v>
      </c>
      <c r="H159" s="86"/>
    </row>
    <row r="160" spans="1:8" ht="12.75" customHeight="1">
      <c r="A160" s="386" t="s">
        <v>75</v>
      </c>
      <c r="B160" s="387"/>
      <c r="C160" s="387"/>
      <c r="D160" s="388"/>
      <c r="E160" s="63"/>
      <c r="F160" s="64"/>
      <c r="G160" s="65">
        <f t="shared" si="8"/>
        <v>0</v>
      </c>
      <c r="H160" s="86"/>
    </row>
    <row r="161" spans="1:8" ht="12.75" customHeight="1">
      <c r="A161" s="386" t="s">
        <v>75</v>
      </c>
      <c r="B161" s="387"/>
      <c r="C161" s="387"/>
      <c r="D161" s="388"/>
      <c r="E161" s="63"/>
      <c r="F161" s="64"/>
      <c r="G161" s="65">
        <f t="shared" si="8"/>
        <v>0</v>
      </c>
      <c r="H161" s="86"/>
    </row>
    <row r="162" spans="1:8" ht="12.75" customHeight="1">
      <c r="A162" s="386" t="s">
        <v>75</v>
      </c>
      <c r="B162" s="387"/>
      <c r="C162" s="387"/>
      <c r="D162" s="388"/>
      <c r="E162" s="63"/>
      <c r="F162" s="64"/>
      <c r="G162" s="65">
        <f t="shared" si="8"/>
        <v>0</v>
      </c>
      <c r="H162" s="86"/>
    </row>
    <row r="163" spans="1:8" ht="12.75" customHeight="1">
      <c r="A163" s="389" t="s">
        <v>86</v>
      </c>
      <c r="B163" s="390"/>
      <c r="C163" s="390"/>
      <c r="D163" s="393"/>
      <c r="E163" s="58">
        <f>SUM(E164:E166)</f>
        <v>0</v>
      </c>
      <c r="F163" s="59">
        <f>SUM(F164:F166)</f>
        <v>0</v>
      </c>
      <c r="G163" s="60">
        <f t="shared" si="8"/>
        <v>0</v>
      </c>
      <c r="H163" s="86"/>
    </row>
    <row r="164" spans="1:8" ht="12.75" customHeight="1">
      <c r="A164" s="386" t="s">
        <v>75</v>
      </c>
      <c r="B164" s="387"/>
      <c r="C164" s="387"/>
      <c r="D164" s="388"/>
      <c r="E164" s="63"/>
      <c r="F164" s="64"/>
      <c r="G164" s="65">
        <f t="shared" si="8"/>
        <v>0</v>
      </c>
      <c r="H164" s="86"/>
    </row>
    <row r="165" spans="1:8" ht="12.75" customHeight="1">
      <c r="A165" s="386" t="s">
        <v>75</v>
      </c>
      <c r="B165" s="387"/>
      <c r="C165" s="387"/>
      <c r="D165" s="388"/>
      <c r="E165" s="63"/>
      <c r="F165" s="64"/>
      <c r="G165" s="65">
        <f t="shared" si="8"/>
        <v>0</v>
      </c>
      <c r="H165" s="86"/>
    </row>
    <row r="166" spans="1:8" ht="12.75" customHeight="1">
      <c r="A166" s="386" t="s">
        <v>75</v>
      </c>
      <c r="B166" s="387"/>
      <c r="C166" s="387"/>
      <c r="D166" s="388"/>
      <c r="E166" s="63"/>
      <c r="F166" s="64"/>
      <c r="G166" s="65">
        <f t="shared" si="8"/>
        <v>0</v>
      </c>
      <c r="H166" s="86"/>
    </row>
    <row r="167" spans="1:8" ht="12.75" customHeight="1">
      <c r="A167" s="389" t="s">
        <v>87</v>
      </c>
      <c r="B167" s="390"/>
      <c r="C167" s="390"/>
      <c r="D167" s="393"/>
      <c r="E167" s="58">
        <f>SUM(E168:E170)</f>
        <v>0</v>
      </c>
      <c r="F167" s="59">
        <f>SUM(F168:F170)</f>
        <v>0</v>
      </c>
      <c r="G167" s="60">
        <f t="shared" si="8"/>
        <v>0</v>
      </c>
      <c r="H167" s="86"/>
    </row>
    <row r="168" spans="1:8" ht="12.75" customHeight="1">
      <c r="A168" s="386" t="s">
        <v>75</v>
      </c>
      <c r="B168" s="387"/>
      <c r="C168" s="387"/>
      <c r="D168" s="388"/>
      <c r="E168" s="63"/>
      <c r="F168" s="64"/>
      <c r="G168" s="65">
        <f t="shared" si="8"/>
        <v>0</v>
      </c>
      <c r="H168" s="86"/>
    </row>
    <row r="169" spans="1:8" ht="12.75" customHeight="1">
      <c r="A169" s="386" t="s">
        <v>75</v>
      </c>
      <c r="B169" s="387"/>
      <c r="C169" s="387"/>
      <c r="D169" s="388"/>
      <c r="E169" s="63"/>
      <c r="F169" s="64"/>
      <c r="G169" s="65">
        <f t="shared" si="8"/>
        <v>0</v>
      </c>
      <c r="H169" s="86"/>
    </row>
    <row r="170" spans="1:8" ht="12.75" customHeight="1" thickBot="1">
      <c r="A170" s="386" t="s">
        <v>75</v>
      </c>
      <c r="B170" s="387"/>
      <c r="C170" s="387"/>
      <c r="D170" s="388"/>
      <c r="E170" s="63"/>
      <c r="F170" s="64"/>
      <c r="G170" s="65">
        <f>SUM(E170:F170)</f>
        <v>0</v>
      </c>
      <c r="H170" s="86"/>
    </row>
    <row r="171" spans="1:8" ht="24.75" customHeight="1" thickTop="1">
      <c r="A171" s="394" t="s">
        <v>91</v>
      </c>
      <c r="B171" s="395"/>
      <c r="C171" s="396"/>
      <c r="D171" s="69" t="s">
        <v>65</v>
      </c>
      <c r="E171" s="70">
        <f>SUM(E119,E128,E137,E146)</f>
        <v>0</v>
      </c>
      <c r="F171" s="71">
        <f>SUM(F119,F128,F137,F146)</f>
        <v>0</v>
      </c>
      <c r="G171" s="72">
        <f>SUM(E171:F171)</f>
        <v>0</v>
      </c>
      <c r="H171" s="93"/>
    </row>
    <row r="172" spans="1:8" ht="12.75" customHeight="1">
      <c r="A172" s="77"/>
      <c r="B172" s="77"/>
      <c r="C172" s="77"/>
      <c r="D172" s="78"/>
      <c r="E172" s="79"/>
      <c r="F172" s="79"/>
      <c r="G172" s="79"/>
      <c r="H172" s="92"/>
    </row>
    <row r="173" spans="1:8" ht="12.75" customHeight="1">
      <c r="A173" s="77"/>
      <c r="B173" s="77"/>
      <c r="C173" s="77"/>
      <c r="D173" s="78"/>
      <c r="E173" s="79"/>
      <c r="F173" s="79"/>
      <c r="G173" s="79"/>
      <c r="H173" s="92"/>
    </row>
    <row r="174" spans="1:8" ht="12.75" customHeight="1">
      <c r="A174" s="73"/>
      <c r="B174" s="73"/>
      <c r="H174" s="90" t="str">
        <f>$H$56</f>
        <v>（事業責任大学名：○○大学）</v>
      </c>
    </row>
    <row r="175" spans="1:8" ht="17.25" customHeight="1">
      <c r="H175" s="83" t="s">
        <v>100</v>
      </c>
    </row>
    <row r="176" spans="1:8" ht="15" customHeight="1">
      <c r="A176" s="74" t="s">
        <v>88</v>
      </c>
      <c r="B176" s="74"/>
      <c r="C176" s="75"/>
      <c r="D176" s="75"/>
      <c r="E176" s="76"/>
      <c r="F176" s="76"/>
      <c r="G176" s="76"/>
      <c r="H176" s="91" t="s">
        <v>70</v>
      </c>
    </row>
    <row r="177" spans="1:12" ht="24.75" customHeight="1">
      <c r="A177" s="375" t="s">
        <v>92</v>
      </c>
      <c r="B177" s="376"/>
      <c r="C177" s="376"/>
      <c r="D177" s="391"/>
      <c r="E177" s="52" t="s">
        <v>71</v>
      </c>
      <c r="F177" s="53" t="s">
        <v>148</v>
      </c>
      <c r="G177" s="54" t="s">
        <v>72</v>
      </c>
      <c r="H177" s="84" t="s">
        <v>94</v>
      </c>
      <c r="I177" s="61"/>
      <c r="J177" s="61"/>
      <c r="K177" s="61"/>
      <c r="L177" s="61"/>
    </row>
    <row r="178" spans="1:12" ht="12.75" customHeight="1">
      <c r="A178" s="377" t="s">
        <v>73</v>
      </c>
      <c r="B178" s="378"/>
      <c r="C178" s="378"/>
      <c r="D178" s="392"/>
      <c r="E178" s="55">
        <f>SUM(E179+E183)</f>
        <v>0</v>
      </c>
      <c r="F178" s="56">
        <f>SUM(F179+F183)</f>
        <v>0</v>
      </c>
      <c r="G178" s="57">
        <f>SUM(E178:F178)</f>
        <v>0</v>
      </c>
      <c r="H178" s="85"/>
      <c r="I178" s="61"/>
      <c r="J178" s="61"/>
      <c r="K178" s="61"/>
      <c r="L178" s="61"/>
    </row>
    <row r="179" spans="1:12" ht="12.75" customHeight="1">
      <c r="A179" s="389" t="s">
        <v>74</v>
      </c>
      <c r="B179" s="390"/>
      <c r="C179" s="390"/>
      <c r="D179" s="393"/>
      <c r="E179" s="58">
        <f>SUM(E180:E182)</f>
        <v>0</v>
      </c>
      <c r="F179" s="59">
        <f>SUM(F180:F182)</f>
        <v>0</v>
      </c>
      <c r="G179" s="60">
        <f t="shared" ref="G179:G186" si="9">SUM(E179:F179)</f>
        <v>0</v>
      </c>
      <c r="H179" s="86"/>
      <c r="I179" s="61"/>
      <c r="J179" s="61"/>
      <c r="K179" s="61"/>
      <c r="L179" s="61"/>
    </row>
    <row r="180" spans="1:12" ht="12.75" customHeight="1">
      <c r="A180" s="386" t="s">
        <v>75</v>
      </c>
      <c r="B180" s="387"/>
      <c r="C180" s="387"/>
      <c r="D180" s="388"/>
      <c r="E180" s="63"/>
      <c r="F180" s="64"/>
      <c r="G180" s="65">
        <f t="shared" si="9"/>
        <v>0</v>
      </c>
      <c r="H180" s="86"/>
      <c r="I180" s="61"/>
      <c r="J180" s="61"/>
      <c r="K180" s="61"/>
      <c r="L180" s="61"/>
    </row>
    <row r="181" spans="1:12" ht="12.75" customHeight="1">
      <c r="A181" s="386" t="s">
        <v>75</v>
      </c>
      <c r="B181" s="387"/>
      <c r="C181" s="387"/>
      <c r="D181" s="388"/>
      <c r="E181" s="63"/>
      <c r="F181" s="64"/>
      <c r="G181" s="65">
        <f t="shared" si="9"/>
        <v>0</v>
      </c>
      <c r="H181" s="86"/>
      <c r="I181" s="61"/>
      <c r="J181" s="61"/>
      <c r="K181" s="61"/>
      <c r="L181" s="61"/>
    </row>
    <row r="182" spans="1:12" ht="12.75" customHeight="1">
      <c r="A182" s="386" t="s">
        <v>75</v>
      </c>
      <c r="B182" s="387"/>
      <c r="C182" s="387"/>
      <c r="D182" s="388"/>
      <c r="E182" s="63"/>
      <c r="F182" s="64"/>
      <c r="G182" s="65">
        <f t="shared" si="9"/>
        <v>0</v>
      </c>
      <c r="H182" s="86"/>
      <c r="I182" s="61"/>
      <c r="J182" s="61"/>
      <c r="K182" s="61"/>
      <c r="L182" s="61"/>
    </row>
    <row r="183" spans="1:12" ht="12.75" customHeight="1">
      <c r="A183" s="389" t="s">
        <v>76</v>
      </c>
      <c r="B183" s="390"/>
      <c r="C183" s="390"/>
      <c r="D183" s="393"/>
      <c r="E183" s="58">
        <f>SUM(E184:E186)</f>
        <v>0</v>
      </c>
      <c r="F183" s="59">
        <f>SUM(F184:F186)</f>
        <v>0</v>
      </c>
      <c r="G183" s="60">
        <f t="shared" si="9"/>
        <v>0</v>
      </c>
      <c r="H183" s="86"/>
      <c r="I183" s="61"/>
      <c r="J183" s="61"/>
      <c r="K183" s="61"/>
      <c r="L183" s="61"/>
    </row>
    <row r="184" spans="1:12" ht="12.75" customHeight="1">
      <c r="A184" s="386" t="s">
        <v>75</v>
      </c>
      <c r="B184" s="387"/>
      <c r="C184" s="387"/>
      <c r="D184" s="388"/>
      <c r="E184" s="63"/>
      <c r="F184" s="64"/>
      <c r="G184" s="65">
        <f t="shared" si="9"/>
        <v>0</v>
      </c>
      <c r="H184" s="86"/>
      <c r="I184" s="61"/>
      <c r="J184" s="61"/>
      <c r="K184" s="61"/>
      <c r="L184" s="61"/>
    </row>
    <row r="185" spans="1:12" ht="12.75" customHeight="1">
      <c r="A185" s="386" t="s">
        <v>75</v>
      </c>
      <c r="B185" s="387"/>
      <c r="C185" s="387"/>
      <c r="D185" s="388"/>
      <c r="E185" s="63"/>
      <c r="F185" s="64"/>
      <c r="G185" s="65">
        <f t="shared" si="9"/>
        <v>0</v>
      </c>
      <c r="H185" s="86"/>
      <c r="I185" s="61"/>
      <c r="J185" s="61"/>
      <c r="K185" s="61"/>
      <c r="L185" s="61"/>
    </row>
    <row r="186" spans="1:12" ht="12.75" customHeight="1">
      <c r="A186" s="397" t="s">
        <v>75</v>
      </c>
      <c r="B186" s="398"/>
      <c r="C186" s="398"/>
      <c r="D186" s="399"/>
      <c r="E186" s="63"/>
      <c r="F186" s="64"/>
      <c r="G186" s="65">
        <f t="shared" si="9"/>
        <v>0</v>
      </c>
      <c r="H186" s="86"/>
      <c r="I186" s="61"/>
      <c r="J186" s="61"/>
      <c r="K186" s="61"/>
      <c r="L186" s="61"/>
    </row>
    <row r="187" spans="1:12" ht="12.75" customHeight="1">
      <c r="A187" s="382" t="s">
        <v>77</v>
      </c>
      <c r="B187" s="383"/>
      <c r="C187" s="383"/>
      <c r="D187" s="400"/>
      <c r="E187" s="66">
        <f>SUM(E188+E192)</f>
        <v>0</v>
      </c>
      <c r="F187" s="67">
        <f>SUM(F188+F192)</f>
        <v>0</v>
      </c>
      <c r="G187" s="68">
        <f>SUM(E187:F187)</f>
        <v>0</v>
      </c>
      <c r="H187" s="87"/>
    </row>
    <row r="188" spans="1:12" ht="12.75" customHeight="1">
      <c r="A188" s="389" t="s">
        <v>78</v>
      </c>
      <c r="B188" s="390"/>
      <c r="C188" s="390"/>
      <c r="D188" s="393"/>
      <c r="E188" s="58">
        <f>SUM(E189:E191)</f>
        <v>0</v>
      </c>
      <c r="F188" s="59">
        <f>SUM(F189:F191)</f>
        <v>0</v>
      </c>
      <c r="G188" s="60">
        <f t="shared" ref="G188:G195" si="10">SUM(E188:F188)</f>
        <v>0</v>
      </c>
      <c r="H188" s="86"/>
    </row>
    <row r="189" spans="1:12" ht="12.75" customHeight="1">
      <c r="A189" s="386" t="s">
        <v>75</v>
      </c>
      <c r="B189" s="387"/>
      <c r="C189" s="387"/>
      <c r="D189" s="388"/>
      <c r="E189" s="63"/>
      <c r="F189" s="64"/>
      <c r="G189" s="65">
        <f t="shared" si="10"/>
        <v>0</v>
      </c>
      <c r="H189" s="86"/>
    </row>
    <row r="190" spans="1:12" ht="12.75" customHeight="1">
      <c r="A190" s="386" t="s">
        <v>75</v>
      </c>
      <c r="B190" s="387"/>
      <c r="C190" s="387"/>
      <c r="D190" s="388"/>
      <c r="E190" s="63"/>
      <c r="F190" s="64"/>
      <c r="G190" s="65">
        <f t="shared" si="10"/>
        <v>0</v>
      </c>
      <c r="H190" s="86"/>
    </row>
    <row r="191" spans="1:12" ht="12.75" customHeight="1">
      <c r="A191" s="386" t="s">
        <v>75</v>
      </c>
      <c r="B191" s="387"/>
      <c r="C191" s="387"/>
      <c r="D191" s="388"/>
      <c r="E191" s="63"/>
      <c r="F191" s="64"/>
      <c r="G191" s="65">
        <f t="shared" si="10"/>
        <v>0</v>
      </c>
      <c r="H191" s="86"/>
    </row>
    <row r="192" spans="1:12" ht="12.75" customHeight="1">
      <c r="A192" s="389" t="s">
        <v>79</v>
      </c>
      <c r="B192" s="390"/>
      <c r="C192" s="390"/>
      <c r="D192" s="393"/>
      <c r="E192" s="58">
        <f>SUM(E193:E195)</f>
        <v>0</v>
      </c>
      <c r="F192" s="59">
        <f>SUM(F193:F195)</f>
        <v>0</v>
      </c>
      <c r="G192" s="60">
        <f t="shared" si="10"/>
        <v>0</v>
      </c>
      <c r="H192" s="86"/>
    </row>
    <row r="193" spans="1:8" ht="12.75" customHeight="1">
      <c r="A193" s="386" t="s">
        <v>75</v>
      </c>
      <c r="B193" s="387"/>
      <c r="C193" s="387"/>
      <c r="D193" s="388"/>
      <c r="E193" s="63"/>
      <c r="F193" s="64"/>
      <c r="G193" s="65">
        <f t="shared" si="10"/>
        <v>0</v>
      </c>
      <c r="H193" s="86"/>
    </row>
    <row r="194" spans="1:8" ht="12.75" customHeight="1">
      <c r="A194" s="386" t="s">
        <v>75</v>
      </c>
      <c r="B194" s="387"/>
      <c r="C194" s="387"/>
      <c r="D194" s="388"/>
      <c r="E194" s="63"/>
      <c r="F194" s="64"/>
      <c r="G194" s="65">
        <f t="shared" si="10"/>
        <v>0</v>
      </c>
      <c r="H194" s="86"/>
    </row>
    <row r="195" spans="1:8" ht="12.75" customHeight="1">
      <c r="A195" s="397" t="s">
        <v>75</v>
      </c>
      <c r="B195" s="398"/>
      <c r="C195" s="398"/>
      <c r="D195" s="399"/>
      <c r="E195" s="63"/>
      <c r="F195" s="64"/>
      <c r="G195" s="65">
        <f t="shared" si="10"/>
        <v>0</v>
      </c>
      <c r="H195" s="88"/>
    </row>
    <row r="196" spans="1:8" ht="12.75" customHeight="1">
      <c r="A196" s="382" t="s">
        <v>80</v>
      </c>
      <c r="B196" s="383"/>
      <c r="C196" s="383"/>
      <c r="D196" s="400"/>
      <c r="E196" s="66">
        <f>SUM(E197:E204)</f>
        <v>0</v>
      </c>
      <c r="F196" s="67">
        <f>SUM(F197:F204)</f>
        <v>0</v>
      </c>
      <c r="G196" s="68">
        <f>SUM(E196:F196)</f>
        <v>0</v>
      </c>
      <c r="H196" s="86"/>
    </row>
    <row r="197" spans="1:8" ht="12.75" customHeight="1">
      <c r="A197" s="386" t="s">
        <v>75</v>
      </c>
      <c r="B197" s="387"/>
      <c r="C197" s="387"/>
      <c r="D197" s="388"/>
      <c r="E197" s="63"/>
      <c r="F197" s="64"/>
      <c r="G197" s="65">
        <f>SUM(E197:F197)</f>
        <v>0</v>
      </c>
      <c r="H197" s="86"/>
    </row>
    <row r="198" spans="1:8" ht="12.75" customHeight="1">
      <c r="A198" s="386" t="s">
        <v>75</v>
      </c>
      <c r="B198" s="387"/>
      <c r="C198" s="387"/>
      <c r="D198" s="388"/>
      <c r="E198" s="63"/>
      <c r="F198" s="64"/>
      <c r="G198" s="65">
        <f t="shared" ref="G198:G228" si="11">SUM(E198:F198)</f>
        <v>0</v>
      </c>
      <c r="H198" s="86"/>
    </row>
    <row r="199" spans="1:8" ht="12.75" customHeight="1">
      <c r="A199" s="386" t="s">
        <v>75</v>
      </c>
      <c r="B199" s="387"/>
      <c r="C199" s="387"/>
      <c r="D199" s="388"/>
      <c r="E199" s="63"/>
      <c r="F199" s="64"/>
      <c r="G199" s="65">
        <f t="shared" si="11"/>
        <v>0</v>
      </c>
      <c r="H199" s="86"/>
    </row>
    <row r="200" spans="1:8" ht="12.75" customHeight="1">
      <c r="A200" s="386" t="s">
        <v>75</v>
      </c>
      <c r="B200" s="387"/>
      <c r="C200" s="387"/>
      <c r="D200" s="388"/>
      <c r="E200" s="63"/>
      <c r="F200" s="64"/>
      <c r="G200" s="65">
        <f t="shared" si="11"/>
        <v>0</v>
      </c>
      <c r="H200" s="86"/>
    </row>
    <row r="201" spans="1:8" ht="12.75" customHeight="1">
      <c r="A201" s="386" t="s">
        <v>75</v>
      </c>
      <c r="B201" s="387"/>
      <c r="C201" s="387"/>
      <c r="D201" s="388"/>
      <c r="E201" s="63"/>
      <c r="F201" s="64"/>
      <c r="G201" s="65">
        <f t="shared" si="11"/>
        <v>0</v>
      </c>
      <c r="H201" s="86"/>
    </row>
    <row r="202" spans="1:8" ht="12.75" customHeight="1">
      <c r="A202" s="386" t="s">
        <v>75</v>
      </c>
      <c r="B202" s="387"/>
      <c r="C202" s="387"/>
      <c r="D202" s="388"/>
      <c r="E202" s="63"/>
      <c r="F202" s="64"/>
      <c r="G202" s="65">
        <f t="shared" si="11"/>
        <v>0</v>
      </c>
      <c r="H202" s="86"/>
    </row>
    <row r="203" spans="1:8" ht="12.75" customHeight="1">
      <c r="A203" s="386" t="s">
        <v>75</v>
      </c>
      <c r="B203" s="387"/>
      <c r="C203" s="387"/>
      <c r="D203" s="388"/>
      <c r="E203" s="63"/>
      <c r="F203" s="64"/>
      <c r="G203" s="65">
        <f t="shared" si="11"/>
        <v>0</v>
      </c>
      <c r="H203" s="86"/>
    </row>
    <row r="204" spans="1:8" ht="12.75" customHeight="1">
      <c r="A204" s="397" t="s">
        <v>75</v>
      </c>
      <c r="B204" s="398"/>
      <c r="C204" s="398"/>
      <c r="D204" s="399"/>
      <c r="E204" s="63"/>
      <c r="F204" s="64"/>
      <c r="G204" s="65">
        <f t="shared" si="11"/>
        <v>0</v>
      </c>
      <c r="H204" s="86"/>
    </row>
    <row r="205" spans="1:8" ht="12.75" customHeight="1">
      <c r="A205" s="382" t="s">
        <v>81</v>
      </c>
      <c r="B205" s="383"/>
      <c r="C205" s="383"/>
      <c r="D205" s="400"/>
      <c r="E205" s="66">
        <f>SUM(E206+E210+E214+E218+E222+E226)</f>
        <v>0</v>
      </c>
      <c r="F205" s="67">
        <f>SUM(F206+F210+F214+F218+F222+F226)</f>
        <v>0</v>
      </c>
      <c r="G205" s="68">
        <f t="shared" si="11"/>
        <v>0</v>
      </c>
      <c r="H205" s="87"/>
    </row>
    <row r="206" spans="1:8" ht="12.75" customHeight="1">
      <c r="A206" s="389" t="s">
        <v>82</v>
      </c>
      <c r="B206" s="390"/>
      <c r="C206" s="390"/>
      <c r="D206" s="393"/>
      <c r="E206" s="58">
        <f>SUM(E207:E209)</f>
        <v>0</v>
      </c>
      <c r="F206" s="59">
        <f>SUM(F207:F209)</f>
        <v>0</v>
      </c>
      <c r="G206" s="60">
        <f t="shared" si="11"/>
        <v>0</v>
      </c>
      <c r="H206" s="86"/>
    </row>
    <row r="207" spans="1:8" ht="12.75" customHeight="1">
      <c r="A207" s="386" t="s">
        <v>75</v>
      </c>
      <c r="B207" s="387"/>
      <c r="C207" s="387"/>
      <c r="D207" s="388"/>
      <c r="E207" s="63"/>
      <c r="F207" s="64"/>
      <c r="G207" s="65">
        <f t="shared" si="11"/>
        <v>0</v>
      </c>
      <c r="H207" s="86"/>
    </row>
    <row r="208" spans="1:8" ht="12.75" customHeight="1">
      <c r="A208" s="386" t="s">
        <v>75</v>
      </c>
      <c r="B208" s="387"/>
      <c r="C208" s="387"/>
      <c r="D208" s="388"/>
      <c r="E208" s="63"/>
      <c r="F208" s="64"/>
      <c r="G208" s="65">
        <f t="shared" si="11"/>
        <v>0</v>
      </c>
      <c r="H208" s="86"/>
    </row>
    <row r="209" spans="1:8" ht="12.75" customHeight="1">
      <c r="A209" s="386" t="s">
        <v>75</v>
      </c>
      <c r="B209" s="387"/>
      <c r="C209" s="387"/>
      <c r="D209" s="388"/>
      <c r="E209" s="63"/>
      <c r="F209" s="64"/>
      <c r="G209" s="65">
        <f t="shared" si="11"/>
        <v>0</v>
      </c>
      <c r="H209" s="86"/>
    </row>
    <row r="210" spans="1:8" ht="12.75" customHeight="1">
      <c r="A210" s="389" t="s">
        <v>83</v>
      </c>
      <c r="B210" s="390"/>
      <c r="C210" s="390"/>
      <c r="D210" s="393"/>
      <c r="E210" s="58">
        <f>SUM(E211:E213)</f>
        <v>0</v>
      </c>
      <c r="F210" s="59">
        <f>SUM(F211:F213)</f>
        <v>0</v>
      </c>
      <c r="G210" s="60">
        <f t="shared" si="11"/>
        <v>0</v>
      </c>
      <c r="H210" s="86"/>
    </row>
    <row r="211" spans="1:8" ht="12.75" customHeight="1">
      <c r="A211" s="386" t="s">
        <v>75</v>
      </c>
      <c r="B211" s="387"/>
      <c r="C211" s="387"/>
      <c r="D211" s="388"/>
      <c r="E211" s="63"/>
      <c r="F211" s="64"/>
      <c r="G211" s="65">
        <f t="shared" si="11"/>
        <v>0</v>
      </c>
      <c r="H211" s="86"/>
    </row>
    <row r="212" spans="1:8" ht="12.75" customHeight="1">
      <c r="A212" s="386" t="s">
        <v>75</v>
      </c>
      <c r="B212" s="387"/>
      <c r="C212" s="387"/>
      <c r="D212" s="388"/>
      <c r="E212" s="63"/>
      <c r="F212" s="64"/>
      <c r="G212" s="65">
        <f t="shared" si="11"/>
        <v>0</v>
      </c>
      <c r="H212" s="86"/>
    </row>
    <row r="213" spans="1:8" ht="12.75" customHeight="1">
      <c r="A213" s="386" t="s">
        <v>75</v>
      </c>
      <c r="B213" s="387"/>
      <c r="C213" s="387"/>
      <c r="D213" s="388"/>
      <c r="E213" s="63"/>
      <c r="F213" s="64"/>
      <c r="G213" s="65">
        <f t="shared" si="11"/>
        <v>0</v>
      </c>
      <c r="H213" s="86"/>
    </row>
    <row r="214" spans="1:8" ht="12.75" customHeight="1">
      <c r="A214" s="389" t="s">
        <v>84</v>
      </c>
      <c r="B214" s="390"/>
      <c r="C214" s="390"/>
      <c r="D214" s="393"/>
      <c r="E214" s="58">
        <f>SUM(E215:E217)</f>
        <v>0</v>
      </c>
      <c r="F214" s="59">
        <f>SUM(F215:F217)</f>
        <v>0</v>
      </c>
      <c r="G214" s="60">
        <f t="shared" si="11"/>
        <v>0</v>
      </c>
      <c r="H214" s="86"/>
    </row>
    <row r="215" spans="1:8" ht="12.75" customHeight="1">
      <c r="A215" s="386" t="s">
        <v>75</v>
      </c>
      <c r="B215" s="387"/>
      <c r="C215" s="387"/>
      <c r="D215" s="388"/>
      <c r="E215" s="63"/>
      <c r="F215" s="64"/>
      <c r="G215" s="65">
        <f t="shared" si="11"/>
        <v>0</v>
      </c>
      <c r="H215" s="86"/>
    </row>
    <row r="216" spans="1:8" ht="12.75" customHeight="1">
      <c r="A216" s="386" t="s">
        <v>75</v>
      </c>
      <c r="B216" s="387"/>
      <c r="C216" s="387"/>
      <c r="D216" s="388"/>
      <c r="E216" s="63"/>
      <c r="F216" s="64"/>
      <c r="G216" s="65">
        <f t="shared" si="11"/>
        <v>0</v>
      </c>
      <c r="H216" s="86"/>
    </row>
    <row r="217" spans="1:8" ht="12.75" customHeight="1">
      <c r="A217" s="386" t="s">
        <v>75</v>
      </c>
      <c r="B217" s="387"/>
      <c r="C217" s="387"/>
      <c r="D217" s="388"/>
      <c r="E217" s="63"/>
      <c r="F217" s="64"/>
      <c r="G217" s="65">
        <f t="shared" si="11"/>
        <v>0</v>
      </c>
      <c r="H217" s="86"/>
    </row>
    <row r="218" spans="1:8" ht="12.75" customHeight="1">
      <c r="A218" s="389" t="s">
        <v>85</v>
      </c>
      <c r="B218" s="390"/>
      <c r="C218" s="390"/>
      <c r="D218" s="393"/>
      <c r="E218" s="58">
        <f>SUM(E219:E221)</f>
        <v>0</v>
      </c>
      <c r="F218" s="59">
        <f>SUM(F219:F221)</f>
        <v>0</v>
      </c>
      <c r="G218" s="60">
        <f t="shared" si="11"/>
        <v>0</v>
      </c>
      <c r="H218" s="86"/>
    </row>
    <row r="219" spans="1:8" ht="12.75" customHeight="1">
      <c r="A219" s="386" t="s">
        <v>75</v>
      </c>
      <c r="B219" s="387"/>
      <c r="C219" s="387"/>
      <c r="D219" s="388"/>
      <c r="E219" s="63"/>
      <c r="F219" s="64"/>
      <c r="G219" s="65">
        <f t="shared" si="11"/>
        <v>0</v>
      </c>
      <c r="H219" s="86"/>
    </row>
    <row r="220" spans="1:8" ht="12.75" customHeight="1">
      <c r="A220" s="386" t="s">
        <v>75</v>
      </c>
      <c r="B220" s="387"/>
      <c r="C220" s="387"/>
      <c r="D220" s="388"/>
      <c r="E220" s="63"/>
      <c r="F220" s="64"/>
      <c r="G220" s="65">
        <f t="shared" si="11"/>
        <v>0</v>
      </c>
      <c r="H220" s="86"/>
    </row>
    <row r="221" spans="1:8" ht="12.75" customHeight="1">
      <c r="A221" s="386" t="s">
        <v>75</v>
      </c>
      <c r="B221" s="387"/>
      <c r="C221" s="387"/>
      <c r="D221" s="388"/>
      <c r="E221" s="63"/>
      <c r="F221" s="64"/>
      <c r="G221" s="65">
        <f t="shared" si="11"/>
        <v>0</v>
      </c>
      <c r="H221" s="86"/>
    </row>
    <row r="222" spans="1:8" ht="12.75" customHeight="1">
      <c r="A222" s="389" t="s">
        <v>86</v>
      </c>
      <c r="B222" s="390"/>
      <c r="C222" s="390"/>
      <c r="D222" s="393"/>
      <c r="E222" s="58">
        <f>SUM(E223:E225)</f>
        <v>0</v>
      </c>
      <c r="F222" s="59">
        <f>SUM(F223:F225)</f>
        <v>0</v>
      </c>
      <c r="G222" s="60">
        <f t="shared" si="11"/>
        <v>0</v>
      </c>
      <c r="H222" s="86"/>
    </row>
    <row r="223" spans="1:8" ht="12.75" customHeight="1">
      <c r="A223" s="386" t="s">
        <v>75</v>
      </c>
      <c r="B223" s="387"/>
      <c r="C223" s="387"/>
      <c r="D223" s="388"/>
      <c r="E223" s="63"/>
      <c r="F223" s="64"/>
      <c r="G223" s="65">
        <f t="shared" si="11"/>
        <v>0</v>
      </c>
      <c r="H223" s="86"/>
    </row>
    <row r="224" spans="1:8" ht="12.75" customHeight="1">
      <c r="A224" s="386" t="s">
        <v>75</v>
      </c>
      <c r="B224" s="387"/>
      <c r="C224" s="387"/>
      <c r="D224" s="388"/>
      <c r="E224" s="63"/>
      <c r="F224" s="64"/>
      <c r="G224" s="65">
        <f t="shared" si="11"/>
        <v>0</v>
      </c>
      <c r="H224" s="86"/>
    </row>
    <row r="225" spans="1:8" ht="12.75" customHeight="1">
      <c r="A225" s="386" t="s">
        <v>75</v>
      </c>
      <c r="B225" s="387"/>
      <c r="C225" s="387"/>
      <c r="D225" s="388"/>
      <c r="E225" s="63"/>
      <c r="F225" s="64"/>
      <c r="G225" s="65">
        <f t="shared" si="11"/>
        <v>0</v>
      </c>
      <c r="H225" s="86"/>
    </row>
    <row r="226" spans="1:8" ht="12.75" customHeight="1">
      <c r="A226" s="389" t="s">
        <v>87</v>
      </c>
      <c r="B226" s="390"/>
      <c r="C226" s="390"/>
      <c r="D226" s="393"/>
      <c r="E226" s="58">
        <f>SUM(E227:E229)</f>
        <v>0</v>
      </c>
      <c r="F226" s="59">
        <f>SUM(F227:F229)</f>
        <v>0</v>
      </c>
      <c r="G226" s="60">
        <f t="shared" si="11"/>
        <v>0</v>
      </c>
      <c r="H226" s="86"/>
    </row>
    <row r="227" spans="1:8" ht="12.75" customHeight="1">
      <c r="A227" s="386" t="s">
        <v>75</v>
      </c>
      <c r="B227" s="387"/>
      <c r="C227" s="387"/>
      <c r="D227" s="388"/>
      <c r="E227" s="63"/>
      <c r="F227" s="64"/>
      <c r="G227" s="65">
        <f t="shared" si="11"/>
        <v>0</v>
      </c>
      <c r="H227" s="86"/>
    </row>
    <row r="228" spans="1:8" ht="12.75" customHeight="1">
      <c r="A228" s="386" t="s">
        <v>75</v>
      </c>
      <c r="B228" s="387"/>
      <c r="C228" s="387"/>
      <c r="D228" s="388"/>
      <c r="E228" s="63"/>
      <c r="F228" s="64"/>
      <c r="G228" s="65">
        <f t="shared" si="11"/>
        <v>0</v>
      </c>
      <c r="H228" s="86"/>
    </row>
    <row r="229" spans="1:8" ht="12.75" customHeight="1" thickBot="1">
      <c r="A229" s="386" t="s">
        <v>75</v>
      </c>
      <c r="B229" s="387"/>
      <c r="C229" s="387"/>
      <c r="D229" s="388"/>
      <c r="E229" s="63"/>
      <c r="F229" s="64"/>
      <c r="G229" s="65">
        <f>SUM(E229:F229)</f>
        <v>0</v>
      </c>
      <c r="H229" s="86"/>
    </row>
    <row r="230" spans="1:8" ht="24.75" customHeight="1" thickTop="1">
      <c r="A230" s="394" t="s">
        <v>93</v>
      </c>
      <c r="B230" s="395"/>
      <c r="C230" s="396"/>
      <c r="D230" s="69" t="s">
        <v>65</v>
      </c>
      <c r="E230" s="70">
        <f>SUM(E178,E187,E196,E205)</f>
        <v>0</v>
      </c>
      <c r="F230" s="71">
        <f>SUM(F178,F187,F196,F205)</f>
        <v>0</v>
      </c>
      <c r="G230" s="72">
        <f>SUM(E230:F230)</f>
        <v>0</v>
      </c>
      <c r="H230" s="93"/>
    </row>
    <row r="231" spans="1:8" ht="12.75" customHeight="1">
      <c r="A231" s="77"/>
      <c r="B231" s="77"/>
      <c r="C231" s="77"/>
      <c r="D231" s="78"/>
      <c r="E231" s="79"/>
      <c r="F231" s="79"/>
      <c r="G231" s="79"/>
      <c r="H231" s="92"/>
    </row>
    <row r="232" spans="1:8" ht="12.75" customHeight="1">
      <c r="A232" s="77"/>
      <c r="B232" s="77"/>
      <c r="C232" s="77"/>
      <c r="D232" s="78"/>
      <c r="E232" s="79"/>
      <c r="F232" s="79"/>
      <c r="G232" s="79"/>
      <c r="H232" s="92"/>
    </row>
    <row r="233" spans="1:8" ht="12.75" customHeight="1">
      <c r="A233" s="73"/>
      <c r="B233" s="73"/>
      <c r="H233" s="90" t="str">
        <f>$H$56</f>
        <v>（事業責任大学名：○○大学）</v>
      </c>
    </row>
    <row r="234" spans="1:8" ht="17.25" customHeight="1">
      <c r="H234" s="83" t="s">
        <v>100</v>
      </c>
    </row>
    <row r="235" spans="1:8" ht="15" customHeight="1">
      <c r="A235" s="74" t="s">
        <v>88</v>
      </c>
      <c r="B235" s="80"/>
      <c r="C235" s="81"/>
      <c r="D235" s="81"/>
      <c r="E235" s="82"/>
      <c r="F235" s="82"/>
      <c r="G235" s="81"/>
      <c r="H235" s="91" t="s">
        <v>70</v>
      </c>
    </row>
    <row r="236" spans="1:8" ht="24.75" customHeight="1">
      <c r="A236" s="375" t="s">
        <v>96</v>
      </c>
      <c r="B236" s="376"/>
      <c r="C236" s="376"/>
      <c r="D236" s="391"/>
      <c r="E236" s="52" t="s">
        <v>71</v>
      </c>
      <c r="F236" s="53" t="s">
        <v>148</v>
      </c>
      <c r="G236" s="54" t="s">
        <v>72</v>
      </c>
      <c r="H236" s="84" t="s">
        <v>94</v>
      </c>
    </row>
    <row r="237" spans="1:8" ht="12.75" customHeight="1">
      <c r="A237" s="377" t="s">
        <v>73</v>
      </c>
      <c r="B237" s="378"/>
      <c r="C237" s="378"/>
      <c r="D237" s="392"/>
      <c r="E237" s="55">
        <f>SUM(E238+E242)</f>
        <v>0</v>
      </c>
      <c r="F237" s="56">
        <f>SUM(F238+F242)</f>
        <v>0</v>
      </c>
      <c r="G237" s="57">
        <f>SUM(E237:F237)</f>
        <v>0</v>
      </c>
      <c r="H237" s="85"/>
    </row>
    <row r="238" spans="1:8" ht="12.75" customHeight="1">
      <c r="A238" s="389" t="s">
        <v>74</v>
      </c>
      <c r="B238" s="390"/>
      <c r="C238" s="390"/>
      <c r="D238" s="393"/>
      <c r="E238" s="58">
        <f>SUM(E239:E241)</f>
        <v>0</v>
      </c>
      <c r="F238" s="59">
        <f>SUM(F239:F241)</f>
        <v>0</v>
      </c>
      <c r="G238" s="60">
        <f t="shared" ref="G238:G245" si="12">SUM(E238:F238)</f>
        <v>0</v>
      </c>
      <c r="H238" s="86"/>
    </row>
    <row r="239" spans="1:8" ht="12.75" customHeight="1">
      <c r="A239" s="386" t="s">
        <v>75</v>
      </c>
      <c r="B239" s="387"/>
      <c r="C239" s="387"/>
      <c r="D239" s="388"/>
      <c r="E239" s="63"/>
      <c r="F239" s="64"/>
      <c r="G239" s="65">
        <f t="shared" si="12"/>
        <v>0</v>
      </c>
      <c r="H239" s="86"/>
    </row>
    <row r="240" spans="1:8" ht="12.75" customHeight="1">
      <c r="A240" s="386" t="s">
        <v>75</v>
      </c>
      <c r="B240" s="387"/>
      <c r="C240" s="387"/>
      <c r="D240" s="388"/>
      <c r="E240" s="63"/>
      <c r="F240" s="64"/>
      <c r="G240" s="65">
        <f t="shared" si="12"/>
        <v>0</v>
      </c>
      <c r="H240" s="86"/>
    </row>
    <row r="241" spans="1:8" ht="12.75" customHeight="1">
      <c r="A241" s="386" t="s">
        <v>75</v>
      </c>
      <c r="B241" s="387"/>
      <c r="C241" s="387"/>
      <c r="D241" s="388"/>
      <c r="E241" s="63"/>
      <c r="F241" s="64"/>
      <c r="G241" s="65">
        <f t="shared" si="12"/>
        <v>0</v>
      </c>
      <c r="H241" s="86"/>
    </row>
    <row r="242" spans="1:8" ht="12.75" customHeight="1">
      <c r="A242" s="389" t="s">
        <v>76</v>
      </c>
      <c r="B242" s="390"/>
      <c r="C242" s="390"/>
      <c r="D242" s="393"/>
      <c r="E242" s="58">
        <f>SUM(E243:E245)</f>
        <v>0</v>
      </c>
      <c r="F242" s="59">
        <f>SUM(F243:F245)</f>
        <v>0</v>
      </c>
      <c r="G242" s="60">
        <f t="shared" si="12"/>
        <v>0</v>
      </c>
      <c r="H242" s="86"/>
    </row>
    <row r="243" spans="1:8" ht="12.75" customHeight="1">
      <c r="A243" s="386" t="s">
        <v>75</v>
      </c>
      <c r="B243" s="387"/>
      <c r="C243" s="387"/>
      <c r="D243" s="388"/>
      <c r="E243" s="63"/>
      <c r="F243" s="64"/>
      <c r="G243" s="65">
        <f t="shared" si="12"/>
        <v>0</v>
      </c>
      <c r="H243" s="86"/>
    </row>
    <row r="244" spans="1:8" ht="12.75" customHeight="1">
      <c r="A244" s="386" t="s">
        <v>75</v>
      </c>
      <c r="B244" s="387"/>
      <c r="C244" s="387"/>
      <c r="D244" s="388"/>
      <c r="E244" s="63"/>
      <c r="F244" s="64"/>
      <c r="G244" s="65">
        <f t="shared" si="12"/>
        <v>0</v>
      </c>
      <c r="H244" s="86"/>
    </row>
    <row r="245" spans="1:8" ht="12.75" customHeight="1">
      <c r="A245" s="397" t="s">
        <v>75</v>
      </c>
      <c r="B245" s="398"/>
      <c r="C245" s="398"/>
      <c r="D245" s="399"/>
      <c r="E245" s="63"/>
      <c r="F245" s="64"/>
      <c r="G245" s="65">
        <f t="shared" si="12"/>
        <v>0</v>
      </c>
      <c r="H245" s="86"/>
    </row>
    <row r="246" spans="1:8" ht="12.75" customHeight="1">
      <c r="A246" s="382" t="s">
        <v>77</v>
      </c>
      <c r="B246" s="383"/>
      <c r="C246" s="383"/>
      <c r="D246" s="400"/>
      <c r="E246" s="66">
        <f>SUM(E247+E251)</f>
        <v>0</v>
      </c>
      <c r="F246" s="67">
        <f>SUM(F247+F251)</f>
        <v>0</v>
      </c>
      <c r="G246" s="68">
        <f>SUM(E246:F246)</f>
        <v>0</v>
      </c>
      <c r="H246" s="87"/>
    </row>
    <row r="247" spans="1:8" ht="12.75" customHeight="1">
      <c r="A247" s="389" t="s">
        <v>78</v>
      </c>
      <c r="B247" s="390"/>
      <c r="C247" s="390"/>
      <c r="D247" s="393"/>
      <c r="E247" s="58">
        <f>SUM(E248:E250)</f>
        <v>0</v>
      </c>
      <c r="F247" s="59">
        <f>SUM(F248:F250)</f>
        <v>0</v>
      </c>
      <c r="G247" s="60">
        <f t="shared" ref="G247:G254" si="13">SUM(E247:F247)</f>
        <v>0</v>
      </c>
      <c r="H247" s="86"/>
    </row>
    <row r="248" spans="1:8" ht="12.75" customHeight="1">
      <c r="A248" s="386" t="s">
        <v>75</v>
      </c>
      <c r="B248" s="387"/>
      <c r="C248" s="387"/>
      <c r="D248" s="388"/>
      <c r="E248" s="63"/>
      <c r="F248" s="64"/>
      <c r="G248" s="65">
        <f t="shared" si="13"/>
        <v>0</v>
      </c>
      <c r="H248" s="86"/>
    </row>
    <row r="249" spans="1:8" ht="12.75" customHeight="1">
      <c r="A249" s="386" t="s">
        <v>75</v>
      </c>
      <c r="B249" s="387"/>
      <c r="C249" s="387"/>
      <c r="D249" s="388"/>
      <c r="E249" s="63"/>
      <c r="F249" s="64"/>
      <c r="G249" s="65">
        <f t="shared" si="13"/>
        <v>0</v>
      </c>
      <c r="H249" s="86"/>
    </row>
    <row r="250" spans="1:8" ht="12.75" customHeight="1">
      <c r="A250" s="386" t="s">
        <v>75</v>
      </c>
      <c r="B250" s="387"/>
      <c r="C250" s="387"/>
      <c r="D250" s="388"/>
      <c r="E250" s="63"/>
      <c r="F250" s="64"/>
      <c r="G250" s="65">
        <f t="shared" si="13"/>
        <v>0</v>
      </c>
      <c r="H250" s="86"/>
    </row>
    <row r="251" spans="1:8" ht="12.75" customHeight="1">
      <c r="A251" s="389" t="s">
        <v>79</v>
      </c>
      <c r="B251" s="390"/>
      <c r="C251" s="390"/>
      <c r="D251" s="393"/>
      <c r="E251" s="58">
        <f>SUM(E252:E254)</f>
        <v>0</v>
      </c>
      <c r="F251" s="59">
        <f>SUM(F252:F254)</f>
        <v>0</v>
      </c>
      <c r="G251" s="60">
        <f t="shared" si="13"/>
        <v>0</v>
      </c>
      <c r="H251" s="86"/>
    </row>
    <row r="252" spans="1:8" ht="12.75" customHeight="1">
      <c r="A252" s="386" t="s">
        <v>75</v>
      </c>
      <c r="B252" s="387"/>
      <c r="C252" s="387"/>
      <c r="D252" s="388"/>
      <c r="E252" s="63"/>
      <c r="F252" s="64"/>
      <c r="G252" s="65">
        <f t="shared" si="13"/>
        <v>0</v>
      </c>
      <c r="H252" s="86"/>
    </row>
    <row r="253" spans="1:8" ht="12.75" customHeight="1">
      <c r="A253" s="386" t="s">
        <v>75</v>
      </c>
      <c r="B253" s="387"/>
      <c r="C253" s="387"/>
      <c r="D253" s="388"/>
      <c r="E253" s="63"/>
      <c r="F253" s="64"/>
      <c r="G253" s="65">
        <f t="shared" si="13"/>
        <v>0</v>
      </c>
      <c r="H253" s="86"/>
    </row>
    <row r="254" spans="1:8" ht="12.75" customHeight="1">
      <c r="A254" s="397" t="s">
        <v>75</v>
      </c>
      <c r="B254" s="398"/>
      <c r="C254" s="398"/>
      <c r="D254" s="399"/>
      <c r="E254" s="63"/>
      <c r="F254" s="64"/>
      <c r="G254" s="65">
        <f t="shared" si="13"/>
        <v>0</v>
      </c>
      <c r="H254" s="88"/>
    </row>
    <row r="255" spans="1:8" ht="12.75" customHeight="1">
      <c r="A255" s="382" t="s">
        <v>80</v>
      </c>
      <c r="B255" s="383"/>
      <c r="C255" s="383"/>
      <c r="D255" s="400"/>
      <c r="E255" s="66">
        <f>SUM(E256:E263)</f>
        <v>0</v>
      </c>
      <c r="F255" s="67">
        <f>SUM(F256:F263)</f>
        <v>0</v>
      </c>
      <c r="G255" s="68">
        <f>SUM(E255:F255)</f>
        <v>0</v>
      </c>
      <c r="H255" s="86"/>
    </row>
    <row r="256" spans="1:8" ht="12.75" customHeight="1">
      <c r="A256" s="386" t="s">
        <v>75</v>
      </c>
      <c r="B256" s="387"/>
      <c r="C256" s="387"/>
      <c r="D256" s="388"/>
      <c r="E256" s="63"/>
      <c r="F256" s="64"/>
      <c r="G256" s="65">
        <f>SUM(E256:F256)</f>
        <v>0</v>
      </c>
      <c r="H256" s="86"/>
    </row>
    <row r="257" spans="1:8" ht="12.75" customHeight="1">
      <c r="A257" s="386" t="s">
        <v>75</v>
      </c>
      <c r="B257" s="387"/>
      <c r="C257" s="387"/>
      <c r="D257" s="388"/>
      <c r="E257" s="63"/>
      <c r="F257" s="64"/>
      <c r="G257" s="65">
        <f t="shared" ref="G257:G287" si="14">SUM(E257:F257)</f>
        <v>0</v>
      </c>
      <c r="H257" s="86"/>
    </row>
    <row r="258" spans="1:8" ht="12.75" customHeight="1">
      <c r="A258" s="386" t="s">
        <v>75</v>
      </c>
      <c r="B258" s="387"/>
      <c r="C258" s="387"/>
      <c r="D258" s="388"/>
      <c r="E258" s="63"/>
      <c r="F258" s="64"/>
      <c r="G258" s="65">
        <f t="shared" si="14"/>
        <v>0</v>
      </c>
      <c r="H258" s="86"/>
    </row>
    <row r="259" spans="1:8" ht="12.75" customHeight="1">
      <c r="A259" s="386" t="s">
        <v>75</v>
      </c>
      <c r="B259" s="387"/>
      <c r="C259" s="387"/>
      <c r="D259" s="388"/>
      <c r="E259" s="63"/>
      <c r="F259" s="64"/>
      <c r="G259" s="65">
        <f t="shared" si="14"/>
        <v>0</v>
      </c>
      <c r="H259" s="86"/>
    </row>
    <row r="260" spans="1:8" ht="12.75" customHeight="1">
      <c r="A260" s="386" t="s">
        <v>75</v>
      </c>
      <c r="B260" s="387"/>
      <c r="C260" s="387"/>
      <c r="D260" s="388"/>
      <c r="E260" s="63"/>
      <c r="F260" s="64"/>
      <c r="G260" s="65">
        <f t="shared" si="14"/>
        <v>0</v>
      </c>
      <c r="H260" s="86"/>
    </row>
    <row r="261" spans="1:8" ht="12.75" customHeight="1">
      <c r="A261" s="386" t="s">
        <v>75</v>
      </c>
      <c r="B261" s="387"/>
      <c r="C261" s="387"/>
      <c r="D261" s="388"/>
      <c r="E261" s="63"/>
      <c r="F261" s="64"/>
      <c r="G261" s="65">
        <f t="shared" si="14"/>
        <v>0</v>
      </c>
      <c r="H261" s="86"/>
    </row>
    <row r="262" spans="1:8" ht="12.75" customHeight="1">
      <c r="A262" s="386" t="s">
        <v>75</v>
      </c>
      <c r="B262" s="387"/>
      <c r="C262" s="387"/>
      <c r="D262" s="388"/>
      <c r="E262" s="63"/>
      <c r="F262" s="64"/>
      <c r="G262" s="65">
        <f t="shared" si="14"/>
        <v>0</v>
      </c>
      <c r="H262" s="86"/>
    </row>
    <row r="263" spans="1:8" ht="12.75" customHeight="1">
      <c r="A263" s="397" t="s">
        <v>75</v>
      </c>
      <c r="B263" s="398"/>
      <c r="C263" s="398"/>
      <c r="D263" s="399"/>
      <c r="E263" s="63"/>
      <c r="F263" s="64"/>
      <c r="G263" s="65">
        <f t="shared" si="14"/>
        <v>0</v>
      </c>
      <c r="H263" s="86"/>
    </row>
    <row r="264" spans="1:8" ht="12.75" customHeight="1">
      <c r="A264" s="382" t="s">
        <v>81</v>
      </c>
      <c r="B264" s="383"/>
      <c r="C264" s="383"/>
      <c r="D264" s="400"/>
      <c r="E264" s="66">
        <f>SUM(E265+E269+E273+E277+E281+E285)</f>
        <v>0</v>
      </c>
      <c r="F264" s="67">
        <f>SUM(F265+F269+F273+F277+F281+F285)</f>
        <v>0</v>
      </c>
      <c r="G264" s="68">
        <f t="shared" si="14"/>
        <v>0</v>
      </c>
      <c r="H264" s="87"/>
    </row>
    <row r="265" spans="1:8" ht="12.75" customHeight="1">
      <c r="A265" s="389" t="s">
        <v>82</v>
      </c>
      <c r="B265" s="390"/>
      <c r="C265" s="390"/>
      <c r="D265" s="393"/>
      <c r="E265" s="58">
        <f>SUM(E266:E268)</f>
        <v>0</v>
      </c>
      <c r="F265" s="59">
        <f>SUM(F266:F268)</f>
        <v>0</v>
      </c>
      <c r="G265" s="60">
        <f t="shared" si="14"/>
        <v>0</v>
      </c>
      <c r="H265" s="86"/>
    </row>
    <row r="266" spans="1:8" ht="12.75" customHeight="1">
      <c r="A266" s="386" t="s">
        <v>75</v>
      </c>
      <c r="B266" s="387"/>
      <c r="C266" s="387"/>
      <c r="D266" s="388"/>
      <c r="E266" s="63"/>
      <c r="F266" s="64"/>
      <c r="G266" s="65">
        <f t="shared" si="14"/>
        <v>0</v>
      </c>
      <c r="H266" s="86"/>
    </row>
    <row r="267" spans="1:8" ht="12.75" customHeight="1">
      <c r="A267" s="386" t="s">
        <v>75</v>
      </c>
      <c r="B267" s="387"/>
      <c r="C267" s="387"/>
      <c r="D267" s="388"/>
      <c r="E267" s="63"/>
      <c r="F267" s="64"/>
      <c r="G267" s="65">
        <f t="shared" si="14"/>
        <v>0</v>
      </c>
      <c r="H267" s="86"/>
    </row>
    <row r="268" spans="1:8" ht="12.75" customHeight="1">
      <c r="A268" s="386" t="s">
        <v>75</v>
      </c>
      <c r="B268" s="387"/>
      <c r="C268" s="387"/>
      <c r="D268" s="388"/>
      <c r="E268" s="63"/>
      <c r="F268" s="64"/>
      <c r="G268" s="65">
        <f t="shared" si="14"/>
        <v>0</v>
      </c>
      <c r="H268" s="86"/>
    </row>
    <row r="269" spans="1:8" ht="12.75" customHeight="1">
      <c r="A269" s="389" t="s">
        <v>83</v>
      </c>
      <c r="B269" s="390"/>
      <c r="C269" s="390"/>
      <c r="D269" s="393"/>
      <c r="E269" s="58">
        <f>SUM(E270:E272)</f>
        <v>0</v>
      </c>
      <c r="F269" s="59">
        <f>SUM(F270:F272)</f>
        <v>0</v>
      </c>
      <c r="G269" s="60">
        <f t="shared" si="14"/>
        <v>0</v>
      </c>
      <c r="H269" s="86"/>
    </row>
    <row r="270" spans="1:8" ht="12.75" customHeight="1">
      <c r="A270" s="386" t="s">
        <v>75</v>
      </c>
      <c r="B270" s="387"/>
      <c r="C270" s="387"/>
      <c r="D270" s="388"/>
      <c r="E270" s="63"/>
      <c r="F270" s="64"/>
      <c r="G270" s="65">
        <f t="shared" si="14"/>
        <v>0</v>
      </c>
      <c r="H270" s="86"/>
    </row>
    <row r="271" spans="1:8" ht="12.75" customHeight="1">
      <c r="A271" s="386" t="s">
        <v>75</v>
      </c>
      <c r="B271" s="387"/>
      <c r="C271" s="387"/>
      <c r="D271" s="388"/>
      <c r="E271" s="63"/>
      <c r="F271" s="64"/>
      <c r="G271" s="65">
        <f t="shared" si="14"/>
        <v>0</v>
      </c>
      <c r="H271" s="86"/>
    </row>
    <row r="272" spans="1:8" ht="12.75" customHeight="1">
      <c r="A272" s="386" t="s">
        <v>75</v>
      </c>
      <c r="B272" s="387"/>
      <c r="C272" s="387"/>
      <c r="D272" s="388"/>
      <c r="E272" s="63"/>
      <c r="F272" s="64"/>
      <c r="G272" s="65">
        <f t="shared" si="14"/>
        <v>0</v>
      </c>
      <c r="H272" s="86"/>
    </row>
    <row r="273" spans="1:8" ht="12.75" customHeight="1">
      <c r="A273" s="389" t="s">
        <v>84</v>
      </c>
      <c r="B273" s="390"/>
      <c r="C273" s="390"/>
      <c r="D273" s="393"/>
      <c r="E273" s="58">
        <f>SUM(E274:E276)</f>
        <v>0</v>
      </c>
      <c r="F273" s="59">
        <f>SUM(F274:F276)</f>
        <v>0</v>
      </c>
      <c r="G273" s="60">
        <f t="shared" si="14"/>
        <v>0</v>
      </c>
      <c r="H273" s="86"/>
    </row>
    <row r="274" spans="1:8" ht="12.75" customHeight="1">
      <c r="A274" s="386" t="s">
        <v>75</v>
      </c>
      <c r="B274" s="387"/>
      <c r="C274" s="387"/>
      <c r="D274" s="388"/>
      <c r="E274" s="63"/>
      <c r="F274" s="64"/>
      <c r="G274" s="65">
        <f t="shared" si="14"/>
        <v>0</v>
      </c>
      <c r="H274" s="86"/>
    </row>
    <row r="275" spans="1:8" ht="12.75" customHeight="1">
      <c r="A275" s="386" t="s">
        <v>75</v>
      </c>
      <c r="B275" s="387"/>
      <c r="C275" s="387"/>
      <c r="D275" s="388"/>
      <c r="E275" s="63"/>
      <c r="F275" s="64"/>
      <c r="G275" s="65">
        <f t="shared" si="14"/>
        <v>0</v>
      </c>
      <c r="H275" s="86"/>
    </row>
    <row r="276" spans="1:8" ht="12.75" customHeight="1">
      <c r="A276" s="386" t="s">
        <v>75</v>
      </c>
      <c r="B276" s="387"/>
      <c r="C276" s="387"/>
      <c r="D276" s="388"/>
      <c r="E276" s="63"/>
      <c r="F276" s="64"/>
      <c r="G276" s="65">
        <f t="shared" si="14"/>
        <v>0</v>
      </c>
      <c r="H276" s="86"/>
    </row>
    <row r="277" spans="1:8" ht="12.75" customHeight="1">
      <c r="A277" s="389" t="s">
        <v>85</v>
      </c>
      <c r="B277" s="390"/>
      <c r="C277" s="390"/>
      <c r="D277" s="393"/>
      <c r="E277" s="58">
        <f>SUM(E278:E280)</f>
        <v>0</v>
      </c>
      <c r="F277" s="59">
        <f>SUM(F278:F280)</f>
        <v>0</v>
      </c>
      <c r="G277" s="60">
        <f t="shared" si="14"/>
        <v>0</v>
      </c>
      <c r="H277" s="86"/>
    </row>
    <row r="278" spans="1:8" ht="12.75" customHeight="1">
      <c r="A278" s="386" t="s">
        <v>75</v>
      </c>
      <c r="B278" s="387"/>
      <c r="C278" s="387"/>
      <c r="D278" s="388"/>
      <c r="E278" s="63"/>
      <c r="F278" s="64"/>
      <c r="G278" s="65">
        <f t="shared" si="14"/>
        <v>0</v>
      </c>
      <c r="H278" s="86"/>
    </row>
    <row r="279" spans="1:8" ht="12.75" customHeight="1">
      <c r="A279" s="386" t="s">
        <v>75</v>
      </c>
      <c r="B279" s="387"/>
      <c r="C279" s="387"/>
      <c r="D279" s="388"/>
      <c r="E279" s="63"/>
      <c r="F279" s="64"/>
      <c r="G279" s="65">
        <f t="shared" si="14"/>
        <v>0</v>
      </c>
      <c r="H279" s="86"/>
    </row>
    <row r="280" spans="1:8" ht="12.75" customHeight="1">
      <c r="A280" s="386" t="s">
        <v>75</v>
      </c>
      <c r="B280" s="387"/>
      <c r="C280" s="387"/>
      <c r="D280" s="388"/>
      <c r="E280" s="63"/>
      <c r="F280" s="64"/>
      <c r="G280" s="65">
        <f t="shared" si="14"/>
        <v>0</v>
      </c>
      <c r="H280" s="86"/>
    </row>
    <row r="281" spans="1:8" ht="12.75" customHeight="1">
      <c r="A281" s="389" t="s">
        <v>86</v>
      </c>
      <c r="B281" s="390"/>
      <c r="C281" s="390"/>
      <c r="D281" s="393"/>
      <c r="E281" s="58">
        <f>SUM(E282:E284)</f>
        <v>0</v>
      </c>
      <c r="F281" s="59">
        <f>SUM(F282:F284)</f>
        <v>0</v>
      </c>
      <c r="G281" s="60">
        <f t="shared" si="14"/>
        <v>0</v>
      </c>
      <c r="H281" s="86"/>
    </row>
    <row r="282" spans="1:8" ht="12.75" customHeight="1">
      <c r="A282" s="386" t="s">
        <v>75</v>
      </c>
      <c r="B282" s="387"/>
      <c r="C282" s="387"/>
      <c r="D282" s="388"/>
      <c r="E282" s="63"/>
      <c r="F282" s="64"/>
      <c r="G282" s="65">
        <f t="shared" si="14"/>
        <v>0</v>
      </c>
      <c r="H282" s="86"/>
    </row>
    <row r="283" spans="1:8" ht="12.75" customHeight="1">
      <c r="A283" s="386" t="s">
        <v>75</v>
      </c>
      <c r="B283" s="387"/>
      <c r="C283" s="387"/>
      <c r="D283" s="388"/>
      <c r="E283" s="63"/>
      <c r="F283" s="64"/>
      <c r="G283" s="65">
        <f t="shared" si="14"/>
        <v>0</v>
      </c>
      <c r="H283" s="86"/>
    </row>
    <row r="284" spans="1:8" ht="12.75" customHeight="1">
      <c r="A284" s="386" t="s">
        <v>75</v>
      </c>
      <c r="B284" s="387"/>
      <c r="C284" s="387"/>
      <c r="D284" s="388"/>
      <c r="E284" s="63"/>
      <c r="F284" s="64"/>
      <c r="G284" s="65">
        <f t="shared" si="14"/>
        <v>0</v>
      </c>
      <c r="H284" s="86"/>
    </row>
    <row r="285" spans="1:8" ht="12.75" customHeight="1">
      <c r="A285" s="389" t="s">
        <v>87</v>
      </c>
      <c r="B285" s="390"/>
      <c r="C285" s="390"/>
      <c r="D285" s="393"/>
      <c r="E285" s="58">
        <f>SUM(E286:E288)</f>
        <v>0</v>
      </c>
      <c r="F285" s="59">
        <f>SUM(F286:F288)</f>
        <v>0</v>
      </c>
      <c r="G285" s="60">
        <f t="shared" si="14"/>
        <v>0</v>
      </c>
      <c r="H285" s="86"/>
    </row>
    <row r="286" spans="1:8" ht="12.75" customHeight="1">
      <c r="A286" s="386" t="s">
        <v>75</v>
      </c>
      <c r="B286" s="387"/>
      <c r="C286" s="387"/>
      <c r="D286" s="388"/>
      <c r="E286" s="63"/>
      <c r="F286" s="64"/>
      <c r="G286" s="65">
        <f t="shared" si="14"/>
        <v>0</v>
      </c>
      <c r="H286" s="86"/>
    </row>
    <row r="287" spans="1:8" ht="12.75" customHeight="1">
      <c r="A287" s="386" t="s">
        <v>75</v>
      </c>
      <c r="B287" s="387"/>
      <c r="C287" s="387"/>
      <c r="D287" s="388"/>
      <c r="E287" s="63"/>
      <c r="F287" s="64"/>
      <c r="G287" s="65">
        <f t="shared" si="14"/>
        <v>0</v>
      </c>
      <c r="H287" s="86"/>
    </row>
    <row r="288" spans="1:8" ht="12.75" customHeight="1" thickBot="1">
      <c r="A288" s="386" t="s">
        <v>75</v>
      </c>
      <c r="B288" s="387"/>
      <c r="C288" s="387"/>
      <c r="D288" s="388"/>
      <c r="E288" s="63"/>
      <c r="F288" s="64"/>
      <c r="G288" s="65">
        <f>SUM(E288:F288)</f>
        <v>0</v>
      </c>
      <c r="H288" s="86"/>
    </row>
    <row r="289" spans="1:8" ht="24.75" customHeight="1" thickTop="1">
      <c r="A289" s="394" t="s">
        <v>97</v>
      </c>
      <c r="B289" s="395"/>
      <c r="C289" s="396"/>
      <c r="D289" s="69" t="s">
        <v>65</v>
      </c>
      <c r="E289" s="70">
        <f>SUM(E237,E246,E255,E264)</f>
        <v>0</v>
      </c>
      <c r="F289" s="71">
        <f>SUM(F237,F246,F255,F264)</f>
        <v>0</v>
      </c>
      <c r="G289" s="72">
        <f>SUM(E289:F289)</f>
        <v>0</v>
      </c>
      <c r="H289" s="93"/>
    </row>
    <row r="290" spans="1:8" ht="12.75" customHeight="1">
      <c r="A290" s="77"/>
      <c r="B290" s="77"/>
      <c r="C290" s="77"/>
      <c r="D290" s="78"/>
      <c r="E290" s="79"/>
      <c r="F290" s="79"/>
      <c r="G290" s="79"/>
      <c r="H290" s="92"/>
    </row>
    <row r="291" spans="1:8" ht="12.75" customHeight="1">
      <c r="A291" s="77"/>
      <c r="B291" s="77"/>
      <c r="C291" s="77"/>
      <c r="D291" s="78"/>
      <c r="E291" s="79"/>
      <c r="F291" s="79"/>
      <c r="G291" s="79"/>
      <c r="H291" s="92"/>
    </row>
    <row r="292" spans="1:8" ht="12.75" customHeight="1">
      <c r="A292" s="73"/>
      <c r="B292" s="73"/>
      <c r="H292" s="90" t="str">
        <f>$H$56</f>
        <v>（事業責任大学名：○○大学）</v>
      </c>
    </row>
    <row r="293" spans="1:8">
      <c r="H293" s="83" t="s">
        <v>100</v>
      </c>
    </row>
    <row r="294" spans="1:8" ht="14.4">
      <c r="A294" s="74" t="s">
        <v>88</v>
      </c>
      <c r="B294" s="80"/>
      <c r="C294" s="81"/>
      <c r="D294" s="81"/>
      <c r="E294" s="82"/>
      <c r="F294" s="82"/>
      <c r="G294" s="81"/>
      <c r="H294" s="91" t="s">
        <v>70</v>
      </c>
    </row>
    <row r="295" spans="1:8" ht="19.2">
      <c r="A295" s="375" t="s">
        <v>158</v>
      </c>
      <c r="B295" s="376"/>
      <c r="C295" s="376"/>
      <c r="D295" s="391"/>
      <c r="E295" s="52" t="s">
        <v>71</v>
      </c>
      <c r="F295" s="53" t="s">
        <v>148</v>
      </c>
      <c r="G295" s="54" t="s">
        <v>72</v>
      </c>
      <c r="H295" s="84" t="s">
        <v>94</v>
      </c>
    </row>
    <row r="296" spans="1:8">
      <c r="A296" s="377" t="s">
        <v>73</v>
      </c>
      <c r="B296" s="378"/>
      <c r="C296" s="378"/>
      <c r="D296" s="392"/>
      <c r="E296" s="55">
        <f>SUM(E297+E301)</f>
        <v>0</v>
      </c>
      <c r="F296" s="56">
        <f>SUM(F297+F301)</f>
        <v>0</v>
      </c>
      <c r="G296" s="57">
        <f>SUM(E296:F296)</f>
        <v>0</v>
      </c>
      <c r="H296" s="85"/>
    </row>
    <row r="297" spans="1:8">
      <c r="A297" s="389" t="s">
        <v>74</v>
      </c>
      <c r="B297" s="390"/>
      <c r="C297" s="390"/>
      <c r="D297" s="393"/>
      <c r="E297" s="58">
        <f>SUM(E298:E300)</f>
        <v>0</v>
      </c>
      <c r="F297" s="59">
        <f>SUM(F298:F300)</f>
        <v>0</v>
      </c>
      <c r="G297" s="60">
        <f t="shared" ref="G297:G304" si="15">SUM(E297:F297)</f>
        <v>0</v>
      </c>
      <c r="H297" s="86"/>
    </row>
    <row r="298" spans="1:8">
      <c r="A298" s="386" t="s">
        <v>75</v>
      </c>
      <c r="B298" s="387"/>
      <c r="C298" s="387"/>
      <c r="D298" s="388"/>
      <c r="E298" s="63"/>
      <c r="F298" s="64"/>
      <c r="G298" s="65">
        <f t="shared" si="15"/>
        <v>0</v>
      </c>
      <c r="H298" s="86"/>
    </row>
    <row r="299" spans="1:8">
      <c r="A299" s="386" t="s">
        <v>75</v>
      </c>
      <c r="B299" s="387"/>
      <c r="C299" s="387"/>
      <c r="D299" s="388"/>
      <c r="E299" s="63"/>
      <c r="F299" s="64"/>
      <c r="G299" s="65">
        <f t="shared" si="15"/>
        <v>0</v>
      </c>
      <c r="H299" s="86"/>
    </row>
    <row r="300" spans="1:8">
      <c r="A300" s="386" t="s">
        <v>75</v>
      </c>
      <c r="B300" s="387"/>
      <c r="C300" s="387"/>
      <c r="D300" s="388"/>
      <c r="E300" s="63"/>
      <c r="F300" s="64"/>
      <c r="G300" s="65">
        <f t="shared" si="15"/>
        <v>0</v>
      </c>
      <c r="H300" s="86"/>
    </row>
    <row r="301" spans="1:8">
      <c r="A301" s="389" t="s">
        <v>76</v>
      </c>
      <c r="B301" s="390"/>
      <c r="C301" s="390"/>
      <c r="D301" s="393"/>
      <c r="E301" s="58">
        <f>SUM(E302:E304)</f>
        <v>0</v>
      </c>
      <c r="F301" s="59">
        <f>SUM(F302:F304)</f>
        <v>0</v>
      </c>
      <c r="G301" s="60">
        <f t="shared" si="15"/>
        <v>0</v>
      </c>
      <c r="H301" s="86"/>
    </row>
    <row r="302" spans="1:8">
      <c r="A302" s="386" t="s">
        <v>75</v>
      </c>
      <c r="B302" s="387"/>
      <c r="C302" s="387"/>
      <c r="D302" s="388"/>
      <c r="E302" s="63"/>
      <c r="F302" s="64"/>
      <c r="G302" s="65">
        <f t="shared" si="15"/>
        <v>0</v>
      </c>
      <c r="H302" s="86"/>
    </row>
    <row r="303" spans="1:8">
      <c r="A303" s="386" t="s">
        <v>75</v>
      </c>
      <c r="B303" s="387"/>
      <c r="C303" s="387"/>
      <c r="D303" s="388"/>
      <c r="E303" s="63"/>
      <c r="F303" s="64"/>
      <c r="G303" s="65">
        <f t="shared" si="15"/>
        <v>0</v>
      </c>
      <c r="H303" s="86"/>
    </row>
    <row r="304" spans="1:8">
      <c r="A304" s="397" t="s">
        <v>75</v>
      </c>
      <c r="B304" s="398"/>
      <c r="C304" s="398"/>
      <c r="D304" s="399"/>
      <c r="E304" s="63"/>
      <c r="F304" s="64"/>
      <c r="G304" s="65">
        <f t="shared" si="15"/>
        <v>0</v>
      </c>
      <c r="H304" s="86"/>
    </row>
    <row r="305" spans="1:8">
      <c r="A305" s="382" t="s">
        <v>77</v>
      </c>
      <c r="B305" s="383"/>
      <c r="C305" s="383"/>
      <c r="D305" s="400"/>
      <c r="E305" s="66">
        <f>SUM(E306+E310)</f>
        <v>0</v>
      </c>
      <c r="F305" s="67">
        <f>SUM(F306+F310)</f>
        <v>0</v>
      </c>
      <c r="G305" s="68">
        <f>SUM(E305:F305)</f>
        <v>0</v>
      </c>
      <c r="H305" s="87"/>
    </row>
    <row r="306" spans="1:8">
      <c r="A306" s="389" t="s">
        <v>78</v>
      </c>
      <c r="B306" s="390"/>
      <c r="C306" s="390"/>
      <c r="D306" s="393"/>
      <c r="E306" s="58">
        <f>SUM(E307:E309)</f>
        <v>0</v>
      </c>
      <c r="F306" s="59">
        <f>SUM(F307:F309)</f>
        <v>0</v>
      </c>
      <c r="G306" s="60">
        <f t="shared" ref="G306:G313" si="16">SUM(E306:F306)</f>
        <v>0</v>
      </c>
      <c r="H306" s="86"/>
    </row>
    <row r="307" spans="1:8">
      <c r="A307" s="386" t="s">
        <v>75</v>
      </c>
      <c r="B307" s="387"/>
      <c r="C307" s="387"/>
      <c r="D307" s="388"/>
      <c r="E307" s="63"/>
      <c r="F307" s="64"/>
      <c r="G307" s="65">
        <f t="shared" si="16"/>
        <v>0</v>
      </c>
      <c r="H307" s="86"/>
    </row>
    <row r="308" spans="1:8">
      <c r="A308" s="386" t="s">
        <v>75</v>
      </c>
      <c r="B308" s="387"/>
      <c r="C308" s="387"/>
      <c r="D308" s="388"/>
      <c r="E308" s="63"/>
      <c r="F308" s="64"/>
      <c r="G308" s="65">
        <f t="shared" si="16"/>
        <v>0</v>
      </c>
      <c r="H308" s="86"/>
    </row>
    <row r="309" spans="1:8">
      <c r="A309" s="386" t="s">
        <v>75</v>
      </c>
      <c r="B309" s="387"/>
      <c r="C309" s="387"/>
      <c r="D309" s="388"/>
      <c r="E309" s="63"/>
      <c r="F309" s="64"/>
      <c r="G309" s="65">
        <f t="shared" si="16"/>
        <v>0</v>
      </c>
      <c r="H309" s="86"/>
    </row>
    <row r="310" spans="1:8">
      <c r="A310" s="389" t="s">
        <v>79</v>
      </c>
      <c r="B310" s="390"/>
      <c r="C310" s="390"/>
      <c r="D310" s="393"/>
      <c r="E310" s="58">
        <f>SUM(E311:E313)</f>
        <v>0</v>
      </c>
      <c r="F310" s="59">
        <f>SUM(F311:F313)</f>
        <v>0</v>
      </c>
      <c r="G310" s="60">
        <f t="shared" si="16"/>
        <v>0</v>
      </c>
      <c r="H310" s="86"/>
    </row>
    <row r="311" spans="1:8">
      <c r="A311" s="386" t="s">
        <v>75</v>
      </c>
      <c r="B311" s="387"/>
      <c r="C311" s="387"/>
      <c r="D311" s="388"/>
      <c r="E311" s="63"/>
      <c r="F311" s="64"/>
      <c r="G311" s="65">
        <f t="shared" si="16"/>
        <v>0</v>
      </c>
      <c r="H311" s="86"/>
    </row>
    <row r="312" spans="1:8">
      <c r="A312" s="386" t="s">
        <v>75</v>
      </c>
      <c r="B312" s="387"/>
      <c r="C312" s="387"/>
      <c r="D312" s="388"/>
      <c r="E312" s="63"/>
      <c r="F312" s="64"/>
      <c r="G312" s="65">
        <f t="shared" si="16"/>
        <v>0</v>
      </c>
      <c r="H312" s="86"/>
    </row>
    <row r="313" spans="1:8">
      <c r="A313" s="397" t="s">
        <v>75</v>
      </c>
      <c r="B313" s="398"/>
      <c r="C313" s="398"/>
      <c r="D313" s="399"/>
      <c r="E313" s="63"/>
      <c r="F313" s="64"/>
      <c r="G313" s="65">
        <f t="shared" si="16"/>
        <v>0</v>
      </c>
      <c r="H313" s="88"/>
    </row>
    <row r="314" spans="1:8">
      <c r="A314" s="382" t="s">
        <v>80</v>
      </c>
      <c r="B314" s="383"/>
      <c r="C314" s="383"/>
      <c r="D314" s="400"/>
      <c r="E314" s="66">
        <f>SUM(E315:E322)</f>
        <v>0</v>
      </c>
      <c r="F314" s="67">
        <f>SUM(F315:F322)</f>
        <v>0</v>
      </c>
      <c r="G314" s="68">
        <f>SUM(E314:F314)</f>
        <v>0</v>
      </c>
      <c r="H314" s="86"/>
    </row>
    <row r="315" spans="1:8">
      <c r="A315" s="386" t="s">
        <v>75</v>
      </c>
      <c r="B315" s="387"/>
      <c r="C315" s="387"/>
      <c r="D315" s="388"/>
      <c r="E315" s="63"/>
      <c r="F315" s="64"/>
      <c r="G315" s="65">
        <f>SUM(E315:F315)</f>
        <v>0</v>
      </c>
      <c r="H315" s="86"/>
    </row>
    <row r="316" spans="1:8">
      <c r="A316" s="386" t="s">
        <v>75</v>
      </c>
      <c r="B316" s="387"/>
      <c r="C316" s="387"/>
      <c r="D316" s="388"/>
      <c r="E316" s="63"/>
      <c r="F316" s="64"/>
      <c r="G316" s="65">
        <f t="shared" ref="G316:G346" si="17">SUM(E316:F316)</f>
        <v>0</v>
      </c>
      <c r="H316" s="86"/>
    </row>
    <row r="317" spans="1:8">
      <c r="A317" s="386" t="s">
        <v>75</v>
      </c>
      <c r="B317" s="387"/>
      <c r="C317" s="387"/>
      <c r="D317" s="388"/>
      <c r="E317" s="63"/>
      <c r="F317" s="64"/>
      <c r="G317" s="65">
        <f t="shared" si="17"/>
        <v>0</v>
      </c>
      <c r="H317" s="86"/>
    </row>
    <row r="318" spans="1:8">
      <c r="A318" s="386" t="s">
        <v>75</v>
      </c>
      <c r="B318" s="387"/>
      <c r="C318" s="387"/>
      <c r="D318" s="388"/>
      <c r="E318" s="63"/>
      <c r="F318" s="64"/>
      <c r="G318" s="65">
        <f t="shared" si="17"/>
        <v>0</v>
      </c>
      <c r="H318" s="86"/>
    </row>
    <row r="319" spans="1:8">
      <c r="A319" s="386" t="s">
        <v>75</v>
      </c>
      <c r="B319" s="387"/>
      <c r="C319" s="387"/>
      <c r="D319" s="388"/>
      <c r="E319" s="63"/>
      <c r="F319" s="64"/>
      <c r="G319" s="65">
        <f t="shared" si="17"/>
        <v>0</v>
      </c>
      <c r="H319" s="86"/>
    </row>
    <row r="320" spans="1:8">
      <c r="A320" s="386" t="s">
        <v>75</v>
      </c>
      <c r="B320" s="387"/>
      <c r="C320" s="387"/>
      <c r="D320" s="388"/>
      <c r="E320" s="63"/>
      <c r="F320" s="64"/>
      <c r="G320" s="65">
        <f t="shared" si="17"/>
        <v>0</v>
      </c>
      <c r="H320" s="86"/>
    </row>
    <row r="321" spans="1:8">
      <c r="A321" s="386" t="s">
        <v>75</v>
      </c>
      <c r="B321" s="387"/>
      <c r="C321" s="387"/>
      <c r="D321" s="388"/>
      <c r="E321" s="63"/>
      <c r="F321" s="64"/>
      <c r="G321" s="65">
        <f t="shared" si="17"/>
        <v>0</v>
      </c>
      <c r="H321" s="86"/>
    </row>
    <row r="322" spans="1:8">
      <c r="A322" s="397" t="s">
        <v>75</v>
      </c>
      <c r="B322" s="398"/>
      <c r="C322" s="398"/>
      <c r="D322" s="399"/>
      <c r="E322" s="63"/>
      <c r="F322" s="64"/>
      <c r="G322" s="65">
        <f t="shared" si="17"/>
        <v>0</v>
      </c>
      <c r="H322" s="86"/>
    </row>
    <row r="323" spans="1:8">
      <c r="A323" s="382" t="s">
        <v>81</v>
      </c>
      <c r="B323" s="383"/>
      <c r="C323" s="383"/>
      <c r="D323" s="400"/>
      <c r="E323" s="66">
        <f>SUM(E324+E328+E332+E336+E340+E344)</f>
        <v>0</v>
      </c>
      <c r="F323" s="67">
        <f>SUM(F324+F328+F332+F336+F340+F344)</f>
        <v>0</v>
      </c>
      <c r="G323" s="68">
        <f t="shared" si="17"/>
        <v>0</v>
      </c>
      <c r="H323" s="87"/>
    </row>
    <row r="324" spans="1:8">
      <c r="A324" s="389" t="s">
        <v>82</v>
      </c>
      <c r="B324" s="390"/>
      <c r="C324" s="390"/>
      <c r="D324" s="393"/>
      <c r="E324" s="58">
        <f>SUM(E325:E327)</f>
        <v>0</v>
      </c>
      <c r="F324" s="59">
        <f>SUM(F325:F327)</f>
        <v>0</v>
      </c>
      <c r="G324" s="60">
        <f t="shared" si="17"/>
        <v>0</v>
      </c>
      <c r="H324" s="86"/>
    </row>
    <row r="325" spans="1:8">
      <c r="A325" s="386" t="s">
        <v>75</v>
      </c>
      <c r="B325" s="387"/>
      <c r="C325" s="387"/>
      <c r="D325" s="388"/>
      <c r="E325" s="63"/>
      <c r="F325" s="64"/>
      <c r="G325" s="65">
        <f t="shared" si="17"/>
        <v>0</v>
      </c>
      <c r="H325" s="86"/>
    </row>
    <row r="326" spans="1:8">
      <c r="A326" s="386" t="s">
        <v>75</v>
      </c>
      <c r="B326" s="387"/>
      <c r="C326" s="387"/>
      <c r="D326" s="388"/>
      <c r="E326" s="63"/>
      <c r="F326" s="64"/>
      <c r="G326" s="65">
        <f t="shared" si="17"/>
        <v>0</v>
      </c>
      <c r="H326" s="86"/>
    </row>
    <row r="327" spans="1:8">
      <c r="A327" s="386" t="s">
        <v>75</v>
      </c>
      <c r="B327" s="387"/>
      <c r="C327" s="387"/>
      <c r="D327" s="388"/>
      <c r="E327" s="63"/>
      <c r="F327" s="64"/>
      <c r="G327" s="65">
        <f t="shared" si="17"/>
        <v>0</v>
      </c>
      <c r="H327" s="86"/>
    </row>
    <row r="328" spans="1:8">
      <c r="A328" s="389" t="s">
        <v>83</v>
      </c>
      <c r="B328" s="390"/>
      <c r="C328" s="390"/>
      <c r="D328" s="393"/>
      <c r="E328" s="58">
        <f>SUM(E329:E331)</f>
        <v>0</v>
      </c>
      <c r="F328" s="59">
        <f>SUM(F329:F331)</f>
        <v>0</v>
      </c>
      <c r="G328" s="60">
        <f t="shared" si="17"/>
        <v>0</v>
      </c>
      <c r="H328" s="86"/>
    </row>
    <row r="329" spans="1:8">
      <c r="A329" s="386" t="s">
        <v>75</v>
      </c>
      <c r="B329" s="387"/>
      <c r="C329" s="387"/>
      <c r="D329" s="388"/>
      <c r="E329" s="63"/>
      <c r="F329" s="64"/>
      <c r="G329" s="65">
        <f t="shared" si="17"/>
        <v>0</v>
      </c>
      <c r="H329" s="86"/>
    </row>
    <row r="330" spans="1:8">
      <c r="A330" s="386" t="s">
        <v>75</v>
      </c>
      <c r="B330" s="387"/>
      <c r="C330" s="387"/>
      <c r="D330" s="388"/>
      <c r="E330" s="63"/>
      <c r="F330" s="64"/>
      <c r="G330" s="65">
        <f t="shared" si="17"/>
        <v>0</v>
      </c>
      <c r="H330" s="86"/>
    </row>
    <row r="331" spans="1:8">
      <c r="A331" s="386" t="s">
        <v>75</v>
      </c>
      <c r="B331" s="387"/>
      <c r="C331" s="387"/>
      <c r="D331" s="388"/>
      <c r="E331" s="63"/>
      <c r="F331" s="64"/>
      <c r="G331" s="65">
        <f t="shared" si="17"/>
        <v>0</v>
      </c>
      <c r="H331" s="86"/>
    </row>
    <row r="332" spans="1:8">
      <c r="A332" s="389" t="s">
        <v>84</v>
      </c>
      <c r="B332" s="390"/>
      <c r="C332" s="390"/>
      <c r="D332" s="393"/>
      <c r="E332" s="58">
        <f>SUM(E333:E335)</f>
        <v>0</v>
      </c>
      <c r="F332" s="59">
        <f>SUM(F333:F335)</f>
        <v>0</v>
      </c>
      <c r="G332" s="60">
        <f t="shared" si="17"/>
        <v>0</v>
      </c>
      <c r="H332" s="86"/>
    </row>
    <row r="333" spans="1:8">
      <c r="A333" s="386" t="s">
        <v>75</v>
      </c>
      <c r="B333" s="387"/>
      <c r="C333" s="387"/>
      <c r="D333" s="388"/>
      <c r="E333" s="63"/>
      <c r="F333" s="64"/>
      <c r="G333" s="65">
        <f t="shared" si="17"/>
        <v>0</v>
      </c>
      <c r="H333" s="86"/>
    </row>
    <row r="334" spans="1:8">
      <c r="A334" s="386" t="s">
        <v>75</v>
      </c>
      <c r="B334" s="387"/>
      <c r="C334" s="387"/>
      <c r="D334" s="388"/>
      <c r="E334" s="63"/>
      <c r="F334" s="64"/>
      <c r="G334" s="65">
        <f t="shared" si="17"/>
        <v>0</v>
      </c>
      <c r="H334" s="86"/>
    </row>
    <row r="335" spans="1:8">
      <c r="A335" s="386" t="s">
        <v>75</v>
      </c>
      <c r="B335" s="387"/>
      <c r="C335" s="387"/>
      <c r="D335" s="388"/>
      <c r="E335" s="63"/>
      <c r="F335" s="64"/>
      <c r="G335" s="65">
        <f t="shared" si="17"/>
        <v>0</v>
      </c>
      <c r="H335" s="86"/>
    </row>
    <row r="336" spans="1:8">
      <c r="A336" s="389" t="s">
        <v>85</v>
      </c>
      <c r="B336" s="390"/>
      <c r="C336" s="390"/>
      <c r="D336" s="393"/>
      <c r="E336" s="58">
        <f>SUM(E337:E339)</f>
        <v>0</v>
      </c>
      <c r="F336" s="59">
        <f>SUM(F337:F339)</f>
        <v>0</v>
      </c>
      <c r="G336" s="60">
        <f t="shared" si="17"/>
        <v>0</v>
      </c>
      <c r="H336" s="86"/>
    </row>
    <row r="337" spans="1:8">
      <c r="A337" s="386" t="s">
        <v>75</v>
      </c>
      <c r="B337" s="387"/>
      <c r="C337" s="387"/>
      <c r="D337" s="388"/>
      <c r="E337" s="63"/>
      <c r="F337" s="64"/>
      <c r="G337" s="65">
        <f t="shared" si="17"/>
        <v>0</v>
      </c>
      <c r="H337" s="86"/>
    </row>
    <row r="338" spans="1:8">
      <c r="A338" s="386" t="s">
        <v>75</v>
      </c>
      <c r="B338" s="387"/>
      <c r="C338" s="387"/>
      <c r="D338" s="388"/>
      <c r="E338" s="63"/>
      <c r="F338" s="64"/>
      <c r="G338" s="65">
        <f t="shared" si="17"/>
        <v>0</v>
      </c>
      <c r="H338" s="86"/>
    </row>
    <row r="339" spans="1:8">
      <c r="A339" s="386" t="s">
        <v>75</v>
      </c>
      <c r="B339" s="387"/>
      <c r="C339" s="387"/>
      <c r="D339" s="388"/>
      <c r="E339" s="63"/>
      <c r="F339" s="64"/>
      <c r="G339" s="65">
        <f t="shared" si="17"/>
        <v>0</v>
      </c>
      <c r="H339" s="86"/>
    </row>
    <row r="340" spans="1:8">
      <c r="A340" s="389" t="s">
        <v>86</v>
      </c>
      <c r="B340" s="390"/>
      <c r="C340" s="390"/>
      <c r="D340" s="393"/>
      <c r="E340" s="58">
        <f>SUM(E341:E343)</f>
        <v>0</v>
      </c>
      <c r="F340" s="59">
        <f>SUM(F341:F343)</f>
        <v>0</v>
      </c>
      <c r="G340" s="60">
        <f t="shared" si="17"/>
        <v>0</v>
      </c>
      <c r="H340" s="86"/>
    </row>
    <row r="341" spans="1:8">
      <c r="A341" s="386" t="s">
        <v>75</v>
      </c>
      <c r="B341" s="387"/>
      <c r="C341" s="387"/>
      <c r="D341" s="388"/>
      <c r="E341" s="63"/>
      <c r="F341" s="64"/>
      <c r="G341" s="65">
        <f t="shared" si="17"/>
        <v>0</v>
      </c>
      <c r="H341" s="86"/>
    </row>
    <row r="342" spans="1:8">
      <c r="A342" s="386" t="s">
        <v>75</v>
      </c>
      <c r="B342" s="387"/>
      <c r="C342" s="387"/>
      <c r="D342" s="388"/>
      <c r="E342" s="63"/>
      <c r="F342" s="64"/>
      <c r="G342" s="65">
        <f t="shared" si="17"/>
        <v>0</v>
      </c>
      <c r="H342" s="86"/>
    </row>
    <row r="343" spans="1:8">
      <c r="A343" s="386" t="s">
        <v>75</v>
      </c>
      <c r="B343" s="387"/>
      <c r="C343" s="387"/>
      <c r="D343" s="388"/>
      <c r="E343" s="63"/>
      <c r="F343" s="64"/>
      <c r="G343" s="65">
        <f t="shared" si="17"/>
        <v>0</v>
      </c>
      <c r="H343" s="86"/>
    </row>
    <row r="344" spans="1:8">
      <c r="A344" s="389" t="s">
        <v>87</v>
      </c>
      <c r="B344" s="390"/>
      <c r="C344" s="390"/>
      <c r="D344" s="393"/>
      <c r="E344" s="58">
        <f>SUM(E345:E347)</f>
        <v>0</v>
      </c>
      <c r="F344" s="59">
        <f>SUM(F345:F347)</f>
        <v>0</v>
      </c>
      <c r="G344" s="60">
        <f t="shared" si="17"/>
        <v>0</v>
      </c>
      <c r="H344" s="86"/>
    </row>
    <row r="345" spans="1:8">
      <c r="A345" s="386" t="s">
        <v>75</v>
      </c>
      <c r="B345" s="387"/>
      <c r="C345" s="387"/>
      <c r="D345" s="388"/>
      <c r="E345" s="63"/>
      <c r="F345" s="64"/>
      <c r="G345" s="65">
        <f t="shared" si="17"/>
        <v>0</v>
      </c>
      <c r="H345" s="86"/>
    </row>
    <row r="346" spans="1:8">
      <c r="A346" s="386" t="s">
        <v>75</v>
      </c>
      <c r="B346" s="387"/>
      <c r="C346" s="387"/>
      <c r="D346" s="388"/>
      <c r="E346" s="63"/>
      <c r="F346" s="64"/>
      <c r="G346" s="65">
        <f t="shared" si="17"/>
        <v>0</v>
      </c>
      <c r="H346" s="86"/>
    </row>
    <row r="347" spans="1:8" ht="13.8" thickBot="1">
      <c r="A347" s="386" t="s">
        <v>75</v>
      </c>
      <c r="B347" s="387"/>
      <c r="C347" s="387"/>
      <c r="D347" s="388"/>
      <c r="E347" s="63"/>
      <c r="F347" s="64"/>
      <c r="G347" s="65">
        <f>SUM(E347:F347)</f>
        <v>0</v>
      </c>
      <c r="H347" s="86"/>
    </row>
    <row r="348" spans="1:8" ht="15" thickTop="1">
      <c r="A348" s="394" t="s">
        <v>159</v>
      </c>
      <c r="B348" s="395"/>
      <c r="C348" s="396"/>
      <c r="D348" s="69" t="s">
        <v>65</v>
      </c>
      <c r="E348" s="70">
        <f>SUM(E296,E305,E314,E323)</f>
        <v>0</v>
      </c>
      <c r="F348" s="71">
        <f>SUM(F296,F305,F314,F323)</f>
        <v>0</v>
      </c>
      <c r="G348" s="72">
        <f>SUM(E348:F348)</f>
        <v>0</v>
      </c>
      <c r="H348" s="93"/>
    </row>
    <row r="350" spans="1:8">
      <c r="H350" s="90" t="str">
        <f>$H$56</f>
        <v>（事業責任大学名：○○大学）</v>
      </c>
    </row>
  </sheetData>
  <sheetProtection formatRows="0" insertRows="0" deleteRows="0"/>
  <mergeCells count="323">
    <mergeCell ref="A343:D343"/>
    <mergeCell ref="A344:D344"/>
    <mergeCell ref="A345:D345"/>
    <mergeCell ref="A346:D346"/>
    <mergeCell ref="A347:D347"/>
    <mergeCell ref="A348:C348"/>
    <mergeCell ref="A337:D337"/>
    <mergeCell ref="A338:D338"/>
    <mergeCell ref="A339:D339"/>
    <mergeCell ref="A340:D340"/>
    <mergeCell ref="A341:D341"/>
    <mergeCell ref="A342:D342"/>
    <mergeCell ref="A331:D331"/>
    <mergeCell ref="A332:D332"/>
    <mergeCell ref="A333:D333"/>
    <mergeCell ref="A334:D334"/>
    <mergeCell ref="A335:D335"/>
    <mergeCell ref="A336:D336"/>
    <mergeCell ref="A325:D325"/>
    <mergeCell ref="A326:D326"/>
    <mergeCell ref="A327:D327"/>
    <mergeCell ref="A328:D328"/>
    <mergeCell ref="A329:D329"/>
    <mergeCell ref="A330:D330"/>
    <mergeCell ref="A319:D319"/>
    <mergeCell ref="A320:D320"/>
    <mergeCell ref="A321:D321"/>
    <mergeCell ref="A322:D322"/>
    <mergeCell ref="A323:D323"/>
    <mergeCell ref="A324:D324"/>
    <mergeCell ref="A313:D313"/>
    <mergeCell ref="A314:D314"/>
    <mergeCell ref="A315:D315"/>
    <mergeCell ref="A316:D316"/>
    <mergeCell ref="A317:D317"/>
    <mergeCell ref="A318:D318"/>
    <mergeCell ref="A307:D307"/>
    <mergeCell ref="A308:D308"/>
    <mergeCell ref="A309:D309"/>
    <mergeCell ref="A310:D310"/>
    <mergeCell ref="A311:D311"/>
    <mergeCell ref="A312:D312"/>
    <mergeCell ref="A301:D301"/>
    <mergeCell ref="A302:D302"/>
    <mergeCell ref="A303:D303"/>
    <mergeCell ref="A304:D304"/>
    <mergeCell ref="A305:D305"/>
    <mergeCell ref="A306:D306"/>
    <mergeCell ref="A295:D295"/>
    <mergeCell ref="A296:D296"/>
    <mergeCell ref="A297:D297"/>
    <mergeCell ref="A298:D298"/>
    <mergeCell ref="A299:D299"/>
    <mergeCell ref="A300:D300"/>
    <mergeCell ref="A284:D284"/>
    <mergeCell ref="A285:D285"/>
    <mergeCell ref="A286:D286"/>
    <mergeCell ref="A287:D287"/>
    <mergeCell ref="A288:D288"/>
    <mergeCell ref="A289:C289"/>
    <mergeCell ref="A278:D278"/>
    <mergeCell ref="A279:D279"/>
    <mergeCell ref="A280:D280"/>
    <mergeCell ref="A281:D281"/>
    <mergeCell ref="A282:D282"/>
    <mergeCell ref="A283:D283"/>
    <mergeCell ref="A272:D272"/>
    <mergeCell ref="A273:D273"/>
    <mergeCell ref="A274:D274"/>
    <mergeCell ref="A275:D275"/>
    <mergeCell ref="A276:D276"/>
    <mergeCell ref="A277:D277"/>
    <mergeCell ref="A266:D266"/>
    <mergeCell ref="A267:D267"/>
    <mergeCell ref="A268:D268"/>
    <mergeCell ref="A269:D269"/>
    <mergeCell ref="A270:D270"/>
    <mergeCell ref="A271:D271"/>
    <mergeCell ref="A260:D260"/>
    <mergeCell ref="A261:D261"/>
    <mergeCell ref="A262:D262"/>
    <mergeCell ref="A263:D263"/>
    <mergeCell ref="A264:D264"/>
    <mergeCell ref="A265:D265"/>
    <mergeCell ref="A254:D254"/>
    <mergeCell ref="A255:D255"/>
    <mergeCell ref="A256:D256"/>
    <mergeCell ref="A257:D257"/>
    <mergeCell ref="A258:D258"/>
    <mergeCell ref="A259:D259"/>
    <mergeCell ref="A248:D248"/>
    <mergeCell ref="A249:D249"/>
    <mergeCell ref="A250:D250"/>
    <mergeCell ref="A251:D251"/>
    <mergeCell ref="A252:D252"/>
    <mergeCell ref="A253:D253"/>
    <mergeCell ref="A242:D242"/>
    <mergeCell ref="A243:D243"/>
    <mergeCell ref="A244:D244"/>
    <mergeCell ref="A245:D245"/>
    <mergeCell ref="A246:D246"/>
    <mergeCell ref="A247:D247"/>
    <mergeCell ref="A236:D236"/>
    <mergeCell ref="A237:D237"/>
    <mergeCell ref="A238:D238"/>
    <mergeCell ref="A239:D239"/>
    <mergeCell ref="A240:D240"/>
    <mergeCell ref="A241:D241"/>
    <mergeCell ref="A225:D225"/>
    <mergeCell ref="A226:D226"/>
    <mergeCell ref="A227:D227"/>
    <mergeCell ref="A228:D228"/>
    <mergeCell ref="A229:D229"/>
    <mergeCell ref="A230:C230"/>
    <mergeCell ref="A219:D219"/>
    <mergeCell ref="A220:D220"/>
    <mergeCell ref="A221:D221"/>
    <mergeCell ref="A222:D222"/>
    <mergeCell ref="A223:D223"/>
    <mergeCell ref="A224:D224"/>
    <mergeCell ref="A213:D213"/>
    <mergeCell ref="A214:D214"/>
    <mergeCell ref="A215:D215"/>
    <mergeCell ref="A216:D216"/>
    <mergeCell ref="A217:D217"/>
    <mergeCell ref="A218:D218"/>
    <mergeCell ref="A207:D207"/>
    <mergeCell ref="A208:D208"/>
    <mergeCell ref="A209:D209"/>
    <mergeCell ref="A210:D210"/>
    <mergeCell ref="A211:D211"/>
    <mergeCell ref="A212:D212"/>
    <mergeCell ref="A201:D201"/>
    <mergeCell ref="A202:D202"/>
    <mergeCell ref="A203:D203"/>
    <mergeCell ref="A204:D204"/>
    <mergeCell ref="A205:D205"/>
    <mergeCell ref="A206:D206"/>
    <mergeCell ref="A195:D195"/>
    <mergeCell ref="A196:D196"/>
    <mergeCell ref="A197:D197"/>
    <mergeCell ref="A198:D198"/>
    <mergeCell ref="A199:D199"/>
    <mergeCell ref="A200:D200"/>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7:D177"/>
    <mergeCell ref="A178:D178"/>
    <mergeCell ref="A179:D179"/>
    <mergeCell ref="A180:D180"/>
    <mergeCell ref="A181:D181"/>
    <mergeCell ref="A182:D182"/>
    <mergeCell ref="A166:D166"/>
    <mergeCell ref="A167:D167"/>
    <mergeCell ref="A168:D168"/>
    <mergeCell ref="A169:D169"/>
    <mergeCell ref="A170:D170"/>
    <mergeCell ref="A171:C171"/>
    <mergeCell ref="A160:D160"/>
    <mergeCell ref="A161:D161"/>
    <mergeCell ref="A162:D162"/>
    <mergeCell ref="A163:D163"/>
    <mergeCell ref="A164:D164"/>
    <mergeCell ref="A165:D165"/>
    <mergeCell ref="A154:D154"/>
    <mergeCell ref="A155:D155"/>
    <mergeCell ref="A156:D156"/>
    <mergeCell ref="A157:D157"/>
    <mergeCell ref="A158:D158"/>
    <mergeCell ref="A159:D159"/>
    <mergeCell ref="A148:D148"/>
    <mergeCell ref="A149:D149"/>
    <mergeCell ref="A150:D150"/>
    <mergeCell ref="A151:D151"/>
    <mergeCell ref="A152:D152"/>
    <mergeCell ref="A153:D153"/>
    <mergeCell ref="A142:D142"/>
    <mergeCell ref="A143:D143"/>
    <mergeCell ref="A144:D144"/>
    <mergeCell ref="A145:D145"/>
    <mergeCell ref="A146:D146"/>
    <mergeCell ref="A147:D147"/>
    <mergeCell ref="A136:D136"/>
    <mergeCell ref="A137:D137"/>
    <mergeCell ref="A138:D138"/>
    <mergeCell ref="A139:D139"/>
    <mergeCell ref="A140:D140"/>
    <mergeCell ref="A141:D141"/>
    <mergeCell ref="A130:D130"/>
    <mergeCell ref="A131:D131"/>
    <mergeCell ref="A132:D132"/>
    <mergeCell ref="A133:D133"/>
    <mergeCell ref="A134:D134"/>
    <mergeCell ref="A135:D135"/>
    <mergeCell ref="A124:D124"/>
    <mergeCell ref="A125:D125"/>
    <mergeCell ref="A126:D126"/>
    <mergeCell ref="A127:D127"/>
    <mergeCell ref="A128:D128"/>
    <mergeCell ref="A129:D129"/>
    <mergeCell ref="A118:D118"/>
    <mergeCell ref="A119:D119"/>
    <mergeCell ref="A120:D120"/>
    <mergeCell ref="A121:D121"/>
    <mergeCell ref="A122:D122"/>
    <mergeCell ref="A123:D123"/>
    <mergeCell ref="A107:D107"/>
    <mergeCell ref="A108:D108"/>
    <mergeCell ref="A109:D109"/>
    <mergeCell ref="A110:D110"/>
    <mergeCell ref="A111:D111"/>
    <mergeCell ref="A112:C112"/>
    <mergeCell ref="A101:D101"/>
    <mergeCell ref="A102:D102"/>
    <mergeCell ref="A103:D103"/>
    <mergeCell ref="A104:D104"/>
    <mergeCell ref="A105:D105"/>
    <mergeCell ref="A106:D106"/>
    <mergeCell ref="A95:D95"/>
    <mergeCell ref="A96:D96"/>
    <mergeCell ref="A97:D97"/>
    <mergeCell ref="A98:D98"/>
    <mergeCell ref="A99:D99"/>
    <mergeCell ref="A100:D100"/>
    <mergeCell ref="A89:D89"/>
    <mergeCell ref="A90:D90"/>
    <mergeCell ref="A91:D91"/>
    <mergeCell ref="A92:D92"/>
    <mergeCell ref="A93:D93"/>
    <mergeCell ref="A94:D94"/>
    <mergeCell ref="A83:D83"/>
    <mergeCell ref="A84:D84"/>
    <mergeCell ref="A85:D85"/>
    <mergeCell ref="A86:D86"/>
    <mergeCell ref="A87:D87"/>
    <mergeCell ref="A88:D88"/>
    <mergeCell ref="A77:D77"/>
    <mergeCell ref="A78:D78"/>
    <mergeCell ref="A79:D79"/>
    <mergeCell ref="A80:D80"/>
    <mergeCell ref="A81:D81"/>
    <mergeCell ref="A82:D82"/>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1:D61"/>
    <mergeCell ref="A62:D62"/>
    <mergeCell ref="A63:D63"/>
    <mergeCell ref="A64:D64"/>
    <mergeCell ref="A49:D49"/>
    <mergeCell ref="A50:D50"/>
    <mergeCell ref="A51:D51"/>
    <mergeCell ref="A52:D52"/>
    <mergeCell ref="A53:D53"/>
    <mergeCell ref="A54:C54"/>
    <mergeCell ref="A43:D43"/>
    <mergeCell ref="A44:D44"/>
    <mergeCell ref="A45:D45"/>
    <mergeCell ref="A46:D46"/>
    <mergeCell ref="A47:D47"/>
    <mergeCell ref="A48:D48"/>
    <mergeCell ref="A37:D37"/>
    <mergeCell ref="A38:D38"/>
    <mergeCell ref="A39:D39"/>
    <mergeCell ref="A40:D40"/>
    <mergeCell ref="A41:D41"/>
    <mergeCell ref="A42:D42"/>
    <mergeCell ref="A31:D31"/>
    <mergeCell ref="A32:D32"/>
    <mergeCell ref="A33:D33"/>
    <mergeCell ref="A34:D34"/>
    <mergeCell ref="A35:D35"/>
    <mergeCell ref="A36:D36"/>
    <mergeCell ref="A25:D25"/>
    <mergeCell ref="A26:D26"/>
    <mergeCell ref="A27:D27"/>
    <mergeCell ref="A28:D28"/>
    <mergeCell ref="A29:D29"/>
    <mergeCell ref="A30:D30"/>
    <mergeCell ref="A19:D19"/>
    <mergeCell ref="A20:D20"/>
    <mergeCell ref="A21:D21"/>
    <mergeCell ref="A22:D22"/>
    <mergeCell ref="A23:D23"/>
    <mergeCell ref="A24:D24"/>
    <mergeCell ref="A13:D13"/>
    <mergeCell ref="A14:D14"/>
    <mergeCell ref="A15:D15"/>
    <mergeCell ref="A16:D16"/>
    <mergeCell ref="A17:D17"/>
    <mergeCell ref="A18:D18"/>
    <mergeCell ref="A7:D7"/>
    <mergeCell ref="A8:D8"/>
    <mergeCell ref="A9:D9"/>
    <mergeCell ref="A10:D10"/>
    <mergeCell ref="A11:D11"/>
    <mergeCell ref="A12:D12"/>
    <mergeCell ref="A2:H2"/>
    <mergeCell ref="G3:H3"/>
    <mergeCell ref="A5:D5"/>
    <mergeCell ref="A6:D6"/>
    <mergeCell ref="A4:H4"/>
  </mergeCells>
  <phoneticPr fontId="5"/>
  <printOptions horizontalCentered="1"/>
  <pageMargins left="0.25" right="0.25" top="0.75" bottom="0.75" header="0.3" footer="0.3"/>
  <pageSetup paperSize="9" firstPageNumber="21" fitToHeight="0" orientation="portrait" cellComments="asDisplayed" r:id="rId1"/>
  <headerFooter alignWithMargins="0">
    <oddFooter xml:space="preserve">&amp;C &amp;P </oddFooter>
  </headerFooter>
  <rowBreaks count="5" manualBreakCount="5">
    <brk id="56" max="7" man="1"/>
    <brk id="115" max="7" man="1"/>
    <brk id="174" max="7" man="1"/>
    <brk id="233" max="7" man="1"/>
    <brk id="292"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6D86-AF60-40AB-B2AA-3FAB5D5A41F5}">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A2" sqref="A2:H2"/>
    </sheetView>
  </sheetViews>
  <sheetFormatPr defaultColWidth="9.88671875" defaultRowHeight="13.2"/>
  <cols>
    <col min="1" max="1" width="18.109375" style="46" customWidth="1"/>
    <col min="2" max="2" width="7.88671875" style="46" customWidth="1"/>
    <col min="3" max="3" width="6.109375" style="46" customWidth="1"/>
    <col min="4" max="4" width="6.77734375" style="46" customWidth="1"/>
    <col min="5" max="5" width="12" style="47" customWidth="1"/>
    <col min="6" max="6" width="10.44140625" style="47" customWidth="1"/>
    <col min="7" max="7" width="10.33203125" style="46" customWidth="1"/>
    <col min="8" max="8" width="20" style="94" customWidth="1"/>
    <col min="9" max="11" width="9.88671875" style="46"/>
    <col min="12" max="12" width="11" style="46" customWidth="1"/>
    <col min="13" max="16384" width="9.88671875" style="46"/>
  </cols>
  <sheetData>
    <row r="1" spans="1:12" ht="17.25" customHeight="1">
      <c r="H1" s="83" t="s">
        <v>101</v>
      </c>
    </row>
    <row r="2" spans="1:12" ht="23.25" customHeight="1">
      <c r="A2" s="370" t="s">
        <v>104</v>
      </c>
      <c r="B2" s="371"/>
      <c r="C2" s="371"/>
      <c r="D2" s="371"/>
      <c r="E2" s="371"/>
      <c r="F2" s="371"/>
      <c r="G2" s="371"/>
      <c r="H2" s="372"/>
    </row>
    <row r="3" spans="1:12" ht="14.25" customHeight="1">
      <c r="A3" s="48"/>
      <c r="B3" s="49"/>
      <c r="C3" s="50"/>
      <c r="D3" s="50"/>
      <c r="E3" s="51"/>
      <c r="F3" s="51"/>
      <c r="G3" s="373" t="s">
        <v>70</v>
      </c>
      <c r="H3" s="374"/>
    </row>
    <row r="4" spans="1:12" ht="34.950000000000003" customHeight="1" thickBot="1">
      <c r="A4" s="413" t="s">
        <v>160</v>
      </c>
      <c r="B4" s="414"/>
      <c r="C4" s="414"/>
      <c r="D4" s="414"/>
      <c r="E4" s="414"/>
      <c r="F4" s="414"/>
      <c r="G4" s="414"/>
      <c r="H4" s="415"/>
    </row>
    <row r="5" spans="1:12" ht="34.950000000000003" customHeight="1" thickBot="1">
      <c r="A5" s="401" t="s">
        <v>99</v>
      </c>
      <c r="B5" s="402"/>
      <c r="C5" s="402"/>
      <c r="D5" s="402"/>
      <c r="E5" s="402"/>
      <c r="F5" s="402"/>
      <c r="G5" s="402"/>
      <c r="H5" s="403"/>
    </row>
    <row r="6" spans="1:12" ht="23.25" customHeight="1">
      <c r="A6" s="416" t="s">
        <v>153</v>
      </c>
      <c r="B6" s="417"/>
      <c r="C6" s="417"/>
      <c r="D6" s="418"/>
      <c r="E6" s="95" t="s">
        <v>71</v>
      </c>
      <c r="F6" s="96" t="s">
        <v>148</v>
      </c>
      <c r="G6" s="97" t="s">
        <v>72</v>
      </c>
      <c r="H6" s="98" t="s">
        <v>94</v>
      </c>
    </row>
    <row r="7" spans="1:12" ht="12.75" customHeight="1">
      <c r="A7" s="419" t="s">
        <v>73</v>
      </c>
      <c r="B7" s="420"/>
      <c r="C7" s="420"/>
      <c r="D7" s="421"/>
      <c r="E7" s="111">
        <f>SUM(E8+E12)</f>
        <v>0</v>
      </c>
      <c r="F7" s="112">
        <f>SUM(F8+F12)</f>
        <v>0</v>
      </c>
      <c r="G7" s="113">
        <f>SUM(E7:F7)</f>
        <v>0</v>
      </c>
      <c r="H7" s="114"/>
    </row>
    <row r="8" spans="1:12" ht="12.75" customHeight="1">
      <c r="A8" s="366" t="s">
        <v>74</v>
      </c>
      <c r="B8" s="367"/>
      <c r="C8" s="367"/>
      <c r="D8" s="411"/>
      <c r="E8" s="99">
        <f>SUM(E9:E11)</f>
        <v>0</v>
      </c>
      <c r="F8" s="100">
        <f>SUM(F9:F11)</f>
        <v>0</v>
      </c>
      <c r="G8" s="101">
        <f t="shared" ref="G8:G15" si="0">SUM(E8:F8)</f>
        <v>0</v>
      </c>
      <c r="H8" s="102"/>
      <c r="I8" s="61"/>
      <c r="J8" s="62"/>
      <c r="K8" s="62"/>
      <c r="L8" s="62"/>
    </row>
    <row r="9" spans="1:12" ht="12.75" customHeight="1">
      <c r="A9" s="368" t="s">
        <v>75</v>
      </c>
      <c r="B9" s="369"/>
      <c r="C9" s="369"/>
      <c r="D9" s="412"/>
      <c r="E9" s="103"/>
      <c r="F9" s="104"/>
      <c r="G9" s="105">
        <f t="shared" si="0"/>
        <v>0</v>
      </c>
      <c r="H9" s="102"/>
      <c r="I9" s="61"/>
      <c r="J9" s="62"/>
      <c r="K9" s="62"/>
      <c r="L9" s="62"/>
    </row>
    <row r="10" spans="1:12" ht="12.75" customHeight="1">
      <c r="A10" s="368" t="s">
        <v>75</v>
      </c>
      <c r="B10" s="369"/>
      <c r="C10" s="369"/>
      <c r="D10" s="412"/>
      <c r="E10" s="103"/>
      <c r="F10" s="104"/>
      <c r="G10" s="105">
        <f t="shared" si="0"/>
        <v>0</v>
      </c>
      <c r="H10" s="102"/>
      <c r="I10" s="61"/>
      <c r="J10" s="62"/>
      <c r="K10" s="62"/>
      <c r="L10" s="62"/>
    </row>
    <row r="11" spans="1:12" ht="12.75" customHeight="1">
      <c r="A11" s="368" t="s">
        <v>75</v>
      </c>
      <c r="B11" s="369"/>
      <c r="C11" s="369"/>
      <c r="D11" s="412"/>
      <c r="E11" s="103"/>
      <c r="F11" s="104"/>
      <c r="G11" s="105">
        <f t="shared" si="0"/>
        <v>0</v>
      </c>
      <c r="H11" s="102"/>
      <c r="I11" s="61"/>
      <c r="J11" s="62"/>
      <c r="K11" s="62"/>
      <c r="L11" s="62"/>
    </row>
    <row r="12" spans="1:12" ht="12.75" customHeight="1">
      <c r="A12" s="366" t="s">
        <v>76</v>
      </c>
      <c r="B12" s="367"/>
      <c r="C12" s="367"/>
      <c r="D12" s="411"/>
      <c r="E12" s="99">
        <f>SUM(E13:E15)</f>
        <v>0</v>
      </c>
      <c r="F12" s="100">
        <f>SUM(F13:F15)</f>
        <v>0</v>
      </c>
      <c r="G12" s="101">
        <f t="shared" si="0"/>
        <v>0</v>
      </c>
      <c r="H12" s="102"/>
      <c r="I12" s="61"/>
      <c r="J12" s="62"/>
      <c r="K12" s="62"/>
      <c r="L12" s="62"/>
    </row>
    <row r="13" spans="1:12" ht="12.75" customHeight="1">
      <c r="A13" s="368" t="s">
        <v>75</v>
      </c>
      <c r="B13" s="369"/>
      <c r="C13" s="369"/>
      <c r="D13" s="412"/>
      <c r="E13" s="103"/>
      <c r="F13" s="104"/>
      <c r="G13" s="105">
        <f t="shared" si="0"/>
        <v>0</v>
      </c>
      <c r="H13" s="102"/>
      <c r="I13" s="61"/>
      <c r="J13" s="62"/>
      <c r="K13" s="62"/>
      <c r="L13" s="62"/>
    </row>
    <row r="14" spans="1:12" ht="12.75" customHeight="1">
      <c r="A14" s="368" t="s">
        <v>75</v>
      </c>
      <c r="B14" s="369"/>
      <c r="C14" s="369"/>
      <c r="D14" s="412"/>
      <c r="E14" s="103"/>
      <c r="F14" s="104"/>
      <c r="G14" s="105">
        <f t="shared" si="0"/>
        <v>0</v>
      </c>
      <c r="H14" s="102"/>
      <c r="I14" s="62"/>
      <c r="J14" s="62"/>
      <c r="K14" s="62"/>
      <c r="L14" s="62"/>
    </row>
    <row r="15" spans="1:12" ht="12.75" customHeight="1">
      <c r="A15" s="407" t="s">
        <v>75</v>
      </c>
      <c r="B15" s="408"/>
      <c r="C15" s="408"/>
      <c r="D15" s="409"/>
      <c r="E15" s="103"/>
      <c r="F15" s="104"/>
      <c r="G15" s="105">
        <f t="shared" si="0"/>
        <v>0</v>
      </c>
      <c r="H15" s="102"/>
      <c r="I15" s="62"/>
      <c r="J15" s="62"/>
      <c r="K15" s="62"/>
      <c r="L15" s="62"/>
    </row>
    <row r="16" spans="1:12" ht="12.75" customHeight="1">
      <c r="A16" s="384" t="s">
        <v>77</v>
      </c>
      <c r="B16" s="385"/>
      <c r="C16" s="385"/>
      <c r="D16" s="410"/>
      <c r="E16" s="106">
        <f>SUM(E17+E21)</f>
        <v>0</v>
      </c>
      <c r="F16" s="107">
        <f>SUM(F17+F21)</f>
        <v>0</v>
      </c>
      <c r="G16" s="108">
        <f>SUM(E16:F16)</f>
        <v>0</v>
      </c>
      <c r="H16" s="109"/>
    </row>
    <row r="17" spans="1:8" ht="12.75" customHeight="1">
      <c r="A17" s="366" t="s">
        <v>78</v>
      </c>
      <c r="B17" s="367"/>
      <c r="C17" s="367"/>
      <c r="D17" s="411"/>
      <c r="E17" s="99">
        <f>SUM(E18:E20)</f>
        <v>0</v>
      </c>
      <c r="F17" s="100">
        <f>SUM(F18:F20)</f>
        <v>0</v>
      </c>
      <c r="G17" s="101">
        <f t="shared" ref="G17:G24" si="1">SUM(E17:F17)</f>
        <v>0</v>
      </c>
      <c r="H17" s="102"/>
    </row>
    <row r="18" spans="1:8" ht="12.75" customHeight="1">
      <c r="A18" s="368" t="s">
        <v>75</v>
      </c>
      <c r="B18" s="369"/>
      <c r="C18" s="369"/>
      <c r="D18" s="412"/>
      <c r="E18" s="103"/>
      <c r="F18" s="104"/>
      <c r="G18" s="105">
        <f t="shared" si="1"/>
        <v>0</v>
      </c>
      <c r="H18" s="102"/>
    </row>
    <row r="19" spans="1:8" ht="12.75" customHeight="1">
      <c r="A19" s="368" t="s">
        <v>75</v>
      </c>
      <c r="B19" s="369"/>
      <c r="C19" s="369"/>
      <c r="D19" s="412"/>
      <c r="E19" s="103"/>
      <c r="F19" s="104"/>
      <c r="G19" s="105">
        <f t="shared" si="1"/>
        <v>0</v>
      </c>
      <c r="H19" s="102"/>
    </row>
    <row r="20" spans="1:8" ht="12.75" customHeight="1">
      <c r="A20" s="368" t="s">
        <v>75</v>
      </c>
      <c r="B20" s="369"/>
      <c r="C20" s="369"/>
      <c r="D20" s="412"/>
      <c r="E20" s="103"/>
      <c r="F20" s="104"/>
      <c r="G20" s="105">
        <f t="shared" si="1"/>
        <v>0</v>
      </c>
      <c r="H20" s="102"/>
    </row>
    <row r="21" spans="1:8" ht="12.75" customHeight="1">
      <c r="A21" s="389" t="s">
        <v>79</v>
      </c>
      <c r="B21" s="390"/>
      <c r="C21" s="390"/>
      <c r="D21" s="393"/>
      <c r="E21" s="58">
        <f>SUM(E22:E24)</f>
        <v>0</v>
      </c>
      <c r="F21" s="59">
        <f>SUM(F22:F24)</f>
        <v>0</v>
      </c>
      <c r="G21" s="60">
        <f t="shared" si="1"/>
        <v>0</v>
      </c>
      <c r="H21" s="86"/>
    </row>
    <row r="22" spans="1:8" ht="12.75" customHeight="1">
      <c r="A22" s="386" t="s">
        <v>75</v>
      </c>
      <c r="B22" s="387"/>
      <c r="C22" s="387"/>
      <c r="D22" s="388"/>
      <c r="E22" s="63"/>
      <c r="F22" s="64"/>
      <c r="G22" s="65">
        <f t="shared" si="1"/>
        <v>0</v>
      </c>
      <c r="H22" s="86"/>
    </row>
    <row r="23" spans="1:8" ht="12.75" customHeight="1">
      <c r="A23" s="386" t="s">
        <v>75</v>
      </c>
      <c r="B23" s="387"/>
      <c r="C23" s="387"/>
      <c r="D23" s="388"/>
      <c r="E23" s="63"/>
      <c r="F23" s="64"/>
      <c r="G23" s="65">
        <f t="shared" si="1"/>
        <v>0</v>
      </c>
      <c r="H23" s="86"/>
    </row>
    <row r="24" spans="1:8" ht="12.75" customHeight="1">
      <c r="A24" s="397" t="s">
        <v>75</v>
      </c>
      <c r="B24" s="398"/>
      <c r="C24" s="398"/>
      <c r="D24" s="399"/>
      <c r="E24" s="63"/>
      <c r="F24" s="64"/>
      <c r="G24" s="65">
        <f t="shared" si="1"/>
        <v>0</v>
      </c>
      <c r="H24" s="88"/>
    </row>
    <row r="25" spans="1:8" ht="12.75" customHeight="1">
      <c r="A25" s="382" t="s">
        <v>80</v>
      </c>
      <c r="B25" s="383"/>
      <c r="C25" s="383"/>
      <c r="D25" s="400"/>
      <c r="E25" s="66">
        <f>SUM(E26:E29)</f>
        <v>0</v>
      </c>
      <c r="F25" s="67">
        <f>SUM(F26:F29)</f>
        <v>0</v>
      </c>
      <c r="G25" s="68">
        <f>SUM(E25:F25)</f>
        <v>0</v>
      </c>
      <c r="H25" s="86"/>
    </row>
    <row r="26" spans="1:8" ht="12.75" customHeight="1">
      <c r="A26" s="386" t="s">
        <v>75</v>
      </c>
      <c r="B26" s="387"/>
      <c r="C26" s="387"/>
      <c r="D26" s="388"/>
      <c r="E26" s="63"/>
      <c r="F26" s="64"/>
      <c r="G26" s="65">
        <f>SUM(E26:F26)</f>
        <v>0</v>
      </c>
      <c r="H26" s="86"/>
    </row>
    <row r="27" spans="1:8" ht="12.75" customHeight="1">
      <c r="A27" s="386" t="s">
        <v>75</v>
      </c>
      <c r="B27" s="387"/>
      <c r="C27" s="387"/>
      <c r="D27" s="388"/>
      <c r="E27" s="63"/>
      <c r="F27" s="64"/>
      <c r="G27" s="65">
        <f t="shared" ref="G27:G53" si="2">SUM(E27:F27)</f>
        <v>0</v>
      </c>
      <c r="H27" s="86"/>
    </row>
    <row r="28" spans="1:8" ht="12.75" customHeight="1">
      <c r="A28" s="386" t="s">
        <v>75</v>
      </c>
      <c r="B28" s="387"/>
      <c r="C28" s="387"/>
      <c r="D28" s="388"/>
      <c r="E28" s="63"/>
      <c r="F28" s="64"/>
      <c r="G28" s="65">
        <f t="shared" si="2"/>
        <v>0</v>
      </c>
      <c r="H28" s="86"/>
    </row>
    <row r="29" spans="1:8" ht="12.75" customHeight="1">
      <c r="A29" s="397" t="s">
        <v>75</v>
      </c>
      <c r="B29" s="398"/>
      <c r="C29" s="398"/>
      <c r="D29" s="399"/>
      <c r="E29" s="63"/>
      <c r="F29" s="64"/>
      <c r="G29" s="65">
        <f t="shared" si="2"/>
        <v>0</v>
      </c>
      <c r="H29" s="88"/>
    </row>
    <row r="30" spans="1:8" ht="12.75" customHeight="1">
      <c r="A30" s="382" t="s">
        <v>81</v>
      </c>
      <c r="B30" s="383"/>
      <c r="C30" s="383"/>
      <c r="D30" s="400"/>
      <c r="E30" s="66">
        <f>SUM(E31+E35+E39+E43+E47+E51)</f>
        <v>0</v>
      </c>
      <c r="F30" s="67">
        <f>SUM(F31+F35+F39+F43+F47+F51)</f>
        <v>0</v>
      </c>
      <c r="G30" s="68">
        <f t="shared" si="2"/>
        <v>0</v>
      </c>
      <c r="H30" s="87"/>
    </row>
    <row r="31" spans="1:8" ht="12.75" customHeight="1">
      <c r="A31" s="389" t="s">
        <v>82</v>
      </c>
      <c r="B31" s="390"/>
      <c r="C31" s="390"/>
      <c r="D31" s="393"/>
      <c r="E31" s="58">
        <f>SUM(E32:E34)</f>
        <v>0</v>
      </c>
      <c r="F31" s="59">
        <f>SUM(F32:F34)</f>
        <v>0</v>
      </c>
      <c r="G31" s="60">
        <f t="shared" si="2"/>
        <v>0</v>
      </c>
      <c r="H31" s="86"/>
    </row>
    <row r="32" spans="1:8" ht="12.75" customHeight="1">
      <c r="A32" s="386" t="s">
        <v>75</v>
      </c>
      <c r="B32" s="387"/>
      <c r="C32" s="387"/>
      <c r="D32" s="388"/>
      <c r="E32" s="63"/>
      <c r="F32" s="64"/>
      <c r="G32" s="65">
        <f t="shared" si="2"/>
        <v>0</v>
      </c>
      <c r="H32" s="86"/>
    </row>
    <row r="33" spans="1:8" ht="12.75" customHeight="1">
      <c r="A33" s="386" t="s">
        <v>75</v>
      </c>
      <c r="B33" s="387"/>
      <c r="C33" s="387"/>
      <c r="D33" s="388"/>
      <c r="E33" s="63"/>
      <c r="F33" s="64"/>
      <c r="G33" s="65">
        <f t="shared" si="2"/>
        <v>0</v>
      </c>
      <c r="H33" s="86"/>
    </row>
    <row r="34" spans="1:8" ht="12.75" customHeight="1">
      <c r="A34" s="386" t="s">
        <v>75</v>
      </c>
      <c r="B34" s="387"/>
      <c r="C34" s="387"/>
      <c r="D34" s="388"/>
      <c r="E34" s="63"/>
      <c r="F34" s="64"/>
      <c r="G34" s="65">
        <f t="shared" si="2"/>
        <v>0</v>
      </c>
      <c r="H34" s="86"/>
    </row>
    <row r="35" spans="1:8" ht="12.75" customHeight="1">
      <c r="A35" s="389" t="s">
        <v>83</v>
      </c>
      <c r="B35" s="390"/>
      <c r="C35" s="390"/>
      <c r="D35" s="393"/>
      <c r="E35" s="58">
        <f>SUM(E36:E38)</f>
        <v>0</v>
      </c>
      <c r="F35" s="59">
        <f>SUM(F36:F38)</f>
        <v>0</v>
      </c>
      <c r="G35" s="60">
        <f t="shared" si="2"/>
        <v>0</v>
      </c>
      <c r="H35" s="86"/>
    </row>
    <row r="36" spans="1:8" ht="12.75" customHeight="1">
      <c r="A36" s="386" t="s">
        <v>75</v>
      </c>
      <c r="B36" s="387"/>
      <c r="C36" s="387"/>
      <c r="D36" s="388"/>
      <c r="E36" s="63"/>
      <c r="F36" s="64"/>
      <c r="G36" s="65">
        <f t="shared" si="2"/>
        <v>0</v>
      </c>
      <c r="H36" s="86"/>
    </row>
    <row r="37" spans="1:8" ht="12.75" customHeight="1">
      <c r="A37" s="386" t="s">
        <v>75</v>
      </c>
      <c r="B37" s="387"/>
      <c r="C37" s="387"/>
      <c r="D37" s="388"/>
      <c r="E37" s="63"/>
      <c r="F37" s="64"/>
      <c r="G37" s="65">
        <f t="shared" si="2"/>
        <v>0</v>
      </c>
      <c r="H37" s="86"/>
    </row>
    <row r="38" spans="1:8" ht="12.75" customHeight="1">
      <c r="A38" s="386" t="s">
        <v>75</v>
      </c>
      <c r="B38" s="387"/>
      <c r="C38" s="387"/>
      <c r="D38" s="388"/>
      <c r="E38" s="63"/>
      <c r="F38" s="64"/>
      <c r="G38" s="65">
        <f t="shared" si="2"/>
        <v>0</v>
      </c>
      <c r="H38" s="86"/>
    </row>
    <row r="39" spans="1:8" ht="12.75" customHeight="1">
      <c r="A39" s="389" t="s">
        <v>84</v>
      </c>
      <c r="B39" s="390"/>
      <c r="C39" s="390"/>
      <c r="D39" s="393"/>
      <c r="E39" s="58">
        <f>SUM(E40:E42)</f>
        <v>0</v>
      </c>
      <c r="F39" s="59">
        <f>SUM(F40:F42)</f>
        <v>0</v>
      </c>
      <c r="G39" s="60">
        <f t="shared" si="2"/>
        <v>0</v>
      </c>
      <c r="H39" s="86"/>
    </row>
    <row r="40" spans="1:8" ht="12.75" customHeight="1">
      <c r="A40" s="386" t="s">
        <v>75</v>
      </c>
      <c r="B40" s="387"/>
      <c r="C40" s="387"/>
      <c r="D40" s="388"/>
      <c r="E40" s="63"/>
      <c r="F40" s="64"/>
      <c r="G40" s="65">
        <f t="shared" si="2"/>
        <v>0</v>
      </c>
      <c r="H40" s="86"/>
    </row>
    <row r="41" spans="1:8" ht="12.75" customHeight="1">
      <c r="A41" s="386" t="s">
        <v>75</v>
      </c>
      <c r="B41" s="387"/>
      <c r="C41" s="387"/>
      <c r="D41" s="388"/>
      <c r="E41" s="63"/>
      <c r="F41" s="64"/>
      <c r="G41" s="65">
        <f t="shared" si="2"/>
        <v>0</v>
      </c>
      <c r="H41" s="86"/>
    </row>
    <row r="42" spans="1:8" ht="12.75" customHeight="1">
      <c r="A42" s="386" t="s">
        <v>75</v>
      </c>
      <c r="B42" s="387"/>
      <c r="C42" s="387"/>
      <c r="D42" s="388"/>
      <c r="E42" s="63"/>
      <c r="F42" s="64"/>
      <c r="G42" s="65">
        <f t="shared" si="2"/>
        <v>0</v>
      </c>
      <c r="H42" s="86"/>
    </row>
    <row r="43" spans="1:8" ht="12.75" customHeight="1">
      <c r="A43" s="389" t="s">
        <v>85</v>
      </c>
      <c r="B43" s="390"/>
      <c r="C43" s="390"/>
      <c r="D43" s="393"/>
      <c r="E43" s="58">
        <f>SUM(E44:E46)</f>
        <v>0</v>
      </c>
      <c r="F43" s="59">
        <f>SUM(F44:F46)</f>
        <v>0</v>
      </c>
      <c r="G43" s="60">
        <f t="shared" si="2"/>
        <v>0</v>
      </c>
      <c r="H43" s="86"/>
    </row>
    <row r="44" spans="1:8" ht="12.75" customHeight="1">
      <c r="A44" s="386" t="s">
        <v>75</v>
      </c>
      <c r="B44" s="387"/>
      <c r="C44" s="387"/>
      <c r="D44" s="388"/>
      <c r="E44" s="63"/>
      <c r="F44" s="64"/>
      <c r="G44" s="65">
        <f t="shared" si="2"/>
        <v>0</v>
      </c>
      <c r="H44" s="86"/>
    </row>
    <row r="45" spans="1:8" ht="12.75" customHeight="1">
      <c r="A45" s="386" t="s">
        <v>75</v>
      </c>
      <c r="B45" s="387"/>
      <c r="C45" s="387"/>
      <c r="D45" s="388"/>
      <c r="E45" s="63"/>
      <c r="F45" s="64"/>
      <c r="G45" s="65">
        <f t="shared" si="2"/>
        <v>0</v>
      </c>
      <c r="H45" s="86"/>
    </row>
    <row r="46" spans="1:8" ht="12.75" customHeight="1">
      <c r="A46" s="386" t="s">
        <v>75</v>
      </c>
      <c r="B46" s="387"/>
      <c r="C46" s="387"/>
      <c r="D46" s="388"/>
      <c r="E46" s="63"/>
      <c r="F46" s="64"/>
      <c r="G46" s="65">
        <f t="shared" si="2"/>
        <v>0</v>
      </c>
      <c r="H46" s="86"/>
    </row>
    <row r="47" spans="1:8" ht="12.75" customHeight="1">
      <c r="A47" s="389" t="s">
        <v>86</v>
      </c>
      <c r="B47" s="390"/>
      <c r="C47" s="390"/>
      <c r="D47" s="393"/>
      <c r="E47" s="58">
        <f>SUM(E48:E50)</f>
        <v>0</v>
      </c>
      <c r="F47" s="59">
        <f>SUM(F48:F50)</f>
        <v>0</v>
      </c>
      <c r="G47" s="60">
        <f t="shared" si="2"/>
        <v>0</v>
      </c>
      <c r="H47" s="86"/>
    </row>
    <row r="48" spans="1:8" ht="12.75" customHeight="1">
      <c r="A48" s="386" t="s">
        <v>75</v>
      </c>
      <c r="B48" s="387"/>
      <c r="C48" s="387"/>
      <c r="D48" s="388"/>
      <c r="E48" s="63"/>
      <c r="F48" s="64"/>
      <c r="G48" s="65">
        <f t="shared" si="2"/>
        <v>0</v>
      </c>
      <c r="H48" s="86"/>
    </row>
    <row r="49" spans="1:12" ht="12.75" customHeight="1">
      <c r="A49" s="386" t="s">
        <v>75</v>
      </c>
      <c r="B49" s="387"/>
      <c r="C49" s="387"/>
      <c r="D49" s="388"/>
      <c r="E49" s="63"/>
      <c r="F49" s="64"/>
      <c r="G49" s="65">
        <f t="shared" si="2"/>
        <v>0</v>
      </c>
      <c r="H49" s="86"/>
    </row>
    <row r="50" spans="1:12" ht="12.75" customHeight="1">
      <c r="A50" s="386" t="s">
        <v>75</v>
      </c>
      <c r="B50" s="387"/>
      <c r="C50" s="387"/>
      <c r="D50" s="388"/>
      <c r="E50" s="63"/>
      <c r="F50" s="64"/>
      <c r="G50" s="65">
        <f t="shared" si="2"/>
        <v>0</v>
      </c>
      <c r="H50" s="86"/>
    </row>
    <row r="51" spans="1:12" ht="12.75" customHeight="1">
      <c r="A51" s="389" t="s">
        <v>87</v>
      </c>
      <c r="B51" s="390"/>
      <c r="C51" s="390"/>
      <c r="D51" s="393"/>
      <c r="E51" s="58">
        <f>SUM(E52:E54)</f>
        <v>0</v>
      </c>
      <c r="F51" s="59">
        <f>SUM(F52:F54)</f>
        <v>0</v>
      </c>
      <c r="G51" s="60">
        <f t="shared" si="2"/>
        <v>0</v>
      </c>
      <c r="H51" s="86"/>
    </row>
    <row r="52" spans="1:12" ht="12.75" customHeight="1">
      <c r="A52" s="386" t="s">
        <v>75</v>
      </c>
      <c r="B52" s="387"/>
      <c r="C52" s="387"/>
      <c r="D52" s="388"/>
      <c r="E52" s="63"/>
      <c r="F52" s="64"/>
      <c r="G52" s="65">
        <f t="shared" si="2"/>
        <v>0</v>
      </c>
      <c r="H52" s="86"/>
    </row>
    <row r="53" spans="1:12" ht="12.75" customHeight="1">
      <c r="A53" s="386" t="s">
        <v>75</v>
      </c>
      <c r="B53" s="387"/>
      <c r="C53" s="387"/>
      <c r="D53" s="388"/>
      <c r="E53" s="63"/>
      <c r="F53" s="64"/>
      <c r="G53" s="65">
        <f t="shared" si="2"/>
        <v>0</v>
      </c>
      <c r="H53" s="86"/>
    </row>
    <row r="54" spans="1:12" ht="12.6" customHeight="1" thickBot="1">
      <c r="A54" s="404" t="s">
        <v>75</v>
      </c>
      <c r="B54" s="405"/>
      <c r="C54" s="405"/>
      <c r="D54" s="406"/>
      <c r="E54" s="63"/>
      <c r="F54" s="64"/>
      <c r="G54" s="65">
        <f>SUM(E54:F54)</f>
        <v>0</v>
      </c>
      <c r="H54" s="86"/>
    </row>
    <row r="55" spans="1:12" ht="24.75" customHeight="1" thickTop="1">
      <c r="A55" s="394" t="s">
        <v>89</v>
      </c>
      <c r="B55" s="395"/>
      <c r="C55" s="396"/>
      <c r="D55" s="69" t="s">
        <v>65</v>
      </c>
      <c r="E55" s="70">
        <f>SUM(E7,E16,E25,E30)</f>
        <v>0</v>
      </c>
      <c r="F55" s="71">
        <f>SUM(F7,F16,F25,F30)</f>
        <v>0</v>
      </c>
      <c r="G55" s="72">
        <f>SUM(E55:F55)</f>
        <v>0</v>
      </c>
      <c r="H55" s="89"/>
    </row>
    <row r="56" spans="1:12" ht="9" customHeight="1">
      <c r="A56" s="73"/>
      <c r="B56" s="73"/>
      <c r="H56" s="90"/>
    </row>
    <row r="57" spans="1:12" ht="12.75" customHeight="1">
      <c r="A57" s="73"/>
      <c r="B57" s="73"/>
      <c r="H57" s="90" t="s">
        <v>156</v>
      </c>
    </row>
    <row r="58" spans="1:12" ht="17.25" customHeight="1">
      <c r="H58" s="83" t="s">
        <v>101</v>
      </c>
    </row>
    <row r="59" spans="1:12" ht="15" customHeight="1">
      <c r="A59" s="74" t="s">
        <v>88</v>
      </c>
      <c r="B59" s="74"/>
      <c r="C59" s="75"/>
      <c r="D59" s="75"/>
      <c r="E59" s="76"/>
      <c r="F59" s="76"/>
      <c r="G59" s="76"/>
      <c r="H59" s="91" t="s">
        <v>70</v>
      </c>
    </row>
    <row r="60" spans="1:12" ht="24.75" customHeight="1">
      <c r="A60" s="375" t="s">
        <v>155</v>
      </c>
      <c r="B60" s="376"/>
      <c r="C60" s="376"/>
      <c r="D60" s="391"/>
      <c r="E60" s="52" t="s">
        <v>71</v>
      </c>
      <c r="F60" s="53" t="s">
        <v>148</v>
      </c>
      <c r="G60" s="54" t="s">
        <v>72</v>
      </c>
      <c r="H60" s="84" t="s">
        <v>94</v>
      </c>
    </row>
    <row r="61" spans="1:12" ht="12.75" customHeight="1">
      <c r="A61" s="377" t="s">
        <v>73</v>
      </c>
      <c r="B61" s="378"/>
      <c r="C61" s="378"/>
      <c r="D61" s="392"/>
      <c r="E61" s="55">
        <f>SUM(E62+E66)</f>
        <v>0</v>
      </c>
      <c r="F61" s="56">
        <f>SUM(F62+F66)</f>
        <v>0</v>
      </c>
      <c r="G61" s="57">
        <f>SUM(E61:F61)</f>
        <v>0</v>
      </c>
      <c r="H61" s="85"/>
      <c r="I61" s="61"/>
      <c r="J61" s="61"/>
      <c r="K61" s="61"/>
      <c r="L61" s="61"/>
    </row>
    <row r="62" spans="1:12" ht="12.75" customHeight="1">
      <c r="A62" s="389" t="s">
        <v>74</v>
      </c>
      <c r="B62" s="390"/>
      <c r="C62" s="390"/>
      <c r="D62" s="393"/>
      <c r="E62" s="58">
        <f>SUM(E63:E65)</f>
        <v>0</v>
      </c>
      <c r="F62" s="59">
        <f>SUM(F63:F65)</f>
        <v>0</v>
      </c>
      <c r="G62" s="60">
        <f t="shared" ref="G62:G69" si="3">SUM(E62:F62)</f>
        <v>0</v>
      </c>
      <c r="H62" s="86"/>
      <c r="I62" s="61"/>
      <c r="J62" s="61"/>
      <c r="K62" s="61"/>
      <c r="L62" s="61"/>
    </row>
    <row r="63" spans="1:12" ht="12.75" customHeight="1">
      <c r="A63" s="386" t="s">
        <v>75</v>
      </c>
      <c r="B63" s="387"/>
      <c r="C63" s="387"/>
      <c r="D63" s="388"/>
      <c r="E63" s="63"/>
      <c r="F63" s="64"/>
      <c r="G63" s="65">
        <f t="shared" si="3"/>
        <v>0</v>
      </c>
      <c r="H63" s="86"/>
      <c r="I63" s="61"/>
      <c r="J63" s="61"/>
      <c r="K63" s="61"/>
      <c r="L63" s="61"/>
    </row>
    <row r="64" spans="1:12" ht="12.75" customHeight="1">
      <c r="A64" s="386" t="s">
        <v>75</v>
      </c>
      <c r="B64" s="387"/>
      <c r="C64" s="387"/>
      <c r="D64" s="388"/>
      <c r="E64" s="63"/>
      <c r="F64" s="64"/>
      <c r="G64" s="65">
        <f t="shared" si="3"/>
        <v>0</v>
      </c>
      <c r="H64" s="86"/>
      <c r="I64" s="61"/>
      <c r="J64" s="61"/>
      <c r="K64" s="61"/>
      <c r="L64" s="61"/>
    </row>
    <row r="65" spans="1:12" ht="12.75" customHeight="1">
      <c r="A65" s="386" t="s">
        <v>75</v>
      </c>
      <c r="B65" s="387"/>
      <c r="C65" s="387"/>
      <c r="D65" s="388"/>
      <c r="E65" s="63"/>
      <c r="F65" s="64"/>
      <c r="G65" s="65">
        <f t="shared" si="3"/>
        <v>0</v>
      </c>
      <c r="H65" s="86"/>
      <c r="I65" s="61"/>
      <c r="J65" s="61"/>
      <c r="K65" s="61"/>
      <c r="L65" s="61"/>
    </row>
    <row r="66" spans="1:12" ht="12.75" customHeight="1">
      <c r="A66" s="389" t="s">
        <v>76</v>
      </c>
      <c r="B66" s="390"/>
      <c r="C66" s="390"/>
      <c r="D66" s="393"/>
      <c r="E66" s="58">
        <f>SUM(E67:E69)</f>
        <v>0</v>
      </c>
      <c r="F66" s="59">
        <f>SUM(F67:F69)</f>
        <v>0</v>
      </c>
      <c r="G66" s="60">
        <f t="shared" si="3"/>
        <v>0</v>
      </c>
      <c r="H66" s="86"/>
      <c r="I66" s="61"/>
      <c r="J66" s="61"/>
      <c r="K66" s="61"/>
      <c r="L66" s="61"/>
    </row>
    <row r="67" spans="1:12" ht="12.75" customHeight="1">
      <c r="A67" s="386" t="s">
        <v>75</v>
      </c>
      <c r="B67" s="387"/>
      <c r="C67" s="387"/>
      <c r="D67" s="388"/>
      <c r="E67" s="63"/>
      <c r="F67" s="64"/>
      <c r="G67" s="65">
        <f t="shared" si="3"/>
        <v>0</v>
      </c>
      <c r="H67" s="86"/>
      <c r="I67" s="61"/>
      <c r="J67" s="61"/>
      <c r="K67" s="61"/>
      <c r="L67" s="61"/>
    </row>
    <row r="68" spans="1:12" ht="12.75" customHeight="1">
      <c r="A68" s="386" t="s">
        <v>75</v>
      </c>
      <c r="B68" s="387"/>
      <c r="C68" s="387"/>
      <c r="D68" s="388"/>
      <c r="E68" s="63"/>
      <c r="F68" s="64"/>
      <c r="G68" s="65">
        <f t="shared" si="3"/>
        <v>0</v>
      </c>
      <c r="H68" s="86"/>
      <c r="I68" s="61"/>
      <c r="J68" s="61"/>
      <c r="K68" s="61"/>
      <c r="L68" s="61"/>
    </row>
    <row r="69" spans="1:12" ht="12.75" customHeight="1">
      <c r="A69" s="397" t="s">
        <v>75</v>
      </c>
      <c r="B69" s="398"/>
      <c r="C69" s="398"/>
      <c r="D69" s="399"/>
      <c r="E69" s="63"/>
      <c r="F69" s="64"/>
      <c r="G69" s="65">
        <f t="shared" si="3"/>
        <v>0</v>
      </c>
      <c r="H69" s="86"/>
      <c r="I69" s="61"/>
      <c r="J69" s="61"/>
      <c r="K69" s="61"/>
      <c r="L69" s="61"/>
    </row>
    <row r="70" spans="1:12" ht="12.75" customHeight="1">
      <c r="A70" s="382" t="s">
        <v>77</v>
      </c>
      <c r="B70" s="383"/>
      <c r="C70" s="383"/>
      <c r="D70" s="400"/>
      <c r="E70" s="66">
        <f>SUM(E71+E75)</f>
        <v>0</v>
      </c>
      <c r="F70" s="67">
        <f>SUM(F71+F75)</f>
        <v>0</v>
      </c>
      <c r="G70" s="68">
        <f>SUM(E70:F70)</f>
        <v>0</v>
      </c>
      <c r="H70" s="87"/>
      <c r="I70" s="61"/>
      <c r="J70" s="61"/>
      <c r="K70" s="61"/>
      <c r="L70" s="61"/>
    </row>
    <row r="71" spans="1:12" ht="12.75" customHeight="1">
      <c r="A71" s="389" t="s">
        <v>78</v>
      </c>
      <c r="B71" s="390"/>
      <c r="C71" s="390"/>
      <c r="D71" s="393"/>
      <c r="E71" s="58">
        <f>SUM(E72:E74)</f>
        <v>0</v>
      </c>
      <c r="F71" s="59">
        <f>SUM(F72:F74)</f>
        <v>0</v>
      </c>
      <c r="G71" s="60">
        <f t="shared" ref="G71:G78" si="4">SUM(E71:F71)</f>
        <v>0</v>
      </c>
      <c r="H71" s="86"/>
    </row>
    <row r="72" spans="1:12" ht="12.75" customHeight="1">
      <c r="A72" s="386" t="s">
        <v>75</v>
      </c>
      <c r="B72" s="387"/>
      <c r="C72" s="387"/>
      <c r="D72" s="388"/>
      <c r="E72" s="63"/>
      <c r="F72" s="64"/>
      <c r="G72" s="65">
        <f t="shared" si="4"/>
        <v>0</v>
      </c>
      <c r="H72" s="86"/>
    </row>
    <row r="73" spans="1:12" ht="12.75" customHeight="1">
      <c r="A73" s="386" t="s">
        <v>75</v>
      </c>
      <c r="B73" s="387"/>
      <c r="C73" s="387"/>
      <c r="D73" s="388"/>
      <c r="E73" s="63"/>
      <c r="F73" s="64"/>
      <c r="G73" s="65">
        <f t="shared" si="4"/>
        <v>0</v>
      </c>
      <c r="H73" s="86"/>
    </row>
    <row r="74" spans="1:12" ht="12.75" customHeight="1">
      <c r="A74" s="386" t="s">
        <v>75</v>
      </c>
      <c r="B74" s="387"/>
      <c r="C74" s="387"/>
      <c r="D74" s="388"/>
      <c r="E74" s="63"/>
      <c r="F74" s="64"/>
      <c r="G74" s="65">
        <f t="shared" si="4"/>
        <v>0</v>
      </c>
      <c r="H74" s="86"/>
    </row>
    <row r="75" spans="1:12" ht="12.75" customHeight="1">
      <c r="A75" s="389" t="s">
        <v>79</v>
      </c>
      <c r="B75" s="390"/>
      <c r="C75" s="390"/>
      <c r="D75" s="393"/>
      <c r="E75" s="58">
        <f>SUM(E76:E78)</f>
        <v>0</v>
      </c>
      <c r="F75" s="59">
        <f>SUM(F76:F78)</f>
        <v>0</v>
      </c>
      <c r="G75" s="60">
        <f t="shared" si="4"/>
        <v>0</v>
      </c>
      <c r="H75" s="86"/>
    </row>
    <row r="76" spans="1:12" ht="12.75" customHeight="1">
      <c r="A76" s="386" t="s">
        <v>75</v>
      </c>
      <c r="B76" s="387"/>
      <c r="C76" s="387"/>
      <c r="D76" s="388"/>
      <c r="E76" s="63"/>
      <c r="F76" s="64"/>
      <c r="G76" s="65">
        <f t="shared" si="4"/>
        <v>0</v>
      </c>
      <c r="H76" s="86"/>
    </row>
    <row r="77" spans="1:12" ht="12.75" customHeight="1">
      <c r="A77" s="386" t="s">
        <v>75</v>
      </c>
      <c r="B77" s="387"/>
      <c r="C77" s="387"/>
      <c r="D77" s="388"/>
      <c r="E77" s="63"/>
      <c r="F77" s="64"/>
      <c r="G77" s="65">
        <f t="shared" si="4"/>
        <v>0</v>
      </c>
      <c r="H77" s="86"/>
    </row>
    <row r="78" spans="1:12" ht="12.75" customHeight="1">
      <c r="A78" s="397" t="s">
        <v>75</v>
      </c>
      <c r="B78" s="398"/>
      <c r="C78" s="398"/>
      <c r="D78" s="399"/>
      <c r="E78" s="63"/>
      <c r="F78" s="64"/>
      <c r="G78" s="65">
        <f t="shared" si="4"/>
        <v>0</v>
      </c>
      <c r="H78" s="88"/>
    </row>
    <row r="79" spans="1:12" ht="12.75" customHeight="1">
      <c r="A79" s="382" t="s">
        <v>80</v>
      </c>
      <c r="B79" s="383"/>
      <c r="C79" s="383"/>
      <c r="D79" s="400"/>
      <c r="E79" s="66">
        <f>SUM(E80:E87)</f>
        <v>0</v>
      </c>
      <c r="F79" s="67">
        <f>SUM(F80:F87)</f>
        <v>0</v>
      </c>
      <c r="G79" s="68">
        <f>SUM(E79:F79)</f>
        <v>0</v>
      </c>
      <c r="H79" s="86"/>
    </row>
    <row r="80" spans="1:12" ht="12.75" customHeight="1">
      <c r="A80" s="386" t="s">
        <v>75</v>
      </c>
      <c r="B80" s="387"/>
      <c r="C80" s="387"/>
      <c r="D80" s="388"/>
      <c r="E80" s="63"/>
      <c r="F80" s="64"/>
      <c r="G80" s="65">
        <f>SUM(E80:F80)</f>
        <v>0</v>
      </c>
      <c r="H80" s="86"/>
    </row>
    <row r="81" spans="1:8" ht="12.75" customHeight="1">
      <c r="A81" s="386" t="s">
        <v>75</v>
      </c>
      <c r="B81" s="387"/>
      <c r="C81" s="387"/>
      <c r="D81" s="388"/>
      <c r="E81" s="63"/>
      <c r="F81" s="64"/>
      <c r="G81" s="65">
        <f t="shared" ref="G81:G111" si="5">SUM(E81:F81)</f>
        <v>0</v>
      </c>
      <c r="H81" s="86"/>
    </row>
    <row r="82" spans="1:8" ht="12.75" customHeight="1">
      <c r="A82" s="386" t="s">
        <v>75</v>
      </c>
      <c r="B82" s="387"/>
      <c r="C82" s="387"/>
      <c r="D82" s="388"/>
      <c r="E82" s="63"/>
      <c r="F82" s="64"/>
      <c r="G82" s="65">
        <f t="shared" si="5"/>
        <v>0</v>
      </c>
      <c r="H82" s="86"/>
    </row>
    <row r="83" spans="1:8" ht="12.75" customHeight="1">
      <c r="A83" s="386" t="s">
        <v>75</v>
      </c>
      <c r="B83" s="387"/>
      <c r="C83" s="387"/>
      <c r="D83" s="388"/>
      <c r="E83" s="63"/>
      <c r="F83" s="64"/>
      <c r="G83" s="65">
        <f t="shared" si="5"/>
        <v>0</v>
      </c>
      <c r="H83" s="86"/>
    </row>
    <row r="84" spans="1:8" ht="12.75" customHeight="1">
      <c r="A84" s="386" t="s">
        <v>75</v>
      </c>
      <c r="B84" s="387"/>
      <c r="C84" s="387"/>
      <c r="D84" s="388"/>
      <c r="E84" s="63"/>
      <c r="F84" s="64"/>
      <c r="G84" s="65">
        <f t="shared" si="5"/>
        <v>0</v>
      </c>
      <c r="H84" s="86"/>
    </row>
    <row r="85" spans="1:8" ht="12.75" customHeight="1">
      <c r="A85" s="386" t="s">
        <v>75</v>
      </c>
      <c r="B85" s="387"/>
      <c r="C85" s="387"/>
      <c r="D85" s="388"/>
      <c r="E85" s="63"/>
      <c r="F85" s="64"/>
      <c r="G85" s="65">
        <f t="shared" si="5"/>
        <v>0</v>
      </c>
      <c r="H85" s="86"/>
    </row>
    <row r="86" spans="1:8" ht="12.75" customHeight="1">
      <c r="A86" s="386" t="s">
        <v>75</v>
      </c>
      <c r="B86" s="387"/>
      <c r="C86" s="387"/>
      <c r="D86" s="388"/>
      <c r="E86" s="63"/>
      <c r="F86" s="64"/>
      <c r="G86" s="65">
        <f t="shared" si="5"/>
        <v>0</v>
      </c>
      <c r="H86" s="86"/>
    </row>
    <row r="87" spans="1:8" ht="12.75" customHeight="1">
      <c r="A87" s="397" t="s">
        <v>75</v>
      </c>
      <c r="B87" s="398"/>
      <c r="C87" s="398"/>
      <c r="D87" s="399"/>
      <c r="E87" s="63"/>
      <c r="F87" s="64"/>
      <c r="G87" s="65">
        <f t="shared" si="5"/>
        <v>0</v>
      </c>
      <c r="H87" s="86"/>
    </row>
    <row r="88" spans="1:8" ht="12.75" customHeight="1">
      <c r="A88" s="382" t="s">
        <v>81</v>
      </c>
      <c r="B88" s="383"/>
      <c r="C88" s="383"/>
      <c r="D88" s="400"/>
      <c r="E88" s="66">
        <f>SUM(E89+E93+E97+E101+E105+E109)</f>
        <v>0</v>
      </c>
      <c r="F88" s="67">
        <f>SUM(F89+F93+F97+F101+F105+F109)</f>
        <v>0</v>
      </c>
      <c r="G88" s="68">
        <f t="shared" si="5"/>
        <v>0</v>
      </c>
      <c r="H88" s="87"/>
    </row>
    <row r="89" spans="1:8" ht="12.75" customHeight="1">
      <c r="A89" s="389" t="s">
        <v>82</v>
      </c>
      <c r="B89" s="390"/>
      <c r="C89" s="390"/>
      <c r="D89" s="393"/>
      <c r="E89" s="58">
        <f>SUM(E90:E92)</f>
        <v>0</v>
      </c>
      <c r="F89" s="59">
        <f>SUM(F90:F92)</f>
        <v>0</v>
      </c>
      <c r="G89" s="60">
        <f t="shared" si="5"/>
        <v>0</v>
      </c>
      <c r="H89" s="86"/>
    </row>
    <row r="90" spans="1:8" ht="12.75" customHeight="1">
      <c r="A90" s="386" t="s">
        <v>75</v>
      </c>
      <c r="B90" s="387"/>
      <c r="C90" s="387"/>
      <c r="D90" s="388"/>
      <c r="E90" s="63"/>
      <c r="F90" s="64"/>
      <c r="G90" s="65">
        <f t="shared" si="5"/>
        <v>0</v>
      </c>
      <c r="H90" s="86"/>
    </row>
    <row r="91" spans="1:8" ht="12.75" customHeight="1">
      <c r="A91" s="386" t="s">
        <v>75</v>
      </c>
      <c r="B91" s="387"/>
      <c r="C91" s="387"/>
      <c r="D91" s="388"/>
      <c r="E91" s="63"/>
      <c r="F91" s="64"/>
      <c r="G91" s="65">
        <f t="shared" si="5"/>
        <v>0</v>
      </c>
      <c r="H91" s="86"/>
    </row>
    <row r="92" spans="1:8" ht="12.75" customHeight="1">
      <c r="A92" s="386" t="s">
        <v>75</v>
      </c>
      <c r="B92" s="387"/>
      <c r="C92" s="387"/>
      <c r="D92" s="388"/>
      <c r="E92" s="63"/>
      <c r="F92" s="64"/>
      <c r="G92" s="65">
        <f t="shared" si="5"/>
        <v>0</v>
      </c>
      <c r="H92" s="86"/>
    </row>
    <row r="93" spans="1:8" ht="12.75" customHeight="1">
      <c r="A93" s="389" t="s">
        <v>83</v>
      </c>
      <c r="B93" s="390"/>
      <c r="C93" s="390"/>
      <c r="D93" s="393"/>
      <c r="E93" s="58">
        <f>SUM(E94:E96)</f>
        <v>0</v>
      </c>
      <c r="F93" s="59">
        <f>SUM(F94:F96)</f>
        <v>0</v>
      </c>
      <c r="G93" s="60">
        <f t="shared" si="5"/>
        <v>0</v>
      </c>
      <c r="H93" s="86"/>
    </row>
    <row r="94" spans="1:8" ht="12.75" customHeight="1">
      <c r="A94" s="386" t="s">
        <v>75</v>
      </c>
      <c r="B94" s="387"/>
      <c r="C94" s="387"/>
      <c r="D94" s="388"/>
      <c r="E94" s="63"/>
      <c r="F94" s="64"/>
      <c r="G94" s="65">
        <f t="shared" si="5"/>
        <v>0</v>
      </c>
      <c r="H94" s="86"/>
    </row>
    <row r="95" spans="1:8" ht="12.75" customHeight="1">
      <c r="A95" s="386" t="s">
        <v>75</v>
      </c>
      <c r="B95" s="387"/>
      <c r="C95" s="387"/>
      <c r="D95" s="388"/>
      <c r="E95" s="63"/>
      <c r="F95" s="64"/>
      <c r="G95" s="65">
        <f t="shared" si="5"/>
        <v>0</v>
      </c>
      <c r="H95" s="86"/>
    </row>
    <row r="96" spans="1:8" ht="12.75" customHeight="1">
      <c r="A96" s="386" t="s">
        <v>75</v>
      </c>
      <c r="B96" s="387"/>
      <c r="C96" s="387"/>
      <c r="D96" s="388"/>
      <c r="E96" s="63"/>
      <c r="F96" s="64"/>
      <c r="G96" s="65">
        <f t="shared" si="5"/>
        <v>0</v>
      </c>
      <c r="H96" s="86"/>
    </row>
    <row r="97" spans="1:8" ht="12.75" customHeight="1">
      <c r="A97" s="389" t="s">
        <v>84</v>
      </c>
      <c r="B97" s="390"/>
      <c r="C97" s="390"/>
      <c r="D97" s="393"/>
      <c r="E97" s="58">
        <f>SUM(E98:E100)</f>
        <v>0</v>
      </c>
      <c r="F97" s="59">
        <f>SUM(F98:F100)</f>
        <v>0</v>
      </c>
      <c r="G97" s="60">
        <f t="shared" si="5"/>
        <v>0</v>
      </c>
      <c r="H97" s="86"/>
    </row>
    <row r="98" spans="1:8" ht="12.75" customHeight="1">
      <c r="A98" s="386" t="s">
        <v>75</v>
      </c>
      <c r="B98" s="387"/>
      <c r="C98" s="387"/>
      <c r="D98" s="388"/>
      <c r="E98" s="63"/>
      <c r="F98" s="64"/>
      <c r="G98" s="65">
        <f t="shared" si="5"/>
        <v>0</v>
      </c>
      <c r="H98" s="86"/>
    </row>
    <row r="99" spans="1:8" ht="12.75" customHeight="1">
      <c r="A99" s="386" t="s">
        <v>75</v>
      </c>
      <c r="B99" s="387"/>
      <c r="C99" s="387"/>
      <c r="D99" s="388"/>
      <c r="E99" s="63"/>
      <c r="F99" s="64"/>
      <c r="G99" s="65">
        <f t="shared" si="5"/>
        <v>0</v>
      </c>
      <c r="H99" s="86"/>
    </row>
    <row r="100" spans="1:8" ht="12.75" customHeight="1">
      <c r="A100" s="386" t="s">
        <v>75</v>
      </c>
      <c r="B100" s="387"/>
      <c r="C100" s="387"/>
      <c r="D100" s="388"/>
      <c r="E100" s="63"/>
      <c r="F100" s="64"/>
      <c r="G100" s="65">
        <f t="shared" si="5"/>
        <v>0</v>
      </c>
      <c r="H100" s="86"/>
    </row>
    <row r="101" spans="1:8" ht="12.75" customHeight="1">
      <c r="A101" s="389" t="s">
        <v>85</v>
      </c>
      <c r="B101" s="390"/>
      <c r="C101" s="390"/>
      <c r="D101" s="393"/>
      <c r="E101" s="58">
        <f>SUM(E102:E104)</f>
        <v>0</v>
      </c>
      <c r="F101" s="59">
        <f>SUM(F102:F104)</f>
        <v>0</v>
      </c>
      <c r="G101" s="60">
        <f t="shared" si="5"/>
        <v>0</v>
      </c>
      <c r="H101" s="86"/>
    </row>
    <row r="102" spans="1:8" ht="12.75" customHeight="1">
      <c r="A102" s="386" t="s">
        <v>75</v>
      </c>
      <c r="B102" s="387"/>
      <c r="C102" s="387"/>
      <c r="D102" s="388"/>
      <c r="E102" s="63"/>
      <c r="F102" s="64"/>
      <c r="G102" s="65">
        <f t="shared" si="5"/>
        <v>0</v>
      </c>
      <c r="H102" s="86"/>
    </row>
    <row r="103" spans="1:8" ht="12.75" customHeight="1">
      <c r="A103" s="386" t="s">
        <v>75</v>
      </c>
      <c r="B103" s="387"/>
      <c r="C103" s="387"/>
      <c r="D103" s="388"/>
      <c r="E103" s="63"/>
      <c r="F103" s="64"/>
      <c r="G103" s="65">
        <f t="shared" si="5"/>
        <v>0</v>
      </c>
      <c r="H103" s="86"/>
    </row>
    <row r="104" spans="1:8" ht="12.75" customHeight="1">
      <c r="A104" s="386" t="s">
        <v>75</v>
      </c>
      <c r="B104" s="387"/>
      <c r="C104" s="387"/>
      <c r="D104" s="388"/>
      <c r="E104" s="63"/>
      <c r="F104" s="64"/>
      <c r="G104" s="65">
        <f t="shared" si="5"/>
        <v>0</v>
      </c>
      <c r="H104" s="86"/>
    </row>
    <row r="105" spans="1:8" ht="12.75" customHeight="1">
      <c r="A105" s="389" t="s">
        <v>86</v>
      </c>
      <c r="B105" s="390"/>
      <c r="C105" s="390"/>
      <c r="D105" s="393"/>
      <c r="E105" s="58">
        <f>SUM(E106:E108)</f>
        <v>0</v>
      </c>
      <c r="F105" s="59">
        <f>SUM(F106:F108)</f>
        <v>0</v>
      </c>
      <c r="G105" s="60">
        <f t="shared" si="5"/>
        <v>0</v>
      </c>
      <c r="H105" s="86"/>
    </row>
    <row r="106" spans="1:8" ht="12.75" customHeight="1">
      <c r="A106" s="386" t="s">
        <v>75</v>
      </c>
      <c r="B106" s="387"/>
      <c r="C106" s="387"/>
      <c r="D106" s="388"/>
      <c r="E106" s="63"/>
      <c r="F106" s="64"/>
      <c r="G106" s="65">
        <f t="shared" si="5"/>
        <v>0</v>
      </c>
      <c r="H106" s="86"/>
    </row>
    <row r="107" spans="1:8" ht="12.75" customHeight="1">
      <c r="A107" s="386" t="s">
        <v>75</v>
      </c>
      <c r="B107" s="387"/>
      <c r="C107" s="387"/>
      <c r="D107" s="388"/>
      <c r="E107" s="63"/>
      <c r="F107" s="64"/>
      <c r="G107" s="65">
        <f t="shared" si="5"/>
        <v>0</v>
      </c>
      <c r="H107" s="86"/>
    </row>
    <row r="108" spans="1:8" ht="12.75" customHeight="1">
      <c r="A108" s="386" t="s">
        <v>75</v>
      </c>
      <c r="B108" s="387"/>
      <c r="C108" s="387"/>
      <c r="D108" s="388"/>
      <c r="E108" s="63"/>
      <c r="F108" s="64"/>
      <c r="G108" s="65">
        <f t="shared" si="5"/>
        <v>0</v>
      </c>
      <c r="H108" s="86"/>
    </row>
    <row r="109" spans="1:8" ht="12.75" customHeight="1">
      <c r="A109" s="389" t="s">
        <v>87</v>
      </c>
      <c r="B109" s="390"/>
      <c r="C109" s="390"/>
      <c r="D109" s="393"/>
      <c r="E109" s="58">
        <f>SUM(E110:E112)</f>
        <v>0</v>
      </c>
      <c r="F109" s="59">
        <f>SUM(F110:F112)</f>
        <v>0</v>
      </c>
      <c r="G109" s="60">
        <f t="shared" si="5"/>
        <v>0</v>
      </c>
      <c r="H109" s="86"/>
    </row>
    <row r="110" spans="1:8" ht="12.75" customHeight="1">
      <c r="A110" s="386" t="s">
        <v>75</v>
      </c>
      <c r="B110" s="387"/>
      <c r="C110" s="387"/>
      <c r="D110" s="388"/>
      <c r="E110" s="63"/>
      <c r="F110" s="64"/>
      <c r="G110" s="65">
        <f t="shared" si="5"/>
        <v>0</v>
      </c>
      <c r="H110" s="86"/>
    </row>
    <row r="111" spans="1:8" ht="12.75" customHeight="1">
      <c r="A111" s="386" t="s">
        <v>75</v>
      </c>
      <c r="B111" s="387"/>
      <c r="C111" s="387"/>
      <c r="D111" s="388"/>
      <c r="E111" s="63"/>
      <c r="F111" s="64"/>
      <c r="G111" s="65">
        <f t="shared" si="5"/>
        <v>0</v>
      </c>
      <c r="H111" s="86"/>
    </row>
    <row r="112" spans="1:8" ht="12.75" customHeight="1" thickBot="1">
      <c r="A112" s="386" t="s">
        <v>75</v>
      </c>
      <c r="B112" s="387"/>
      <c r="C112" s="387"/>
      <c r="D112" s="388"/>
      <c r="E112" s="63"/>
      <c r="F112" s="64"/>
      <c r="G112" s="65">
        <f>SUM(E112:F112)</f>
        <v>0</v>
      </c>
      <c r="H112" s="86"/>
    </row>
    <row r="113" spans="1:12" ht="24.75" customHeight="1" thickTop="1">
      <c r="A113" s="394" t="s">
        <v>90</v>
      </c>
      <c r="B113" s="395"/>
      <c r="C113" s="396"/>
      <c r="D113" s="69" t="s">
        <v>65</v>
      </c>
      <c r="E113" s="70">
        <f>SUM(E61,E70,E79,E88)</f>
        <v>0</v>
      </c>
      <c r="F113" s="71">
        <f>SUM(F61,F70,F79,F88)</f>
        <v>0</v>
      </c>
      <c r="G113" s="72">
        <f>SUM(E113:F113)</f>
        <v>0</v>
      </c>
      <c r="H113" s="89"/>
    </row>
    <row r="114" spans="1:12" ht="12.75" customHeight="1">
      <c r="A114" s="77"/>
      <c r="B114" s="77"/>
      <c r="C114" s="77"/>
      <c r="D114" s="78"/>
      <c r="E114" s="79"/>
      <c r="F114" s="79"/>
      <c r="G114" s="79"/>
      <c r="H114" s="92"/>
    </row>
    <row r="115" spans="1:12" ht="12.75" customHeight="1">
      <c r="A115" s="77"/>
      <c r="B115" s="77"/>
      <c r="C115" s="77"/>
      <c r="D115" s="78"/>
      <c r="E115" s="79"/>
      <c r="F115" s="79"/>
      <c r="G115" s="79"/>
      <c r="H115" s="92"/>
    </row>
    <row r="116" spans="1:12" ht="12.75" customHeight="1">
      <c r="A116" s="73"/>
      <c r="B116" s="73"/>
      <c r="H116" s="90" t="str">
        <f>$H$57</f>
        <v>（事業責任大学名：○○大学）</v>
      </c>
    </row>
    <row r="117" spans="1:12" ht="17.25" customHeight="1">
      <c r="H117" s="83" t="s">
        <v>101</v>
      </c>
    </row>
    <row r="118" spans="1:12" ht="15" customHeight="1">
      <c r="A118" s="74" t="s">
        <v>88</v>
      </c>
      <c r="B118" s="74"/>
      <c r="C118" s="75"/>
      <c r="D118" s="75"/>
      <c r="E118" s="76"/>
      <c r="F118" s="76"/>
      <c r="G118" s="76"/>
      <c r="H118" s="91" t="s">
        <v>70</v>
      </c>
    </row>
    <row r="119" spans="1:12" ht="24.75" customHeight="1">
      <c r="A119" s="375" t="s">
        <v>157</v>
      </c>
      <c r="B119" s="376"/>
      <c r="C119" s="376"/>
      <c r="D119" s="391"/>
      <c r="E119" s="52" t="s">
        <v>71</v>
      </c>
      <c r="F119" s="53" t="s">
        <v>148</v>
      </c>
      <c r="G119" s="54" t="s">
        <v>72</v>
      </c>
      <c r="H119" s="84" t="s">
        <v>94</v>
      </c>
    </row>
    <row r="120" spans="1:12" ht="12.75" customHeight="1">
      <c r="A120" s="377" t="s">
        <v>73</v>
      </c>
      <c r="B120" s="378"/>
      <c r="C120" s="378"/>
      <c r="D120" s="392"/>
      <c r="E120" s="55">
        <f>SUM(E121+E125)</f>
        <v>0</v>
      </c>
      <c r="F120" s="56">
        <f>SUM(F121+F125)</f>
        <v>0</v>
      </c>
      <c r="G120" s="57">
        <f>SUM(E120:F120)</f>
        <v>0</v>
      </c>
      <c r="H120" s="85"/>
      <c r="I120" s="61"/>
      <c r="J120" s="61"/>
      <c r="K120" s="61"/>
      <c r="L120" s="61"/>
    </row>
    <row r="121" spans="1:12" ht="12.75" customHeight="1">
      <c r="A121" s="389" t="s">
        <v>74</v>
      </c>
      <c r="B121" s="390"/>
      <c r="C121" s="390"/>
      <c r="D121" s="393"/>
      <c r="E121" s="58">
        <f>SUM(E122:E124)</f>
        <v>0</v>
      </c>
      <c r="F121" s="59">
        <f>SUM(F122:F124)</f>
        <v>0</v>
      </c>
      <c r="G121" s="60">
        <f t="shared" ref="G121:G128" si="6">SUM(E121:F121)</f>
        <v>0</v>
      </c>
      <c r="H121" s="86"/>
      <c r="I121" s="61"/>
      <c r="J121" s="61"/>
      <c r="K121" s="61"/>
      <c r="L121" s="61"/>
    </row>
    <row r="122" spans="1:12" ht="12.75" customHeight="1">
      <c r="A122" s="386" t="s">
        <v>75</v>
      </c>
      <c r="B122" s="387"/>
      <c r="C122" s="387"/>
      <c r="D122" s="388"/>
      <c r="E122" s="63"/>
      <c r="F122" s="64"/>
      <c r="G122" s="65">
        <f t="shared" si="6"/>
        <v>0</v>
      </c>
      <c r="H122" s="86"/>
      <c r="I122" s="61"/>
      <c r="J122" s="61"/>
      <c r="K122" s="61"/>
      <c r="L122" s="61"/>
    </row>
    <row r="123" spans="1:12" ht="12.75" customHeight="1">
      <c r="A123" s="386" t="s">
        <v>75</v>
      </c>
      <c r="B123" s="387"/>
      <c r="C123" s="387"/>
      <c r="D123" s="388"/>
      <c r="E123" s="63"/>
      <c r="F123" s="64"/>
      <c r="G123" s="65">
        <f t="shared" si="6"/>
        <v>0</v>
      </c>
      <c r="H123" s="86"/>
      <c r="I123" s="61"/>
      <c r="J123" s="61"/>
      <c r="K123" s="61"/>
      <c r="L123" s="61"/>
    </row>
    <row r="124" spans="1:12" ht="12.75" customHeight="1">
      <c r="A124" s="386" t="s">
        <v>75</v>
      </c>
      <c r="B124" s="387"/>
      <c r="C124" s="387"/>
      <c r="D124" s="388"/>
      <c r="E124" s="63"/>
      <c r="F124" s="64"/>
      <c r="G124" s="65">
        <f t="shared" si="6"/>
        <v>0</v>
      </c>
      <c r="H124" s="86"/>
      <c r="I124" s="61"/>
      <c r="J124" s="61"/>
      <c r="K124" s="61"/>
      <c r="L124" s="61"/>
    </row>
    <row r="125" spans="1:12" ht="12.75" customHeight="1">
      <c r="A125" s="389" t="s">
        <v>76</v>
      </c>
      <c r="B125" s="390"/>
      <c r="C125" s="390"/>
      <c r="D125" s="393"/>
      <c r="E125" s="58">
        <f>SUM(E126:E128)</f>
        <v>0</v>
      </c>
      <c r="F125" s="59">
        <f>SUM(F126:F128)</f>
        <v>0</v>
      </c>
      <c r="G125" s="60">
        <f t="shared" si="6"/>
        <v>0</v>
      </c>
      <c r="H125" s="86"/>
      <c r="I125" s="61"/>
      <c r="J125" s="61"/>
      <c r="K125" s="61"/>
      <c r="L125" s="61"/>
    </row>
    <row r="126" spans="1:12" ht="12.75" customHeight="1">
      <c r="A126" s="386" t="s">
        <v>75</v>
      </c>
      <c r="B126" s="387"/>
      <c r="C126" s="387"/>
      <c r="D126" s="388"/>
      <c r="E126" s="63"/>
      <c r="F126" s="64"/>
      <c r="G126" s="65">
        <f t="shared" si="6"/>
        <v>0</v>
      </c>
      <c r="H126" s="86"/>
      <c r="I126" s="61"/>
      <c r="J126" s="61"/>
      <c r="K126" s="61"/>
      <c r="L126" s="61"/>
    </row>
    <row r="127" spans="1:12" ht="12.75" customHeight="1">
      <c r="A127" s="386" t="s">
        <v>75</v>
      </c>
      <c r="B127" s="387"/>
      <c r="C127" s="387"/>
      <c r="D127" s="388"/>
      <c r="E127" s="63"/>
      <c r="F127" s="64"/>
      <c r="G127" s="65">
        <f t="shared" si="6"/>
        <v>0</v>
      </c>
      <c r="H127" s="86"/>
      <c r="I127" s="61"/>
      <c r="J127" s="61"/>
      <c r="K127" s="61"/>
      <c r="L127" s="61"/>
    </row>
    <row r="128" spans="1:12" ht="12.75" customHeight="1">
      <c r="A128" s="397" t="s">
        <v>75</v>
      </c>
      <c r="B128" s="398"/>
      <c r="C128" s="398"/>
      <c r="D128" s="399"/>
      <c r="E128" s="63"/>
      <c r="F128" s="64"/>
      <c r="G128" s="65">
        <f t="shared" si="6"/>
        <v>0</v>
      </c>
      <c r="H128" s="86"/>
      <c r="I128" s="61"/>
      <c r="J128" s="61"/>
      <c r="K128" s="61"/>
      <c r="L128" s="61"/>
    </row>
    <row r="129" spans="1:12" ht="12.75" customHeight="1">
      <c r="A129" s="382" t="s">
        <v>77</v>
      </c>
      <c r="B129" s="383"/>
      <c r="C129" s="383"/>
      <c r="D129" s="400"/>
      <c r="E129" s="66">
        <f>SUM(E130+E134)</f>
        <v>0</v>
      </c>
      <c r="F129" s="67">
        <f>SUM(F130+F134)</f>
        <v>0</v>
      </c>
      <c r="G129" s="68">
        <f>SUM(E129:F129)</f>
        <v>0</v>
      </c>
      <c r="H129" s="87"/>
      <c r="I129" s="61"/>
      <c r="J129" s="61"/>
      <c r="K129" s="61"/>
      <c r="L129" s="61"/>
    </row>
    <row r="130" spans="1:12" ht="12.75" customHeight="1">
      <c r="A130" s="389" t="s">
        <v>78</v>
      </c>
      <c r="B130" s="390"/>
      <c r="C130" s="390"/>
      <c r="D130" s="393"/>
      <c r="E130" s="58">
        <f>SUM(E131:E133)</f>
        <v>0</v>
      </c>
      <c r="F130" s="59">
        <f>SUM(F131:F133)</f>
        <v>0</v>
      </c>
      <c r="G130" s="60">
        <f t="shared" ref="G130:G137" si="7">SUM(E130:F130)</f>
        <v>0</v>
      </c>
      <c r="H130" s="86"/>
    </row>
    <row r="131" spans="1:12" ht="12.75" customHeight="1">
      <c r="A131" s="386" t="s">
        <v>75</v>
      </c>
      <c r="B131" s="387"/>
      <c r="C131" s="387"/>
      <c r="D131" s="388"/>
      <c r="E131" s="63"/>
      <c r="F131" s="64"/>
      <c r="G131" s="65">
        <f t="shared" si="7"/>
        <v>0</v>
      </c>
      <c r="H131" s="86"/>
    </row>
    <row r="132" spans="1:12" ht="12.75" customHeight="1">
      <c r="A132" s="386" t="s">
        <v>75</v>
      </c>
      <c r="B132" s="387"/>
      <c r="C132" s="387"/>
      <c r="D132" s="388"/>
      <c r="E132" s="63"/>
      <c r="F132" s="64"/>
      <c r="G132" s="65">
        <f t="shared" si="7"/>
        <v>0</v>
      </c>
      <c r="H132" s="86"/>
    </row>
    <row r="133" spans="1:12" ht="12.75" customHeight="1">
      <c r="A133" s="386" t="s">
        <v>75</v>
      </c>
      <c r="B133" s="387"/>
      <c r="C133" s="387"/>
      <c r="D133" s="388"/>
      <c r="E133" s="63"/>
      <c r="F133" s="64"/>
      <c r="G133" s="65">
        <f t="shared" si="7"/>
        <v>0</v>
      </c>
      <c r="H133" s="86"/>
    </row>
    <row r="134" spans="1:12" ht="12.75" customHeight="1">
      <c r="A134" s="389" t="s">
        <v>79</v>
      </c>
      <c r="B134" s="390"/>
      <c r="C134" s="390"/>
      <c r="D134" s="393"/>
      <c r="E134" s="58">
        <f>SUM(E135:E137)</f>
        <v>0</v>
      </c>
      <c r="F134" s="59">
        <f>SUM(F135:F137)</f>
        <v>0</v>
      </c>
      <c r="G134" s="60">
        <f t="shared" si="7"/>
        <v>0</v>
      </c>
      <c r="H134" s="86"/>
    </row>
    <row r="135" spans="1:12" ht="12.75" customHeight="1">
      <c r="A135" s="386" t="s">
        <v>75</v>
      </c>
      <c r="B135" s="387"/>
      <c r="C135" s="387"/>
      <c r="D135" s="388"/>
      <c r="E135" s="63"/>
      <c r="F135" s="64"/>
      <c r="G135" s="65">
        <f t="shared" si="7"/>
        <v>0</v>
      </c>
      <c r="H135" s="86"/>
    </row>
    <row r="136" spans="1:12" ht="12.75" customHeight="1">
      <c r="A136" s="386" t="s">
        <v>75</v>
      </c>
      <c r="B136" s="387"/>
      <c r="C136" s="387"/>
      <c r="D136" s="388"/>
      <c r="E136" s="63"/>
      <c r="F136" s="64"/>
      <c r="G136" s="65">
        <f t="shared" si="7"/>
        <v>0</v>
      </c>
      <c r="H136" s="86"/>
    </row>
    <row r="137" spans="1:12" ht="12.75" customHeight="1">
      <c r="A137" s="397" t="s">
        <v>75</v>
      </c>
      <c r="B137" s="398"/>
      <c r="C137" s="398"/>
      <c r="D137" s="399"/>
      <c r="E137" s="63"/>
      <c r="F137" s="64"/>
      <c r="G137" s="65">
        <f t="shared" si="7"/>
        <v>0</v>
      </c>
      <c r="H137" s="88"/>
    </row>
    <row r="138" spans="1:12" ht="12.75" customHeight="1">
      <c r="A138" s="382" t="s">
        <v>80</v>
      </c>
      <c r="B138" s="383"/>
      <c r="C138" s="383"/>
      <c r="D138" s="400"/>
      <c r="E138" s="66">
        <f>SUM(E139:E146)</f>
        <v>0</v>
      </c>
      <c r="F138" s="67">
        <f>SUM(F139:F146)</f>
        <v>0</v>
      </c>
      <c r="G138" s="68">
        <f>SUM(E138:F138)</f>
        <v>0</v>
      </c>
      <c r="H138" s="86"/>
    </row>
    <row r="139" spans="1:12" ht="12.75" customHeight="1">
      <c r="A139" s="386" t="s">
        <v>75</v>
      </c>
      <c r="B139" s="387"/>
      <c r="C139" s="387"/>
      <c r="D139" s="388"/>
      <c r="E139" s="63"/>
      <c r="F139" s="64"/>
      <c r="G139" s="65">
        <f>SUM(E139:F139)</f>
        <v>0</v>
      </c>
      <c r="H139" s="86"/>
    </row>
    <row r="140" spans="1:12" ht="12.75" customHeight="1">
      <c r="A140" s="386" t="s">
        <v>75</v>
      </c>
      <c r="B140" s="387"/>
      <c r="C140" s="387"/>
      <c r="D140" s="388"/>
      <c r="E140" s="63"/>
      <c r="F140" s="64"/>
      <c r="G140" s="65">
        <f t="shared" ref="G140:G170" si="8">SUM(E140:F140)</f>
        <v>0</v>
      </c>
      <c r="H140" s="86"/>
    </row>
    <row r="141" spans="1:12" ht="12.75" customHeight="1">
      <c r="A141" s="386" t="s">
        <v>75</v>
      </c>
      <c r="B141" s="387"/>
      <c r="C141" s="387"/>
      <c r="D141" s="388"/>
      <c r="E141" s="63"/>
      <c r="F141" s="64"/>
      <c r="G141" s="65">
        <f t="shared" si="8"/>
        <v>0</v>
      </c>
      <c r="H141" s="86"/>
    </row>
    <row r="142" spans="1:12" ht="12.75" customHeight="1">
      <c r="A142" s="386" t="s">
        <v>75</v>
      </c>
      <c r="B142" s="387"/>
      <c r="C142" s="387"/>
      <c r="D142" s="388"/>
      <c r="E142" s="63"/>
      <c r="F142" s="64"/>
      <c r="G142" s="65">
        <f t="shared" si="8"/>
        <v>0</v>
      </c>
      <c r="H142" s="86"/>
    </row>
    <row r="143" spans="1:12" ht="12.75" customHeight="1">
      <c r="A143" s="386" t="s">
        <v>75</v>
      </c>
      <c r="B143" s="387"/>
      <c r="C143" s="387"/>
      <c r="D143" s="388"/>
      <c r="E143" s="63"/>
      <c r="F143" s="64"/>
      <c r="G143" s="65">
        <f t="shared" si="8"/>
        <v>0</v>
      </c>
      <c r="H143" s="86"/>
    </row>
    <row r="144" spans="1:12" ht="12.75" customHeight="1">
      <c r="A144" s="386" t="s">
        <v>75</v>
      </c>
      <c r="B144" s="387"/>
      <c r="C144" s="387"/>
      <c r="D144" s="388"/>
      <c r="E144" s="63"/>
      <c r="F144" s="64"/>
      <c r="G144" s="65">
        <f t="shared" si="8"/>
        <v>0</v>
      </c>
      <c r="H144" s="86"/>
    </row>
    <row r="145" spans="1:8" ht="12.75" customHeight="1">
      <c r="A145" s="386" t="s">
        <v>75</v>
      </c>
      <c r="B145" s="387"/>
      <c r="C145" s="387"/>
      <c r="D145" s="388"/>
      <c r="E145" s="63"/>
      <c r="F145" s="64"/>
      <c r="G145" s="65">
        <f t="shared" si="8"/>
        <v>0</v>
      </c>
      <c r="H145" s="86"/>
    </row>
    <row r="146" spans="1:8" ht="12.75" customHeight="1">
      <c r="A146" s="397" t="s">
        <v>75</v>
      </c>
      <c r="B146" s="398"/>
      <c r="C146" s="398"/>
      <c r="D146" s="399"/>
      <c r="E146" s="63"/>
      <c r="F146" s="64"/>
      <c r="G146" s="65">
        <f t="shared" si="8"/>
        <v>0</v>
      </c>
      <c r="H146" s="86"/>
    </row>
    <row r="147" spans="1:8" ht="12.75" customHeight="1">
      <c r="A147" s="382" t="s">
        <v>81</v>
      </c>
      <c r="B147" s="383"/>
      <c r="C147" s="383"/>
      <c r="D147" s="400"/>
      <c r="E147" s="66">
        <f>SUM(E148+E152+E156+E160+E164+E168)</f>
        <v>0</v>
      </c>
      <c r="F147" s="67">
        <f>SUM(F148+F152+F156+F160+F164+F168)</f>
        <v>0</v>
      </c>
      <c r="G147" s="68">
        <f t="shared" si="8"/>
        <v>0</v>
      </c>
      <c r="H147" s="87"/>
    </row>
    <row r="148" spans="1:8" ht="12.75" customHeight="1">
      <c r="A148" s="389" t="s">
        <v>82</v>
      </c>
      <c r="B148" s="390"/>
      <c r="C148" s="390"/>
      <c r="D148" s="393"/>
      <c r="E148" s="58">
        <f>SUM(E149:E151)</f>
        <v>0</v>
      </c>
      <c r="F148" s="59">
        <f>SUM(F149:F151)</f>
        <v>0</v>
      </c>
      <c r="G148" s="60">
        <f t="shared" si="8"/>
        <v>0</v>
      </c>
      <c r="H148" s="86"/>
    </row>
    <row r="149" spans="1:8" ht="12.75" customHeight="1">
      <c r="A149" s="386" t="s">
        <v>75</v>
      </c>
      <c r="B149" s="387"/>
      <c r="C149" s="387"/>
      <c r="D149" s="388"/>
      <c r="E149" s="63"/>
      <c r="F149" s="64"/>
      <c r="G149" s="65">
        <f t="shared" si="8"/>
        <v>0</v>
      </c>
      <c r="H149" s="86"/>
    </row>
    <row r="150" spans="1:8" ht="12.75" customHeight="1">
      <c r="A150" s="386" t="s">
        <v>75</v>
      </c>
      <c r="B150" s="387"/>
      <c r="C150" s="387"/>
      <c r="D150" s="388"/>
      <c r="E150" s="63"/>
      <c r="F150" s="64"/>
      <c r="G150" s="65">
        <f t="shared" si="8"/>
        <v>0</v>
      </c>
      <c r="H150" s="86"/>
    </row>
    <row r="151" spans="1:8" ht="12.75" customHeight="1">
      <c r="A151" s="386" t="s">
        <v>75</v>
      </c>
      <c r="B151" s="387"/>
      <c r="C151" s="387"/>
      <c r="D151" s="388"/>
      <c r="E151" s="63"/>
      <c r="F151" s="64"/>
      <c r="G151" s="65">
        <f t="shared" si="8"/>
        <v>0</v>
      </c>
      <c r="H151" s="86"/>
    </row>
    <row r="152" spans="1:8" ht="12.75" customHeight="1">
      <c r="A152" s="389" t="s">
        <v>83</v>
      </c>
      <c r="B152" s="390"/>
      <c r="C152" s="390"/>
      <c r="D152" s="393"/>
      <c r="E152" s="58">
        <f>SUM(E153:E155)</f>
        <v>0</v>
      </c>
      <c r="F152" s="59">
        <f>SUM(F153:F155)</f>
        <v>0</v>
      </c>
      <c r="G152" s="60">
        <f t="shared" si="8"/>
        <v>0</v>
      </c>
      <c r="H152" s="86"/>
    </row>
    <row r="153" spans="1:8" ht="12.75" customHeight="1">
      <c r="A153" s="386" t="s">
        <v>75</v>
      </c>
      <c r="B153" s="387"/>
      <c r="C153" s="387"/>
      <c r="D153" s="388"/>
      <c r="E153" s="63"/>
      <c r="F153" s="64"/>
      <c r="G153" s="65">
        <f t="shared" si="8"/>
        <v>0</v>
      </c>
      <c r="H153" s="86"/>
    </row>
    <row r="154" spans="1:8" ht="12.75" customHeight="1">
      <c r="A154" s="386" t="s">
        <v>75</v>
      </c>
      <c r="B154" s="387"/>
      <c r="C154" s="387"/>
      <c r="D154" s="388"/>
      <c r="E154" s="63"/>
      <c r="F154" s="64"/>
      <c r="G154" s="65">
        <f t="shared" si="8"/>
        <v>0</v>
      </c>
      <c r="H154" s="86"/>
    </row>
    <row r="155" spans="1:8" ht="12.75" customHeight="1">
      <c r="A155" s="386" t="s">
        <v>75</v>
      </c>
      <c r="B155" s="387"/>
      <c r="C155" s="387"/>
      <c r="D155" s="388"/>
      <c r="E155" s="63"/>
      <c r="F155" s="64"/>
      <c r="G155" s="65">
        <f t="shared" si="8"/>
        <v>0</v>
      </c>
      <c r="H155" s="86"/>
    </row>
    <row r="156" spans="1:8" ht="12.75" customHeight="1">
      <c r="A156" s="389" t="s">
        <v>84</v>
      </c>
      <c r="B156" s="390"/>
      <c r="C156" s="390"/>
      <c r="D156" s="393"/>
      <c r="E156" s="58">
        <f>SUM(E157:E159)</f>
        <v>0</v>
      </c>
      <c r="F156" s="59">
        <f>SUM(F157:F159)</f>
        <v>0</v>
      </c>
      <c r="G156" s="60">
        <f t="shared" si="8"/>
        <v>0</v>
      </c>
      <c r="H156" s="86"/>
    </row>
    <row r="157" spans="1:8" ht="12.75" customHeight="1">
      <c r="A157" s="386" t="s">
        <v>75</v>
      </c>
      <c r="B157" s="387"/>
      <c r="C157" s="387"/>
      <c r="D157" s="388"/>
      <c r="E157" s="63"/>
      <c r="F157" s="64"/>
      <c r="G157" s="65">
        <f t="shared" si="8"/>
        <v>0</v>
      </c>
      <c r="H157" s="86"/>
    </row>
    <row r="158" spans="1:8" ht="12.75" customHeight="1">
      <c r="A158" s="386" t="s">
        <v>75</v>
      </c>
      <c r="B158" s="387"/>
      <c r="C158" s="387"/>
      <c r="D158" s="388"/>
      <c r="E158" s="63"/>
      <c r="F158" s="64"/>
      <c r="G158" s="65">
        <f t="shared" si="8"/>
        <v>0</v>
      </c>
      <c r="H158" s="86"/>
    </row>
    <row r="159" spans="1:8" ht="12.75" customHeight="1">
      <c r="A159" s="386" t="s">
        <v>75</v>
      </c>
      <c r="B159" s="387"/>
      <c r="C159" s="387"/>
      <c r="D159" s="388"/>
      <c r="E159" s="63"/>
      <c r="F159" s="64"/>
      <c r="G159" s="65">
        <f t="shared" si="8"/>
        <v>0</v>
      </c>
      <c r="H159" s="86"/>
    </row>
    <row r="160" spans="1:8" ht="12.75" customHeight="1">
      <c r="A160" s="389" t="s">
        <v>85</v>
      </c>
      <c r="B160" s="390"/>
      <c r="C160" s="390"/>
      <c r="D160" s="393"/>
      <c r="E160" s="58">
        <f>SUM(E161:E163)</f>
        <v>0</v>
      </c>
      <c r="F160" s="59">
        <f>SUM(F161:F163)</f>
        <v>0</v>
      </c>
      <c r="G160" s="60">
        <f t="shared" si="8"/>
        <v>0</v>
      </c>
      <c r="H160" s="86"/>
    </row>
    <row r="161" spans="1:8" ht="12.75" customHeight="1">
      <c r="A161" s="386" t="s">
        <v>75</v>
      </c>
      <c r="B161" s="387"/>
      <c r="C161" s="387"/>
      <c r="D161" s="388"/>
      <c r="E161" s="63"/>
      <c r="F161" s="64"/>
      <c r="G161" s="65">
        <f t="shared" si="8"/>
        <v>0</v>
      </c>
      <c r="H161" s="86"/>
    </row>
    <row r="162" spans="1:8" ht="12.75" customHeight="1">
      <c r="A162" s="386" t="s">
        <v>75</v>
      </c>
      <c r="B162" s="387"/>
      <c r="C162" s="387"/>
      <c r="D162" s="388"/>
      <c r="E162" s="63"/>
      <c r="F162" s="64"/>
      <c r="G162" s="65">
        <f t="shared" si="8"/>
        <v>0</v>
      </c>
      <c r="H162" s="86"/>
    </row>
    <row r="163" spans="1:8" ht="12.75" customHeight="1">
      <c r="A163" s="386" t="s">
        <v>75</v>
      </c>
      <c r="B163" s="387"/>
      <c r="C163" s="387"/>
      <c r="D163" s="388"/>
      <c r="E163" s="63"/>
      <c r="F163" s="64"/>
      <c r="G163" s="65">
        <f t="shared" si="8"/>
        <v>0</v>
      </c>
      <c r="H163" s="86"/>
    </row>
    <row r="164" spans="1:8" ht="12.75" customHeight="1">
      <c r="A164" s="389" t="s">
        <v>86</v>
      </c>
      <c r="B164" s="390"/>
      <c r="C164" s="390"/>
      <c r="D164" s="393"/>
      <c r="E164" s="58">
        <f>SUM(E165:E167)</f>
        <v>0</v>
      </c>
      <c r="F164" s="59">
        <f>SUM(F165:F167)</f>
        <v>0</v>
      </c>
      <c r="G164" s="60">
        <f t="shared" si="8"/>
        <v>0</v>
      </c>
      <c r="H164" s="86"/>
    </row>
    <row r="165" spans="1:8" ht="12.75" customHeight="1">
      <c r="A165" s="386" t="s">
        <v>75</v>
      </c>
      <c r="B165" s="387"/>
      <c r="C165" s="387"/>
      <c r="D165" s="388"/>
      <c r="E165" s="63"/>
      <c r="F165" s="64"/>
      <c r="G165" s="65">
        <f t="shared" si="8"/>
        <v>0</v>
      </c>
      <c r="H165" s="86"/>
    </row>
    <row r="166" spans="1:8" ht="12.75" customHeight="1">
      <c r="A166" s="386" t="s">
        <v>75</v>
      </c>
      <c r="B166" s="387"/>
      <c r="C166" s="387"/>
      <c r="D166" s="388"/>
      <c r="E166" s="63"/>
      <c r="F166" s="64"/>
      <c r="G166" s="65">
        <f t="shared" si="8"/>
        <v>0</v>
      </c>
      <c r="H166" s="86"/>
    </row>
    <row r="167" spans="1:8" ht="12.75" customHeight="1">
      <c r="A167" s="386" t="s">
        <v>75</v>
      </c>
      <c r="B167" s="387"/>
      <c r="C167" s="387"/>
      <c r="D167" s="388"/>
      <c r="E167" s="63"/>
      <c r="F167" s="64"/>
      <c r="G167" s="65">
        <f t="shared" si="8"/>
        <v>0</v>
      </c>
      <c r="H167" s="86"/>
    </row>
    <row r="168" spans="1:8" ht="12.75" customHeight="1">
      <c r="A168" s="389" t="s">
        <v>87</v>
      </c>
      <c r="B168" s="390"/>
      <c r="C168" s="390"/>
      <c r="D168" s="393"/>
      <c r="E168" s="58">
        <f>SUM(E169:E171)</f>
        <v>0</v>
      </c>
      <c r="F168" s="59">
        <f>SUM(F169:F171)</f>
        <v>0</v>
      </c>
      <c r="G168" s="60">
        <f t="shared" si="8"/>
        <v>0</v>
      </c>
      <c r="H168" s="86"/>
    </row>
    <row r="169" spans="1:8" ht="12.75" customHeight="1">
      <c r="A169" s="386" t="s">
        <v>75</v>
      </c>
      <c r="B169" s="387"/>
      <c r="C169" s="387"/>
      <c r="D169" s="388"/>
      <c r="E169" s="63"/>
      <c r="F169" s="64"/>
      <c r="G169" s="65">
        <f t="shared" si="8"/>
        <v>0</v>
      </c>
      <c r="H169" s="86"/>
    </row>
    <row r="170" spans="1:8" ht="12.75" customHeight="1">
      <c r="A170" s="386" t="s">
        <v>75</v>
      </c>
      <c r="B170" s="387"/>
      <c r="C170" s="387"/>
      <c r="D170" s="388"/>
      <c r="E170" s="63"/>
      <c r="F170" s="64"/>
      <c r="G170" s="65">
        <f t="shared" si="8"/>
        <v>0</v>
      </c>
      <c r="H170" s="86"/>
    </row>
    <row r="171" spans="1:8" ht="12.75" customHeight="1" thickBot="1">
      <c r="A171" s="386" t="s">
        <v>75</v>
      </c>
      <c r="B171" s="387"/>
      <c r="C171" s="387"/>
      <c r="D171" s="388"/>
      <c r="E171" s="63"/>
      <c r="F171" s="64"/>
      <c r="G171" s="65">
        <f>SUM(E171:F171)</f>
        <v>0</v>
      </c>
      <c r="H171" s="86"/>
    </row>
    <row r="172" spans="1:8" ht="24.75" customHeight="1" thickTop="1">
      <c r="A172" s="394" t="s">
        <v>91</v>
      </c>
      <c r="B172" s="395"/>
      <c r="C172" s="396"/>
      <c r="D172" s="69" t="s">
        <v>65</v>
      </c>
      <c r="E172" s="70">
        <f>SUM(E120,E129,E138,E147)</f>
        <v>0</v>
      </c>
      <c r="F172" s="71">
        <f>SUM(F120,F129,F138,F147)</f>
        <v>0</v>
      </c>
      <c r="G172" s="72">
        <f>SUM(E172:F172)</f>
        <v>0</v>
      </c>
      <c r="H172" s="93"/>
    </row>
    <row r="173" spans="1:8" ht="12.75" customHeight="1">
      <c r="A173" s="77"/>
      <c r="B173" s="77"/>
      <c r="C173" s="77"/>
      <c r="D173" s="78"/>
      <c r="E173" s="79"/>
      <c r="F173" s="79"/>
      <c r="G173" s="79"/>
      <c r="H173" s="92"/>
    </row>
    <row r="174" spans="1:8" ht="12.75" customHeight="1">
      <c r="A174" s="77"/>
      <c r="B174" s="77"/>
      <c r="C174" s="77"/>
      <c r="D174" s="78"/>
      <c r="E174" s="79"/>
      <c r="F174" s="79"/>
      <c r="G174" s="79"/>
      <c r="H174" s="92"/>
    </row>
    <row r="175" spans="1:8" ht="12.75" customHeight="1">
      <c r="A175" s="73"/>
      <c r="B175" s="73"/>
      <c r="H175" s="90" t="str">
        <f>$H$57</f>
        <v>（事業責任大学名：○○大学）</v>
      </c>
    </row>
    <row r="176" spans="1:8" ht="17.25" customHeight="1">
      <c r="H176" s="83" t="s">
        <v>101</v>
      </c>
    </row>
    <row r="177" spans="1:12" ht="15" customHeight="1">
      <c r="A177" s="74" t="s">
        <v>88</v>
      </c>
      <c r="B177" s="74"/>
      <c r="C177" s="75"/>
      <c r="D177" s="75"/>
      <c r="E177" s="76"/>
      <c r="F177" s="76"/>
      <c r="G177" s="76"/>
      <c r="H177" s="91" t="s">
        <v>70</v>
      </c>
    </row>
    <row r="178" spans="1:12" ht="24.75" customHeight="1">
      <c r="A178" s="375" t="s">
        <v>161</v>
      </c>
      <c r="B178" s="376"/>
      <c r="C178" s="376"/>
      <c r="D178" s="391"/>
      <c r="E178" s="52" t="s">
        <v>71</v>
      </c>
      <c r="F178" s="53" t="s">
        <v>148</v>
      </c>
      <c r="G178" s="54" t="s">
        <v>72</v>
      </c>
      <c r="H178" s="84" t="s">
        <v>94</v>
      </c>
      <c r="I178" s="61"/>
      <c r="J178" s="61"/>
      <c r="K178" s="61"/>
      <c r="L178" s="61"/>
    </row>
    <row r="179" spans="1:12" ht="12.75" customHeight="1">
      <c r="A179" s="377" t="s">
        <v>73</v>
      </c>
      <c r="B179" s="378"/>
      <c r="C179" s="378"/>
      <c r="D179" s="392"/>
      <c r="E179" s="55">
        <f>SUM(E180+E184)</f>
        <v>0</v>
      </c>
      <c r="F179" s="56">
        <f>SUM(F180+F184)</f>
        <v>0</v>
      </c>
      <c r="G179" s="57">
        <f>SUM(E179:F179)</f>
        <v>0</v>
      </c>
      <c r="H179" s="85"/>
      <c r="I179" s="61"/>
      <c r="J179" s="61"/>
      <c r="K179" s="61"/>
      <c r="L179" s="61"/>
    </row>
    <row r="180" spans="1:12" ht="12.75" customHeight="1">
      <c r="A180" s="389" t="s">
        <v>74</v>
      </c>
      <c r="B180" s="390"/>
      <c r="C180" s="390"/>
      <c r="D180" s="393"/>
      <c r="E180" s="58">
        <f>SUM(E181:E183)</f>
        <v>0</v>
      </c>
      <c r="F180" s="59">
        <f>SUM(F181:F183)</f>
        <v>0</v>
      </c>
      <c r="G180" s="60">
        <f t="shared" ref="G180:G187" si="9">SUM(E180:F180)</f>
        <v>0</v>
      </c>
      <c r="H180" s="86"/>
      <c r="I180" s="61"/>
      <c r="J180" s="61"/>
      <c r="K180" s="61"/>
      <c r="L180" s="61"/>
    </row>
    <row r="181" spans="1:12" ht="12.75" customHeight="1">
      <c r="A181" s="386" t="s">
        <v>75</v>
      </c>
      <c r="B181" s="387"/>
      <c r="C181" s="387"/>
      <c r="D181" s="388"/>
      <c r="E181" s="63"/>
      <c r="F181" s="64"/>
      <c r="G181" s="65">
        <f t="shared" si="9"/>
        <v>0</v>
      </c>
      <c r="H181" s="86"/>
      <c r="I181" s="61"/>
      <c r="J181" s="61"/>
      <c r="K181" s="61"/>
      <c r="L181" s="61"/>
    </row>
    <row r="182" spans="1:12" ht="12.75" customHeight="1">
      <c r="A182" s="386" t="s">
        <v>75</v>
      </c>
      <c r="B182" s="387"/>
      <c r="C182" s="387"/>
      <c r="D182" s="388"/>
      <c r="E182" s="63"/>
      <c r="F182" s="64"/>
      <c r="G182" s="65">
        <f t="shared" si="9"/>
        <v>0</v>
      </c>
      <c r="H182" s="86"/>
      <c r="I182" s="61"/>
      <c r="J182" s="61"/>
      <c r="K182" s="61"/>
      <c r="L182" s="61"/>
    </row>
    <row r="183" spans="1:12" ht="12.75" customHeight="1">
      <c r="A183" s="386" t="s">
        <v>75</v>
      </c>
      <c r="B183" s="387"/>
      <c r="C183" s="387"/>
      <c r="D183" s="388"/>
      <c r="E183" s="63"/>
      <c r="F183" s="64"/>
      <c r="G183" s="65">
        <f t="shared" si="9"/>
        <v>0</v>
      </c>
      <c r="H183" s="86"/>
      <c r="I183" s="61"/>
      <c r="J183" s="61"/>
      <c r="K183" s="61"/>
      <c r="L183" s="61"/>
    </row>
    <row r="184" spans="1:12" ht="12.75" customHeight="1">
      <c r="A184" s="389" t="s">
        <v>76</v>
      </c>
      <c r="B184" s="390"/>
      <c r="C184" s="390"/>
      <c r="D184" s="393"/>
      <c r="E184" s="58">
        <f>SUM(E185:E187)</f>
        <v>0</v>
      </c>
      <c r="F184" s="59">
        <f>SUM(F185:F187)</f>
        <v>0</v>
      </c>
      <c r="G184" s="60">
        <f t="shared" si="9"/>
        <v>0</v>
      </c>
      <c r="H184" s="86"/>
      <c r="I184" s="61"/>
      <c r="J184" s="61"/>
      <c r="K184" s="61"/>
      <c r="L184" s="61"/>
    </row>
    <row r="185" spans="1:12" ht="12.75" customHeight="1">
      <c r="A185" s="386" t="s">
        <v>75</v>
      </c>
      <c r="B185" s="387"/>
      <c r="C185" s="387"/>
      <c r="D185" s="388"/>
      <c r="E185" s="63"/>
      <c r="F185" s="64"/>
      <c r="G185" s="65">
        <f t="shared" si="9"/>
        <v>0</v>
      </c>
      <c r="H185" s="86"/>
      <c r="I185" s="61"/>
      <c r="J185" s="61"/>
      <c r="K185" s="61"/>
      <c r="L185" s="61"/>
    </row>
    <row r="186" spans="1:12" ht="12.75" customHeight="1">
      <c r="A186" s="386" t="s">
        <v>75</v>
      </c>
      <c r="B186" s="387"/>
      <c r="C186" s="387"/>
      <c r="D186" s="388"/>
      <c r="E186" s="63"/>
      <c r="F186" s="64"/>
      <c r="G186" s="65">
        <f t="shared" si="9"/>
        <v>0</v>
      </c>
      <c r="H186" s="86"/>
      <c r="I186" s="61"/>
      <c r="J186" s="61"/>
      <c r="K186" s="61"/>
      <c r="L186" s="61"/>
    </row>
    <row r="187" spans="1:12" ht="12.75" customHeight="1">
      <c r="A187" s="397" t="s">
        <v>75</v>
      </c>
      <c r="B187" s="398"/>
      <c r="C187" s="398"/>
      <c r="D187" s="399"/>
      <c r="E187" s="63"/>
      <c r="F187" s="64"/>
      <c r="G187" s="65">
        <f t="shared" si="9"/>
        <v>0</v>
      </c>
      <c r="H187" s="86"/>
      <c r="I187" s="61"/>
      <c r="J187" s="61"/>
      <c r="K187" s="61"/>
      <c r="L187" s="61"/>
    </row>
    <row r="188" spans="1:12" ht="12.75" customHeight="1">
      <c r="A188" s="382" t="s">
        <v>77</v>
      </c>
      <c r="B188" s="383"/>
      <c r="C188" s="383"/>
      <c r="D188" s="400"/>
      <c r="E188" s="66">
        <f>SUM(E189+E193)</f>
        <v>0</v>
      </c>
      <c r="F188" s="67">
        <f>SUM(F189+F193)</f>
        <v>0</v>
      </c>
      <c r="G188" s="68">
        <f>SUM(E188:F188)</f>
        <v>0</v>
      </c>
      <c r="H188" s="87"/>
    </row>
    <row r="189" spans="1:12" ht="12.75" customHeight="1">
      <c r="A189" s="389" t="s">
        <v>78</v>
      </c>
      <c r="B189" s="390"/>
      <c r="C189" s="390"/>
      <c r="D189" s="393"/>
      <c r="E189" s="58">
        <f>SUM(E190:E192)</f>
        <v>0</v>
      </c>
      <c r="F189" s="59">
        <f>SUM(F190:F192)</f>
        <v>0</v>
      </c>
      <c r="G189" s="60">
        <f t="shared" ref="G189:G196" si="10">SUM(E189:F189)</f>
        <v>0</v>
      </c>
      <c r="H189" s="86"/>
    </row>
    <row r="190" spans="1:12" ht="12.75" customHeight="1">
      <c r="A190" s="386" t="s">
        <v>75</v>
      </c>
      <c r="B190" s="387"/>
      <c r="C190" s="387"/>
      <c r="D190" s="388"/>
      <c r="E190" s="63"/>
      <c r="F190" s="64"/>
      <c r="G190" s="65">
        <f t="shared" si="10"/>
        <v>0</v>
      </c>
      <c r="H190" s="86"/>
    </row>
    <row r="191" spans="1:12" ht="12.75" customHeight="1">
      <c r="A191" s="386" t="s">
        <v>75</v>
      </c>
      <c r="B191" s="387"/>
      <c r="C191" s="387"/>
      <c r="D191" s="388"/>
      <c r="E191" s="63"/>
      <c r="F191" s="64"/>
      <c r="G191" s="65">
        <f t="shared" si="10"/>
        <v>0</v>
      </c>
      <c r="H191" s="86"/>
    </row>
    <row r="192" spans="1:12" ht="12.75" customHeight="1">
      <c r="A192" s="386" t="s">
        <v>75</v>
      </c>
      <c r="B192" s="387"/>
      <c r="C192" s="387"/>
      <c r="D192" s="388"/>
      <c r="E192" s="63"/>
      <c r="F192" s="64"/>
      <c r="G192" s="65">
        <f t="shared" si="10"/>
        <v>0</v>
      </c>
      <c r="H192" s="86"/>
    </row>
    <row r="193" spans="1:8" ht="12.75" customHeight="1">
      <c r="A193" s="389" t="s">
        <v>79</v>
      </c>
      <c r="B193" s="390"/>
      <c r="C193" s="390"/>
      <c r="D193" s="393"/>
      <c r="E193" s="58">
        <f>SUM(E194:E196)</f>
        <v>0</v>
      </c>
      <c r="F193" s="59">
        <f>SUM(F194:F196)</f>
        <v>0</v>
      </c>
      <c r="G193" s="60">
        <f t="shared" si="10"/>
        <v>0</v>
      </c>
      <c r="H193" s="86"/>
    </row>
    <row r="194" spans="1:8" ht="12.75" customHeight="1">
      <c r="A194" s="386" t="s">
        <v>75</v>
      </c>
      <c r="B194" s="387"/>
      <c r="C194" s="387"/>
      <c r="D194" s="388"/>
      <c r="E194" s="63"/>
      <c r="F194" s="64"/>
      <c r="G194" s="65">
        <f t="shared" si="10"/>
        <v>0</v>
      </c>
      <c r="H194" s="86"/>
    </row>
    <row r="195" spans="1:8" ht="12.75" customHeight="1">
      <c r="A195" s="386" t="s">
        <v>75</v>
      </c>
      <c r="B195" s="387"/>
      <c r="C195" s="387"/>
      <c r="D195" s="388"/>
      <c r="E195" s="63"/>
      <c r="F195" s="64"/>
      <c r="G195" s="65">
        <f t="shared" si="10"/>
        <v>0</v>
      </c>
      <c r="H195" s="86"/>
    </row>
    <row r="196" spans="1:8" ht="12.75" customHeight="1">
      <c r="A196" s="397" t="s">
        <v>75</v>
      </c>
      <c r="B196" s="398"/>
      <c r="C196" s="398"/>
      <c r="D196" s="399"/>
      <c r="E196" s="63"/>
      <c r="F196" s="64"/>
      <c r="G196" s="65">
        <f t="shared" si="10"/>
        <v>0</v>
      </c>
      <c r="H196" s="88"/>
    </row>
    <row r="197" spans="1:8" ht="12.75" customHeight="1">
      <c r="A197" s="382" t="s">
        <v>80</v>
      </c>
      <c r="B197" s="383"/>
      <c r="C197" s="383"/>
      <c r="D197" s="400"/>
      <c r="E197" s="66">
        <f>SUM(E198:E205)</f>
        <v>0</v>
      </c>
      <c r="F197" s="67">
        <f>SUM(F198:F205)</f>
        <v>0</v>
      </c>
      <c r="G197" s="68">
        <f>SUM(E197:F197)</f>
        <v>0</v>
      </c>
      <c r="H197" s="86"/>
    </row>
    <row r="198" spans="1:8" ht="12.75" customHeight="1">
      <c r="A198" s="386" t="s">
        <v>75</v>
      </c>
      <c r="B198" s="387"/>
      <c r="C198" s="387"/>
      <c r="D198" s="388"/>
      <c r="E198" s="63"/>
      <c r="F198" s="64"/>
      <c r="G198" s="65">
        <f>SUM(E198:F198)</f>
        <v>0</v>
      </c>
      <c r="H198" s="86"/>
    </row>
    <row r="199" spans="1:8" ht="12.75" customHeight="1">
      <c r="A199" s="386" t="s">
        <v>75</v>
      </c>
      <c r="B199" s="387"/>
      <c r="C199" s="387"/>
      <c r="D199" s="388"/>
      <c r="E199" s="63"/>
      <c r="F199" s="64"/>
      <c r="G199" s="65">
        <f t="shared" ref="G199:G229" si="11">SUM(E199:F199)</f>
        <v>0</v>
      </c>
      <c r="H199" s="86"/>
    </row>
    <row r="200" spans="1:8" ht="12.75" customHeight="1">
      <c r="A200" s="386" t="s">
        <v>75</v>
      </c>
      <c r="B200" s="387"/>
      <c r="C200" s="387"/>
      <c r="D200" s="388"/>
      <c r="E200" s="63"/>
      <c r="F200" s="64"/>
      <c r="G200" s="65">
        <f t="shared" si="11"/>
        <v>0</v>
      </c>
      <c r="H200" s="86"/>
    </row>
    <row r="201" spans="1:8" ht="12.75" customHeight="1">
      <c r="A201" s="386" t="s">
        <v>75</v>
      </c>
      <c r="B201" s="387"/>
      <c r="C201" s="387"/>
      <c r="D201" s="388"/>
      <c r="E201" s="63"/>
      <c r="F201" s="64"/>
      <c r="G201" s="65">
        <f t="shared" si="11"/>
        <v>0</v>
      </c>
      <c r="H201" s="86"/>
    </row>
    <row r="202" spans="1:8" ht="12.75" customHeight="1">
      <c r="A202" s="386" t="s">
        <v>75</v>
      </c>
      <c r="B202" s="387"/>
      <c r="C202" s="387"/>
      <c r="D202" s="388"/>
      <c r="E202" s="63"/>
      <c r="F202" s="64"/>
      <c r="G202" s="65">
        <f t="shared" si="11"/>
        <v>0</v>
      </c>
      <c r="H202" s="86"/>
    </row>
    <row r="203" spans="1:8" ht="12.75" customHeight="1">
      <c r="A203" s="386" t="s">
        <v>75</v>
      </c>
      <c r="B203" s="387"/>
      <c r="C203" s="387"/>
      <c r="D203" s="388"/>
      <c r="E203" s="63"/>
      <c r="F203" s="64"/>
      <c r="G203" s="65">
        <f t="shared" si="11"/>
        <v>0</v>
      </c>
      <c r="H203" s="86"/>
    </row>
    <row r="204" spans="1:8" ht="12.75" customHeight="1">
      <c r="A204" s="386" t="s">
        <v>75</v>
      </c>
      <c r="B204" s="387"/>
      <c r="C204" s="387"/>
      <c r="D204" s="388"/>
      <c r="E204" s="63"/>
      <c r="F204" s="64"/>
      <c r="G204" s="65">
        <f t="shared" si="11"/>
        <v>0</v>
      </c>
      <c r="H204" s="86"/>
    </row>
    <row r="205" spans="1:8" ht="12.75" customHeight="1">
      <c r="A205" s="397" t="s">
        <v>75</v>
      </c>
      <c r="B205" s="398"/>
      <c r="C205" s="398"/>
      <c r="D205" s="399"/>
      <c r="E205" s="63"/>
      <c r="F205" s="64"/>
      <c r="G205" s="65">
        <f t="shared" si="11"/>
        <v>0</v>
      </c>
      <c r="H205" s="86"/>
    </row>
    <row r="206" spans="1:8" ht="12.75" customHeight="1">
      <c r="A206" s="382" t="s">
        <v>81</v>
      </c>
      <c r="B206" s="383"/>
      <c r="C206" s="383"/>
      <c r="D206" s="400"/>
      <c r="E206" s="66">
        <f>SUM(E207+E211+E215+E219+E223+E227)</f>
        <v>0</v>
      </c>
      <c r="F206" s="67">
        <f>SUM(F207+F211+F215+F219+F223+F227)</f>
        <v>0</v>
      </c>
      <c r="G206" s="68">
        <f t="shared" si="11"/>
        <v>0</v>
      </c>
      <c r="H206" s="87"/>
    </row>
    <row r="207" spans="1:8" ht="12.75" customHeight="1">
      <c r="A207" s="389" t="s">
        <v>82</v>
      </c>
      <c r="B207" s="390"/>
      <c r="C207" s="390"/>
      <c r="D207" s="393"/>
      <c r="E207" s="58">
        <f>SUM(E208:E210)</f>
        <v>0</v>
      </c>
      <c r="F207" s="59">
        <f>SUM(F208:F210)</f>
        <v>0</v>
      </c>
      <c r="G207" s="60">
        <f t="shared" si="11"/>
        <v>0</v>
      </c>
      <c r="H207" s="86"/>
    </row>
    <row r="208" spans="1:8" ht="12.75" customHeight="1">
      <c r="A208" s="386" t="s">
        <v>75</v>
      </c>
      <c r="B208" s="387"/>
      <c r="C208" s="387"/>
      <c r="D208" s="388"/>
      <c r="E208" s="63"/>
      <c r="F208" s="64"/>
      <c r="G208" s="65">
        <f t="shared" si="11"/>
        <v>0</v>
      </c>
      <c r="H208" s="86"/>
    </row>
    <row r="209" spans="1:8" ht="12.75" customHeight="1">
      <c r="A209" s="386" t="s">
        <v>75</v>
      </c>
      <c r="B209" s="387"/>
      <c r="C209" s="387"/>
      <c r="D209" s="388"/>
      <c r="E209" s="63"/>
      <c r="F209" s="64"/>
      <c r="G209" s="65">
        <f t="shared" si="11"/>
        <v>0</v>
      </c>
      <c r="H209" s="86"/>
    </row>
    <row r="210" spans="1:8" ht="12.75" customHeight="1">
      <c r="A210" s="386" t="s">
        <v>75</v>
      </c>
      <c r="B210" s="387"/>
      <c r="C210" s="387"/>
      <c r="D210" s="388"/>
      <c r="E210" s="63"/>
      <c r="F210" s="64"/>
      <c r="G210" s="65">
        <f t="shared" si="11"/>
        <v>0</v>
      </c>
      <c r="H210" s="86"/>
    </row>
    <row r="211" spans="1:8" ht="12.75" customHeight="1">
      <c r="A211" s="389" t="s">
        <v>83</v>
      </c>
      <c r="B211" s="390"/>
      <c r="C211" s="390"/>
      <c r="D211" s="393"/>
      <c r="E211" s="58">
        <f>SUM(E212:E214)</f>
        <v>0</v>
      </c>
      <c r="F211" s="59">
        <f>SUM(F212:F214)</f>
        <v>0</v>
      </c>
      <c r="G211" s="60">
        <f t="shared" si="11"/>
        <v>0</v>
      </c>
      <c r="H211" s="86"/>
    </row>
    <row r="212" spans="1:8" ht="12.75" customHeight="1">
      <c r="A212" s="386" t="s">
        <v>75</v>
      </c>
      <c r="B212" s="387"/>
      <c r="C212" s="387"/>
      <c r="D212" s="388"/>
      <c r="E212" s="63"/>
      <c r="F212" s="64"/>
      <c r="G212" s="65">
        <f t="shared" si="11"/>
        <v>0</v>
      </c>
      <c r="H212" s="86"/>
    </row>
    <row r="213" spans="1:8" ht="12.75" customHeight="1">
      <c r="A213" s="386" t="s">
        <v>75</v>
      </c>
      <c r="B213" s="387"/>
      <c r="C213" s="387"/>
      <c r="D213" s="388"/>
      <c r="E213" s="63"/>
      <c r="F213" s="64"/>
      <c r="G213" s="65">
        <f t="shared" si="11"/>
        <v>0</v>
      </c>
      <c r="H213" s="86"/>
    </row>
    <row r="214" spans="1:8" ht="12.75" customHeight="1">
      <c r="A214" s="386" t="s">
        <v>75</v>
      </c>
      <c r="B214" s="387"/>
      <c r="C214" s="387"/>
      <c r="D214" s="388"/>
      <c r="E214" s="63"/>
      <c r="F214" s="64"/>
      <c r="G214" s="65">
        <f t="shared" si="11"/>
        <v>0</v>
      </c>
      <c r="H214" s="86"/>
    </row>
    <row r="215" spans="1:8" ht="12.75" customHeight="1">
      <c r="A215" s="389" t="s">
        <v>84</v>
      </c>
      <c r="B215" s="390"/>
      <c r="C215" s="390"/>
      <c r="D215" s="393"/>
      <c r="E215" s="58">
        <f>SUM(E216:E218)</f>
        <v>0</v>
      </c>
      <c r="F215" s="59">
        <f>SUM(F216:F218)</f>
        <v>0</v>
      </c>
      <c r="G215" s="60">
        <f t="shared" si="11"/>
        <v>0</v>
      </c>
      <c r="H215" s="86"/>
    </row>
    <row r="216" spans="1:8" ht="12.75" customHeight="1">
      <c r="A216" s="386" t="s">
        <v>75</v>
      </c>
      <c r="B216" s="387"/>
      <c r="C216" s="387"/>
      <c r="D216" s="388"/>
      <c r="E216" s="63"/>
      <c r="F216" s="64"/>
      <c r="G216" s="65">
        <f t="shared" si="11"/>
        <v>0</v>
      </c>
      <c r="H216" s="86"/>
    </row>
    <row r="217" spans="1:8" ht="12.75" customHeight="1">
      <c r="A217" s="386" t="s">
        <v>75</v>
      </c>
      <c r="B217" s="387"/>
      <c r="C217" s="387"/>
      <c r="D217" s="388"/>
      <c r="E217" s="63"/>
      <c r="F217" s="64"/>
      <c r="G217" s="65">
        <f t="shared" si="11"/>
        <v>0</v>
      </c>
      <c r="H217" s="86"/>
    </row>
    <row r="218" spans="1:8" ht="12.75" customHeight="1">
      <c r="A218" s="386" t="s">
        <v>75</v>
      </c>
      <c r="B218" s="387"/>
      <c r="C218" s="387"/>
      <c r="D218" s="388"/>
      <c r="E218" s="63"/>
      <c r="F218" s="64"/>
      <c r="G218" s="65">
        <f t="shared" si="11"/>
        <v>0</v>
      </c>
      <c r="H218" s="86"/>
    </row>
    <row r="219" spans="1:8" ht="12.75" customHeight="1">
      <c r="A219" s="389" t="s">
        <v>85</v>
      </c>
      <c r="B219" s="390"/>
      <c r="C219" s="390"/>
      <c r="D219" s="393"/>
      <c r="E219" s="58">
        <f>SUM(E220:E222)</f>
        <v>0</v>
      </c>
      <c r="F219" s="59">
        <f>SUM(F220:F222)</f>
        <v>0</v>
      </c>
      <c r="G219" s="60">
        <f t="shared" si="11"/>
        <v>0</v>
      </c>
      <c r="H219" s="86"/>
    </row>
    <row r="220" spans="1:8" ht="12.75" customHeight="1">
      <c r="A220" s="386" t="s">
        <v>75</v>
      </c>
      <c r="B220" s="387"/>
      <c r="C220" s="387"/>
      <c r="D220" s="388"/>
      <c r="E220" s="63"/>
      <c r="F220" s="64"/>
      <c r="G220" s="65">
        <f t="shared" si="11"/>
        <v>0</v>
      </c>
      <c r="H220" s="86"/>
    </row>
    <row r="221" spans="1:8" ht="12.75" customHeight="1">
      <c r="A221" s="386" t="s">
        <v>75</v>
      </c>
      <c r="B221" s="387"/>
      <c r="C221" s="387"/>
      <c r="D221" s="388"/>
      <c r="E221" s="63"/>
      <c r="F221" s="64"/>
      <c r="G221" s="65">
        <f t="shared" si="11"/>
        <v>0</v>
      </c>
      <c r="H221" s="86"/>
    </row>
    <row r="222" spans="1:8" ht="12.75" customHeight="1">
      <c r="A222" s="386" t="s">
        <v>75</v>
      </c>
      <c r="B222" s="387"/>
      <c r="C222" s="387"/>
      <c r="D222" s="388"/>
      <c r="E222" s="63"/>
      <c r="F222" s="64"/>
      <c r="G222" s="65">
        <f t="shared" si="11"/>
        <v>0</v>
      </c>
      <c r="H222" s="86"/>
    </row>
    <row r="223" spans="1:8" ht="12.75" customHeight="1">
      <c r="A223" s="389" t="s">
        <v>86</v>
      </c>
      <c r="B223" s="390"/>
      <c r="C223" s="390"/>
      <c r="D223" s="393"/>
      <c r="E223" s="58">
        <f>SUM(E224:E226)</f>
        <v>0</v>
      </c>
      <c r="F223" s="59">
        <f>SUM(F224:F226)</f>
        <v>0</v>
      </c>
      <c r="G223" s="60">
        <f t="shared" si="11"/>
        <v>0</v>
      </c>
      <c r="H223" s="86"/>
    </row>
    <row r="224" spans="1:8" ht="12.75" customHeight="1">
      <c r="A224" s="386" t="s">
        <v>75</v>
      </c>
      <c r="B224" s="387"/>
      <c r="C224" s="387"/>
      <c r="D224" s="388"/>
      <c r="E224" s="63"/>
      <c r="F224" s="64"/>
      <c r="G224" s="65">
        <f t="shared" si="11"/>
        <v>0</v>
      </c>
      <c r="H224" s="86"/>
    </row>
    <row r="225" spans="1:8" ht="12.75" customHeight="1">
      <c r="A225" s="386" t="s">
        <v>75</v>
      </c>
      <c r="B225" s="387"/>
      <c r="C225" s="387"/>
      <c r="D225" s="388"/>
      <c r="E225" s="63"/>
      <c r="F225" s="64"/>
      <c r="G225" s="65">
        <f t="shared" si="11"/>
        <v>0</v>
      </c>
      <c r="H225" s="86"/>
    </row>
    <row r="226" spans="1:8" ht="12.75" customHeight="1">
      <c r="A226" s="386" t="s">
        <v>75</v>
      </c>
      <c r="B226" s="387"/>
      <c r="C226" s="387"/>
      <c r="D226" s="388"/>
      <c r="E226" s="63"/>
      <c r="F226" s="64"/>
      <c r="G226" s="65">
        <f t="shared" si="11"/>
        <v>0</v>
      </c>
      <c r="H226" s="86"/>
    </row>
    <row r="227" spans="1:8" ht="12.75" customHeight="1">
      <c r="A227" s="389" t="s">
        <v>87</v>
      </c>
      <c r="B227" s="390"/>
      <c r="C227" s="390"/>
      <c r="D227" s="393"/>
      <c r="E227" s="58">
        <f>SUM(E228:E230)</f>
        <v>0</v>
      </c>
      <c r="F227" s="59">
        <f>SUM(F228:F230)</f>
        <v>0</v>
      </c>
      <c r="G227" s="60">
        <f t="shared" si="11"/>
        <v>0</v>
      </c>
      <c r="H227" s="86"/>
    </row>
    <row r="228" spans="1:8" ht="12.75" customHeight="1">
      <c r="A228" s="386" t="s">
        <v>75</v>
      </c>
      <c r="B228" s="387"/>
      <c r="C228" s="387"/>
      <c r="D228" s="388"/>
      <c r="E228" s="63"/>
      <c r="F228" s="64"/>
      <c r="G228" s="65">
        <f t="shared" si="11"/>
        <v>0</v>
      </c>
      <c r="H228" s="86"/>
    </row>
    <row r="229" spans="1:8" ht="12.75" customHeight="1">
      <c r="A229" s="386" t="s">
        <v>75</v>
      </c>
      <c r="B229" s="387"/>
      <c r="C229" s="387"/>
      <c r="D229" s="388"/>
      <c r="E229" s="63"/>
      <c r="F229" s="64"/>
      <c r="G229" s="65">
        <f t="shared" si="11"/>
        <v>0</v>
      </c>
      <c r="H229" s="86"/>
    </row>
    <row r="230" spans="1:8" ht="12.75" customHeight="1" thickBot="1">
      <c r="A230" s="386" t="s">
        <v>75</v>
      </c>
      <c r="B230" s="387"/>
      <c r="C230" s="387"/>
      <c r="D230" s="388"/>
      <c r="E230" s="63"/>
      <c r="F230" s="64"/>
      <c r="G230" s="65">
        <f>SUM(E230:F230)</f>
        <v>0</v>
      </c>
      <c r="H230" s="86"/>
    </row>
    <row r="231" spans="1:8" ht="24.75" customHeight="1" thickTop="1">
      <c r="A231" s="394" t="s">
        <v>93</v>
      </c>
      <c r="B231" s="395"/>
      <c r="C231" s="396"/>
      <c r="D231" s="69" t="s">
        <v>65</v>
      </c>
      <c r="E231" s="70">
        <f>SUM(E179,E188,E197,E206)</f>
        <v>0</v>
      </c>
      <c r="F231" s="71">
        <f>SUM(F179,F188,F197,F206)</f>
        <v>0</v>
      </c>
      <c r="G231" s="72">
        <f>SUM(E231:F231)</f>
        <v>0</v>
      </c>
      <c r="H231" s="93"/>
    </row>
    <row r="232" spans="1:8" ht="12.75" customHeight="1">
      <c r="A232" s="77"/>
      <c r="B232" s="77"/>
      <c r="C232" s="77"/>
      <c r="D232" s="78"/>
      <c r="E232" s="79"/>
      <c r="F232" s="79"/>
      <c r="G232" s="79"/>
      <c r="H232" s="92"/>
    </row>
    <row r="233" spans="1:8" ht="12.75" customHeight="1">
      <c r="A233" s="77"/>
      <c r="B233" s="77"/>
      <c r="C233" s="77"/>
      <c r="D233" s="78"/>
      <c r="E233" s="79"/>
      <c r="F233" s="79"/>
      <c r="G233" s="79"/>
      <c r="H233" s="92"/>
    </row>
    <row r="234" spans="1:8" ht="12.75" customHeight="1">
      <c r="A234" s="73"/>
      <c r="B234" s="73"/>
      <c r="H234" s="90" t="str">
        <f>$H$57</f>
        <v>（事業責任大学名：○○大学）</v>
      </c>
    </row>
    <row r="235" spans="1:8" ht="17.25" customHeight="1">
      <c r="H235" s="83" t="s">
        <v>101</v>
      </c>
    </row>
    <row r="236" spans="1:8" ht="15" customHeight="1">
      <c r="A236" s="74" t="s">
        <v>88</v>
      </c>
      <c r="B236" s="80"/>
      <c r="C236" s="81"/>
      <c r="D236" s="81"/>
      <c r="E236" s="82"/>
      <c r="F236" s="82"/>
      <c r="G236" s="81"/>
      <c r="H236" s="91" t="s">
        <v>70</v>
      </c>
    </row>
    <row r="237" spans="1:8" ht="24.75" customHeight="1">
      <c r="A237" s="375" t="s">
        <v>96</v>
      </c>
      <c r="B237" s="376"/>
      <c r="C237" s="376"/>
      <c r="D237" s="391"/>
      <c r="E237" s="52" t="s">
        <v>71</v>
      </c>
      <c r="F237" s="53" t="s">
        <v>148</v>
      </c>
      <c r="G237" s="54" t="s">
        <v>72</v>
      </c>
      <c r="H237" s="84" t="s">
        <v>94</v>
      </c>
    </row>
    <row r="238" spans="1:8" ht="12.75" customHeight="1">
      <c r="A238" s="377" t="s">
        <v>73</v>
      </c>
      <c r="B238" s="378"/>
      <c r="C238" s="378"/>
      <c r="D238" s="392"/>
      <c r="E238" s="55">
        <f>SUM(E239+E243)</f>
        <v>0</v>
      </c>
      <c r="F238" s="56">
        <f>SUM(F239+F243)</f>
        <v>0</v>
      </c>
      <c r="G238" s="57">
        <f>SUM(E238:F238)</f>
        <v>0</v>
      </c>
      <c r="H238" s="85"/>
    </row>
    <row r="239" spans="1:8" ht="12.75" customHeight="1">
      <c r="A239" s="389" t="s">
        <v>74</v>
      </c>
      <c r="B239" s="390"/>
      <c r="C239" s="390"/>
      <c r="D239" s="393"/>
      <c r="E239" s="58">
        <f>SUM(E240:E242)</f>
        <v>0</v>
      </c>
      <c r="F239" s="59">
        <f>SUM(F240:F242)</f>
        <v>0</v>
      </c>
      <c r="G239" s="60">
        <f t="shared" ref="G239:G246" si="12">SUM(E239:F239)</f>
        <v>0</v>
      </c>
      <c r="H239" s="86"/>
    </row>
    <row r="240" spans="1:8" ht="12.75" customHeight="1">
      <c r="A240" s="386" t="s">
        <v>75</v>
      </c>
      <c r="B240" s="387"/>
      <c r="C240" s="387"/>
      <c r="D240" s="388"/>
      <c r="E240" s="63"/>
      <c r="F240" s="64"/>
      <c r="G240" s="65">
        <f t="shared" si="12"/>
        <v>0</v>
      </c>
      <c r="H240" s="86"/>
    </row>
    <row r="241" spans="1:8" ht="12.75" customHeight="1">
      <c r="A241" s="386" t="s">
        <v>75</v>
      </c>
      <c r="B241" s="387"/>
      <c r="C241" s="387"/>
      <c r="D241" s="388"/>
      <c r="E241" s="63"/>
      <c r="F241" s="64"/>
      <c r="G241" s="65">
        <f t="shared" si="12"/>
        <v>0</v>
      </c>
      <c r="H241" s="86"/>
    </row>
    <row r="242" spans="1:8" ht="12.75" customHeight="1">
      <c r="A242" s="386" t="s">
        <v>75</v>
      </c>
      <c r="B242" s="387"/>
      <c r="C242" s="387"/>
      <c r="D242" s="388"/>
      <c r="E242" s="63"/>
      <c r="F242" s="64"/>
      <c r="G242" s="65">
        <f t="shared" si="12"/>
        <v>0</v>
      </c>
      <c r="H242" s="86"/>
    </row>
    <row r="243" spans="1:8" ht="12.75" customHeight="1">
      <c r="A243" s="389" t="s">
        <v>76</v>
      </c>
      <c r="B243" s="390"/>
      <c r="C243" s="390"/>
      <c r="D243" s="393"/>
      <c r="E243" s="58">
        <f>SUM(E244:E246)</f>
        <v>0</v>
      </c>
      <c r="F243" s="59">
        <f>SUM(F244:F246)</f>
        <v>0</v>
      </c>
      <c r="G243" s="60">
        <f t="shared" si="12"/>
        <v>0</v>
      </c>
      <c r="H243" s="86"/>
    </row>
    <row r="244" spans="1:8" ht="12.75" customHeight="1">
      <c r="A244" s="386" t="s">
        <v>75</v>
      </c>
      <c r="B244" s="387"/>
      <c r="C244" s="387"/>
      <c r="D244" s="388"/>
      <c r="E244" s="63"/>
      <c r="F244" s="64"/>
      <c r="G244" s="65">
        <f t="shared" si="12"/>
        <v>0</v>
      </c>
      <c r="H244" s="86"/>
    </row>
    <row r="245" spans="1:8" ht="12.75" customHeight="1">
      <c r="A245" s="386" t="s">
        <v>75</v>
      </c>
      <c r="B245" s="387"/>
      <c r="C245" s="387"/>
      <c r="D245" s="388"/>
      <c r="E245" s="63"/>
      <c r="F245" s="64"/>
      <c r="G245" s="65">
        <f t="shared" si="12"/>
        <v>0</v>
      </c>
      <c r="H245" s="86"/>
    </row>
    <row r="246" spans="1:8" ht="12.75" customHeight="1">
      <c r="A246" s="397" t="s">
        <v>75</v>
      </c>
      <c r="B246" s="398"/>
      <c r="C246" s="398"/>
      <c r="D246" s="399"/>
      <c r="E246" s="63"/>
      <c r="F246" s="64"/>
      <c r="G246" s="65">
        <f t="shared" si="12"/>
        <v>0</v>
      </c>
      <c r="H246" s="86"/>
    </row>
    <row r="247" spans="1:8" ht="12.75" customHeight="1">
      <c r="A247" s="382" t="s">
        <v>77</v>
      </c>
      <c r="B247" s="383"/>
      <c r="C247" s="383"/>
      <c r="D247" s="400"/>
      <c r="E247" s="66">
        <f>SUM(E248+E252)</f>
        <v>0</v>
      </c>
      <c r="F247" s="67">
        <f>SUM(F248+F252)</f>
        <v>0</v>
      </c>
      <c r="G247" s="68">
        <f>SUM(E247:F247)</f>
        <v>0</v>
      </c>
      <c r="H247" s="87"/>
    </row>
    <row r="248" spans="1:8" ht="12.75" customHeight="1">
      <c r="A248" s="389" t="s">
        <v>78</v>
      </c>
      <c r="B248" s="390"/>
      <c r="C248" s="390"/>
      <c r="D248" s="393"/>
      <c r="E248" s="58">
        <f>SUM(E249:E251)</f>
        <v>0</v>
      </c>
      <c r="F248" s="59">
        <f>SUM(F249:F251)</f>
        <v>0</v>
      </c>
      <c r="G248" s="60">
        <f t="shared" ref="G248:G255" si="13">SUM(E248:F248)</f>
        <v>0</v>
      </c>
      <c r="H248" s="86"/>
    </row>
    <row r="249" spans="1:8" ht="12.75" customHeight="1">
      <c r="A249" s="386" t="s">
        <v>75</v>
      </c>
      <c r="B249" s="387"/>
      <c r="C249" s="387"/>
      <c r="D249" s="388"/>
      <c r="E249" s="63"/>
      <c r="F249" s="64"/>
      <c r="G249" s="65">
        <f t="shared" si="13"/>
        <v>0</v>
      </c>
      <c r="H249" s="86"/>
    </row>
    <row r="250" spans="1:8" ht="12.75" customHeight="1">
      <c r="A250" s="386" t="s">
        <v>75</v>
      </c>
      <c r="B250" s="387"/>
      <c r="C250" s="387"/>
      <c r="D250" s="388"/>
      <c r="E250" s="63"/>
      <c r="F250" s="64"/>
      <c r="G250" s="65">
        <f t="shared" si="13"/>
        <v>0</v>
      </c>
      <c r="H250" s="86"/>
    </row>
    <row r="251" spans="1:8" ht="12.75" customHeight="1">
      <c r="A251" s="386" t="s">
        <v>75</v>
      </c>
      <c r="B251" s="387"/>
      <c r="C251" s="387"/>
      <c r="D251" s="388"/>
      <c r="E251" s="63"/>
      <c r="F251" s="64"/>
      <c r="G251" s="65">
        <f t="shared" si="13"/>
        <v>0</v>
      </c>
      <c r="H251" s="86"/>
    </row>
    <row r="252" spans="1:8" ht="12.75" customHeight="1">
      <c r="A252" s="389" t="s">
        <v>79</v>
      </c>
      <c r="B252" s="390"/>
      <c r="C252" s="390"/>
      <c r="D252" s="393"/>
      <c r="E252" s="58">
        <f>SUM(E253:E255)</f>
        <v>0</v>
      </c>
      <c r="F252" s="59">
        <f>SUM(F253:F255)</f>
        <v>0</v>
      </c>
      <c r="G252" s="60">
        <f t="shared" si="13"/>
        <v>0</v>
      </c>
      <c r="H252" s="86"/>
    </row>
    <row r="253" spans="1:8" ht="12.75" customHeight="1">
      <c r="A253" s="386" t="s">
        <v>75</v>
      </c>
      <c r="B253" s="387"/>
      <c r="C253" s="387"/>
      <c r="D253" s="388"/>
      <c r="E253" s="63"/>
      <c r="F253" s="64"/>
      <c r="G253" s="65">
        <f t="shared" si="13"/>
        <v>0</v>
      </c>
      <c r="H253" s="86"/>
    </row>
    <row r="254" spans="1:8" ht="12.75" customHeight="1">
      <c r="A254" s="386" t="s">
        <v>75</v>
      </c>
      <c r="B254" s="387"/>
      <c r="C254" s="387"/>
      <c r="D254" s="388"/>
      <c r="E254" s="63"/>
      <c r="F254" s="64"/>
      <c r="G254" s="65">
        <f t="shared" si="13"/>
        <v>0</v>
      </c>
      <c r="H254" s="86"/>
    </row>
    <row r="255" spans="1:8" ht="12.75" customHeight="1">
      <c r="A255" s="397" t="s">
        <v>75</v>
      </c>
      <c r="B255" s="398"/>
      <c r="C255" s="398"/>
      <c r="D255" s="399"/>
      <c r="E255" s="63"/>
      <c r="F255" s="64"/>
      <c r="G255" s="65">
        <f t="shared" si="13"/>
        <v>0</v>
      </c>
      <c r="H255" s="88"/>
    </row>
    <row r="256" spans="1:8" ht="12.75" customHeight="1">
      <c r="A256" s="382" t="s">
        <v>80</v>
      </c>
      <c r="B256" s="383"/>
      <c r="C256" s="383"/>
      <c r="D256" s="400"/>
      <c r="E256" s="66">
        <f>SUM(E257:E264)</f>
        <v>0</v>
      </c>
      <c r="F256" s="67">
        <f>SUM(F257:F264)</f>
        <v>0</v>
      </c>
      <c r="G256" s="68">
        <f>SUM(E256:F256)</f>
        <v>0</v>
      </c>
      <c r="H256" s="86"/>
    </row>
    <row r="257" spans="1:8" ht="12.75" customHeight="1">
      <c r="A257" s="386" t="s">
        <v>75</v>
      </c>
      <c r="B257" s="387"/>
      <c r="C257" s="387"/>
      <c r="D257" s="388"/>
      <c r="E257" s="63"/>
      <c r="F257" s="64"/>
      <c r="G257" s="65">
        <f>SUM(E257:F257)</f>
        <v>0</v>
      </c>
      <c r="H257" s="86"/>
    </row>
    <row r="258" spans="1:8" ht="12.75" customHeight="1">
      <c r="A258" s="386" t="s">
        <v>75</v>
      </c>
      <c r="B258" s="387"/>
      <c r="C258" s="387"/>
      <c r="D258" s="388"/>
      <c r="E258" s="63"/>
      <c r="F258" s="64"/>
      <c r="G258" s="65">
        <f t="shared" ref="G258:G288" si="14">SUM(E258:F258)</f>
        <v>0</v>
      </c>
      <c r="H258" s="86"/>
    </row>
    <row r="259" spans="1:8" ht="12.75" customHeight="1">
      <c r="A259" s="386" t="s">
        <v>75</v>
      </c>
      <c r="B259" s="387"/>
      <c r="C259" s="387"/>
      <c r="D259" s="388"/>
      <c r="E259" s="63"/>
      <c r="F259" s="64"/>
      <c r="G259" s="65">
        <f t="shared" si="14"/>
        <v>0</v>
      </c>
      <c r="H259" s="86"/>
    </row>
    <row r="260" spans="1:8" ht="12.75" customHeight="1">
      <c r="A260" s="386" t="s">
        <v>75</v>
      </c>
      <c r="B260" s="387"/>
      <c r="C260" s="387"/>
      <c r="D260" s="388"/>
      <c r="E260" s="63"/>
      <c r="F260" s="64"/>
      <c r="G260" s="65">
        <f t="shared" si="14"/>
        <v>0</v>
      </c>
      <c r="H260" s="86"/>
    </row>
    <row r="261" spans="1:8" ht="12.75" customHeight="1">
      <c r="A261" s="386" t="s">
        <v>75</v>
      </c>
      <c r="B261" s="387"/>
      <c r="C261" s="387"/>
      <c r="D261" s="388"/>
      <c r="E261" s="63"/>
      <c r="F261" s="64"/>
      <c r="G261" s="65">
        <f t="shared" si="14"/>
        <v>0</v>
      </c>
      <c r="H261" s="86"/>
    </row>
    <row r="262" spans="1:8" ht="12.75" customHeight="1">
      <c r="A262" s="386" t="s">
        <v>75</v>
      </c>
      <c r="B262" s="387"/>
      <c r="C262" s="387"/>
      <c r="D262" s="388"/>
      <c r="E262" s="63"/>
      <c r="F262" s="64"/>
      <c r="G262" s="65">
        <f t="shared" si="14"/>
        <v>0</v>
      </c>
      <c r="H262" s="86"/>
    </row>
    <row r="263" spans="1:8" ht="12.75" customHeight="1">
      <c r="A263" s="386" t="s">
        <v>75</v>
      </c>
      <c r="B263" s="387"/>
      <c r="C263" s="387"/>
      <c r="D263" s="388"/>
      <c r="E263" s="63"/>
      <c r="F263" s="64"/>
      <c r="G263" s="65">
        <f t="shared" si="14"/>
        <v>0</v>
      </c>
      <c r="H263" s="86"/>
    </row>
    <row r="264" spans="1:8" ht="12.75" customHeight="1">
      <c r="A264" s="397" t="s">
        <v>75</v>
      </c>
      <c r="B264" s="398"/>
      <c r="C264" s="398"/>
      <c r="D264" s="399"/>
      <c r="E264" s="63"/>
      <c r="F264" s="64"/>
      <c r="G264" s="65">
        <f t="shared" si="14"/>
        <v>0</v>
      </c>
      <c r="H264" s="86"/>
    </row>
    <row r="265" spans="1:8" ht="12.75" customHeight="1">
      <c r="A265" s="382" t="s">
        <v>81</v>
      </c>
      <c r="B265" s="383"/>
      <c r="C265" s="383"/>
      <c r="D265" s="400"/>
      <c r="E265" s="66">
        <f>SUM(E266+E270+E274+E278+E282+E286)</f>
        <v>0</v>
      </c>
      <c r="F265" s="67">
        <f>SUM(F266+F270+F274+F278+F282+F286)</f>
        <v>0</v>
      </c>
      <c r="G265" s="68">
        <f t="shared" si="14"/>
        <v>0</v>
      </c>
      <c r="H265" s="87"/>
    </row>
    <row r="266" spans="1:8" ht="12.75" customHeight="1">
      <c r="A266" s="389" t="s">
        <v>82</v>
      </c>
      <c r="B266" s="390"/>
      <c r="C266" s="390"/>
      <c r="D266" s="393"/>
      <c r="E266" s="58">
        <f>SUM(E267:E269)</f>
        <v>0</v>
      </c>
      <c r="F266" s="59">
        <f>SUM(F267:F269)</f>
        <v>0</v>
      </c>
      <c r="G266" s="60">
        <f t="shared" si="14"/>
        <v>0</v>
      </c>
      <c r="H266" s="86"/>
    </row>
    <row r="267" spans="1:8" ht="12.75" customHeight="1">
      <c r="A267" s="386" t="s">
        <v>75</v>
      </c>
      <c r="B267" s="387"/>
      <c r="C267" s="387"/>
      <c r="D267" s="388"/>
      <c r="E267" s="63"/>
      <c r="F267" s="64"/>
      <c r="G267" s="65">
        <f t="shared" si="14"/>
        <v>0</v>
      </c>
      <c r="H267" s="86"/>
    </row>
    <row r="268" spans="1:8" ht="12.75" customHeight="1">
      <c r="A268" s="386" t="s">
        <v>75</v>
      </c>
      <c r="B268" s="387"/>
      <c r="C268" s="387"/>
      <c r="D268" s="388"/>
      <c r="E268" s="63"/>
      <c r="F268" s="64"/>
      <c r="G268" s="65">
        <f t="shared" si="14"/>
        <v>0</v>
      </c>
      <c r="H268" s="86"/>
    </row>
    <row r="269" spans="1:8" ht="12.75" customHeight="1">
      <c r="A269" s="386" t="s">
        <v>75</v>
      </c>
      <c r="B269" s="387"/>
      <c r="C269" s="387"/>
      <c r="D269" s="388"/>
      <c r="E269" s="63"/>
      <c r="F269" s="64"/>
      <c r="G269" s="65">
        <f t="shared" si="14"/>
        <v>0</v>
      </c>
      <c r="H269" s="86"/>
    </row>
    <row r="270" spans="1:8" ht="12.75" customHeight="1">
      <c r="A270" s="389" t="s">
        <v>83</v>
      </c>
      <c r="B270" s="390"/>
      <c r="C270" s="390"/>
      <c r="D270" s="393"/>
      <c r="E270" s="58">
        <f>SUM(E271:E273)</f>
        <v>0</v>
      </c>
      <c r="F270" s="59">
        <f>SUM(F271:F273)</f>
        <v>0</v>
      </c>
      <c r="G270" s="60">
        <f t="shared" si="14"/>
        <v>0</v>
      </c>
      <c r="H270" s="86"/>
    </row>
    <row r="271" spans="1:8" ht="12.75" customHeight="1">
      <c r="A271" s="386" t="s">
        <v>75</v>
      </c>
      <c r="B271" s="387"/>
      <c r="C271" s="387"/>
      <c r="D271" s="388"/>
      <c r="E271" s="63"/>
      <c r="F271" s="64"/>
      <c r="G271" s="65">
        <f t="shared" si="14"/>
        <v>0</v>
      </c>
      <c r="H271" s="86"/>
    </row>
    <row r="272" spans="1:8" ht="12.75" customHeight="1">
      <c r="A272" s="386" t="s">
        <v>75</v>
      </c>
      <c r="B272" s="387"/>
      <c r="C272" s="387"/>
      <c r="D272" s="388"/>
      <c r="E272" s="63"/>
      <c r="F272" s="64"/>
      <c r="G272" s="65">
        <f t="shared" si="14"/>
        <v>0</v>
      </c>
      <c r="H272" s="86"/>
    </row>
    <row r="273" spans="1:8" ht="12.75" customHeight="1">
      <c r="A273" s="386" t="s">
        <v>75</v>
      </c>
      <c r="B273" s="387"/>
      <c r="C273" s="387"/>
      <c r="D273" s="388"/>
      <c r="E273" s="63"/>
      <c r="F273" s="64"/>
      <c r="G273" s="65">
        <f t="shared" si="14"/>
        <v>0</v>
      </c>
      <c r="H273" s="86"/>
    </row>
    <row r="274" spans="1:8" ht="12.75" customHeight="1">
      <c r="A274" s="389" t="s">
        <v>84</v>
      </c>
      <c r="B274" s="390"/>
      <c r="C274" s="390"/>
      <c r="D274" s="393"/>
      <c r="E274" s="58">
        <f>SUM(E275:E277)</f>
        <v>0</v>
      </c>
      <c r="F274" s="59">
        <f>SUM(F275:F277)</f>
        <v>0</v>
      </c>
      <c r="G274" s="60">
        <f t="shared" si="14"/>
        <v>0</v>
      </c>
      <c r="H274" s="86"/>
    </row>
    <row r="275" spans="1:8" ht="12.75" customHeight="1">
      <c r="A275" s="386" t="s">
        <v>75</v>
      </c>
      <c r="B275" s="387"/>
      <c r="C275" s="387"/>
      <c r="D275" s="388"/>
      <c r="E275" s="63"/>
      <c r="F275" s="64"/>
      <c r="G275" s="65">
        <f t="shared" si="14"/>
        <v>0</v>
      </c>
      <c r="H275" s="86"/>
    </row>
    <row r="276" spans="1:8" ht="12.75" customHeight="1">
      <c r="A276" s="386" t="s">
        <v>75</v>
      </c>
      <c r="B276" s="387"/>
      <c r="C276" s="387"/>
      <c r="D276" s="388"/>
      <c r="E276" s="63"/>
      <c r="F276" s="64"/>
      <c r="G276" s="65">
        <f t="shared" si="14"/>
        <v>0</v>
      </c>
      <c r="H276" s="86"/>
    </row>
    <row r="277" spans="1:8" ht="12.75" customHeight="1">
      <c r="A277" s="386" t="s">
        <v>75</v>
      </c>
      <c r="B277" s="387"/>
      <c r="C277" s="387"/>
      <c r="D277" s="388"/>
      <c r="E277" s="63"/>
      <c r="F277" s="64"/>
      <c r="G277" s="65">
        <f t="shared" si="14"/>
        <v>0</v>
      </c>
      <c r="H277" s="86"/>
    </row>
    <row r="278" spans="1:8" ht="12.75" customHeight="1">
      <c r="A278" s="389" t="s">
        <v>85</v>
      </c>
      <c r="B278" s="390"/>
      <c r="C278" s="390"/>
      <c r="D278" s="393"/>
      <c r="E278" s="58">
        <f>SUM(E279:E281)</f>
        <v>0</v>
      </c>
      <c r="F278" s="59">
        <f>SUM(F279:F281)</f>
        <v>0</v>
      </c>
      <c r="G278" s="60">
        <f t="shared" si="14"/>
        <v>0</v>
      </c>
      <c r="H278" s="86"/>
    </row>
    <row r="279" spans="1:8" ht="12.75" customHeight="1">
      <c r="A279" s="386" t="s">
        <v>75</v>
      </c>
      <c r="B279" s="387"/>
      <c r="C279" s="387"/>
      <c r="D279" s="388"/>
      <c r="E279" s="63"/>
      <c r="F279" s="64"/>
      <c r="G279" s="65">
        <f t="shared" si="14"/>
        <v>0</v>
      </c>
      <c r="H279" s="86"/>
    </row>
    <row r="280" spans="1:8" ht="12.75" customHeight="1">
      <c r="A280" s="386" t="s">
        <v>75</v>
      </c>
      <c r="B280" s="387"/>
      <c r="C280" s="387"/>
      <c r="D280" s="388"/>
      <c r="E280" s="63"/>
      <c r="F280" s="64"/>
      <c r="G280" s="65">
        <f t="shared" si="14"/>
        <v>0</v>
      </c>
      <c r="H280" s="86"/>
    </row>
    <row r="281" spans="1:8" ht="12.75" customHeight="1">
      <c r="A281" s="386" t="s">
        <v>75</v>
      </c>
      <c r="B281" s="387"/>
      <c r="C281" s="387"/>
      <c r="D281" s="388"/>
      <c r="E281" s="63"/>
      <c r="F281" s="64"/>
      <c r="G281" s="65">
        <f t="shared" si="14"/>
        <v>0</v>
      </c>
      <c r="H281" s="86"/>
    </row>
    <row r="282" spans="1:8" ht="12.75" customHeight="1">
      <c r="A282" s="389" t="s">
        <v>86</v>
      </c>
      <c r="B282" s="390"/>
      <c r="C282" s="390"/>
      <c r="D282" s="393"/>
      <c r="E282" s="58">
        <f>SUM(E283:E285)</f>
        <v>0</v>
      </c>
      <c r="F282" s="59">
        <f>SUM(F283:F285)</f>
        <v>0</v>
      </c>
      <c r="G282" s="60">
        <f t="shared" si="14"/>
        <v>0</v>
      </c>
      <c r="H282" s="86"/>
    </row>
    <row r="283" spans="1:8" ht="12.75" customHeight="1">
      <c r="A283" s="386" t="s">
        <v>75</v>
      </c>
      <c r="B283" s="387"/>
      <c r="C283" s="387"/>
      <c r="D283" s="388"/>
      <c r="E283" s="63"/>
      <c r="F283" s="64"/>
      <c r="G283" s="65">
        <f t="shared" si="14"/>
        <v>0</v>
      </c>
      <c r="H283" s="86"/>
    </row>
    <row r="284" spans="1:8" ht="12.75" customHeight="1">
      <c r="A284" s="386" t="s">
        <v>75</v>
      </c>
      <c r="B284" s="387"/>
      <c r="C284" s="387"/>
      <c r="D284" s="388"/>
      <c r="E284" s="63"/>
      <c r="F284" s="64"/>
      <c r="G284" s="65">
        <f t="shared" si="14"/>
        <v>0</v>
      </c>
      <c r="H284" s="86"/>
    </row>
    <row r="285" spans="1:8" ht="12.75" customHeight="1">
      <c r="A285" s="386" t="s">
        <v>75</v>
      </c>
      <c r="B285" s="387"/>
      <c r="C285" s="387"/>
      <c r="D285" s="388"/>
      <c r="E285" s="63"/>
      <c r="F285" s="64"/>
      <c r="G285" s="65">
        <f t="shared" si="14"/>
        <v>0</v>
      </c>
      <c r="H285" s="86"/>
    </row>
    <row r="286" spans="1:8" ht="12.75" customHeight="1">
      <c r="A286" s="389" t="s">
        <v>87</v>
      </c>
      <c r="B286" s="390"/>
      <c r="C286" s="390"/>
      <c r="D286" s="393"/>
      <c r="E286" s="58">
        <f>SUM(E287:E289)</f>
        <v>0</v>
      </c>
      <c r="F286" s="59">
        <f>SUM(F287:F289)</f>
        <v>0</v>
      </c>
      <c r="G286" s="60">
        <f t="shared" si="14"/>
        <v>0</v>
      </c>
      <c r="H286" s="86"/>
    </row>
    <row r="287" spans="1:8" ht="12.75" customHeight="1">
      <c r="A287" s="386" t="s">
        <v>75</v>
      </c>
      <c r="B287" s="387"/>
      <c r="C287" s="387"/>
      <c r="D287" s="388"/>
      <c r="E287" s="63"/>
      <c r="F287" s="64"/>
      <c r="G287" s="65">
        <f t="shared" si="14"/>
        <v>0</v>
      </c>
      <c r="H287" s="86"/>
    </row>
    <row r="288" spans="1:8" ht="12.75" customHeight="1">
      <c r="A288" s="386" t="s">
        <v>75</v>
      </c>
      <c r="B288" s="387"/>
      <c r="C288" s="387"/>
      <c r="D288" s="388"/>
      <c r="E288" s="63"/>
      <c r="F288" s="64"/>
      <c r="G288" s="65">
        <f t="shared" si="14"/>
        <v>0</v>
      </c>
      <c r="H288" s="86"/>
    </row>
    <row r="289" spans="1:8" ht="12.75" customHeight="1" thickBot="1">
      <c r="A289" s="386" t="s">
        <v>75</v>
      </c>
      <c r="B289" s="387"/>
      <c r="C289" s="387"/>
      <c r="D289" s="388"/>
      <c r="E289" s="63"/>
      <c r="F289" s="64"/>
      <c r="G289" s="65">
        <f>SUM(E289:F289)</f>
        <v>0</v>
      </c>
      <c r="H289" s="86"/>
    </row>
    <row r="290" spans="1:8" ht="24.75" customHeight="1" thickTop="1">
      <c r="A290" s="394" t="s">
        <v>97</v>
      </c>
      <c r="B290" s="395"/>
      <c r="C290" s="396"/>
      <c r="D290" s="69" t="s">
        <v>65</v>
      </c>
      <c r="E290" s="70">
        <f>SUM(E238,E247,E256,E265)</f>
        <v>0</v>
      </c>
      <c r="F290" s="71">
        <f>SUM(F238,F247,F256,F265)</f>
        <v>0</v>
      </c>
      <c r="G290" s="72">
        <f>SUM(E290:F290)</f>
        <v>0</v>
      </c>
      <c r="H290" s="93"/>
    </row>
    <row r="291" spans="1:8" ht="12.75" customHeight="1">
      <c r="A291" s="77"/>
      <c r="B291" s="77"/>
      <c r="C291" s="77"/>
      <c r="D291" s="78"/>
      <c r="E291" s="79"/>
      <c r="F291" s="79"/>
      <c r="G291" s="79"/>
      <c r="H291" s="92"/>
    </row>
    <row r="292" spans="1:8" ht="12.75" customHeight="1">
      <c r="A292" s="77"/>
      <c r="B292" s="77"/>
      <c r="C292" s="77"/>
      <c r="D292" s="78"/>
      <c r="E292" s="79"/>
      <c r="F292" s="79"/>
      <c r="G292" s="79"/>
      <c r="H292" s="92"/>
    </row>
    <row r="293" spans="1:8" ht="12.75" customHeight="1">
      <c r="A293" s="73"/>
      <c r="B293" s="73"/>
      <c r="H293" s="90" t="str">
        <f>$H$57</f>
        <v>（事業責任大学名：○○大学）</v>
      </c>
    </row>
    <row r="294" spans="1:8">
      <c r="H294" s="83" t="s">
        <v>101</v>
      </c>
    </row>
    <row r="295" spans="1:8" ht="14.4">
      <c r="A295" s="74" t="s">
        <v>88</v>
      </c>
      <c r="B295" s="80"/>
      <c r="C295" s="81"/>
      <c r="D295" s="81"/>
      <c r="E295" s="82"/>
      <c r="F295" s="82"/>
      <c r="G295" s="81"/>
      <c r="H295" s="91" t="s">
        <v>70</v>
      </c>
    </row>
    <row r="296" spans="1:8" ht="19.2">
      <c r="A296" s="375" t="s">
        <v>158</v>
      </c>
      <c r="B296" s="376"/>
      <c r="C296" s="376"/>
      <c r="D296" s="391"/>
      <c r="E296" s="52" t="s">
        <v>71</v>
      </c>
      <c r="F296" s="53" t="s">
        <v>148</v>
      </c>
      <c r="G296" s="54" t="s">
        <v>72</v>
      </c>
      <c r="H296" s="84" t="s">
        <v>94</v>
      </c>
    </row>
    <row r="297" spans="1:8">
      <c r="A297" s="377" t="s">
        <v>73</v>
      </c>
      <c r="B297" s="378"/>
      <c r="C297" s="378"/>
      <c r="D297" s="392"/>
      <c r="E297" s="55">
        <f>SUM(E298+E302)</f>
        <v>0</v>
      </c>
      <c r="F297" s="56">
        <f>SUM(F298+F302)</f>
        <v>0</v>
      </c>
      <c r="G297" s="57">
        <f>SUM(E297:F297)</f>
        <v>0</v>
      </c>
      <c r="H297" s="85"/>
    </row>
    <row r="298" spans="1:8">
      <c r="A298" s="389" t="s">
        <v>74</v>
      </c>
      <c r="B298" s="390"/>
      <c r="C298" s="390"/>
      <c r="D298" s="393"/>
      <c r="E298" s="58">
        <f>SUM(E299:E301)</f>
        <v>0</v>
      </c>
      <c r="F298" s="59">
        <f>SUM(F299:F301)</f>
        <v>0</v>
      </c>
      <c r="G298" s="60">
        <f t="shared" ref="G298:G305" si="15">SUM(E298:F298)</f>
        <v>0</v>
      </c>
      <c r="H298" s="86"/>
    </row>
    <row r="299" spans="1:8">
      <c r="A299" s="386" t="s">
        <v>75</v>
      </c>
      <c r="B299" s="387"/>
      <c r="C299" s="387"/>
      <c r="D299" s="388"/>
      <c r="E299" s="63"/>
      <c r="F299" s="64"/>
      <c r="G299" s="65">
        <f t="shared" si="15"/>
        <v>0</v>
      </c>
      <c r="H299" s="86"/>
    </row>
    <row r="300" spans="1:8">
      <c r="A300" s="386" t="s">
        <v>75</v>
      </c>
      <c r="B300" s="387"/>
      <c r="C300" s="387"/>
      <c r="D300" s="388"/>
      <c r="E300" s="63"/>
      <c r="F300" s="64"/>
      <c r="G300" s="65">
        <f t="shared" si="15"/>
        <v>0</v>
      </c>
      <c r="H300" s="86"/>
    </row>
    <row r="301" spans="1:8">
      <c r="A301" s="386" t="s">
        <v>75</v>
      </c>
      <c r="B301" s="387"/>
      <c r="C301" s="387"/>
      <c r="D301" s="388"/>
      <c r="E301" s="63"/>
      <c r="F301" s="64"/>
      <c r="G301" s="65">
        <f t="shared" si="15"/>
        <v>0</v>
      </c>
      <c r="H301" s="86"/>
    </row>
    <row r="302" spans="1:8">
      <c r="A302" s="389" t="s">
        <v>76</v>
      </c>
      <c r="B302" s="390"/>
      <c r="C302" s="390"/>
      <c r="D302" s="393"/>
      <c r="E302" s="58">
        <f>SUM(E303:E305)</f>
        <v>0</v>
      </c>
      <c r="F302" s="59">
        <f>SUM(F303:F305)</f>
        <v>0</v>
      </c>
      <c r="G302" s="60">
        <f t="shared" si="15"/>
        <v>0</v>
      </c>
      <c r="H302" s="86"/>
    </row>
    <row r="303" spans="1:8">
      <c r="A303" s="386" t="s">
        <v>75</v>
      </c>
      <c r="B303" s="387"/>
      <c r="C303" s="387"/>
      <c r="D303" s="388"/>
      <c r="E303" s="63"/>
      <c r="F303" s="64"/>
      <c r="G303" s="65">
        <f t="shared" si="15"/>
        <v>0</v>
      </c>
      <c r="H303" s="86"/>
    </row>
    <row r="304" spans="1:8">
      <c r="A304" s="386" t="s">
        <v>75</v>
      </c>
      <c r="B304" s="387"/>
      <c r="C304" s="387"/>
      <c r="D304" s="388"/>
      <c r="E304" s="63"/>
      <c r="F304" s="64"/>
      <c r="G304" s="65">
        <f t="shared" si="15"/>
        <v>0</v>
      </c>
      <c r="H304" s="86"/>
    </row>
    <row r="305" spans="1:8">
      <c r="A305" s="397" t="s">
        <v>75</v>
      </c>
      <c r="B305" s="398"/>
      <c r="C305" s="398"/>
      <c r="D305" s="399"/>
      <c r="E305" s="63"/>
      <c r="F305" s="64"/>
      <c r="G305" s="65">
        <f t="shared" si="15"/>
        <v>0</v>
      </c>
      <c r="H305" s="86"/>
    </row>
    <row r="306" spans="1:8">
      <c r="A306" s="382" t="s">
        <v>77</v>
      </c>
      <c r="B306" s="383"/>
      <c r="C306" s="383"/>
      <c r="D306" s="400"/>
      <c r="E306" s="66">
        <f>SUM(E307+E311)</f>
        <v>0</v>
      </c>
      <c r="F306" s="67">
        <f>SUM(F307+F311)</f>
        <v>0</v>
      </c>
      <c r="G306" s="68">
        <f>SUM(E306:F306)</f>
        <v>0</v>
      </c>
      <c r="H306" s="87"/>
    </row>
    <row r="307" spans="1:8">
      <c r="A307" s="389" t="s">
        <v>78</v>
      </c>
      <c r="B307" s="390"/>
      <c r="C307" s="390"/>
      <c r="D307" s="393"/>
      <c r="E307" s="58">
        <f>SUM(E308:E310)</f>
        <v>0</v>
      </c>
      <c r="F307" s="59">
        <f>SUM(F308:F310)</f>
        <v>0</v>
      </c>
      <c r="G307" s="60">
        <f t="shared" ref="G307:G314" si="16">SUM(E307:F307)</f>
        <v>0</v>
      </c>
      <c r="H307" s="86"/>
    </row>
    <row r="308" spans="1:8">
      <c r="A308" s="386" t="s">
        <v>75</v>
      </c>
      <c r="B308" s="387"/>
      <c r="C308" s="387"/>
      <c r="D308" s="388"/>
      <c r="E308" s="63"/>
      <c r="F308" s="64"/>
      <c r="G308" s="65">
        <f t="shared" si="16"/>
        <v>0</v>
      </c>
      <c r="H308" s="86"/>
    </row>
    <row r="309" spans="1:8">
      <c r="A309" s="386" t="s">
        <v>75</v>
      </c>
      <c r="B309" s="387"/>
      <c r="C309" s="387"/>
      <c r="D309" s="388"/>
      <c r="E309" s="63"/>
      <c r="F309" s="64"/>
      <c r="G309" s="65">
        <f t="shared" si="16"/>
        <v>0</v>
      </c>
      <c r="H309" s="86"/>
    </row>
    <row r="310" spans="1:8">
      <c r="A310" s="386" t="s">
        <v>75</v>
      </c>
      <c r="B310" s="387"/>
      <c r="C310" s="387"/>
      <c r="D310" s="388"/>
      <c r="E310" s="63"/>
      <c r="F310" s="64"/>
      <c r="G310" s="65">
        <f t="shared" si="16"/>
        <v>0</v>
      </c>
      <c r="H310" s="86"/>
    </row>
    <row r="311" spans="1:8">
      <c r="A311" s="389" t="s">
        <v>79</v>
      </c>
      <c r="B311" s="390"/>
      <c r="C311" s="390"/>
      <c r="D311" s="393"/>
      <c r="E311" s="58">
        <f>SUM(E312:E314)</f>
        <v>0</v>
      </c>
      <c r="F311" s="59">
        <f>SUM(F312:F314)</f>
        <v>0</v>
      </c>
      <c r="G311" s="60">
        <f t="shared" si="16"/>
        <v>0</v>
      </c>
      <c r="H311" s="86"/>
    </row>
    <row r="312" spans="1:8">
      <c r="A312" s="386" t="s">
        <v>75</v>
      </c>
      <c r="B312" s="387"/>
      <c r="C312" s="387"/>
      <c r="D312" s="388"/>
      <c r="E312" s="63"/>
      <c r="F312" s="64"/>
      <c r="G312" s="65">
        <f t="shared" si="16"/>
        <v>0</v>
      </c>
      <c r="H312" s="86"/>
    </row>
    <row r="313" spans="1:8">
      <c r="A313" s="386" t="s">
        <v>75</v>
      </c>
      <c r="B313" s="387"/>
      <c r="C313" s="387"/>
      <c r="D313" s="388"/>
      <c r="E313" s="63"/>
      <c r="F313" s="64"/>
      <c r="G313" s="65">
        <f t="shared" si="16"/>
        <v>0</v>
      </c>
      <c r="H313" s="86"/>
    </row>
    <row r="314" spans="1:8">
      <c r="A314" s="397" t="s">
        <v>75</v>
      </c>
      <c r="B314" s="398"/>
      <c r="C314" s="398"/>
      <c r="D314" s="399"/>
      <c r="E314" s="63"/>
      <c r="F314" s="64"/>
      <c r="G314" s="65">
        <f t="shared" si="16"/>
        <v>0</v>
      </c>
      <c r="H314" s="88"/>
    </row>
    <row r="315" spans="1:8">
      <c r="A315" s="382" t="s">
        <v>80</v>
      </c>
      <c r="B315" s="383"/>
      <c r="C315" s="383"/>
      <c r="D315" s="400"/>
      <c r="E315" s="66">
        <f>SUM(E316:E323)</f>
        <v>0</v>
      </c>
      <c r="F315" s="67">
        <f>SUM(F316:F323)</f>
        <v>0</v>
      </c>
      <c r="G315" s="68">
        <f>SUM(E315:F315)</f>
        <v>0</v>
      </c>
      <c r="H315" s="86"/>
    </row>
    <row r="316" spans="1:8">
      <c r="A316" s="386" t="s">
        <v>75</v>
      </c>
      <c r="B316" s="387"/>
      <c r="C316" s="387"/>
      <c r="D316" s="388"/>
      <c r="E316" s="63"/>
      <c r="F316" s="64"/>
      <c r="G316" s="65">
        <f>SUM(E316:F316)</f>
        <v>0</v>
      </c>
      <c r="H316" s="86"/>
    </row>
    <row r="317" spans="1:8">
      <c r="A317" s="386" t="s">
        <v>75</v>
      </c>
      <c r="B317" s="387"/>
      <c r="C317" s="387"/>
      <c r="D317" s="388"/>
      <c r="E317" s="63"/>
      <c r="F317" s="64"/>
      <c r="G317" s="65">
        <f t="shared" ref="G317:G347" si="17">SUM(E317:F317)</f>
        <v>0</v>
      </c>
      <c r="H317" s="86"/>
    </row>
    <row r="318" spans="1:8">
      <c r="A318" s="386" t="s">
        <v>75</v>
      </c>
      <c r="B318" s="387"/>
      <c r="C318" s="387"/>
      <c r="D318" s="388"/>
      <c r="E318" s="63"/>
      <c r="F318" s="64"/>
      <c r="G318" s="65">
        <f t="shared" si="17"/>
        <v>0</v>
      </c>
      <c r="H318" s="86"/>
    </row>
    <row r="319" spans="1:8">
      <c r="A319" s="386" t="s">
        <v>75</v>
      </c>
      <c r="B319" s="387"/>
      <c r="C319" s="387"/>
      <c r="D319" s="388"/>
      <c r="E319" s="63"/>
      <c r="F319" s="64"/>
      <c r="G319" s="65">
        <f t="shared" si="17"/>
        <v>0</v>
      </c>
      <c r="H319" s="86"/>
    </row>
    <row r="320" spans="1:8">
      <c r="A320" s="386" t="s">
        <v>75</v>
      </c>
      <c r="B320" s="387"/>
      <c r="C320" s="387"/>
      <c r="D320" s="388"/>
      <c r="E320" s="63"/>
      <c r="F320" s="64"/>
      <c r="G320" s="65">
        <f t="shared" si="17"/>
        <v>0</v>
      </c>
      <c r="H320" s="86"/>
    </row>
    <row r="321" spans="1:8">
      <c r="A321" s="386" t="s">
        <v>75</v>
      </c>
      <c r="B321" s="387"/>
      <c r="C321" s="387"/>
      <c r="D321" s="388"/>
      <c r="E321" s="63"/>
      <c r="F321" s="64"/>
      <c r="G321" s="65">
        <f t="shared" si="17"/>
        <v>0</v>
      </c>
      <c r="H321" s="86"/>
    </row>
    <row r="322" spans="1:8">
      <c r="A322" s="386" t="s">
        <v>75</v>
      </c>
      <c r="B322" s="387"/>
      <c r="C322" s="387"/>
      <c r="D322" s="388"/>
      <c r="E322" s="63"/>
      <c r="F322" s="64"/>
      <c r="G322" s="65">
        <f t="shared" si="17"/>
        <v>0</v>
      </c>
      <c r="H322" s="86"/>
    </row>
    <row r="323" spans="1:8">
      <c r="A323" s="397" t="s">
        <v>75</v>
      </c>
      <c r="B323" s="398"/>
      <c r="C323" s="398"/>
      <c r="D323" s="399"/>
      <c r="E323" s="63"/>
      <c r="F323" s="64"/>
      <c r="G323" s="65">
        <f t="shared" si="17"/>
        <v>0</v>
      </c>
      <c r="H323" s="86"/>
    </row>
    <row r="324" spans="1:8">
      <c r="A324" s="382" t="s">
        <v>81</v>
      </c>
      <c r="B324" s="383"/>
      <c r="C324" s="383"/>
      <c r="D324" s="400"/>
      <c r="E324" s="66">
        <f>SUM(E325+E329+E333+E337+E341+E345)</f>
        <v>0</v>
      </c>
      <c r="F324" s="67">
        <f>SUM(F325+F329+F333+F337+F341+F345)</f>
        <v>0</v>
      </c>
      <c r="G324" s="68">
        <f t="shared" si="17"/>
        <v>0</v>
      </c>
      <c r="H324" s="87"/>
    </row>
    <row r="325" spans="1:8">
      <c r="A325" s="389" t="s">
        <v>82</v>
      </c>
      <c r="B325" s="390"/>
      <c r="C325" s="390"/>
      <c r="D325" s="393"/>
      <c r="E325" s="58">
        <f>SUM(E326:E328)</f>
        <v>0</v>
      </c>
      <c r="F325" s="59">
        <f>SUM(F326:F328)</f>
        <v>0</v>
      </c>
      <c r="G325" s="60">
        <f t="shared" si="17"/>
        <v>0</v>
      </c>
      <c r="H325" s="86"/>
    </row>
    <row r="326" spans="1:8">
      <c r="A326" s="386" t="s">
        <v>75</v>
      </c>
      <c r="B326" s="387"/>
      <c r="C326" s="387"/>
      <c r="D326" s="388"/>
      <c r="E326" s="63"/>
      <c r="F326" s="64"/>
      <c r="G326" s="65">
        <f t="shared" si="17"/>
        <v>0</v>
      </c>
      <c r="H326" s="86"/>
    </row>
    <row r="327" spans="1:8">
      <c r="A327" s="386" t="s">
        <v>75</v>
      </c>
      <c r="B327" s="387"/>
      <c r="C327" s="387"/>
      <c r="D327" s="388"/>
      <c r="E327" s="63"/>
      <c r="F327" s="64"/>
      <c r="G327" s="65">
        <f t="shared" si="17"/>
        <v>0</v>
      </c>
      <c r="H327" s="86"/>
    </row>
    <row r="328" spans="1:8">
      <c r="A328" s="386" t="s">
        <v>75</v>
      </c>
      <c r="B328" s="387"/>
      <c r="C328" s="387"/>
      <c r="D328" s="388"/>
      <c r="E328" s="63"/>
      <c r="F328" s="64"/>
      <c r="G328" s="65">
        <f t="shared" si="17"/>
        <v>0</v>
      </c>
      <c r="H328" s="86"/>
    </row>
    <row r="329" spans="1:8">
      <c r="A329" s="389" t="s">
        <v>83</v>
      </c>
      <c r="B329" s="390"/>
      <c r="C329" s="390"/>
      <c r="D329" s="393"/>
      <c r="E329" s="58">
        <f>SUM(E330:E332)</f>
        <v>0</v>
      </c>
      <c r="F329" s="59">
        <f>SUM(F330:F332)</f>
        <v>0</v>
      </c>
      <c r="G329" s="60">
        <f t="shared" si="17"/>
        <v>0</v>
      </c>
      <c r="H329" s="86"/>
    </row>
    <row r="330" spans="1:8">
      <c r="A330" s="386" t="s">
        <v>75</v>
      </c>
      <c r="B330" s="387"/>
      <c r="C330" s="387"/>
      <c r="D330" s="388"/>
      <c r="E330" s="63"/>
      <c r="F330" s="64"/>
      <c r="G330" s="65">
        <f t="shared" si="17"/>
        <v>0</v>
      </c>
      <c r="H330" s="86"/>
    </row>
    <row r="331" spans="1:8">
      <c r="A331" s="386" t="s">
        <v>75</v>
      </c>
      <c r="B331" s="387"/>
      <c r="C331" s="387"/>
      <c r="D331" s="388"/>
      <c r="E331" s="63"/>
      <c r="F331" s="64"/>
      <c r="G331" s="65">
        <f t="shared" si="17"/>
        <v>0</v>
      </c>
      <c r="H331" s="86"/>
    </row>
    <row r="332" spans="1:8">
      <c r="A332" s="386" t="s">
        <v>75</v>
      </c>
      <c r="B332" s="387"/>
      <c r="C332" s="387"/>
      <c r="D332" s="388"/>
      <c r="E332" s="63"/>
      <c r="F332" s="64"/>
      <c r="G332" s="65">
        <f t="shared" si="17"/>
        <v>0</v>
      </c>
      <c r="H332" s="86"/>
    </row>
    <row r="333" spans="1:8">
      <c r="A333" s="389" t="s">
        <v>84</v>
      </c>
      <c r="B333" s="390"/>
      <c r="C333" s="390"/>
      <c r="D333" s="393"/>
      <c r="E333" s="58">
        <f>SUM(E334:E336)</f>
        <v>0</v>
      </c>
      <c r="F333" s="59">
        <f>SUM(F334:F336)</f>
        <v>0</v>
      </c>
      <c r="G333" s="60">
        <f t="shared" si="17"/>
        <v>0</v>
      </c>
      <c r="H333" s="86"/>
    </row>
    <row r="334" spans="1:8">
      <c r="A334" s="386" t="s">
        <v>75</v>
      </c>
      <c r="B334" s="387"/>
      <c r="C334" s="387"/>
      <c r="D334" s="388"/>
      <c r="E334" s="63"/>
      <c r="F334" s="64"/>
      <c r="G334" s="65">
        <f t="shared" si="17"/>
        <v>0</v>
      </c>
      <c r="H334" s="86"/>
    </row>
    <row r="335" spans="1:8">
      <c r="A335" s="386" t="s">
        <v>75</v>
      </c>
      <c r="B335" s="387"/>
      <c r="C335" s="387"/>
      <c r="D335" s="388"/>
      <c r="E335" s="63"/>
      <c r="F335" s="64"/>
      <c r="G335" s="65">
        <f t="shared" si="17"/>
        <v>0</v>
      </c>
      <c r="H335" s="86"/>
    </row>
    <row r="336" spans="1:8">
      <c r="A336" s="386" t="s">
        <v>75</v>
      </c>
      <c r="B336" s="387"/>
      <c r="C336" s="387"/>
      <c r="D336" s="388"/>
      <c r="E336" s="63"/>
      <c r="F336" s="64"/>
      <c r="G336" s="65">
        <f t="shared" si="17"/>
        <v>0</v>
      </c>
      <c r="H336" s="86"/>
    </row>
    <row r="337" spans="1:8">
      <c r="A337" s="389" t="s">
        <v>85</v>
      </c>
      <c r="B337" s="390"/>
      <c r="C337" s="390"/>
      <c r="D337" s="393"/>
      <c r="E337" s="58">
        <f>SUM(E338:E340)</f>
        <v>0</v>
      </c>
      <c r="F337" s="59">
        <f>SUM(F338:F340)</f>
        <v>0</v>
      </c>
      <c r="G337" s="60">
        <f t="shared" si="17"/>
        <v>0</v>
      </c>
      <c r="H337" s="86"/>
    </row>
    <row r="338" spans="1:8">
      <c r="A338" s="386" t="s">
        <v>75</v>
      </c>
      <c r="B338" s="387"/>
      <c r="C338" s="387"/>
      <c r="D338" s="388"/>
      <c r="E338" s="63"/>
      <c r="F338" s="64"/>
      <c r="G338" s="65">
        <f t="shared" si="17"/>
        <v>0</v>
      </c>
      <c r="H338" s="86"/>
    </row>
    <row r="339" spans="1:8">
      <c r="A339" s="386" t="s">
        <v>75</v>
      </c>
      <c r="B339" s="387"/>
      <c r="C339" s="387"/>
      <c r="D339" s="388"/>
      <c r="E339" s="63"/>
      <c r="F339" s="64"/>
      <c r="G339" s="65">
        <f t="shared" si="17"/>
        <v>0</v>
      </c>
      <c r="H339" s="86"/>
    </row>
    <row r="340" spans="1:8">
      <c r="A340" s="386" t="s">
        <v>75</v>
      </c>
      <c r="B340" s="387"/>
      <c r="C340" s="387"/>
      <c r="D340" s="388"/>
      <c r="E340" s="63"/>
      <c r="F340" s="64"/>
      <c r="G340" s="65">
        <f t="shared" si="17"/>
        <v>0</v>
      </c>
      <c r="H340" s="86"/>
    </row>
    <row r="341" spans="1:8">
      <c r="A341" s="389" t="s">
        <v>86</v>
      </c>
      <c r="B341" s="390"/>
      <c r="C341" s="390"/>
      <c r="D341" s="393"/>
      <c r="E341" s="58">
        <f>SUM(E342:E344)</f>
        <v>0</v>
      </c>
      <c r="F341" s="59">
        <f>SUM(F342:F344)</f>
        <v>0</v>
      </c>
      <c r="G341" s="60">
        <f t="shared" si="17"/>
        <v>0</v>
      </c>
      <c r="H341" s="86"/>
    </row>
    <row r="342" spans="1:8">
      <c r="A342" s="386" t="s">
        <v>75</v>
      </c>
      <c r="B342" s="387"/>
      <c r="C342" s="387"/>
      <c r="D342" s="388"/>
      <c r="E342" s="63"/>
      <c r="F342" s="64"/>
      <c r="G342" s="65">
        <f t="shared" si="17"/>
        <v>0</v>
      </c>
      <c r="H342" s="86"/>
    </row>
    <row r="343" spans="1:8">
      <c r="A343" s="386" t="s">
        <v>75</v>
      </c>
      <c r="B343" s="387"/>
      <c r="C343" s="387"/>
      <c r="D343" s="388"/>
      <c r="E343" s="63"/>
      <c r="F343" s="64"/>
      <c r="G343" s="65">
        <f t="shared" si="17"/>
        <v>0</v>
      </c>
      <c r="H343" s="86"/>
    </row>
    <row r="344" spans="1:8">
      <c r="A344" s="386" t="s">
        <v>75</v>
      </c>
      <c r="B344" s="387"/>
      <c r="C344" s="387"/>
      <c r="D344" s="388"/>
      <c r="E344" s="63"/>
      <c r="F344" s="64"/>
      <c r="G344" s="65">
        <f t="shared" si="17"/>
        <v>0</v>
      </c>
      <c r="H344" s="86"/>
    </row>
    <row r="345" spans="1:8">
      <c r="A345" s="389" t="s">
        <v>87</v>
      </c>
      <c r="B345" s="390"/>
      <c r="C345" s="390"/>
      <c r="D345" s="393"/>
      <c r="E345" s="58">
        <f>SUM(E346:E348)</f>
        <v>0</v>
      </c>
      <c r="F345" s="59">
        <f>SUM(F346:F348)</f>
        <v>0</v>
      </c>
      <c r="G345" s="60">
        <f t="shared" si="17"/>
        <v>0</v>
      </c>
      <c r="H345" s="86"/>
    </row>
    <row r="346" spans="1:8">
      <c r="A346" s="386" t="s">
        <v>75</v>
      </c>
      <c r="B346" s="387"/>
      <c r="C346" s="387"/>
      <c r="D346" s="388"/>
      <c r="E346" s="63"/>
      <c r="F346" s="64"/>
      <c r="G346" s="65">
        <f t="shared" si="17"/>
        <v>0</v>
      </c>
      <c r="H346" s="86"/>
    </row>
    <row r="347" spans="1:8">
      <c r="A347" s="386" t="s">
        <v>75</v>
      </c>
      <c r="B347" s="387"/>
      <c r="C347" s="387"/>
      <c r="D347" s="388"/>
      <c r="E347" s="63"/>
      <c r="F347" s="64"/>
      <c r="G347" s="65">
        <f t="shared" si="17"/>
        <v>0</v>
      </c>
      <c r="H347" s="86"/>
    </row>
    <row r="348" spans="1:8" ht="13.8" thickBot="1">
      <c r="A348" s="386" t="s">
        <v>75</v>
      </c>
      <c r="B348" s="387"/>
      <c r="C348" s="387"/>
      <c r="D348" s="388"/>
      <c r="E348" s="63"/>
      <c r="F348" s="64"/>
      <c r="G348" s="65">
        <f>SUM(E348:F348)</f>
        <v>0</v>
      </c>
      <c r="H348" s="86"/>
    </row>
    <row r="349" spans="1:8" ht="15" thickTop="1">
      <c r="A349" s="394" t="s">
        <v>159</v>
      </c>
      <c r="B349" s="395"/>
      <c r="C349" s="396"/>
      <c r="D349" s="69" t="s">
        <v>65</v>
      </c>
      <c r="E349" s="70">
        <f>SUM(E297,E306,E315,E324)</f>
        <v>0</v>
      </c>
      <c r="F349" s="71">
        <f>SUM(F297,F306,F315,F324)</f>
        <v>0</v>
      </c>
      <c r="G349" s="72">
        <f>SUM(E349:F349)</f>
        <v>0</v>
      </c>
      <c r="H349" s="93"/>
    </row>
    <row r="351" spans="1:8">
      <c r="H351" s="90" t="str">
        <f>$H$57</f>
        <v>（事業責任大学名：○○大学）</v>
      </c>
    </row>
  </sheetData>
  <sheetProtection formatRows="0" insertRows="0" deleteRows="0"/>
  <mergeCells count="324">
    <mergeCell ref="A9:D9"/>
    <mergeCell ref="A10:D10"/>
    <mergeCell ref="A11:D11"/>
    <mergeCell ref="A12:D12"/>
    <mergeCell ref="A13:D13"/>
    <mergeCell ref="A14:D14"/>
    <mergeCell ref="A2:H2"/>
    <mergeCell ref="G3:H3"/>
    <mergeCell ref="A4:H4"/>
    <mergeCell ref="A6:D6"/>
    <mergeCell ref="A7:D7"/>
    <mergeCell ref="A8:D8"/>
    <mergeCell ref="A21:D21"/>
    <mergeCell ref="A22:D22"/>
    <mergeCell ref="A23:D23"/>
    <mergeCell ref="A24:D24"/>
    <mergeCell ref="A25:D25"/>
    <mergeCell ref="A26:D26"/>
    <mergeCell ref="A15:D15"/>
    <mergeCell ref="A16:D16"/>
    <mergeCell ref="A17:D17"/>
    <mergeCell ref="A18:D18"/>
    <mergeCell ref="A19:D19"/>
    <mergeCell ref="A20:D20"/>
    <mergeCell ref="A33:D33"/>
    <mergeCell ref="A34:D34"/>
    <mergeCell ref="A35:D35"/>
    <mergeCell ref="A36:D36"/>
    <mergeCell ref="A37:D37"/>
    <mergeCell ref="A38:D38"/>
    <mergeCell ref="A27:D27"/>
    <mergeCell ref="A28:D28"/>
    <mergeCell ref="A29:D29"/>
    <mergeCell ref="A30:D30"/>
    <mergeCell ref="A31:D31"/>
    <mergeCell ref="A32:D32"/>
    <mergeCell ref="A45:D45"/>
    <mergeCell ref="A46:D46"/>
    <mergeCell ref="A47:D47"/>
    <mergeCell ref="A48:D48"/>
    <mergeCell ref="A49:D49"/>
    <mergeCell ref="A50:D50"/>
    <mergeCell ref="A39:D39"/>
    <mergeCell ref="A40:D40"/>
    <mergeCell ref="A41:D41"/>
    <mergeCell ref="A42:D42"/>
    <mergeCell ref="A43:D43"/>
    <mergeCell ref="A44:D44"/>
    <mergeCell ref="A61:D61"/>
    <mergeCell ref="A62:D62"/>
    <mergeCell ref="A63:D63"/>
    <mergeCell ref="A64:D64"/>
    <mergeCell ref="A65:D65"/>
    <mergeCell ref="A66:D66"/>
    <mergeCell ref="A51:D51"/>
    <mergeCell ref="A52:D52"/>
    <mergeCell ref="A53:D53"/>
    <mergeCell ref="A54:D54"/>
    <mergeCell ref="A55:C55"/>
    <mergeCell ref="A60:D60"/>
    <mergeCell ref="A73:D73"/>
    <mergeCell ref="A74:D74"/>
    <mergeCell ref="A75:D75"/>
    <mergeCell ref="A76:D76"/>
    <mergeCell ref="A77:D77"/>
    <mergeCell ref="A78:D78"/>
    <mergeCell ref="A67:D67"/>
    <mergeCell ref="A68:D68"/>
    <mergeCell ref="A69:D69"/>
    <mergeCell ref="A70:D70"/>
    <mergeCell ref="A71:D71"/>
    <mergeCell ref="A72:D72"/>
    <mergeCell ref="A85:D85"/>
    <mergeCell ref="A86:D86"/>
    <mergeCell ref="A87:D87"/>
    <mergeCell ref="A88:D88"/>
    <mergeCell ref="A89:D89"/>
    <mergeCell ref="A90:D90"/>
    <mergeCell ref="A79:D79"/>
    <mergeCell ref="A80:D80"/>
    <mergeCell ref="A81:D81"/>
    <mergeCell ref="A82:D82"/>
    <mergeCell ref="A83:D83"/>
    <mergeCell ref="A84:D84"/>
    <mergeCell ref="A97:D97"/>
    <mergeCell ref="A98:D98"/>
    <mergeCell ref="A99:D99"/>
    <mergeCell ref="A100:D100"/>
    <mergeCell ref="A101:D101"/>
    <mergeCell ref="A102:D102"/>
    <mergeCell ref="A91:D91"/>
    <mergeCell ref="A92:D92"/>
    <mergeCell ref="A93:D93"/>
    <mergeCell ref="A94:D94"/>
    <mergeCell ref="A95:D95"/>
    <mergeCell ref="A96:D96"/>
    <mergeCell ref="A109:D109"/>
    <mergeCell ref="A110:D110"/>
    <mergeCell ref="A111:D111"/>
    <mergeCell ref="A112:D112"/>
    <mergeCell ref="A113:C113"/>
    <mergeCell ref="A119:D119"/>
    <mergeCell ref="A103:D103"/>
    <mergeCell ref="A104:D104"/>
    <mergeCell ref="A105:D105"/>
    <mergeCell ref="A106:D106"/>
    <mergeCell ref="A107:D107"/>
    <mergeCell ref="A108:D108"/>
    <mergeCell ref="A126:D126"/>
    <mergeCell ref="A127:D127"/>
    <mergeCell ref="A128:D128"/>
    <mergeCell ref="A129:D129"/>
    <mergeCell ref="A130:D130"/>
    <mergeCell ref="A131:D131"/>
    <mergeCell ref="A120:D120"/>
    <mergeCell ref="A121:D121"/>
    <mergeCell ref="A122:D122"/>
    <mergeCell ref="A123:D123"/>
    <mergeCell ref="A124:D124"/>
    <mergeCell ref="A125:D125"/>
    <mergeCell ref="A138:D138"/>
    <mergeCell ref="A139:D139"/>
    <mergeCell ref="A140:D140"/>
    <mergeCell ref="A141:D141"/>
    <mergeCell ref="A142:D142"/>
    <mergeCell ref="A143:D143"/>
    <mergeCell ref="A132:D132"/>
    <mergeCell ref="A133:D133"/>
    <mergeCell ref="A134:D134"/>
    <mergeCell ref="A135:D135"/>
    <mergeCell ref="A136:D136"/>
    <mergeCell ref="A137:D137"/>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62:D162"/>
    <mergeCell ref="A163:D163"/>
    <mergeCell ref="A164:D164"/>
    <mergeCell ref="A165:D165"/>
    <mergeCell ref="A166:D166"/>
    <mergeCell ref="A167:D167"/>
    <mergeCell ref="A156:D156"/>
    <mergeCell ref="A157:D157"/>
    <mergeCell ref="A158:D158"/>
    <mergeCell ref="A159:D159"/>
    <mergeCell ref="A160:D160"/>
    <mergeCell ref="A161:D161"/>
    <mergeCell ref="A179:D179"/>
    <mergeCell ref="A180:D180"/>
    <mergeCell ref="A181:D181"/>
    <mergeCell ref="A182:D182"/>
    <mergeCell ref="A183:D183"/>
    <mergeCell ref="A184:D184"/>
    <mergeCell ref="A168:D168"/>
    <mergeCell ref="A169:D169"/>
    <mergeCell ref="A170:D170"/>
    <mergeCell ref="A171:D171"/>
    <mergeCell ref="A172:C172"/>
    <mergeCell ref="A178:D178"/>
    <mergeCell ref="A191:D191"/>
    <mergeCell ref="A192:D192"/>
    <mergeCell ref="A193:D193"/>
    <mergeCell ref="A194:D194"/>
    <mergeCell ref="A195:D195"/>
    <mergeCell ref="A196:D196"/>
    <mergeCell ref="A185:D185"/>
    <mergeCell ref="A186:D186"/>
    <mergeCell ref="A187:D187"/>
    <mergeCell ref="A188:D188"/>
    <mergeCell ref="A189:D189"/>
    <mergeCell ref="A190:D190"/>
    <mergeCell ref="A203:D203"/>
    <mergeCell ref="A204:D204"/>
    <mergeCell ref="A205:D205"/>
    <mergeCell ref="A206:D206"/>
    <mergeCell ref="A207:D207"/>
    <mergeCell ref="A208:D208"/>
    <mergeCell ref="A197:D197"/>
    <mergeCell ref="A198:D198"/>
    <mergeCell ref="A199:D199"/>
    <mergeCell ref="A200:D200"/>
    <mergeCell ref="A201:D201"/>
    <mergeCell ref="A202:D202"/>
    <mergeCell ref="A215:D215"/>
    <mergeCell ref="A216:D216"/>
    <mergeCell ref="A217:D217"/>
    <mergeCell ref="A218:D218"/>
    <mergeCell ref="A219:D219"/>
    <mergeCell ref="A220:D220"/>
    <mergeCell ref="A209:D209"/>
    <mergeCell ref="A210:D210"/>
    <mergeCell ref="A211:D211"/>
    <mergeCell ref="A212:D212"/>
    <mergeCell ref="A213:D213"/>
    <mergeCell ref="A214:D214"/>
    <mergeCell ref="A227:D227"/>
    <mergeCell ref="A228:D228"/>
    <mergeCell ref="A229:D229"/>
    <mergeCell ref="A230:D230"/>
    <mergeCell ref="A231:C231"/>
    <mergeCell ref="A237:D237"/>
    <mergeCell ref="A221:D221"/>
    <mergeCell ref="A222:D222"/>
    <mergeCell ref="A223:D223"/>
    <mergeCell ref="A224:D224"/>
    <mergeCell ref="A225:D225"/>
    <mergeCell ref="A226:D226"/>
    <mergeCell ref="A244:D244"/>
    <mergeCell ref="A245:D245"/>
    <mergeCell ref="A246:D246"/>
    <mergeCell ref="A247:D247"/>
    <mergeCell ref="A248:D248"/>
    <mergeCell ref="A249:D249"/>
    <mergeCell ref="A238:D238"/>
    <mergeCell ref="A239:D239"/>
    <mergeCell ref="A240:D240"/>
    <mergeCell ref="A241:D241"/>
    <mergeCell ref="A242:D242"/>
    <mergeCell ref="A243:D243"/>
    <mergeCell ref="A256:D256"/>
    <mergeCell ref="A257:D257"/>
    <mergeCell ref="A258:D258"/>
    <mergeCell ref="A259:D259"/>
    <mergeCell ref="A260:D260"/>
    <mergeCell ref="A261:D261"/>
    <mergeCell ref="A250:D250"/>
    <mergeCell ref="A251:D251"/>
    <mergeCell ref="A252:D252"/>
    <mergeCell ref="A253:D253"/>
    <mergeCell ref="A254:D254"/>
    <mergeCell ref="A255:D255"/>
    <mergeCell ref="A268:D268"/>
    <mergeCell ref="A269:D269"/>
    <mergeCell ref="A270:D270"/>
    <mergeCell ref="A271:D271"/>
    <mergeCell ref="A272:D272"/>
    <mergeCell ref="A273:D273"/>
    <mergeCell ref="A262:D262"/>
    <mergeCell ref="A263:D263"/>
    <mergeCell ref="A264:D264"/>
    <mergeCell ref="A265:D265"/>
    <mergeCell ref="A266:D266"/>
    <mergeCell ref="A267:D267"/>
    <mergeCell ref="A280:D280"/>
    <mergeCell ref="A281:D281"/>
    <mergeCell ref="A282:D282"/>
    <mergeCell ref="A283:D283"/>
    <mergeCell ref="A284:D284"/>
    <mergeCell ref="A285:D285"/>
    <mergeCell ref="A274:D274"/>
    <mergeCell ref="A275:D275"/>
    <mergeCell ref="A276:D276"/>
    <mergeCell ref="A277:D277"/>
    <mergeCell ref="A278:D278"/>
    <mergeCell ref="A279:D279"/>
    <mergeCell ref="A297:D297"/>
    <mergeCell ref="A298:D298"/>
    <mergeCell ref="A299:D299"/>
    <mergeCell ref="A300:D300"/>
    <mergeCell ref="A301:D301"/>
    <mergeCell ref="A302:D302"/>
    <mergeCell ref="A286:D286"/>
    <mergeCell ref="A287:D287"/>
    <mergeCell ref="A288:D288"/>
    <mergeCell ref="A289:D289"/>
    <mergeCell ref="A290:C290"/>
    <mergeCell ref="A296:D296"/>
    <mergeCell ref="A309:D309"/>
    <mergeCell ref="A310:D310"/>
    <mergeCell ref="A311:D311"/>
    <mergeCell ref="A312:D312"/>
    <mergeCell ref="A313:D313"/>
    <mergeCell ref="A314:D314"/>
    <mergeCell ref="A303:D303"/>
    <mergeCell ref="A304:D304"/>
    <mergeCell ref="A305:D305"/>
    <mergeCell ref="A306:D306"/>
    <mergeCell ref="A307:D307"/>
    <mergeCell ref="A308:D308"/>
    <mergeCell ref="A321:D321"/>
    <mergeCell ref="A322:D322"/>
    <mergeCell ref="A323:D323"/>
    <mergeCell ref="A324:D324"/>
    <mergeCell ref="A325:D325"/>
    <mergeCell ref="A326:D326"/>
    <mergeCell ref="A315:D315"/>
    <mergeCell ref="A316:D316"/>
    <mergeCell ref="A317:D317"/>
    <mergeCell ref="A318:D318"/>
    <mergeCell ref="A319:D319"/>
    <mergeCell ref="A320:D320"/>
    <mergeCell ref="A345:D345"/>
    <mergeCell ref="A346:D346"/>
    <mergeCell ref="A347:D347"/>
    <mergeCell ref="A348:D348"/>
    <mergeCell ref="A349:C349"/>
    <mergeCell ref="A5:H5"/>
    <mergeCell ref="A339:D339"/>
    <mergeCell ref="A340:D340"/>
    <mergeCell ref="A341:D341"/>
    <mergeCell ref="A342:D342"/>
    <mergeCell ref="A343:D343"/>
    <mergeCell ref="A344:D344"/>
    <mergeCell ref="A333:D333"/>
    <mergeCell ref="A334:D334"/>
    <mergeCell ref="A335:D335"/>
    <mergeCell ref="A336:D336"/>
    <mergeCell ref="A337:D337"/>
    <mergeCell ref="A338:D338"/>
    <mergeCell ref="A327:D327"/>
    <mergeCell ref="A328:D328"/>
    <mergeCell ref="A329:D329"/>
    <mergeCell ref="A330:D330"/>
    <mergeCell ref="A331:D331"/>
    <mergeCell ref="A332:D332"/>
  </mergeCells>
  <phoneticPr fontId="5"/>
  <printOptions horizontalCentered="1"/>
  <pageMargins left="0.25" right="0.25" top="0.75" bottom="0.75" header="0.3" footer="0.3"/>
  <pageSetup paperSize="9"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C4F20-9C38-4803-8E27-DB22E8B36380}">
  <sheetPr>
    <tabColor rgb="FFFFFF00"/>
    <outlinePr summaryBelow="0" summaryRight="0"/>
    <pageSetUpPr fitToPage="1"/>
  </sheetPr>
  <dimension ref="A1:L351"/>
  <sheetViews>
    <sheetView showZeros="0" view="pageBreakPreview" zoomScale="85" zoomScaleNormal="115" zoomScaleSheetLayoutView="85" zoomScalePageLayoutView="85" workbookViewId="0">
      <selection activeCell="A2" sqref="A2:H2"/>
    </sheetView>
  </sheetViews>
  <sheetFormatPr defaultColWidth="9.88671875" defaultRowHeight="13.2"/>
  <cols>
    <col min="1" max="1" width="18.109375" style="46" customWidth="1"/>
    <col min="2" max="2" width="7.88671875" style="46" customWidth="1"/>
    <col min="3" max="3" width="6.109375" style="46" customWidth="1"/>
    <col min="4" max="4" width="6.77734375" style="46" customWidth="1"/>
    <col min="5" max="5" width="12" style="47" customWidth="1"/>
    <col min="6" max="6" width="10.44140625" style="47" customWidth="1"/>
    <col min="7" max="7" width="10.33203125" style="46" customWidth="1"/>
    <col min="8" max="8" width="20" style="94" customWidth="1"/>
    <col min="9" max="11" width="9.88671875" style="46"/>
    <col min="12" max="12" width="11" style="46" customWidth="1"/>
    <col min="13" max="16384" width="9.88671875" style="46"/>
  </cols>
  <sheetData>
    <row r="1" spans="1:12" ht="17.25" customHeight="1">
      <c r="H1" s="83" t="s">
        <v>101</v>
      </c>
    </row>
    <row r="2" spans="1:12" ht="23.25" customHeight="1">
      <c r="A2" s="370" t="s">
        <v>104</v>
      </c>
      <c r="B2" s="371"/>
      <c r="C2" s="371"/>
      <c r="D2" s="371"/>
      <c r="E2" s="371"/>
      <c r="F2" s="371"/>
      <c r="G2" s="371"/>
      <c r="H2" s="372"/>
    </row>
    <row r="3" spans="1:12" ht="14.25" customHeight="1">
      <c r="A3" s="48"/>
      <c r="B3" s="49"/>
      <c r="C3" s="50"/>
      <c r="D3" s="50"/>
      <c r="E3" s="51"/>
      <c r="F3" s="51"/>
      <c r="G3" s="373" t="s">
        <v>70</v>
      </c>
      <c r="H3" s="374"/>
    </row>
    <row r="4" spans="1:12" ht="34.950000000000003" customHeight="1" thickBot="1">
      <c r="A4" s="413" t="s">
        <v>160</v>
      </c>
      <c r="B4" s="414"/>
      <c r="C4" s="414"/>
      <c r="D4" s="414"/>
      <c r="E4" s="414"/>
      <c r="F4" s="414"/>
      <c r="G4" s="414"/>
      <c r="H4" s="415"/>
    </row>
    <row r="5" spans="1:12" ht="34.950000000000003" customHeight="1" thickBot="1">
      <c r="A5" s="422" t="s">
        <v>98</v>
      </c>
      <c r="B5" s="423"/>
      <c r="C5" s="423"/>
      <c r="D5" s="423"/>
      <c r="E5" s="423"/>
      <c r="F5" s="423"/>
      <c r="G5" s="423"/>
      <c r="H5" s="424"/>
    </row>
    <row r="6" spans="1:12" ht="23.25" customHeight="1">
      <c r="A6" s="425" t="s">
        <v>153</v>
      </c>
      <c r="B6" s="426"/>
      <c r="C6" s="426"/>
      <c r="D6" s="426"/>
      <c r="E6" s="95" t="s">
        <v>71</v>
      </c>
      <c r="F6" s="96" t="s">
        <v>148</v>
      </c>
      <c r="G6" s="97" t="s">
        <v>72</v>
      </c>
      <c r="H6" s="98" t="s">
        <v>94</v>
      </c>
    </row>
    <row r="7" spans="1:12" ht="12.75" customHeight="1">
      <c r="A7" s="377" t="s">
        <v>73</v>
      </c>
      <c r="B7" s="378"/>
      <c r="C7" s="378"/>
      <c r="D7" s="378"/>
      <c r="E7" s="55">
        <f>SUM(E8+E12)</f>
        <v>0</v>
      </c>
      <c r="F7" s="56">
        <f>SUM(F8+F12)</f>
        <v>0</v>
      </c>
      <c r="G7" s="57">
        <f>SUM(E7:F7)</f>
        <v>0</v>
      </c>
      <c r="H7" s="85"/>
    </row>
    <row r="8" spans="1:12" ht="12.75" customHeight="1">
      <c r="A8" s="389" t="s">
        <v>74</v>
      </c>
      <c r="B8" s="390"/>
      <c r="C8" s="390"/>
      <c r="D8" s="390"/>
      <c r="E8" s="58">
        <f>SUM(E9:E11)</f>
        <v>0</v>
      </c>
      <c r="F8" s="59">
        <f>SUM(F9:F11)</f>
        <v>0</v>
      </c>
      <c r="G8" s="60">
        <f t="shared" ref="G8:G15" si="0">SUM(E8:F8)</f>
        <v>0</v>
      </c>
      <c r="H8" s="86"/>
      <c r="I8" s="61"/>
      <c r="J8" s="62"/>
      <c r="K8" s="62"/>
      <c r="L8" s="62"/>
    </row>
    <row r="9" spans="1:12" ht="12.75" customHeight="1">
      <c r="A9" s="368" t="s">
        <v>75</v>
      </c>
      <c r="B9" s="369"/>
      <c r="C9" s="369"/>
      <c r="D9" s="369"/>
      <c r="E9" s="103"/>
      <c r="F9" s="104"/>
      <c r="G9" s="105">
        <f t="shared" si="0"/>
        <v>0</v>
      </c>
      <c r="H9" s="102"/>
      <c r="I9" s="61"/>
      <c r="J9" s="62"/>
      <c r="K9" s="62"/>
      <c r="L9" s="62"/>
    </row>
    <row r="10" spans="1:12" ht="12.75" customHeight="1">
      <c r="A10" s="368" t="s">
        <v>75</v>
      </c>
      <c r="B10" s="369"/>
      <c r="C10" s="369"/>
      <c r="D10" s="369"/>
      <c r="E10" s="103"/>
      <c r="F10" s="104"/>
      <c r="G10" s="105">
        <f t="shared" si="0"/>
        <v>0</v>
      </c>
      <c r="H10" s="102"/>
      <c r="I10" s="61"/>
      <c r="J10" s="62"/>
      <c r="K10" s="62"/>
      <c r="L10" s="62"/>
    </row>
    <row r="11" spans="1:12" ht="12.75" customHeight="1">
      <c r="A11" s="368" t="s">
        <v>75</v>
      </c>
      <c r="B11" s="369"/>
      <c r="C11" s="369"/>
      <c r="D11" s="369"/>
      <c r="E11" s="103"/>
      <c r="F11" s="104"/>
      <c r="G11" s="105">
        <f t="shared" si="0"/>
        <v>0</v>
      </c>
      <c r="H11" s="102"/>
      <c r="I11" s="61"/>
      <c r="J11" s="62"/>
      <c r="K11" s="62"/>
      <c r="L11" s="62"/>
    </row>
    <row r="12" spans="1:12" ht="12.75" customHeight="1">
      <c r="A12" s="366" t="s">
        <v>76</v>
      </c>
      <c r="B12" s="367"/>
      <c r="C12" s="367"/>
      <c r="D12" s="367"/>
      <c r="E12" s="99">
        <f>SUM(E13:E15)</f>
        <v>0</v>
      </c>
      <c r="F12" s="100">
        <f>SUM(F13:F15)</f>
        <v>0</v>
      </c>
      <c r="G12" s="101">
        <f t="shared" si="0"/>
        <v>0</v>
      </c>
      <c r="H12" s="102"/>
      <c r="I12" s="61"/>
      <c r="J12" s="62"/>
      <c r="K12" s="62"/>
      <c r="L12" s="62"/>
    </row>
    <row r="13" spans="1:12" ht="12.75" customHeight="1">
      <c r="A13" s="368" t="s">
        <v>75</v>
      </c>
      <c r="B13" s="369"/>
      <c r="C13" s="369"/>
      <c r="D13" s="369"/>
      <c r="E13" s="103"/>
      <c r="F13" s="104"/>
      <c r="G13" s="105">
        <f t="shared" si="0"/>
        <v>0</v>
      </c>
      <c r="H13" s="102"/>
      <c r="I13" s="61"/>
      <c r="J13" s="62"/>
      <c r="K13" s="62"/>
      <c r="L13" s="62"/>
    </row>
    <row r="14" spans="1:12" ht="12.75" customHeight="1">
      <c r="A14" s="368" t="s">
        <v>75</v>
      </c>
      <c r="B14" s="369"/>
      <c r="C14" s="369"/>
      <c r="D14" s="369"/>
      <c r="E14" s="103"/>
      <c r="F14" s="104"/>
      <c r="G14" s="105">
        <f t="shared" si="0"/>
        <v>0</v>
      </c>
      <c r="H14" s="102"/>
      <c r="I14" s="62"/>
      <c r="J14" s="62"/>
      <c r="K14" s="62"/>
      <c r="L14" s="62"/>
    </row>
    <row r="15" spans="1:12" ht="12.75" customHeight="1">
      <c r="A15" s="368" t="s">
        <v>75</v>
      </c>
      <c r="B15" s="369"/>
      <c r="C15" s="369"/>
      <c r="D15" s="369"/>
      <c r="E15" s="103"/>
      <c r="F15" s="104"/>
      <c r="G15" s="105">
        <f t="shared" si="0"/>
        <v>0</v>
      </c>
      <c r="H15" s="102"/>
      <c r="I15" s="62"/>
      <c r="J15" s="62"/>
      <c r="K15" s="62"/>
      <c r="L15" s="62"/>
    </row>
    <row r="16" spans="1:12" ht="12.75" customHeight="1">
      <c r="A16" s="384" t="s">
        <v>77</v>
      </c>
      <c r="B16" s="385"/>
      <c r="C16" s="385"/>
      <c r="D16" s="385"/>
      <c r="E16" s="106">
        <f>SUM(E17+E21)</f>
        <v>0</v>
      </c>
      <c r="F16" s="107">
        <f>SUM(F17+F21)</f>
        <v>0</v>
      </c>
      <c r="G16" s="108">
        <f>SUM(E16:F16)</f>
        <v>0</v>
      </c>
      <c r="H16" s="109"/>
    </row>
    <row r="17" spans="1:8" ht="12.75" customHeight="1">
      <c r="A17" s="366" t="s">
        <v>78</v>
      </c>
      <c r="B17" s="367"/>
      <c r="C17" s="367"/>
      <c r="D17" s="367"/>
      <c r="E17" s="99">
        <f>SUM(E18:E20)</f>
        <v>0</v>
      </c>
      <c r="F17" s="100">
        <f>SUM(F18:F20)</f>
        <v>0</v>
      </c>
      <c r="G17" s="101">
        <f t="shared" ref="G17:G24" si="1">SUM(E17:F17)</f>
        <v>0</v>
      </c>
      <c r="H17" s="102"/>
    </row>
    <row r="18" spans="1:8" ht="12.75" customHeight="1">
      <c r="A18" s="368" t="s">
        <v>75</v>
      </c>
      <c r="B18" s="369"/>
      <c r="C18" s="369"/>
      <c r="D18" s="369"/>
      <c r="E18" s="103"/>
      <c r="F18" s="104"/>
      <c r="G18" s="105">
        <f t="shared" si="1"/>
        <v>0</v>
      </c>
      <c r="H18" s="102"/>
    </row>
    <row r="19" spans="1:8" ht="12.75" customHeight="1">
      <c r="A19" s="386" t="s">
        <v>75</v>
      </c>
      <c r="B19" s="387"/>
      <c r="C19" s="387"/>
      <c r="D19" s="387"/>
      <c r="E19" s="63"/>
      <c r="F19" s="64"/>
      <c r="G19" s="65">
        <f t="shared" si="1"/>
        <v>0</v>
      </c>
      <c r="H19" s="86"/>
    </row>
    <row r="20" spans="1:8" ht="12.75" customHeight="1">
      <c r="A20" s="386" t="s">
        <v>75</v>
      </c>
      <c r="B20" s="387"/>
      <c r="C20" s="387"/>
      <c r="D20" s="387"/>
      <c r="E20" s="63"/>
      <c r="F20" s="64"/>
      <c r="G20" s="65">
        <f t="shared" si="1"/>
        <v>0</v>
      </c>
      <c r="H20" s="86"/>
    </row>
    <row r="21" spans="1:8" ht="12.75" customHeight="1">
      <c r="A21" s="389" t="s">
        <v>79</v>
      </c>
      <c r="B21" s="390"/>
      <c r="C21" s="390"/>
      <c r="D21" s="390"/>
      <c r="E21" s="58">
        <f>SUM(E22:E24)</f>
        <v>0</v>
      </c>
      <c r="F21" s="59">
        <f>SUM(F22:F24)</f>
        <v>0</v>
      </c>
      <c r="G21" s="60">
        <f t="shared" si="1"/>
        <v>0</v>
      </c>
      <c r="H21" s="86"/>
    </row>
    <row r="22" spans="1:8" ht="12.75" customHeight="1">
      <c r="A22" s="386" t="s">
        <v>75</v>
      </c>
      <c r="B22" s="387"/>
      <c r="C22" s="387"/>
      <c r="D22" s="387"/>
      <c r="E22" s="63"/>
      <c r="F22" s="64"/>
      <c r="G22" s="65">
        <f t="shared" si="1"/>
        <v>0</v>
      </c>
      <c r="H22" s="86"/>
    </row>
    <row r="23" spans="1:8" ht="12.75" customHeight="1">
      <c r="A23" s="386" t="s">
        <v>75</v>
      </c>
      <c r="B23" s="387"/>
      <c r="C23" s="387"/>
      <c r="D23" s="387"/>
      <c r="E23" s="63"/>
      <c r="F23" s="64"/>
      <c r="G23" s="65">
        <f t="shared" si="1"/>
        <v>0</v>
      </c>
      <c r="H23" s="86"/>
    </row>
    <row r="24" spans="1:8" ht="12.75" customHeight="1">
      <c r="A24" s="386" t="s">
        <v>75</v>
      </c>
      <c r="B24" s="387"/>
      <c r="C24" s="387"/>
      <c r="D24" s="387"/>
      <c r="E24" s="63"/>
      <c r="F24" s="64"/>
      <c r="G24" s="65">
        <f t="shared" si="1"/>
        <v>0</v>
      </c>
      <c r="H24" s="88"/>
    </row>
    <row r="25" spans="1:8" ht="12.75" customHeight="1">
      <c r="A25" s="382" t="s">
        <v>80</v>
      </c>
      <c r="B25" s="383"/>
      <c r="C25" s="383"/>
      <c r="D25" s="383"/>
      <c r="E25" s="66">
        <f>SUM(E26:E29)</f>
        <v>0</v>
      </c>
      <c r="F25" s="67">
        <f>SUM(F26:F29)</f>
        <v>0</v>
      </c>
      <c r="G25" s="68">
        <f>SUM(E25:F25)</f>
        <v>0</v>
      </c>
      <c r="H25" s="86"/>
    </row>
    <row r="26" spans="1:8" ht="12.75" customHeight="1">
      <c r="A26" s="386" t="s">
        <v>75</v>
      </c>
      <c r="B26" s="387"/>
      <c r="C26" s="387"/>
      <c r="D26" s="387"/>
      <c r="E26" s="63"/>
      <c r="F26" s="64"/>
      <c r="G26" s="65">
        <f>SUM(E26:F26)</f>
        <v>0</v>
      </c>
      <c r="H26" s="86"/>
    </row>
    <row r="27" spans="1:8" ht="12.75" customHeight="1">
      <c r="A27" s="386" t="s">
        <v>75</v>
      </c>
      <c r="B27" s="387"/>
      <c r="C27" s="387"/>
      <c r="D27" s="387"/>
      <c r="E27" s="63"/>
      <c r="F27" s="64"/>
      <c r="G27" s="65">
        <f t="shared" ref="G27:G53" si="2">SUM(E27:F27)</f>
        <v>0</v>
      </c>
      <c r="H27" s="86"/>
    </row>
    <row r="28" spans="1:8" ht="12.75" customHeight="1">
      <c r="A28" s="386" t="s">
        <v>75</v>
      </c>
      <c r="B28" s="387"/>
      <c r="C28" s="387"/>
      <c r="D28" s="387"/>
      <c r="E28" s="63"/>
      <c r="F28" s="64"/>
      <c r="G28" s="65">
        <f t="shared" si="2"/>
        <v>0</v>
      </c>
      <c r="H28" s="86"/>
    </row>
    <row r="29" spans="1:8" ht="12.75" customHeight="1">
      <c r="A29" s="386" t="s">
        <v>75</v>
      </c>
      <c r="B29" s="387"/>
      <c r="C29" s="387"/>
      <c r="D29" s="387"/>
      <c r="E29" s="63"/>
      <c r="F29" s="64"/>
      <c r="G29" s="65">
        <f t="shared" si="2"/>
        <v>0</v>
      </c>
      <c r="H29" s="88"/>
    </row>
    <row r="30" spans="1:8" ht="12.75" customHeight="1">
      <c r="A30" s="382" t="s">
        <v>81</v>
      </c>
      <c r="B30" s="383"/>
      <c r="C30" s="383"/>
      <c r="D30" s="383"/>
      <c r="E30" s="66">
        <f>SUM(E31+E35+E39+E43+E47+E51)</f>
        <v>0</v>
      </c>
      <c r="F30" s="67">
        <f>SUM(F31+F35+F39+F43+F47+F51)</f>
        <v>0</v>
      </c>
      <c r="G30" s="68">
        <f t="shared" si="2"/>
        <v>0</v>
      </c>
      <c r="H30" s="87"/>
    </row>
    <row r="31" spans="1:8" ht="12.75" customHeight="1">
      <c r="A31" s="389" t="s">
        <v>82</v>
      </c>
      <c r="B31" s="390"/>
      <c r="C31" s="390"/>
      <c r="D31" s="390"/>
      <c r="E31" s="58">
        <f>SUM(E32:E34)</f>
        <v>0</v>
      </c>
      <c r="F31" s="59">
        <f>SUM(F32:F34)</f>
        <v>0</v>
      </c>
      <c r="G31" s="60">
        <f t="shared" si="2"/>
        <v>0</v>
      </c>
      <c r="H31" s="86"/>
    </row>
    <row r="32" spans="1:8" ht="12.75" customHeight="1">
      <c r="A32" s="386" t="s">
        <v>75</v>
      </c>
      <c r="B32" s="387"/>
      <c r="C32" s="387"/>
      <c r="D32" s="388"/>
      <c r="E32" s="63"/>
      <c r="F32" s="64"/>
      <c r="G32" s="65">
        <f t="shared" si="2"/>
        <v>0</v>
      </c>
      <c r="H32" s="86"/>
    </row>
    <row r="33" spans="1:8" ht="12.75" customHeight="1">
      <c r="A33" s="386" t="s">
        <v>75</v>
      </c>
      <c r="B33" s="387"/>
      <c r="C33" s="387"/>
      <c r="D33" s="387"/>
      <c r="E33" s="63"/>
      <c r="F33" s="64"/>
      <c r="G33" s="65">
        <f t="shared" si="2"/>
        <v>0</v>
      </c>
      <c r="H33" s="86"/>
    </row>
    <row r="34" spans="1:8" ht="12.75" customHeight="1">
      <c r="A34" s="386" t="s">
        <v>75</v>
      </c>
      <c r="B34" s="387"/>
      <c r="C34" s="387"/>
      <c r="D34" s="387"/>
      <c r="E34" s="63"/>
      <c r="F34" s="64"/>
      <c r="G34" s="65">
        <f t="shared" si="2"/>
        <v>0</v>
      </c>
      <c r="H34" s="86"/>
    </row>
    <row r="35" spans="1:8" ht="12.75" customHeight="1">
      <c r="A35" s="389" t="s">
        <v>83</v>
      </c>
      <c r="B35" s="390"/>
      <c r="C35" s="390"/>
      <c r="D35" s="390"/>
      <c r="E35" s="58">
        <f>SUM(E36:E38)</f>
        <v>0</v>
      </c>
      <c r="F35" s="59">
        <f>SUM(F36:F38)</f>
        <v>0</v>
      </c>
      <c r="G35" s="60">
        <f t="shared" si="2"/>
        <v>0</v>
      </c>
      <c r="H35" s="86"/>
    </row>
    <row r="36" spans="1:8" ht="12.75" customHeight="1">
      <c r="A36" s="386" t="s">
        <v>75</v>
      </c>
      <c r="B36" s="387"/>
      <c r="C36" s="387"/>
      <c r="D36" s="387"/>
      <c r="E36" s="63"/>
      <c r="F36" s="64"/>
      <c r="G36" s="65">
        <f t="shared" si="2"/>
        <v>0</v>
      </c>
      <c r="H36" s="86"/>
    </row>
    <row r="37" spans="1:8" ht="12.75" customHeight="1">
      <c r="A37" s="386" t="s">
        <v>75</v>
      </c>
      <c r="B37" s="387"/>
      <c r="C37" s="387"/>
      <c r="D37" s="387"/>
      <c r="E37" s="63"/>
      <c r="F37" s="64"/>
      <c r="G37" s="65">
        <f t="shared" si="2"/>
        <v>0</v>
      </c>
      <c r="H37" s="86"/>
    </row>
    <row r="38" spans="1:8" ht="12.75" customHeight="1">
      <c r="A38" s="386" t="s">
        <v>75</v>
      </c>
      <c r="B38" s="387"/>
      <c r="C38" s="387"/>
      <c r="D38" s="387"/>
      <c r="E38" s="63"/>
      <c r="F38" s="64"/>
      <c r="G38" s="65">
        <f t="shared" si="2"/>
        <v>0</v>
      </c>
      <c r="H38" s="86"/>
    </row>
    <row r="39" spans="1:8" ht="12.75" customHeight="1">
      <c r="A39" s="389" t="s">
        <v>84</v>
      </c>
      <c r="B39" s="390"/>
      <c r="C39" s="390"/>
      <c r="D39" s="390"/>
      <c r="E39" s="58">
        <f>SUM(E40:E42)</f>
        <v>0</v>
      </c>
      <c r="F39" s="59">
        <f>SUM(F40:F42)</f>
        <v>0</v>
      </c>
      <c r="G39" s="60">
        <f t="shared" si="2"/>
        <v>0</v>
      </c>
      <c r="H39" s="86"/>
    </row>
    <row r="40" spans="1:8" ht="12.75" customHeight="1">
      <c r="A40" s="386" t="s">
        <v>75</v>
      </c>
      <c r="B40" s="387"/>
      <c r="C40" s="387"/>
      <c r="D40" s="387"/>
      <c r="E40" s="63"/>
      <c r="F40" s="64"/>
      <c r="G40" s="65">
        <f t="shared" si="2"/>
        <v>0</v>
      </c>
      <c r="H40" s="86"/>
    </row>
    <row r="41" spans="1:8" ht="12.75" customHeight="1">
      <c r="A41" s="386" t="s">
        <v>75</v>
      </c>
      <c r="B41" s="387"/>
      <c r="C41" s="387"/>
      <c r="D41" s="387"/>
      <c r="E41" s="63"/>
      <c r="F41" s="64"/>
      <c r="G41" s="65">
        <f t="shared" si="2"/>
        <v>0</v>
      </c>
      <c r="H41" s="86"/>
    </row>
    <row r="42" spans="1:8" ht="12.75" customHeight="1">
      <c r="A42" s="386" t="s">
        <v>75</v>
      </c>
      <c r="B42" s="387"/>
      <c r="C42" s="387"/>
      <c r="D42" s="387"/>
      <c r="E42" s="63"/>
      <c r="F42" s="64"/>
      <c r="G42" s="65">
        <f t="shared" si="2"/>
        <v>0</v>
      </c>
      <c r="H42" s="86"/>
    </row>
    <row r="43" spans="1:8" ht="12.75" customHeight="1">
      <c r="A43" s="389" t="s">
        <v>85</v>
      </c>
      <c r="B43" s="390"/>
      <c r="C43" s="390"/>
      <c r="D43" s="390"/>
      <c r="E43" s="58">
        <f>SUM(E44:E46)</f>
        <v>0</v>
      </c>
      <c r="F43" s="59">
        <f>SUM(F44:F46)</f>
        <v>0</v>
      </c>
      <c r="G43" s="60">
        <f t="shared" si="2"/>
        <v>0</v>
      </c>
      <c r="H43" s="86"/>
    </row>
    <row r="44" spans="1:8" ht="12.75" customHeight="1">
      <c r="A44" s="386" t="s">
        <v>75</v>
      </c>
      <c r="B44" s="387"/>
      <c r="C44" s="387"/>
      <c r="D44" s="387"/>
      <c r="E44" s="63"/>
      <c r="F44" s="64"/>
      <c r="G44" s="65">
        <f t="shared" si="2"/>
        <v>0</v>
      </c>
      <c r="H44" s="86"/>
    </row>
    <row r="45" spans="1:8" ht="12.75" customHeight="1">
      <c r="A45" s="386" t="s">
        <v>75</v>
      </c>
      <c r="B45" s="387"/>
      <c r="C45" s="387"/>
      <c r="D45" s="387"/>
      <c r="E45" s="63"/>
      <c r="F45" s="64"/>
      <c r="G45" s="65">
        <f t="shared" si="2"/>
        <v>0</v>
      </c>
      <c r="H45" s="86"/>
    </row>
    <row r="46" spans="1:8" ht="12.75" customHeight="1">
      <c r="A46" s="386" t="s">
        <v>75</v>
      </c>
      <c r="B46" s="387"/>
      <c r="C46" s="387"/>
      <c r="D46" s="387"/>
      <c r="E46" s="63"/>
      <c r="F46" s="64"/>
      <c r="G46" s="65">
        <f t="shared" si="2"/>
        <v>0</v>
      </c>
      <c r="H46" s="86"/>
    </row>
    <row r="47" spans="1:8" ht="12.75" customHeight="1">
      <c r="A47" s="389" t="s">
        <v>86</v>
      </c>
      <c r="B47" s="390"/>
      <c r="C47" s="390"/>
      <c r="D47" s="390"/>
      <c r="E47" s="58">
        <f>SUM(E48:E50)</f>
        <v>0</v>
      </c>
      <c r="F47" s="59">
        <f>SUM(F48:F50)</f>
        <v>0</v>
      </c>
      <c r="G47" s="60">
        <f t="shared" si="2"/>
        <v>0</v>
      </c>
      <c r="H47" s="86"/>
    </row>
    <row r="48" spans="1:8" ht="12.75" customHeight="1">
      <c r="A48" s="386" t="s">
        <v>75</v>
      </c>
      <c r="B48" s="387"/>
      <c r="C48" s="387"/>
      <c r="D48" s="387"/>
      <c r="E48" s="63"/>
      <c r="F48" s="64"/>
      <c r="G48" s="65">
        <f t="shared" si="2"/>
        <v>0</v>
      </c>
      <c r="H48" s="86"/>
    </row>
    <row r="49" spans="1:12" ht="12.75" customHeight="1">
      <c r="A49" s="386" t="s">
        <v>75</v>
      </c>
      <c r="B49" s="387"/>
      <c r="C49" s="387"/>
      <c r="D49" s="387"/>
      <c r="E49" s="63"/>
      <c r="F49" s="64"/>
      <c r="G49" s="65">
        <f t="shared" si="2"/>
        <v>0</v>
      </c>
      <c r="H49" s="86"/>
    </row>
    <row r="50" spans="1:12" ht="12.75" customHeight="1">
      <c r="A50" s="386" t="s">
        <v>75</v>
      </c>
      <c r="B50" s="387"/>
      <c r="C50" s="387"/>
      <c r="D50" s="387"/>
      <c r="E50" s="63"/>
      <c r="F50" s="64"/>
      <c r="G50" s="65">
        <f t="shared" si="2"/>
        <v>0</v>
      </c>
      <c r="H50" s="86"/>
    </row>
    <row r="51" spans="1:12" ht="12.75" customHeight="1">
      <c r="A51" s="389" t="s">
        <v>87</v>
      </c>
      <c r="B51" s="390"/>
      <c r="C51" s="390"/>
      <c r="D51" s="390"/>
      <c r="E51" s="58">
        <f>SUM(E52:E54)</f>
        <v>0</v>
      </c>
      <c r="F51" s="59">
        <f>SUM(F52:F54)</f>
        <v>0</v>
      </c>
      <c r="G51" s="60">
        <f t="shared" si="2"/>
        <v>0</v>
      </c>
      <c r="H51" s="86"/>
    </row>
    <row r="52" spans="1:12" ht="12.75" customHeight="1">
      <c r="A52" s="386" t="s">
        <v>75</v>
      </c>
      <c r="B52" s="387"/>
      <c r="C52" s="387"/>
      <c r="D52" s="387"/>
      <c r="E52" s="63"/>
      <c r="F52" s="64"/>
      <c r="G52" s="65">
        <f t="shared" si="2"/>
        <v>0</v>
      </c>
      <c r="H52" s="86"/>
    </row>
    <row r="53" spans="1:12" ht="12.75" customHeight="1">
      <c r="A53" s="386" t="s">
        <v>75</v>
      </c>
      <c r="B53" s="387"/>
      <c r="C53" s="387"/>
      <c r="D53" s="387"/>
      <c r="E53" s="63"/>
      <c r="F53" s="64"/>
      <c r="G53" s="65">
        <f t="shared" si="2"/>
        <v>0</v>
      </c>
      <c r="H53" s="86"/>
    </row>
    <row r="54" spans="1:12" ht="12.6" customHeight="1" thickBot="1">
      <c r="A54" s="386" t="s">
        <v>75</v>
      </c>
      <c r="B54" s="387"/>
      <c r="C54" s="387"/>
      <c r="D54" s="387"/>
      <c r="E54" s="63"/>
      <c r="F54" s="64"/>
      <c r="G54" s="65">
        <f>SUM(E54:F54)</f>
        <v>0</v>
      </c>
      <c r="H54" s="86"/>
    </row>
    <row r="55" spans="1:12" ht="24.75" customHeight="1" thickTop="1">
      <c r="A55" s="394" t="s">
        <v>89</v>
      </c>
      <c r="B55" s="395"/>
      <c r="C55" s="396"/>
      <c r="D55" s="69" t="s">
        <v>65</v>
      </c>
      <c r="E55" s="70">
        <f>SUM(E7,E16,E25,E30)</f>
        <v>0</v>
      </c>
      <c r="F55" s="71">
        <f>SUM(F7,F16,F25,F30)</f>
        <v>0</v>
      </c>
      <c r="G55" s="72">
        <f>SUM(E55:F55)</f>
        <v>0</v>
      </c>
      <c r="H55" s="89"/>
    </row>
    <row r="56" spans="1:12" ht="9" customHeight="1">
      <c r="A56" s="73"/>
      <c r="B56" s="73"/>
      <c r="H56" s="90"/>
    </row>
    <row r="57" spans="1:12" ht="12.75" customHeight="1">
      <c r="A57" s="73"/>
      <c r="B57" s="73"/>
      <c r="H57" s="90" t="str">
        <f>'（●●大学）【様式2-2】申請経費・大学別'!H57</f>
        <v>（事業責任大学名：○○大学）</v>
      </c>
    </row>
    <row r="58" spans="1:12" ht="17.25" customHeight="1">
      <c r="H58" s="83" t="s">
        <v>101</v>
      </c>
    </row>
    <row r="59" spans="1:12" ht="15" customHeight="1">
      <c r="A59" s="74" t="s">
        <v>88</v>
      </c>
      <c r="B59" s="74"/>
      <c r="C59" s="75"/>
      <c r="D59" s="75"/>
      <c r="E59" s="76"/>
      <c r="F59" s="76"/>
      <c r="G59" s="76"/>
      <c r="H59" s="91" t="s">
        <v>70</v>
      </c>
    </row>
    <row r="60" spans="1:12" ht="24.75" customHeight="1">
      <c r="A60" s="375" t="s">
        <v>155</v>
      </c>
      <c r="B60" s="376"/>
      <c r="C60" s="376"/>
      <c r="D60" s="391"/>
      <c r="E60" s="52" t="s">
        <v>71</v>
      </c>
      <c r="F60" s="53" t="s">
        <v>148</v>
      </c>
      <c r="G60" s="54" t="s">
        <v>72</v>
      </c>
      <c r="H60" s="84" t="s">
        <v>94</v>
      </c>
    </row>
    <row r="61" spans="1:12" ht="12.75" customHeight="1">
      <c r="A61" s="377" t="s">
        <v>73</v>
      </c>
      <c r="B61" s="378"/>
      <c r="C61" s="378"/>
      <c r="D61" s="392"/>
      <c r="E61" s="55">
        <f>SUM(E62+E66)</f>
        <v>0</v>
      </c>
      <c r="F61" s="56">
        <f>SUM(F62+F66)</f>
        <v>0</v>
      </c>
      <c r="G61" s="57">
        <f>SUM(E61:F61)</f>
        <v>0</v>
      </c>
      <c r="H61" s="85"/>
      <c r="I61" s="61"/>
      <c r="J61" s="61"/>
      <c r="K61" s="61"/>
      <c r="L61" s="61"/>
    </row>
    <row r="62" spans="1:12" ht="12.75" customHeight="1">
      <c r="A62" s="389" t="s">
        <v>74</v>
      </c>
      <c r="B62" s="390"/>
      <c r="C62" s="390"/>
      <c r="D62" s="393"/>
      <c r="E62" s="58">
        <f>SUM(E63:E65)</f>
        <v>0</v>
      </c>
      <c r="F62" s="59">
        <f>SUM(F63:F65)</f>
        <v>0</v>
      </c>
      <c r="G62" s="60">
        <f t="shared" ref="G62:G69" si="3">SUM(E62:F62)</f>
        <v>0</v>
      </c>
      <c r="H62" s="86"/>
      <c r="I62" s="61"/>
      <c r="J62" s="61"/>
      <c r="K62" s="61"/>
      <c r="L62" s="61"/>
    </row>
    <row r="63" spans="1:12" ht="12.75" customHeight="1">
      <c r="A63" s="386" t="s">
        <v>75</v>
      </c>
      <c r="B63" s="387"/>
      <c r="C63" s="387"/>
      <c r="D63" s="388"/>
      <c r="E63" s="63"/>
      <c r="F63" s="64"/>
      <c r="G63" s="65">
        <f t="shared" si="3"/>
        <v>0</v>
      </c>
      <c r="H63" s="86"/>
      <c r="I63" s="61"/>
      <c r="J63" s="61"/>
      <c r="K63" s="61"/>
      <c r="L63" s="61"/>
    </row>
    <row r="64" spans="1:12" ht="12.75" customHeight="1">
      <c r="A64" s="386" t="s">
        <v>75</v>
      </c>
      <c r="B64" s="387"/>
      <c r="C64" s="387"/>
      <c r="D64" s="388"/>
      <c r="E64" s="63"/>
      <c r="F64" s="64"/>
      <c r="G64" s="65">
        <f t="shared" si="3"/>
        <v>0</v>
      </c>
      <c r="H64" s="86"/>
      <c r="I64" s="61"/>
      <c r="J64" s="61"/>
      <c r="K64" s="61"/>
      <c r="L64" s="61"/>
    </row>
    <row r="65" spans="1:12" ht="12.75" customHeight="1">
      <c r="A65" s="386" t="s">
        <v>75</v>
      </c>
      <c r="B65" s="387"/>
      <c r="C65" s="387"/>
      <c r="D65" s="388"/>
      <c r="E65" s="63"/>
      <c r="F65" s="64"/>
      <c r="G65" s="65">
        <f t="shared" si="3"/>
        <v>0</v>
      </c>
      <c r="H65" s="86"/>
      <c r="I65" s="61"/>
      <c r="J65" s="61"/>
      <c r="K65" s="61"/>
      <c r="L65" s="61"/>
    </row>
    <row r="66" spans="1:12" ht="12.75" customHeight="1">
      <c r="A66" s="389" t="s">
        <v>76</v>
      </c>
      <c r="B66" s="390"/>
      <c r="C66" s="390"/>
      <c r="D66" s="393"/>
      <c r="E66" s="58">
        <f>SUM(E67:E69)</f>
        <v>0</v>
      </c>
      <c r="F66" s="59">
        <f>SUM(F67:F69)</f>
        <v>0</v>
      </c>
      <c r="G66" s="60">
        <f t="shared" si="3"/>
        <v>0</v>
      </c>
      <c r="H66" s="86"/>
      <c r="I66" s="61"/>
      <c r="J66" s="61"/>
      <c r="K66" s="61"/>
      <c r="L66" s="61"/>
    </row>
    <row r="67" spans="1:12" ht="12.75" customHeight="1">
      <c r="A67" s="386" t="s">
        <v>75</v>
      </c>
      <c r="B67" s="387"/>
      <c r="C67" s="387"/>
      <c r="D67" s="388"/>
      <c r="E67" s="63"/>
      <c r="F67" s="64"/>
      <c r="G67" s="65">
        <f t="shared" si="3"/>
        <v>0</v>
      </c>
      <c r="H67" s="86"/>
      <c r="I67" s="61"/>
      <c r="J67" s="61"/>
      <c r="K67" s="61"/>
      <c r="L67" s="61"/>
    </row>
    <row r="68" spans="1:12" ht="12.75" customHeight="1">
      <c r="A68" s="386" t="s">
        <v>75</v>
      </c>
      <c r="B68" s="387"/>
      <c r="C68" s="387"/>
      <c r="D68" s="388"/>
      <c r="E68" s="63"/>
      <c r="F68" s="64"/>
      <c r="G68" s="65">
        <f t="shared" si="3"/>
        <v>0</v>
      </c>
      <c r="H68" s="86"/>
      <c r="I68" s="61"/>
      <c r="J68" s="61"/>
      <c r="K68" s="61"/>
      <c r="L68" s="61"/>
    </row>
    <row r="69" spans="1:12" ht="12.75" customHeight="1">
      <c r="A69" s="397" t="s">
        <v>75</v>
      </c>
      <c r="B69" s="398"/>
      <c r="C69" s="398"/>
      <c r="D69" s="399"/>
      <c r="E69" s="63"/>
      <c r="F69" s="64"/>
      <c r="G69" s="65">
        <f t="shared" si="3"/>
        <v>0</v>
      </c>
      <c r="H69" s="86"/>
      <c r="I69" s="61"/>
      <c r="J69" s="61"/>
      <c r="K69" s="61"/>
      <c r="L69" s="61"/>
    </row>
    <row r="70" spans="1:12" ht="12.75" customHeight="1">
      <c r="A70" s="382" t="s">
        <v>77</v>
      </c>
      <c r="B70" s="383"/>
      <c r="C70" s="383"/>
      <c r="D70" s="400"/>
      <c r="E70" s="66">
        <f>SUM(E71+E75)</f>
        <v>0</v>
      </c>
      <c r="F70" s="67">
        <f>SUM(F71+F75)</f>
        <v>0</v>
      </c>
      <c r="G70" s="68">
        <f>SUM(E70:F70)</f>
        <v>0</v>
      </c>
      <c r="H70" s="87"/>
      <c r="I70" s="61"/>
      <c r="J70" s="61"/>
      <c r="K70" s="61"/>
      <c r="L70" s="61"/>
    </row>
    <row r="71" spans="1:12" ht="12.75" customHeight="1">
      <c r="A71" s="389" t="s">
        <v>78</v>
      </c>
      <c r="B71" s="390"/>
      <c r="C71" s="390"/>
      <c r="D71" s="393"/>
      <c r="E71" s="58">
        <f>SUM(E72:E74)</f>
        <v>0</v>
      </c>
      <c r="F71" s="59">
        <f>SUM(F72:F74)</f>
        <v>0</v>
      </c>
      <c r="G71" s="60">
        <f t="shared" ref="G71:G78" si="4">SUM(E71:F71)</f>
        <v>0</v>
      </c>
      <c r="H71" s="86"/>
    </row>
    <row r="72" spans="1:12" ht="12.75" customHeight="1">
      <c r="A72" s="386" t="s">
        <v>75</v>
      </c>
      <c r="B72" s="387"/>
      <c r="C72" s="387"/>
      <c r="D72" s="388"/>
      <c r="E72" s="63"/>
      <c r="F72" s="64"/>
      <c r="G72" s="65">
        <f t="shared" si="4"/>
        <v>0</v>
      </c>
      <c r="H72" s="86"/>
    </row>
    <row r="73" spans="1:12" ht="12.75" customHeight="1">
      <c r="A73" s="386" t="s">
        <v>75</v>
      </c>
      <c r="B73" s="387"/>
      <c r="C73" s="387"/>
      <c r="D73" s="388"/>
      <c r="E73" s="63"/>
      <c r="F73" s="64"/>
      <c r="G73" s="65">
        <f t="shared" si="4"/>
        <v>0</v>
      </c>
      <c r="H73" s="86"/>
    </row>
    <row r="74" spans="1:12" ht="12.75" customHeight="1">
      <c r="A74" s="386" t="s">
        <v>75</v>
      </c>
      <c r="B74" s="387"/>
      <c r="C74" s="387"/>
      <c r="D74" s="388"/>
      <c r="E74" s="63"/>
      <c r="F74" s="64"/>
      <c r="G74" s="65">
        <f t="shared" si="4"/>
        <v>0</v>
      </c>
      <c r="H74" s="86"/>
    </row>
    <row r="75" spans="1:12" ht="12.75" customHeight="1">
      <c r="A75" s="389" t="s">
        <v>79</v>
      </c>
      <c r="B75" s="390"/>
      <c r="C75" s="390"/>
      <c r="D75" s="393"/>
      <c r="E75" s="58">
        <f>SUM(E76:E78)</f>
        <v>0</v>
      </c>
      <c r="F75" s="59">
        <f>SUM(F76:F78)</f>
        <v>0</v>
      </c>
      <c r="G75" s="60">
        <f t="shared" si="4"/>
        <v>0</v>
      </c>
      <c r="H75" s="86"/>
    </row>
    <row r="76" spans="1:12" ht="12.75" customHeight="1">
      <c r="A76" s="386" t="s">
        <v>75</v>
      </c>
      <c r="B76" s="387"/>
      <c r="C76" s="387"/>
      <c r="D76" s="388"/>
      <c r="E76" s="63"/>
      <c r="F76" s="64"/>
      <c r="G76" s="65">
        <f t="shared" si="4"/>
        <v>0</v>
      </c>
      <c r="H76" s="86"/>
    </row>
    <row r="77" spans="1:12" ht="12.75" customHeight="1">
      <c r="A77" s="386" t="s">
        <v>75</v>
      </c>
      <c r="B77" s="387"/>
      <c r="C77" s="387"/>
      <c r="D77" s="388"/>
      <c r="E77" s="63"/>
      <c r="F77" s="64"/>
      <c r="G77" s="65">
        <f t="shared" si="4"/>
        <v>0</v>
      </c>
      <c r="H77" s="86"/>
    </row>
    <row r="78" spans="1:12" ht="12.75" customHeight="1">
      <c r="A78" s="397" t="s">
        <v>75</v>
      </c>
      <c r="B78" s="398"/>
      <c r="C78" s="398"/>
      <c r="D78" s="399"/>
      <c r="E78" s="63"/>
      <c r="F78" s="64"/>
      <c r="G78" s="65">
        <f t="shared" si="4"/>
        <v>0</v>
      </c>
      <c r="H78" s="88"/>
    </row>
    <row r="79" spans="1:12" ht="12.75" customHeight="1">
      <c r="A79" s="382" t="s">
        <v>80</v>
      </c>
      <c r="B79" s="383"/>
      <c r="C79" s="383"/>
      <c r="D79" s="400"/>
      <c r="E79" s="66">
        <f>SUM(E80:E87)</f>
        <v>0</v>
      </c>
      <c r="F79" s="67">
        <f>SUM(F80:F87)</f>
        <v>0</v>
      </c>
      <c r="G79" s="68">
        <f>SUM(E79:F79)</f>
        <v>0</v>
      </c>
      <c r="H79" s="86"/>
    </row>
    <row r="80" spans="1:12" ht="12.75" customHeight="1">
      <c r="A80" s="386" t="s">
        <v>75</v>
      </c>
      <c r="B80" s="387"/>
      <c r="C80" s="387"/>
      <c r="D80" s="388"/>
      <c r="E80" s="63"/>
      <c r="F80" s="64"/>
      <c r="G80" s="65">
        <f>SUM(E80:F80)</f>
        <v>0</v>
      </c>
      <c r="H80" s="86"/>
    </row>
    <row r="81" spans="1:8" ht="12.75" customHeight="1">
      <c r="A81" s="386" t="s">
        <v>75</v>
      </c>
      <c r="B81" s="387"/>
      <c r="C81" s="387"/>
      <c r="D81" s="388"/>
      <c r="E81" s="63"/>
      <c r="F81" s="64"/>
      <c r="G81" s="65">
        <f t="shared" ref="G81:G111" si="5">SUM(E81:F81)</f>
        <v>0</v>
      </c>
      <c r="H81" s="86"/>
    </row>
    <row r="82" spans="1:8" ht="12.75" customHeight="1">
      <c r="A82" s="386" t="s">
        <v>75</v>
      </c>
      <c r="B82" s="387"/>
      <c r="C82" s="387"/>
      <c r="D82" s="388"/>
      <c r="E82" s="63"/>
      <c r="F82" s="64"/>
      <c r="G82" s="65">
        <f t="shared" si="5"/>
        <v>0</v>
      </c>
      <c r="H82" s="86"/>
    </row>
    <row r="83" spans="1:8" ht="12.75" customHeight="1">
      <c r="A83" s="386" t="s">
        <v>75</v>
      </c>
      <c r="B83" s="387"/>
      <c r="C83" s="387"/>
      <c r="D83" s="388"/>
      <c r="E83" s="63"/>
      <c r="F83" s="64"/>
      <c r="G83" s="65">
        <f t="shared" si="5"/>
        <v>0</v>
      </c>
      <c r="H83" s="86"/>
    </row>
    <row r="84" spans="1:8" ht="12.75" customHeight="1">
      <c r="A84" s="386" t="s">
        <v>75</v>
      </c>
      <c r="B84" s="387"/>
      <c r="C84" s="387"/>
      <c r="D84" s="388"/>
      <c r="E84" s="63"/>
      <c r="F84" s="64"/>
      <c r="G84" s="65">
        <f t="shared" si="5"/>
        <v>0</v>
      </c>
      <c r="H84" s="86"/>
    </row>
    <row r="85" spans="1:8" ht="12.75" customHeight="1">
      <c r="A85" s="386" t="s">
        <v>75</v>
      </c>
      <c r="B85" s="387"/>
      <c r="C85" s="387"/>
      <c r="D85" s="388"/>
      <c r="E85" s="63"/>
      <c r="F85" s="64"/>
      <c r="G85" s="65">
        <f t="shared" si="5"/>
        <v>0</v>
      </c>
      <c r="H85" s="86"/>
    </row>
    <row r="86" spans="1:8" ht="12.75" customHeight="1">
      <c r="A86" s="386" t="s">
        <v>75</v>
      </c>
      <c r="B86" s="387"/>
      <c r="C86" s="387"/>
      <c r="D86" s="388"/>
      <c r="E86" s="63"/>
      <c r="F86" s="64"/>
      <c r="G86" s="65">
        <f t="shared" si="5"/>
        <v>0</v>
      </c>
      <c r="H86" s="86"/>
    </row>
    <row r="87" spans="1:8" ht="12.75" customHeight="1">
      <c r="A87" s="397" t="s">
        <v>75</v>
      </c>
      <c r="B87" s="398"/>
      <c r="C87" s="398"/>
      <c r="D87" s="399"/>
      <c r="E87" s="63"/>
      <c r="F87" s="64"/>
      <c r="G87" s="65">
        <f t="shared" si="5"/>
        <v>0</v>
      </c>
      <c r="H87" s="86"/>
    </row>
    <row r="88" spans="1:8" ht="12.75" customHeight="1">
      <c r="A88" s="382" t="s">
        <v>81</v>
      </c>
      <c r="B88" s="383"/>
      <c r="C88" s="383"/>
      <c r="D88" s="400"/>
      <c r="E88" s="66">
        <f>SUM(E89+E93+E97+E101+E105+E109)</f>
        <v>0</v>
      </c>
      <c r="F88" s="67">
        <f>SUM(F89+F93+F97+F101+F105+F109)</f>
        <v>0</v>
      </c>
      <c r="G88" s="68">
        <f t="shared" si="5"/>
        <v>0</v>
      </c>
      <c r="H88" s="87"/>
    </row>
    <row r="89" spans="1:8" ht="12.75" customHeight="1">
      <c r="A89" s="389" t="s">
        <v>82</v>
      </c>
      <c r="B89" s="390"/>
      <c r="C89" s="390"/>
      <c r="D89" s="393"/>
      <c r="E89" s="58">
        <f>SUM(E90:E92)</f>
        <v>0</v>
      </c>
      <c r="F89" s="59">
        <f>SUM(F90:F92)</f>
        <v>0</v>
      </c>
      <c r="G89" s="60">
        <f t="shared" si="5"/>
        <v>0</v>
      </c>
      <c r="H89" s="86"/>
    </row>
    <row r="90" spans="1:8" ht="12.75" customHeight="1">
      <c r="A90" s="386" t="s">
        <v>75</v>
      </c>
      <c r="B90" s="387"/>
      <c r="C90" s="387"/>
      <c r="D90" s="388"/>
      <c r="E90" s="63"/>
      <c r="F90" s="64"/>
      <c r="G90" s="65">
        <f t="shared" si="5"/>
        <v>0</v>
      </c>
      <c r="H90" s="86"/>
    </row>
    <row r="91" spans="1:8" ht="12.75" customHeight="1">
      <c r="A91" s="386" t="s">
        <v>75</v>
      </c>
      <c r="B91" s="387"/>
      <c r="C91" s="387"/>
      <c r="D91" s="388"/>
      <c r="E91" s="63"/>
      <c r="F91" s="64"/>
      <c r="G91" s="65">
        <f t="shared" si="5"/>
        <v>0</v>
      </c>
      <c r="H91" s="86"/>
    </row>
    <row r="92" spans="1:8" ht="12.75" customHeight="1">
      <c r="A92" s="386" t="s">
        <v>75</v>
      </c>
      <c r="B92" s="387"/>
      <c r="C92" s="387"/>
      <c r="D92" s="388"/>
      <c r="E92" s="63"/>
      <c r="F92" s="64"/>
      <c r="G92" s="65">
        <f t="shared" si="5"/>
        <v>0</v>
      </c>
      <c r="H92" s="86"/>
    </row>
    <row r="93" spans="1:8" ht="12.75" customHeight="1">
      <c r="A93" s="389" t="s">
        <v>83</v>
      </c>
      <c r="B93" s="390"/>
      <c r="C93" s="390"/>
      <c r="D93" s="393"/>
      <c r="E93" s="58">
        <f>SUM(E94:E96)</f>
        <v>0</v>
      </c>
      <c r="F93" s="59">
        <f>SUM(F94:F96)</f>
        <v>0</v>
      </c>
      <c r="G93" s="60">
        <f t="shared" si="5"/>
        <v>0</v>
      </c>
      <c r="H93" s="86"/>
    </row>
    <row r="94" spans="1:8" ht="12.75" customHeight="1">
      <c r="A94" s="386" t="s">
        <v>75</v>
      </c>
      <c r="B94" s="387"/>
      <c r="C94" s="387"/>
      <c r="D94" s="388"/>
      <c r="E94" s="63"/>
      <c r="F94" s="64"/>
      <c r="G94" s="65">
        <f t="shared" si="5"/>
        <v>0</v>
      </c>
      <c r="H94" s="86"/>
    </row>
    <row r="95" spans="1:8" ht="12.75" customHeight="1">
      <c r="A95" s="386" t="s">
        <v>75</v>
      </c>
      <c r="B95" s="387"/>
      <c r="C95" s="387"/>
      <c r="D95" s="388"/>
      <c r="E95" s="63"/>
      <c r="F95" s="64"/>
      <c r="G95" s="65">
        <f t="shared" si="5"/>
        <v>0</v>
      </c>
      <c r="H95" s="86"/>
    </row>
    <row r="96" spans="1:8" ht="12.75" customHeight="1">
      <c r="A96" s="386" t="s">
        <v>75</v>
      </c>
      <c r="B96" s="387"/>
      <c r="C96" s="387"/>
      <c r="D96" s="388"/>
      <c r="E96" s="63"/>
      <c r="F96" s="64"/>
      <c r="G96" s="65">
        <f t="shared" si="5"/>
        <v>0</v>
      </c>
      <c r="H96" s="86"/>
    </row>
    <row r="97" spans="1:8" ht="12.75" customHeight="1">
      <c r="A97" s="389" t="s">
        <v>84</v>
      </c>
      <c r="B97" s="390"/>
      <c r="C97" s="390"/>
      <c r="D97" s="393"/>
      <c r="E97" s="58">
        <f>SUM(E98:E100)</f>
        <v>0</v>
      </c>
      <c r="F97" s="59">
        <f>SUM(F98:F100)</f>
        <v>0</v>
      </c>
      <c r="G97" s="60">
        <f t="shared" si="5"/>
        <v>0</v>
      </c>
      <c r="H97" s="86"/>
    </row>
    <row r="98" spans="1:8" ht="12.75" customHeight="1">
      <c r="A98" s="386" t="s">
        <v>75</v>
      </c>
      <c r="B98" s="387"/>
      <c r="C98" s="387"/>
      <c r="D98" s="388"/>
      <c r="E98" s="63"/>
      <c r="F98" s="64"/>
      <c r="G98" s="65">
        <f t="shared" si="5"/>
        <v>0</v>
      </c>
      <c r="H98" s="86"/>
    </row>
    <row r="99" spans="1:8" ht="12.75" customHeight="1">
      <c r="A99" s="386" t="s">
        <v>75</v>
      </c>
      <c r="B99" s="387"/>
      <c r="C99" s="387"/>
      <c r="D99" s="388"/>
      <c r="E99" s="63"/>
      <c r="F99" s="64"/>
      <c r="G99" s="65">
        <f t="shared" si="5"/>
        <v>0</v>
      </c>
      <c r="H99" s="86"/>
    </row>
    <row r="100" spans="1:8" ht="12.75" customHeight="1">
      <c r="A100" s="386" t="s">
        <v>75</v>
      </c>
      <c r="B100" s="387"/>
      <c r="C100" s="387"/>
      <c r="D100" s="388"/>
      <c r="E100" s="63"/>
      <c r="F100" s="64"/>
      <c r="G100" s="65">
        <f t="shared" si="5"/>
        <v>0</v>
      </c>
      <c r="H100" s="86"/>
    </row>
    <row r="101" spans="1:8" ht="12.75" customHeight="1">
      <c r="A101" s="389" t="s">
        <v>85</v>
      </c>
      <c r="B101" s="390"/>
      <c r="C101" s="390"/>
      <c r="D101" s="393"/>
      <c r="E101" s="58">
        <f>SUM(E102:E104)</f>
        <v>0</v>
      </c>
      <c r="F101" s="59">
        <f>SUM(F102:F104)</f>
        <v>0</v>
      </c>
      <c r="G101" s="60">
        <f t="shared" si="5"/>
        <v>0</v>
      </c>
      <c r="H101" s="86"/>
    </row>
    <row r="102" spans="1:8" ht="12.75" customHeight="1">
      <c r="A102" s="386" t="s">
        <v>75</v>
      </c>
      <c r="B102" s="387"/>
      <c r="C102" s="387"/>
      <c r="D102" s="388"/>
      <c r="E102" s="63"/>
      <c r="F102" s="64"/>
      <c r="G102" s="65">
        <f t="shared" si="5"/>
        <v>0</v>
      </c>
      <c r="H102" s="86"/>
    </row>
    <row r="103" spans="1:8" ht="12.75" customHeight="1">
      <c r="A103" s="386" t="s">
        <v>75</v>
      </c>
      <c r="B103" s="387"/>
      <c r="C103" s="387"/>
      <c r="D103" s="388"/>
      <c r="E103" s="63"/>
      <c r="F103" s="64"/>
      <c r="G103" s="65">
        <f t="shared" si="5"/>
        <v>0</v>
      </c>
      <c r="H103" s="86"/>
    </row>
    <row r="104" spans="1:8" ht="12.75" customHeight="1">
      <c r="A104" s="386" t="s">
        <v>75</v>
      </c>
      <c r="B104" s="387"/>
      <c r="C104" s="387"/>
      <c r="D104" s="388"/>
      <c r="E104" s="63"/>
      <c r="F104" s="64"/>
      <c r="G104" s="65">
        <f t="shared" si="5"/>
        <v>0</v>
      </c>
      <c r="H104" s="86"/>
    </row>
    <row r="105" spans="1:8" ht="12.75" customHeight="1">
      <c r="A105" s="389" t="s">
        <v>86</v>
      </c>
      <c r="B105" s="390"/>
      <c r="C105" s="390"/>
      <c r="D105" s="393"/>
      <c r="E105" s="58">
        <f>SUM(E106:E108)</f>
        <v>0</v>
      </c>
      <c r="F105" s="59">
        <f>SUM(F106:F108)</f>
        <v>0</v>
      </c>
      <c r="G105" s="60">
        <f t="shared" si="5"/>
        <v>0</v>
      </c>
      <c r="H105" s="86"/>
    </row>
    <row r="106" spans="1:8" ht="12.75" customHeight="1">
      <c r="A106" s="386" t="s">
        <v>75</v>
      </c>
      <c r="B106" s="387"/>
      <c r="C106" s="387"/>
      <c r="D106" s="388"/>
      <c r="E106" s="63"/>
      <c r="F106" s="64"/>
      <c r="G106" s="65">
        <f t="shared" si="5"/>
        <v>0</v>
      </c>
      <c r="H106" s="86"/>
    </row>
    <row r="107" spans="1:8" ht="12.75" customHeight="1">
      <c r="A107" s="386" t="s">
        <v>75</v>
      </c>
      <c r="B107" s="387"/>
      <c r="C107" s="387"/>
      <c r="D107" s="388"/>
      <c r="E107" s="63"/>
      <c r="F107" s="64"/>
      <c r="G107" s="65">
        <f t="shared" si="5"/>
        <v>0</v>
      </c>
      <c r="H107" s="86"/>
    </row>
    <row r="108" spans="1:8" ht="12.75" customHeight="1">
      <c r="A108" s="386" t="s">
        <v>75</v>
      </c>
      <c r="B108" s="387"/>
      <c r="C108" s="387"/>
      <c r="D108" s="388"/>
      <c r="E108" s="63"/>
      <c r="F108" s="64"/>
      <c r="G108" s="65">
        <f t="shared" si="5"/>
        <v>0</v>
      </c>
      <c r="H108" s="86"/>
    </row>
    <row r="109" spans="1:8" ht="12.75" customHeight="1">
      <c r="A109" s="389" t="s">
        <v>87</v>
      </c>
      <c r="B109" s="390"/>
      <c r="C109" s="390"/>
      <c r="D109" s="393"/>
      <c r="E109" s="58">
        <f>SUM(E110:E112)</f>
        <v>0</v>
      </c>
      <c r="F109" s="59">
        <f>SUM(F110:F112)</f>
        <v>0</v>
      </c>
      <c r="G109" s="60">
        <f t="shared" si="5"/>
        <v>0</v>
      </c>
      <c r="H109" s="86"/>
    </row>
    <row r="110" spans="1:8" ht="12.75" customHeight="1">
      <c r="A110" s="386" t="s">
        <v>75</v>
      </c>
      <c r="B110" s="387"/>
      <c r="C110" s="387"/>
      <c r="D110" s="388"/>
      <c r="E110" s="63"/>
      <c r="F110" s="64"/>
      <c r="G110" s="65">
        <f t="shared" si="5"/>
        <v>0</v>
      </c>
      <c r="H110" s="86"/>
    </row>
    <row r="111" spans="1:8" ht="12.75" customHeight="1">
      <c r="A111" s="386" t="s">
        <v>75</v>
      </c>
      <c r="B111" s="387"/>
      <c r="C111" s="387"/>
      <c r="D111" s="388"/>
      <c r="E111" s="63"/>
      <c r="F111" s="64"/>
      <c r="G111" s="65">
        <f t="shared" si="5"/>
        <v>0</v>
      </c>
      <c r="H111" s="86"/>
    </row>
    <row r="112" spans="1:8" ht="12.75" customHeight="1" thickBot="1">
      <c r="A112" s="386" t="s">
        <v>75</v>
      </c>
      <c r="B112" s="387"/>
      <c r="C112" s="387"/>
      <c r="D112" s="388"/>
      <c r="E112" s="63"/>
      <c r="F112" s="64"/>
      <c r="G112" s="65">
        <f>SUM(E112:F112)</f>
        <v>0</v>
      </c>
      <c r="H112" s="86"/>
    </row>
    <row r="113" spans="1:12" ht="24.75" customHeight="1" thickTop="1">
      <c r="A113" s="394" t="s">
        <v>90</v>
      </c>
      <c r="B113" s="395"/>
      <c r="C113" s="396"/>
      <c r="D113" s="69" t="s">
        <v>65</v>
      </c>
      <c r="E113" s="70">
        <f>SUM(E61,E70,E79,E88)</f>
        <v>0</v>
      </c>
      <c r="F113" s="71">
        <f>SUM(F61,F70,F79,F88)</f>
        <v>0</v>
      </c>
      <c r="G113" s="72">
        <f>SUM(E113:F113)</f>
        <v>0</v>
      </c>
      <c r="H113" s="89"/>
    </row>
    <row r="114" spans="1:12" ht="12.75" customHeight="1">
      <c r="A114" s="77"/>
      <c r="B114" s="77"/>
      <c r="C114" s="77"/>
      <c r="D114" s="78"/>
      <c r="E114" s="79"/>
      <c r="F114" s="79"/>
      <c r="G114" s="79"/>
      <c r="H114" s="92"/>
    </row>
    <row r="115" spans="1:12" ht="12.75" customHeight="1">
      <c r="A115" s="77"/>
      <c r="B115" s="77"/>
      <c r="C115" s="77"/>
      <c r="D115" s="78"/>
      <c r="E115" s="79"/>
      <c r="F115" s="79"/>
      <c r="G115" s="79"/>
      <c r="H115" s="92"/>
    </row>
    <row r="116" spans="1:12" ht="12.75" customHeight="1">
      <c r="A116" s="73"/>
      <c r="B116" s="73"/>
      <c r="H116" s="90" t="str">
        <f>$H$57</f>
        <v>（事業責任大学名：○○大学）</v>
      </c>
    </row>
    <row r="117" spans="1:12" ht="17.25" customHeight="1">
      <c r="H117" s="83" t="s">
        <v>101</v>
      </c>
    </row>
    <row r="118" spans="1:12" ht="15" customHeight="1">
      <c r="A118" s="74" t="s">
        <v>88</v>
      </c>
      <c r="B118" s="74"/>
      <c r="C118" s="75"/>
      <c r="D118" s="75"/>
      <c r="E118" s="76"/>
      <c r="F118" s="76"/>
      <c r="G118" s="76"/>
      <c r="H118" s="91" t="s">
        <v>70</v>
      </c>
    </row>
    <row r="119" spans="1:12" ht="24.75" customHeight="1">
      <c r="A119" s="375" t="s">
        <v>157</v>
      </c>
      <c r="B119" s="376"/>
      <c r="C119" s="376"/>
      <c r="D119" s="391"/>
      <c r="E119" s="52" t="s">
        <v>71</v>
      </c>
      <c r="F119" s="53" t="s">
        <v>148</v>
      </c>
      <c r="G119" s="54" t="s">
        <v>72</v>
      </c>
      <c r="H119" s="84" t="s">
        <v>94</v>
      </c>
    </row>
    <row r="120" spans="1:12" ht="12.75" customHeight="1">
      <c r="A120" s="377" t="s">
        <v>73</v>
      </c>
      <c r="B120" s="378"/>
      <c r="C120" s="378"/>
      <c r="D120" s="392"/>
      <c r="E120" s="55">
        <f>SUM(E121+E125)</f>
        <v>0</v>
      </c>
      <c r="F120" s="56">
        <f>SUM(F121+F125)</f>
        <v>0</v>
      </c>
      <c r="G120" s="57">
        <f>SUM(E120:F120)</f>
        <v>0</v>
      </c>
      <c r="H120" s="85"/>
      <c r="I120" s="61"/>
      <c r="J120" s="61"/>
      <c r="K120" s="61"/>
      <c r="L120" s="61"/>
    </row>
    <row r="121" spans="1:12" ht="12.75" customHeight="1">
      <c r="A121" s="389" t="s">
        <v>74</v>
      </c>
      <c r="B121" s="390"/>
      <c r="C121" s="390"/>
      <c r="D121" s="393"/>
      <c r="E121" s="58">
        <f>SUM(E122:E124)</f>
        <v>0</v>
      </c>
      <c r="F121" s="59">
        <f>SUM(F122:F124)</f>
        <v>0</v>
      </c>
      <c r="G121" s="60">
        <f t="shared" ref="G121:G128" si="6">SUM(E121:F121)</f>
        <v>0</v>
      </c>
      <c r="H121" s="86"/>
      <c r="I121" s="61"/>
      <c r="J121" s="61"/>
      <c r="K121" s="61"/>
      <c r="L121" s="61"/>
    </row>
    <row r="122" spans="1:12" ht="12.75" customHeight="1">
      <c r="A122" s="386" t="s">
        <v>75</v>
      </c>
      <c r="B122" s="387"/>
      <c r="C122" s="387"/>
      <c r="D122" s="388"/>
      <c r="E122" s="63"/>
      <c r="F122" s="64"/>
      <c r="G122" s="65">
        <f t="shared" si="6"/>
        <v>0</v>
      </c>
      <c r="H122" s="86"/>
      <c r="I122" s="61"/>
      <c r="J122" s="61"/>
      <c r="K122" s="61"/>
      <c r="L122" s="61"/>
    </row>
    <row r="123" spans="1:12" ht="12.75" customHeight="1">
      <c r="A123" s="386" t="s">
        <v>75</v>
      </c>
      <c r="B123" s="387"/>
      <c r="C123" s="387"/>
      <c r="D123" s="388"/>
      <c r="E123" s="63"/>
      <c r="F123" s="64"/>
      <c r="G123" s="65">
        <f t="shared" si="6"/>
        <v>0</v>
      </c>
      <c r="H123" s="86"/>
      <c r="I123" s="61"/>
      <c r="J123" s="61"/>
      <c r="K123" s="61"/>
      <c r="L123" s="61"/>
    </row>
    <row r="124" spans="1:12" ht="12.75" customHeight="1">
      <c r="A124" s="386" t="s">
        <v>75</v>
      </c>
      <c r="B124" s="387"/>
      <c r="C124" s="387"/>
      <c r="D124" s="388"/>
      <c r="E124" s="63"/>
      <c r="F124" s="64"/>
      <c r="G124" s="65">
        <f t="shared" si="6"/>
        <v>0</v>
      </c>
      <c r="H124" s="86"/>
      <c r="I124" s="61"/>
      <c r="J124" s="61"/>
      <c r="K124" s="61"/>
      <c r="L124" s="61"/>
    </row>
    <row r="125" spans="1:12" ht="12.75" customHeight="1">
      <c r="A125" s="389" t="s">
        <v>76</v>
      </c>
      <c r="B125" s="390"/>
      <c r="C125" s="390"/>
      <c r="D125" s="393"/>
      <c r="E125" s="58">
        <f>SUM(E126:E128)</f>
        <v>0</v>
      </c>
      <c r="F125" s="59">
        <f>SUM(F126:F128)</f>
        <v>0</v>
      </c>
      <c r="G125" s="60">
        <f t="shared" si="6"/>
        <v>0</v>
      </c>
      <c r="H125" s="86"/>
      <c r="I125" s="61"/>
      <c r="J125" s="61"/>
      <c r="K125" s="61"/>
      <c r="L125" s="61"/>
    </row>
    <row r="126" spans="1:12" ht="12.75" customHeight="1">
      <c r="A126" s="386" t="s">
        <v>75</v>
      </c>
      <c r="B126" s="387"/>
      <c r="C126" s="387"/>
      <c r="D126" s="388"/>
      <c r="E126" s="63"/>
      <c r="F126" s="64"/>
      <c r="G126" s="65">
        <f t="shared" si="6"/>
        <v>0</v>
      </c>
      <c r="H126" s="86"/>
      <c r="I126" s="61"/>
      <c r="J126" s="61"/>
      <c r="K126" s="61"/>
      <c r="L126" s="61"/>
    </row>
    <row r="127" spans="1:12" ht="12.75" customHeight="1">
      <c r="A127" s="386" t="s">
        <v>75</v>
      </c>
      <c r="B127" s="387"/>
      <c r="C127" s="387"/>
      <c r="D127" s="388"/>
      <c r="E127" s="63"/>
      <c r="F127" s="64"/>
      <c r="G127" s="65">
        <f t="shared" si="6"/>
        <v>0</v>
      </c>
      <c r="H127" s="86"/>
      <c r="I127" s="61"/>
      <c r="J127" s="61"/>
      <c r="K127" s="61"/>
      <c r="L127" s="61"/>
    </row>
    <row r="128" spans="1:12" ht="12.75" customHeight="1">
      <c r="A128" s="397" t="s">
        <v>75</v>
      </c>
      <c r="B128" s="398"/>
      <c r="C128" s="398"/>
      <c r="D128" s="399"/>
      <c r="E128" s="63"/>
      <c r="F128" s="64"/>
      <c r="G128" s="65">
        <f t="shared" si="6"/>
        <v>0</v>
      </c>
      <c r="H128" s="86"/>
      <c r="I128" s="61"/>
      <c r="J128" s="61"/>
      <c r="K128" s="61"/>
      <c r="L128" s="61"/>
    </row>
    <row r="129" spans="1:12" ht="12.75" customHeight="1">
      <c r="A129" s="382" t="s">
        <v>77</v>
      </c>
      <c r="B129" s="383"/>
      <c r="C129" s="383"/>
      <c r="D129" s="400"/>
      <c r="E129" s="66">
        <f>SUM(E130+E134)</f>
        <v>0</v>
      </c>
      <c r="F129" s="67">
        <f>SUM(F130+F134)</f>
        <v>0</v>
      </c>
      <c r="G129" s="68">
        <f>SUM(E129:F129)</f>
        <v>0</v>
      </c>
      <c r="H129" s="87"/>
      <c r="I129" s="61"/>
      <c r="J129" s="61"/>
      <c r="K129" s="61"/>
      <c r="L129" s="61"/>
    </row>
    <row r="130" spans="1:12" ht="12.75" customHeight="1">
      <c r="A130" s="389" t="s">
        <v>78</v>
      </c>
      <c r="B130" s="390"/>
      <c r="C130" s="390"/>
      <c r="D130" s="393"/>
      <c r="E130" s="58">
        <f>SUM(E131:E133)</f>
        <v>0</v>
      </c>
      <c r="F130" s="59">
        <f>SUM(F131:F133)</f>
        <v>0</v>
      </c>
      <c r="G130" s="60">
        <f t="shared" ref="G130:G137" si="7">SUM(E130:F130)</f>
        <v>0</v>
      </c>
      <c r="H130" s="86"/>
    </row>
    <row r="131" spans="1:12" ht="12.75" customHeight="1">
      <c r="A131" s="386" t="s">
        <v>75</v>
      </c>
      <c r="B131" s="387"/>
      <c r="C131" s="387"/>
      <c r="D131" s="388"/>
      <c r="E131" s="63"/>
      <c r="F131" s="64"/>
      <c r="G131" s="65">
        <f t="shared" si="7"/>
        <v>0</v>
      </c>
      <c r="H131" s="86"/>
    </row>
    <row r="132" spans="1:12" ht="12.75" customHeight="1">
      <c r="A132" s="386" t="s">
        <v>75</v>
      </c>
      <c r="B132" s="387"/>
      <c r="C132" s="387"/>
      <c r="D132" s="388"/>
      <c r="E132" s="63"/>
      <c r="F132" s="64"/>
      <c r="G132" s="65">
        <f t="shared" si="7"/>
        <v>0</v>
      </c>
      <c r="H132" s="86"/>
    </row>
    <row r="133" spans="1:12" ht="12.75" customHeight="1">
      <c r="A133" s="386" t="s">
        <v>75</v>
      </c>
      <c r="B133" s="387"/>
      <c r="C133" s="387"/>
      <c r="D133" s="388"/>
      <c r="E133" s="63"/>
      <c r="F133" s="64"/>
      <c r="G133" s="65">
        <f t="shared" si="7"/>
        <v>0</v>
      </c>
      <c r="H133" s="86"/>
    </row>
    <row r="134" spans="1:12" ht="12.75" customHeight="1">
      <c r="A134" s="389" t="s">
        <v>79</v>
      </c>
      <c r="B134" s="390"/>
      <c r="C134" s="390"/>
      <c r="D134" s="393"/>
      <c r="E134" s="58">
        <f>SUM(E135:E137)</f>
        <v>0</v>
      </c>
      <c r="F134" s="59">
        <f>SUM(F135:F137)</f>
        <v>0</v>
      </c>
      <c r="G134" s="60">
        <f t="shared" si="7"/>
        <v>0</v>
      </c>
      <c r="H134" s="86"/>
    </row>
    <row r="135" spans="1:12" ht="12.75" customHeight="1">
      <c r="A135" s="386" t="s">
        <v>75</v>
      </c>
      <c r="B135" s="387"/>
      <c r="C135" s="387"/>
      <c r="D135" s="388"/>
      <c r="E135" s="63"/>
      <c r="F135" s="64"/>
      <c r="G135" s="65">
        <f t="shared" si="7"/>
        <v>0</v>
      </c>
      <c r="H135" s="86"/>
    </row>
    <row r="136" spans="1:12" ht="12.75" customHeight="1">
      <c r="A136" s="386" t="s">
        <v>75</v>
      </c>
      <c r="B136" s="387"/>
      <c r="C136" s="387"/>
      <c r="D136" s="388"/>
      <c r="E136" s="63"/>
      <c r="F136" s="64"/>
      <c r="G136" s="65">
        <f t="shared" si="7"/>
        <v>0</v>
      </c>
      <c r="H136" s="86"/>
    </row>
    <row r="137" spans="1:12" ht="12.75" customHeight="1">
      <c r="A137" s="397" t="s">
        <v>75</v>
      </c>
      <c r="B137" s="398"/>
      <c r="C137" s="398"/>
      <c r="D137" s="399"/>
      <c r="E137" s="63"/>
      <c r="F137" s="64"/>
      <c r="G137" s="65">
        <f t="shared" si="7"/>
        <v>0</v>
      </c>
      <c r="H137" s="88"/>
    </row>
    <row r="138" spans="1:12" ht="12.75" customHeight="1">
      <c r="A138" s="382" t="s">
        <v>80</v>
      </c>
      <c r="B138" s="383"/>
      <c r="C138" s="383"/>
      <c r="D138" s="400"/>
      <c r="E138" s="66">
        <f>SUM(E139:E146)</f>
        <v>0</v>
      </c>
      <c r="F138" s="67">
        <f>SUM(F139:F146)</f>
        <v>0</v>
      </c>
      <c r="G138" s="68">
        <f>SUM(E138:F138)</f>
        <v>0</v>
      </c>
      <c r="H138" s="86"/>
    </row>
    <row r="139" spans="1:12" ht="12.75" customHeight="1">
      <c r="A139" s="386" t="s">
        <v>75</v>
      </c>
      <c r="B139" s="387"/>
      <c r="C139" s="387"/>
      <c r="D139" s="388"/>
      <c r="E139" s="63"/>
      <c r="F139" s="64"/>
      <c r="G139" s="65">
        <f>SUM(E139:F139)</f>
        <v>0</v>
      </c>
      <c r="H139" s="86"/>
    </row>
    <row r="140" spans="1:12" ht="12.75" customHeight="1">
      <c r="A140" s="386" t="s">
        <v>75</v>
      </c>
      <c r="B140" s="387"/>
      <c r="C140" s="387"/>
      <c r="D140" s="388"/>
      <c r="E140" s="63"/>
      <c r="F140" s="64"/>
      <c r="G140" s="65">
        <f t="shared" ref="G140:G170" si="8">SUM(E140:F140)</f>
        <v>0</v>
      </c>
      <c r="H140" s="86"/>
    </row>
    <row r="141" spans="1:12" ht="12.75" customHeight="1">
      <c r="A141" s="386" t="s">
        <v>75</v>
      </c>
      <c r="B141" s="387"/>
      <c r="C141" s="387"/>
      <c r="D141" s="388"/>
      <c r="E141" s="63"/>
      <c r="F141" s="64"/>
      <c r="G141" s="65">
        <f t="shared" si="8"/>
        <v>0</v>
      </c>
      <c r="H141" s="86"/>
    </row>
    <row r="142" spans="1:12" ht="12.75" customHeight="1">
      <c r="A142" s="386" t="s">
        <v>75</v>
      </c>
      <c r="B142" s="387"/>
      <c r="C142" s="387"/>
      <c r="D142" s="388"/>
      <c r="E142" s="63"/>
      <c r="F142" s="64"/>
      <c r="G142" s="65">
        <f t="shared" si="8"/>
        <v>0</v>
      </c>
      <c r="H142" s="86"/>
    </row>
    <row r="143" spans="1:12" ht="12.75" customHeight="1">
      <c r="A143" s="386" t="s">
        <v>75</v>
      </c>
      <c r="B143" s="387"/>
      <c r="C143" s="387"/>
      <c r="D143" s="388"/>
      <c r="E143" s="63"/>
      <c r="F143" s="64"/>
      <c r="G143" s="65">
        <f t="shared" si="8"/>
        <v>0</v>
      </c>
      <c r="H143" s="86"/>
    </row>
    <row r="144" spans="1:12" ht="12.75" customHeight="1">
      <c r="A144" s="386" t="s">
        <v>75</v>
      </c>
      <c r="B144" s="387"/>
      <c r="C144" s="387"/>
      <c r="D144" s="388"/>
      <c r="E144" s="63"/>
      <c r="F144" s="64"/>
      <c r="G144" s="65">
        <f t="shared" si="8"/>
        <v>0</v>
      </c>
      <c r="H144" s="86"/>
    </row>
    <row r="145" spans="1:8" ht="12.75" customHeight="1">
      <c r="A145" s="386" t="s">
        <v>75</v>
      </c>
      <c r="B145" s="387"/>
      <c r="C145" s="387"/>
      <c r="D145" s="388"/>
      <c r="E145" s="63"/>
      <c r="F145" s="64"/>
      <c r="G145" s="65">
        <f t="shared" si="8"/>
        <v>0</v>
      </c>
      <c r="H145" s="86"/>
    </row>
    <row r="146" spans="1:8" ht="12.75" customHeight="1">
      <c r="A146" s="397" t="s">
        <v>75</v>
      </c>
      <c r="B146" s="398"/>
      <c r="C146" s="398"/>
      <c r="D146" s="399"/>
      <c r="E146" s="63"/>
      <c r="F146" s="64"/>
      <c r="G146" s="65">
        <f t="shared" si="8"/>
        <v>0</v>
      </c>
      <c r="H146" s="86"/>
    </row>
    <row r="147" spans="1:8" ht="12.75" customHeight="1">
      <c r="A147" s="382" t="s">
        <v>81</v>
      </c>
      <c r="B147" s="383"/>
      <c r="C147" s="383"/>
      <c r="D147" s="400"/>
      <c r="E147" s="66">
        <f>SUM(E148+E152+E156+E160+E164+E168)</f>
        <v>0</v>
      </c>
      <c r="F147" s="67">
        <f>SUM(F148+F152+F156+F160+F164+F168)</f>
        <v>0</v>
      </c>
      <c r="G147" s="68">
        <f t="shared" si="8"/>
        <v>0</v>
      </c>
      <c r="H147" s="87"/>
    </row>
    <row r="148" spans="1:8" ht="12.75" customHeight="1">
      <c r="A148" s="389" t="s">
        <v>82</v>
      </c>
      <c r="B148" s="390"/>
      <c r="C148" s="390"/>
      <c r="D148" s="393"/>
      <c r="E148" s="58">
        <f>SUM(E149:E151)</f>
        <v>0</v>
      </c>
      <c r="F148" s="59">
        <f>SUM(F149:F151)</f>
        <v>0</v>
      </c>
      <c r="G148" s="60">
        <f t="shared" si="8"/>
        <v>0</v>
      </c>
      <c r="H148" s="86"/>
    </row>
    <row r="149" spans="1:8" ht="12.75" customHeight="1">
      <c r="A149" s="386" t="s">
        <v>75</v>
      </c>
      <c r="B149" s="387"/>
      <c r="C149" s="387"/>
      <c r="D149" s="388"/>
      <c r="E149" s="63"/>
      <c r="F149" s="64"/>
      <c r="G149" s="65">
        <f t="shared" si="8"/>
        <v>0</v>
      </c>
      <c r="H149" s="86"/>
    </row>
    <row r="150" spans="1:8" ht="12.75" customHeight="1">
      <c r="A150" s="386" t="s">
        <v>75</v>
      </c>
      <c r="B150" s="387"/>
      <c r="C150" s="387"/>
      <c r="D150" s="388"/>
      <c r="E150" s="63"/>
      <c r="F150" s="64"/>
      <c r="G150" s="65">
        <f t="shared" si="8"/>
        <v>0</v>
      </c>
      <c r="H150" s="86"/>
    </row>
    <row r="151" spans="1:8" ht="12.75" customHeight="1">
      <c r="A151" s="386" t="s">
        <v>75</v>
      </c>
      <c r="B151" s="387"/>
      <c r="C151" s="387"/>
      <c r="D151" s="388"/>
      <c r="E151" s="63"/>
      <c r="F151" s="64"/>
      <c r="G151" s="65">
        <f t="shared" si="8"/>
        <v>0</v>
      </c>
      <c r="H151" s="86"/>
    </row>
    <row r="152" spans="1:8" ht="12.75" customHeight="1">
      <c r="A152" s="389" t="s">
        <v>83</v>
      </c>
      <c r="B152" s="390"/>
      <c r="C152" s="390"/>
      <c r="D152" s="393"/>
      <c r="E152" s="58">
        <f>SUM(E153:E155)</f>
        <v>0</v>
      </c>
      <c r="F152" s="59">
        <f>SUM(F153:F155)</f>
        <v>0</v>
      </c>
      <c r="G152" s="60">
        <f t="shared" si="8"/>
        <v>0</v>
      </c>
      <c r="H152" s="86"/>
    </row>
    <row r="153" spans="1:8" ht="12.75" customHeight="1">
      <c r="A153" s="386" t="s">
        <v>75</v>
      </c>
      <c r="B153" s="387"/>
      <c r="C153" s="387"/>
      <c r="D153" s="388"/>
      <c r="E153" s="63"/>
      <c r="F153" s="64"/>
      <c r="G153" s="65">
        <f t="shared" si="8"/>
        <v>0</v>
      </c>
      <c r="H153" s="86"/>
    </row>
    <row r="154" spans="1:8" ht="12.75" customHeight="1">
      <c r="A154" s="386" t="s">
        <v>75</v>
      </c>
      <c r="B154" s="387"/>
      <c r="C154" s="387"/>
      <c r="D154" s="388"/>
      <c r="E154" s="63"/>
      <c r="F154" s="64"/>
      <c r="G154" s="65">
        <f t="shared" si="8"/>
        <v>0</v>
      </c>
      <c r="H154" s="86"/>
    </row>
    <row r="155" spans="1:8" ht="12.75" customHeight="1">
      <c r="A155" s="386" t="s">
        <v>75</v>
      </c>
      <c r="B155" s="387"/>
      <c r="C155" s="387"/>
      <c r="D155" s="388"/>
      <c r="E155" s="63"/>
      <c r="F155" s="64"/>
      <c r="G155" s="65">
        <f t="shared" si="8"/>
        <v>0</v>
      </c>
      <c r="H155" s="86"/>
    </row>
    <row r="156" spans="1:8" ht="12.75" customHeight="1">
      <c r="A156" s="389" t="s">
        <v>84</v>
      </c>
      <c r="B156" s="390"/>
      <c r="C156" s="390"/>
      <c r="D156" s="393"/>
      <c r="E156" s="58">
        <f>SUM(E157:E159)</f>
        <v>0</v>
      </c>
      <c r="F156" s="59">
        <f>SUM(F157:F159)</f>
        <v>0</v>
      </c>
      <c r="G156" s="60">
        <f t="shared" si="8"/>
        <v>0</v>
      </c>
      <c r="H156" s="86"/>
    </row>
    <row r="157" spans="1:8" ht="12.75" customHeight="1">
      <c r="A157" s="386" t="s">
        <v>75</v>
      </c>
      <c r="B157" s="387"/>
      <c r="C157" s="387"/>
      <c r="D157" s="388"/>
      <c r="E157" s="63"/>
      <c r="F157" s="64"/>
      <c r="G157" s="65">
        <f t="shared" si="8"/>
        <v>0</v>
      </c>
      <c r="H157" s="86"/>
    </row>
    <row r="158" spans="1:8" ht="12.75" customHeight="1">
      <c r="A158" s="386" t="s">
        <v>75</v>
      </c>
      <c r="B158" s="387"/>
      <c r="C158" s="387"/>
      <c r="D158" s="388"/>
      <c r="E158" s="63"/>
      <c r="F158" s="64"/>
      <c r="G158" s="65">
        <f t="shared" si="8"/>
        <v>0</v>
      </c>
      <c r="H158" s="86"/>
    </row>
    <row r="159" spans="1:8" ht="12.75" customHeight="1">
      <c r="A159" s="386" t="s">
        <v>75</v>
      </c>
      <c r="B159" s="387"/>
      <c r="C159" s="387"/>
      <c r="D159" s="388"/>
      <c r="E159" s="63"/>
      <c r="F159" s="64"/>
      <c r="G159" s="65">
        <f t="shared" si="8"/>
        <v>0</v>
      </c>
      <c r="H159" s="86"/>
    </row>
    <row r="160" spans="1:8" ht="12.75" customHeight="1">
      <c r="A160" s="389" t="s">
        <v>85</v>
      </c>
      <c r="B160" s="390"/>
      <c r="C160" s="390"/>
      <c r="D160" s="393"/>
      <c r="E160" s="58">
        <f>SUM(E161:E163)</f>
        <v>0</v>
      </c>
      <c r="F160" s="59">
        <f>SUM(F161:F163)</f>
        <v>0</v>
      </c>
      <c r="G160" s="60">
        <f t="shared" si="8"/>
        <v>0</v>
      </c>
      <c r="H160" s="86"/>
    </row>
    <row r="161" spans="1:8" ht="12.75" customHeight="1">
      <c r="A161" s="386" t="s">
        <v>75</v>
      </c>
      <c r="B161" s="387"/>
      <c r="C161" s="387"/>
      <c r="D161" s="388"/>
      <c r="E161" s="63"/>
      <c r="F161" s="64"/>
      <c r="G161" s="65">
        <f t="shared" si="8"/>
        <v>0</v>
      </c>
      <c r="H161" s="86"/>
    </row>
    <row r="162" spans="1:8" ht="12.75" customHeight="1">
      <c r="A162" s="386" t="s">
        <v>75</v>
      </c>
      <c r="B162" s="387"/>
      <c r="C162" s="387"/>
      <c r="D162" s="388"/>
      <c r="E162" s="63"/>
      <c r="F162" s="64"/>
      <c r="G162" s="65">
        <f t="shared" si="8"/>
        <v>0</v>
      </c>
      <c r="H162" s="86"/>
    </row>
    <row r="163" spans="1:8" ht="12.75" customHeight="1">
      <c r="A163" s="386" t="s">
        <v>75</v>
      </c>
      <c r="B163" s="387"/>
      <c r="C163" s="387"/>
      <c r="D163" s="388"/>
      <c r="E163" s="63"/>
      <c r="F163" s="64"/>
      <c r="G163" s="65">
        <f t="shared" si="8"/>
        <v>0</v>
      </c>
      <c r="H163" s="86"/>
    </row>
    <row r="164" spans="1:8" ht="12.75" customHeight="1">
      <c r="A164" s="389" t="s">
        <v>86</v>
      </c>
      <c r="B164" s="390"/>
      <c r="C164" s="390"/>
      <c r="D164" s="393"/>
      <c r="E164" s="58">
        <f>SUM(E165:E167)</f>
        <v>0</v>
      </c>
      <c r="F164" s="59">
        <f>SUM(F165:F167)</f>
        <v>0</v>
      </c>
      <c r="G164" s="60">
        <f t="shared" si="8"/>
        <v>0</v>
      </c>
      <c r="H164" s="86"/>
    </row>
    <row r="165" spans="1:8" ht="12.75" customHeight="1">
      <c r="A165" s="386" t="s">
        <v>75</v>
      </c>
      <c r="B165" s="387"/>
      <c r="C165" s="387"/>
      <c r="D165" s="388"/>
      <c r="E165" s="63"/>
      <c r="F165" s="64"/>
      <c r="G165" s="65">
        <f t="shared" si="8"/>
        <v>0</v>
      </c>
      <c r="H165" s="86"/>
    </row>
    <row r="166" spans="1:8" ht="12.75" customHeight="1">
      <c r="A166" s="386" t="s">
        <v>75</v>
      </c>
      <c r="B166" s="387"/>
      <c r="C166" s="387"/>
      <c r="D166" s="388"/>
      <c r="E166" s="63"/>
      <c r="F166" s="64"/>
      <c r="G166" s="65">
        <f t="shared" si="8"/>
        <v>0</v>
      </c>
      <c r="H166" s="86"/>
    </row>
    <row r="167" spans="1:8" ht="12.75" customHeight="1">
      <c r="A167" s="386" t="s">
        <v>75</v>
      </c>
      <c r="B167" s="387"/>
      <c r="C167" s="387"/>
      <c r="D167" s="388"/>
      <c r="E167" s="63"/>
      <c r="F167" s="64"/>
      <c r="G167" s="65">
        <f t="shared" si="8"/>
        <v>0</v>
      </c>
      <c r="H167" s="86"/>
    </row>
    <row r="168" spans="1:8" ht="12.75" customHeight="1">
      <c r="A168" s="389" t="s">
        <v>87</v>
      </c>
      <c r="B168" s="390"/>
      <c r="C168" s="390"/>
      <c r="D168" s="393"/>
      <c r="E168" s="58">
        <f>SUM(E169:E171)</f>
        <v>0</v>
      </c>
      <c r="F168" s="59">
        <f>SUM(F169:F171)</f>
        <v>0</v>
      </c>
      <c r="G168" s="60">
        <f t="shared" si="8"/>
        <v>0</v>
      </c>
      <c r="H168" s="86"/>
    </row>
    <row r="169" spans="1:8" ht="12.75" customHeight="1">
      <c r="A169" s="386" t="s">
        <v>75</v>
      </c>
      <c r="B169" s="387"/>
      <c r="C169" s="387"/>
      <c r="D169" s="388"/>
      <c r="E169" s="63"/>
      <c r="F169" s="64"/>
      <c r="G169" s="65">
        <f t="shared" si="8"/>
        <v>0</v>
      </c>
      <c r="H169" s="86"/>
    </row>
    <row r="170" spans="1:8" ht="12.75" customHeight="1">
      <c r="A170" s="386" t="s">
        <v>75</v>
      </c>
      <c r="B170" s="387"/>
      <c r="C170" s="387"/>
      <c r="D170" s="388"/>
      <c r="E170" s="63"/>
      <c r="F170" s="64"/>
      <c r="G170" s="65">
        <f t="shared" si="8"/>
        <v>0</v>
      </c>
      <c r="H170" s="86"/>
    </row>
    <row r="171" spans="1:8" ht="12.75" customHeight="1" thickBot="1">
      <c r="A171" s="386" t="s">
        <v>75</v>
      </c>
      <c r="B171" s="387"/>
      <c r="C171" s="387"/>
      <c r="D171" s="388"/>
      <c r="E171" s="63"/>
      <c r="F171" s="64"/>
      <c r="G171" s="65">
        <f>SUM(E171:F171)</f>
        <v>0</v>
      </c>
      <c r="H171" s="86"/>
    </row>
    <row r="172" spans="1:8" ht="24.75" customHeight="1" thickTop="1">
      <c r="A172" s="394" t="s">
        <v>91</v>
      </c>
      <c r="B172" s="395"/>
      <c r="C172" s="396"/>
      <c r="D172" s="69" t="s">
        <v>65</v>
      </c>
      <c r="E172" s="70">
        <f>SUM(E120,E129,E138,E147)</f>
        <v>0</v>
      </c>
      <c r="F172" s="71">
        <f>SUM(F120,F129,F138,F147)</f>
        <v>0</v>
      </c>
      <c r="G172" s="72">
        <f>SUM(E172:F172)</f>
        <v>0</v>
      </c>
      <c r="H172" s="93"/>
    </row>
    <row r="173" spans="1:8" ht="12.75" customHeight="1">
      <c r="A173" s="77"/>
      <c r="B173" s="77"/>
      <c r="C173" s="77"/>
      <c r="D173" s="78"/>
      <c r="E173" s="79"/>
      <c r="F173" s="79"/>
      <c r="G173" s="79"/>
      <c r="H173" s="92"/>
    </row>
    <row r="174" spans="1:8" ht="12.75" customHeight="1">
      <c r="A174" s="77"/>
      <c r="B174" s="77"/>
      <c r="C174" s="77"/>
      <c r="D174" s="78"/>
      <c r="E174" s="79"/>
      <c r="F174" s="79"/>
      <c r="G174" s="79"/>
      <c r="H174" s="92"/>
    </row>
    <row r="175" spans="1:8" ht="12.75" customHeight="1">
      <c r="A175" s="73"/>
      <c r="B175" s="73"/>
      <c r="H175" s="90" t="str">
        <f>$H$57</f>
        <v>（事業責任大学名：○○大学）</v>
      </c>
    </row>
    <row r="176" spans="1:8" ht="17.25" customHeight="1">
      <c r="H176" s="83" t="s">
        <v>101</v>
      </c>
    </row>
    <row r="177" spans="1:12" ht="15" customHeight="1">
      <c r="A177" s="74" t="s">
        <v>88</v>
      </c>
      <c r="B177" s="74"/>
      <c r="C177" s="75"/>
      <c r="D177" s="75"/>
      <c r="E177" s="76"/>
      <c r="F177" s="76"/>
      <c r="G177" s="76"/>
      <c r="H177" s="91" t="s">
        <v>70</v>
      </c>
    </row>
    <row r="178" spans="1:12" ht="24.75" customHeight="1">
      <c r="A178" s="375" t="s">
        <v>161</v>
      </c>
      <c r="B178" s="376"/>
      <c r="C178" s="376"/>
      <c r="D178" s="391"/>
      <c r="E178" s="52" t="s">
        <v>71</v>
      </c>
      <c r="F178" s="53" t="s">
        <v>148</v>
      </c>
      <c r="G178" s="54" t="s">
        <v>72</v>
      </c>
      <c r="H178" s="84" t="s">
        <v>94</v>
      </c>
      <c r="I178" s="61"/>
      <c r="J178" s="61"/>
      <c r="K178" s="61"/>
      <c r="L178" s="61"/>
    </row>
    <row r="179" spans="1:12" ht="12.75" customHeight="1">
      <c r="A179" s="377" t="s">
        <v>73</v>
      </c>
      <c r="B179" s="378"/>
      <c r="C179" s="378"/>
      <c r="D179" s="392"/>
      <c r="E179" s="55">
        <f>SUM(E180+E184)</f>
        <v>0</v>
      </c>
      <c r="F179" s="56">
        <f>SUM(F180+F184)</f>
        <v>0</v>
      </c>
      <c r="G179" s="57">
        <f>SUM(E179:F179)</f>
        <v>0</v>
      </c>
      <c r="H179" s="85"/>
      <c r="I179" s="61"/>
      <c r="J179" s="61"/>
      <c r="K179" s="61"/>
      <c r="L179" s="61"/>
    </row>
    <row r="180" spans="1:12" ht="12.75" customHeight="1">
      <c r="A180" s="389" t="s">
        <v>74</v>
      </c>
      <c r="B180" s="390"/>
      <c r="C180" s="390"/>
      <c r="D180" s="393"/>
      <c r="E180" s="58">
        <f>SUM(E181:E183)</f>
        <v>0</v>
      </c>
      <c r="F180" s="59">
        <f>SUM(F181:F183)</f>
        <v>0</v>
      </c>
      <c r="G180" s="60">
        <f t="shared" ref="G180:G187" si="9">SUM(E180:F180)</f>
        <v>0</v>
      </c>
      <c r="H180" s="86"/>
      <c r="I180" s="61"/>
      <c r="J180" s="61"/>
      <c r="K180" s="61"/>
      <c r="L180" s="61"/>
    </row>
    <row r="181" spans="1:12" ht="12.75" customHeight="1">
      <c r="A181" s="386" t="s">
        <v>75</v>
      </c>
      <c r="B181" s="387"/>
      <c r="C181" s="387"/>
      <c r="D181" s="388"/>
      <c r="E181" s="63"/>
      <c r="F181" s="64"/>
      <c r="G181" s="65">
        <f t="shared" si="9"/>
        <v>0</v>
      </c>
      <c r="H181" s="86"/>
      <c r="I181" s="61"/>
      <c r="J181" s="61"/>
      <c r="K181" s="61"/>
      <c r="L181" s="61"/>
    </row>
    <row r="182" spans="1:12" ht="12.75" customHeight="1">
      <c r="A182" s="386" t="s">
        <v>75</v>
      </c>
      <c r="B182" s="387"/>
      <c r="C182" s="387"/>
      <c r="D182" s="388"/>
      <c r="E182" s="63"/>
      <c r="F182" s="64"/>
      <c r="G182" s="65">
        <f t="shared" si="9"/>
        <v>0</v>
      </c>
      <c r="H182" s="86"/>
      <c r="I182" s="61"/>
      <c r="J182" s="61"/>
      <c r="K182" s="61"/>
      <c r="L182" s="61"/>
    </row>
    <row r="183" spans="1:12" ht="12.75" customHeight="1">
      <c r="A183" s="386" t="s">
        <v>75</v>
      </c>
      <c r="B183" s="387"/>
      <c r="C183" s="387"/>
      <c r="D183" s="388"/>
      <c r="E183" s="63"/>
      <c r="F183" s="64"/>
      <c r="G183" s="65">
        <f t="shared" si="9"/>
        <v>0</v>
      </c>
      <c r="H183" s="86"/>
      <c r="I183" s="61"/>
      <c r="J183" s="61"/>
      <c r="K183" s="61"/>
      <c r="L183" s="61"/>
    </row>
    <row r="184" spans="1:12" ht="12.75" customHeight="1">
      <c r="A184" s="389" t="s">
        <v>76</v>
      </c>
      <c r="B184" s="390"/>
      <c r="C184" s="390"/>
      <c r="D184" s="393"/>
      <c r="E184" s="58">
        <f>SUM(E185:E187)</f>
        <v>0</v>
      </c>
      <c r="F184" s="59">
        <f>SUM(F185:F187)</f>
        <v>0</v>
      </c>
      <c r="G184" s="60">
        <f t="shared" si="9"/>
        <v>0</v>
      </c>
      <c r="H184" s="86"/>
      <c r="I184" s="61"/>
      <c r="J184" s="61"/>
      <c r="K184" s="61"/>
      <c r="L184" s="61"/>
    </row>
    <row r="185" spans="1:12" ht="12.75" customHeight="1">
      <c r="A185" s="386" t="s">
        <v>75</v>
      </c>
      <c r="B185" s="387"/>
      <c r="C185" s="387"/>
      <c r="D185" s="388"/>
      <c r="E185" s="63"/>
      <c r="F185" s="64"/>
      <c r="G185" s="65">
        <f t="shared" si="9"/>
        <v>0</v>
      </c>
      <c r="H185" s="86"/>
      <c r="I185" s="61"/>
      <c r="J185" s="61"/>
      <c r="K185" s="61"/>
      <c r="L185" s="61"/>
    </row>
    <row r="186" spans="1:12" ht="12.75" customHeight="1">
      <c r="A186" s="386" t="s">
        <v>75</v>
      </c>
      <c r="B186" s="387"/>
      <c r="C186" s="387"/>
      <c r="D186" s="388"/>
      <c r="E186" s="63"/>
      <c r="F186" s="64"/>
      <c r="G186" s="65">
        <f t="shared" si="9"/>
        <v>0</v>
      </c>
      <c r="H186" s="86"/>
      <c r="I186" s="61"/>
      <c r="J186" s="61"/>
      <c r="K186" s="61"/>
      <c r="L186" s="61"/>
    </row>
    <row r="187" spans="1:12" ht="12.75" customHeight="1">
      <c r="A187" s="397" t="s">
        <v>75</v>
      </c>
      <c r="B187" s="398"/>
      <c r="C187" s="398"/>
      <c r="D187" s="399"/>
      <c r="E187" s="63"/>
      <c r="F187" s="64"/>
      <c r="G187" s="65">
        <f t="shared" si="9"/>
        <v>0</v>
      </c>
      <c r="H187" s="86"/>
      <c r="I187" s="61"/>
      <c r="J187" s="61"/>
      <c r="K187" s="61"/>
      <c r="L187" s="61"/>
    </row>
    <row r="188" spans="1:12" ht="12.75" customHeight="1">
      <c r="A188" s="382" t="s">
        <v>77</v>
      </c>
      <c r="B188" s="383"/>
      <c r="C188" s="383"/>
      <c r="D188" s="400"/>
      <c r="E188" s="66">
        <f>SUM(E189+E193)</f>
        <v>0</v>
      </c>
      <c r="F188" s="67">
        <f>SUM(F189+F193)</f>
        <v>0</v>
      </c>
      <c r="G188" s="68">
        <f>SUM(E188:F188)</f>
        <v>0</v>
      </c>
      <c r="H188" s="87"/>
    </row>
    <row r="189" spans="1:12" ht="12.75" customHeight="1">
      <c r="A189" s="389" t="s">
        <v>78</v>
      </c>
      <c r="B189" s="390"/>
      <c r="C189" s="390"/>
      <c r="D189" s="393"/>
      <c r="E189" s="58">
        <f>SUM(E190:E192)</f>
        <v>0</v>
      </c>
      <c r="F189" s="59">
        <f>SUM(F190:F192)</f>
        <v>0</v>
      </c>
      <c r="G189" s="60">
        <f t="shared" ref="G189:G196" si="10">SUM(E189:F189)</f>
        <v>0</v>
      </c>
      <c r="H189" s="86"/>
    </row>
    <row r="190" spans="1:12" ht="12.75" customHeight="1">
      <c r="A190" s="386" t="s">
        <v>75</v>
      </c>
      <c r="B190" s="387"/>
      <c r="C190" s="387"/>
      <c r="D190" s="388"/>
      <c r="E190" s="63"/>
      <c r="F190" s="64"/>
      <c r="G190" s="65">
        <f t="shared" si="10"/>
        <v>0</v>
      </c>
      <c r="H190" s="86"/>
    </row>
    <row r="191" spans="1:12" ht="12.75" customHeight="1">
      <c r="A191" s="386" t="s">
        <v>75</v>
      </c>
      <c r="B191" s="387"/>
      <c r="C191" s="387"/>
      <c r="D191" s="388"/>
      <c r="E191" s="63"/>
      <c r="F191" s="64"/>
      <c r="G191" s="65">
        <f t="shared" si="10"/>
        <v>0</v>
      </c>
      <c r="H191" s="86"/>
    </row>
    <row r="192" spans="1:12" ht="12.75" customHeight="1">
      <c r="A192" s="386" t="s">
        <v>75</v>
      </c>
      <c r="B192" s="387"/>
      <c r="C192" s="387"/>
      <c r="D192" s="388"/>
      <c r="E192" s="63"/>
      <c r="F192" s="64"/>
      <c r="G192" s="65">
        <f t="shared" si="10"/>
        <v>0</v>
      </c>
      <c r="H192" s="86"/>
    </row>
    <row r="193" spans="1:8" ht="12.75" customHeight="1">
      <c r="A193" s="389" t="s">
        <v>79</v>
      </c>
      <c r="B193" s="390"/>
      <c r="C193" s="390"/>
      <c r="D193" s="393"/>
      <c r="E193" s="58">
        <f>SUM(E194:E196)</f>
        <v>0</v>
      </c>
      <c r="F193" s="59">
        <f>SUM(F194:F196)</f>
        <v>0</v>
      </c>
      <c r="G193" s="60">
        <f t="shared" si="10"/>
        <v>0</v>
      </c>
      <c r="H193" s="86"/>
    </row>
    <row r="194" spans="1:8" ht="12.75" customHeight="1">
      <c r="A194" s="386" t="s">
        <v>75</v>
      </c>
      <c r="B194" s="387"/>
      <c r="C194" s="387"/>
      <c r="D194" s="388"/>
      <c r="E194" s="63"/>
      <c r="F194" s="64"/>
      <c r="G194" s="65">
        <f t="shared" si="10"/>
        <v>0</v>
      </c>
      <c r="H194" s="86"/>
    </row>
    <row r="195" spans="1:8" ht="12.75" customHeight="1">
      <c r="A195" s="386" t="s">
        <v>75</v>
      </c>
      <c r="B195" s="387"/>
      <c r="C195" s="387"/>
      <c r="D195" s="388"/>
      <c r="E195" s="63"/>
      <c r="F195" s="64"/>
      <c r="G195" s="65">
        <f t="shared" si="10"/>
        <v>0</v>
      </c>
      <c r="H195" s="86"/>
    </row>
    <row r="196" spans="1:8" ht="12.75" customHeight="1">
      <c r="A196" s="397" t="s">
        <v>75</v>
      </c>
      <c r="B196" s="398"/>
      <c r="C196" s="398"/>
      <c r="D196" s="399"/>
      <c r="E196" s="63"/>
      <c r="F196" s="64"/>
      <c r="G196" s="65">
        <f t="shared" si="10"/>
        <v>0</v>
      </c>
      <c r="H196" s="88"/>
    </row>
    <row r="197" spans="1:8" ht="12.75" customHeight="1">
      <c r="A197" s="382" t="s">
        <v>80</v>
      </c>
      <c r="B197" s="383"/>
      <c r="C197" s="383"/>
      <c r="D197" s="400"/>
      <c r="E197" s="66">
        <f>SUM(E198:E205)</f>
        <v>0</v>
      </c>
      <c r="F197" s="67">
        <f>SUM(F198:F205)</f>
        <v>0</v>
      </c>
      <c r="G197" s="68">
        <f>SUM(E197:F197)</f>
        <v>0</v>
      </c>
      <c r="H197" s="86"/>
    </row>
    <row r="198" spans="1:8" ht="12.75" customHeight="1">
      <c r="A198" s="386" t="s">
        <v>75</v>
      </c>
      <c r="B198" s="387"/>
      <c r="C198" s="387"/>
      <c r="D198" s="388"/>
      <c r="E198" s="63"/>
      <c r="F198" s="64"/>
      <c r="G198" s="65">
        <f>SUM(E198:F198)</f>
        <v>0</v>
      </c>
      <c r="H198" s="86"/>
    </row>
    <row r="199" spans="1:8" ht="12.75" customHeight="1">
      <c r="A199" s="386" t="s">
        <v>75</v>
      </c>
      <c r="B199" s="387"/>
      <c r="C199" s="387"/>
      <c r="D199" s="388"/>
      <c r="E199" s="63"/>
      <c r="F199" s="64"/>
      <c r="G199" s="65">
        <f t="shared" ref="G199:G229" si="11">SUM(E199:F199)</f>
        <v>0</v>
      </c>
      <c r="H199" s="86"/>
    </row>
    <row r="200" spans="1:8" ht="12.75" customHeight="1">
      <c r="A200" s="386" t="s">
        <v>75</v>
      </c>
      <c r="B200" s="387"/>
      <c r="C200" s="387"/>
      <c r="D200" s="388"/>
      <c r="E200" s="63"/>
      <c r="F200" s="64"/>
      <c r="G200" s="65">
        <f t="shared" si="11"/>
        <v>0</v>
      </c>
      <c r="H200" s="86"/>
    </row>
    <row r="201" spans="1:8" ht="12.75" customHeight="1">
      <c r="A201" s="386" t="s">
        <v>75</v>
      </c>
      <c r="B201" s="387"/>
      <c r="C201" s="387"/>
      <c r="D201" s="388"/>
      <c r="E201" s="63"/>
      <c r="F201" s="64"/>
      <c r="G201" s="65">
        <f t="shared" si="11"/>
        <v>0</v>
      </c>
      <c r="H201" s="86"/>
    </row>
    <row r="202" spans="1:8" ht="12.75" customHeight="1">
      <c r="A202" s="386" t="s">
        <v>75</v>
      </c>
      <c r="B202" s="387"/>
      <c r="C202" s="387"/>
      <c r="D202" s="388"/>
      <c r="E202" s="63"/>
      <c r="F202" s="64"/>
      <c r="G202" s="65">
        <f t="shared" si="11"/>
        <v>0</v>
      </c>
      <c r="H202" s="86"/>
    </row>
    <row r="203" spans="1:8" ht="12.75" customHeight="1">
      <c r="A203" s="386" t="s">
        <v>75</v>
      </c>
      <c r="B203" s="387"/>
      <c r="C203" s="387"/>
      <c r="D203" s="388"/>
      <c r="E203" s="63"/>
      <c r="F203" s="64"/>
      <c r="G203" s="65">
        <f t="shared" si="11"/>
        <v>0</v>
      </c>
      <c r="H203" s="86"/>
    </row>
    <row r="204" spans="1:8" ht="12.75" customHeight="1">
      <c r="A204" s="386" t="s">
        <v>75</v>
      </c>
      <c r="B204" s="387"/>
      <c r="C204" s="387"/>
      <c r="D204" s="388"/>
      <c r="E204" s="63"/>
      <c r="F204" s="64"/>
      <c r="G204" s="65">
        <f t="shared" si="11"/>
        <v>0</v>
      </c>
      <c r="H204" s="86"/>
    </row>
    <row r="205" spans="1:8" ht="12.75" customHeight="1">
      <c r="A205" s="397" t="s">
        <v>75</v>
      </c>
      <c r="B205" s="398"/>
      <c r="C205" s="398"/>
      <c r="D205" s="399"/>
      <c r="E205" s="63"/>
      <c r="F205" s="64"/>
      <c r="G205" s="65">
        <f t="shared" si="11"/>
        <v>0</v>
      </c>
      <c r="H205" s="86"/>
    </row>
    <row r="206" spans="1:8" ht="12.75" customHeight="1">
      <c r="A206" s="382" t="s">
        <v>81</v>
      </c>
      <c r="B206" s="383"/>
      <c r="C206" s="383"/>
      <c r="D206" s="400"/>
      <c r="E206" s="66">
        <f>SUM(E207+E211+E215+E219+E223+E227)</f>
        <v>0</v>
      </c>
      <c r="F206" s="67">
        <f>SUM(F207+F211+F215+F219+F223+F227)</f>
        <v>0</v>
      </c>
      <c r="G206" s="68">
        <f t="shared" si="11"/>
        <v>0</v>
      </c>
      <c r="H206" s="87"/>
    </row>
    <row r="207" spans="1:8" ht="12.75" customHeight="1">
      <c r="A207" s="389" t="s">
        <v>82</v>
      </c>
      <c r="B207" s="390"/>
      <c r="C207" s="390"/>
      <c r="D207" s="393"/>
      <c r="E207" s="58">
        <f>SUM(E208:E210)</f>
        <v>0</v>
      </c>
      <c r="F207" s="59">
        <f>SUM(F208:F210)</f>
        <v>0</v>
      </c>
      <c r="G207" s="60">
        <f t="shared" si="11"/>
        <v>0</v>
      </c>
      <c r="H207" s="86"/>
    </row>
    <row r="208" spans="1:8" ht="12.75" customHeight="1">
      <c r="A208" s="386" t="s">
        <v>75</v>
      </c>
      <c r="B208" s="387"/>
      <c r="C208" s="387"/>
      <c r="D208" s="388"/>
      <c r="E208" s="63"/>
      <c r="F208" s="64"/>
      <c r="G208" s="65">
        <f t="shared" si="11"/>
        <v>0</v>
      </c>
      <c r="H208" s="86"/>
    </row>
    <row r="209" spans="1:8" ht="12.75" customHeight="1">
      <c r="A209" s="386" t="s">
        <v>75</v>
      </c>
      <c r="B209" s="387"/>
      <c r="C209" s="387"/>
      <c r="D209" s="388"/>
      <c r="E209" s="63"/>
      <c r="F209" s="64"/>
      <c r="G209" s="65">
        <f t="shared" si="11"/>
        <v>0</v>
      </c>
      <c r="H209" s="86"/>
    </row>
    <row r="210" spans="1:8" ht="12.75" customHeight="1">
      <c r="A210" s="386" t="s">
        <v>75</v>
      </c>
      <c r="B210" s="387"/>
      <c r="C210" s="387"/>
      <c r="D210" s="388"/>
      <c r="E210" s="63"/>
      <c r="F210" s="64"/>
      <c r="G210" s="65">
        <f t="shared" si="11"/>
        <v>0</v>
      </c>
      <c r="H210" s="86"/>
    </row>
    <row r="211" spans="1:8" ht="12.75" customHeight="1">
      <c r="A211" s="389" t="s">
        <v>83</v>
      </c>
      <c r="B211" s="390"/>
      <c r="C211" s="390"/>
      <c r="D211" s="393"/>
      <c r="E211" s="58">
        <f>SUM(E212:E214)</f>
        <v>0</v>
      </c>
      <c r="F211" s="59">
        <f>SUM(F212:F214)</f>
        <v>0</v>
      </c>
      <c r="G211" s="60">
        <f t="shared" si="11"/>
        <v>0</v>
      </c>
      <c r="H211" s="86"/>
    </row>
    <row r="212" spans="1:8" ht="12.75" customHeight="1">
      <c r="A212" s="386" t="s">
        <v>75</v>
      </c>
      <c r="B212" s="387"/>
      <c r="C212" s="387"/>
      <c r="D212" s="388"/>
      <c r="E212" s="63"/>
      <c r="F212" s="64"/>
      <c r="G212" s="65">
        <f t="shared" si="11"/>
        <v>0</v>
      </c>
      <c r="H212" s="86"/>
    </row>
    <row r="213" spans="1:8" ht="12.75" customHeight="1">
      <c r="A213" s="386" t="s">
        <v>75</v>
      </c>
      <c r="B213" s="387"/>
      <c r="C213" s="387"/>
      <c r="D213" s="388"/>
      <c r="E213" s="63"/>
      <c r="F213" s="64"/>
      <c r="G213" s="65">
        <f t="shared" si="11"/>
        <v>0</v>
      </c>
      <c r="H213" s="86"/>
    </row>
    <row r="214" spans="1:8" ht="12.75" customHeight="1">
      <c r="A214" s="386" t="s">
        <v>75</v>
      </c>
      <c r="B214" s="387"/>
      <c r="C214" s="387"/>
      <c r="D214" s="388"/>
      <c r="E214" s="63"/>
      <c r="F214" s="64"/>
      <c r="G214" s="65">
        <f t="shared" si="11"/>
        <v>0</v>
      </c>
      <c r="H214" s="86"/>
    </row>
    <row r="215" spans="1:8" ht="12.75" customHeight="1">
      <c r="A215" s="389" t="s">
        <v>84</v>
      </c>
      <c r="B215" s="390"/>
      <c r="C215" s="390"/>
      <c r="D215" s="393"/>
      <c r="E215" s="58">
        <f>SUM(E216:E218)</f>
        <v>0</v>
      </c>
      <c r="F215" s="59">
        <f>SUM(F216:F218)</f>
        <v>0</v>
      </c>
      <c r="G215" s="60">
        <f t="shared" si="11"/>
        <v>0</v>
      </c>
      <c r="H215" s="86"/>
    </row>
    <row r="216" spans="1:8" ht="12.75" customHeight="1">
      <c r="A216" s="386" t="s">
        <v>75</v>
      </c>
      <c r="B216" s="387"/>
      <c r="C216" s="387"/>
      <c r="D216" s="388"/>
      <c r="E216" s="63"/>
      <c r="F216" s="64"/>
      <c r="G216" s="65">
        <f t="shared" si="11"/>
        <v>0</v>
      </c>
      <c r="H216" s="86"/>
    </row>
    <row r="217" spans="1:8" ht="12.75" customHeight="1">
      <c r="A217" s="386" t="s">
        <v>75</v>
      </c>
      <c r="B217" s="387"/>
      <c r="C217" s="387"/>
      <c r="D217" s="388"/>
      <c r="E217" s="63"/>
      <c r="F217" s="64"/>
      <c r="G217" s="65">
        <f t="shared" si="11"/>
        <v>0</v>
      </c>
      <c r="H217" s="86"/>
    </row>
    <row r="218" spans="1:8" ht="12.75" customHeight="1">
      <c r="A218" s="386" t="s">
        <v>75</v>
      </c>
      <c r="B218" s="387"/>
      <c r="C218" s="387"/>
      <c r="D218" s="388"/>
      <c r="E218" s="63"/>
      <c r="F218" s="64"/>
      <c r="G218" s="65">
        <f t="shared" si="11"/>
        <v>0</v>
      </c>
      <c r="H218" s="86"/>
    </row>
    <row r="219" spans="1:8" ht="12.75" customHeight="1">
      <c r="A219" s="389" t="s">
        <v>85</v>
      </c>
      <c r="B219" s="390"/>
      <c r="C219" s="390"/>
      <c r="D219" s="393"/>
      <c r="E219" s="58">
        <f>SUM(E220:E222)</f>
        <v>0</v>
      </c>
      <c r="F219" s="59">
        <f>SUM(F220:F222)</f>
        <v>0</v>
      </c>
      <c r="G219" s="60">
        <f t="shared" si="11"/>
        <v>0</v>
      </c>
      <c r="H219" s="86"/>
    </row>
    <row r="220" spans="1:8" ht="12.75" customHeight="1">
      <c r="A220" s="386" t="s">
        <v>75</v>
      </c>
      <c r="B220" s="387"/>
      <c r="C220" s="387"/>
      <c r="D220" s="388"/>
      <c r="E220" s="63"/>
      <c r="F220" s="64"/>
      <c r="G220" s="65">
        <f t="shared" si="11"/>
        <v>0</v>
      </c>
      <c r="H220" s="86"/>
    </row>
    <row r="221" spans="1:8" ht="12.75" customHeight="1">
      <c r="A221" s="386" t="s">
        <v>75</v>
      </c>
      <c r="B221" s="387"/>
      <c r="C221" s="387"/>
      <c r="D221" s="388"/>
      <c r="E221" s="63"/>
      <c r="F221" s="64"/>
      <c r="G221" s="65">
        <f t="shared" si="11"/>
        <v>0</v>
      </c>
      <c r="H221" s="86"/>
    </row>
    <row r="222" spans="1:8" ht="12.75" customHeight="1">
      <c r="A222" s="386" t="s">
        <v>75</v>
      </c>
      <c r="B222" s="387"/>
      <c r="C222" s="387"/>
      <c r="D222" s="388"/>
      <c r="E222" s="63"/>
      <c r="F222" s="64"/>
      <c r="G222" s="65">
        <f t="shared" si="11"/>
        <v>0</v>
      </c>
      <c r="H222" s="86"/>
    </row>
    <row r="223" spans="1:8" ht="12.75" customHeight="1">
      <c r="A223" s="389" t="s">
        <v>86</v>
      </c>
      <c r="B223" s="390"/>
      <c r="C223" s="390"/>
      <c r="D223" s="393"/>
      <c r="E223" s="58">
        <f>SUM(E224:E226)</f>
        <v>0</v>
      </c>
      <c r="F223" s="59">
        <f>SUM(F224:F226)</f>
        <v>0</v>
      </c>
      <c r="G223" s="60">
        <f t="shared" si="11"/>
        <v>0</v>
      </c>
      <c r="H223" s="86"/>
    </row>
    <row r="224" spans="1:8" ht="12.75" customHeight="1">
      <c r="A224" s="386" t="s">
        <v>75</v>
      </c>
      <c r="B224" s="387"/>
      <c r="C224" s="387"/>
      <c r="D224" s="388"/>
      <c r="E224" s="63"/>
      <c r="F224" s="64"/>
      <c r="G224" s="65">
        <f t="shared" si="11"/>
        <v>0</v>
      </c>
      <c r="H224" s="86"/>
    </row>
    <row r="225" spans="1:8" ht="12.75" customHeight="1">
      <c r="A225" s="386" t="s">
        <v>75</v>
      </c>
      <c r="B225" s="387"/>
      <c r="C225" s="387"/>
      <c r="D225" s="388"/>
      <c r="E225" s="63"/>
      <c r="F225" s="64"/>
      <c r="G225" s="65">
        <f t="shared" si="11"/>
        <v>0</v>
      </c>
      <c r="H225" s="86"/>
    </row>
    <row r="226" spans="1:8" ht="12.75" customHeight="1">
      <c r="A226" s="386" t="s">
        <v>75</v>
      </c>
      <c r="B226" s="387"/>
      <c r="C226" s="387"/>
      <c r="D226" s="388"/>
      <c r="E226" s="63"/>
      <c r="F226" s="64"/>
      <c r="G226" s="65">
        <f t="shared" si="11"/>
        <v>0</v>
      </c>
      <c r="H226" s="86"/>
    </row>
    <row r="227" spans="1:8" ht="12.75" customHeight="1">
      <c r="A227" s="389" t="s">
        <v>87</v>
      </c>
      <c r="B227" s="390"/>
      <c r="C227" s="390"/>
      <c r="D227" s="393"/>
      <c r="E227" s="58">
        <f>SUM(E228:E230)</f>
        <v>0</v>
      </c>
      <c r="F227" s="59">
        <f>SUM(F228:F230)</f>
        <v>0</v>
      </c>
      <c r="G227" s="60">
        <f t="shared" si="11"/>
        <v>0</v>
      </c>
      <c r="H227" s="86"/>
    </row>
    <row r="228" spans="1:8" ht="12.75" customHeight="1">
      <c r="A228" s="386" t="s">
        <v>75</v>
      </c>
      <c r="B228" s="387"/>
      <c r="C228" s="387"/>
      <c r="D228" s="388"/>
      <c r="E228" s="63"/>
      <c r="F228" s="64"/>
      <c r="G228" s="65">
        <f t="shared" si="11"/>
        <v>0</v>
      </c>
      <c r="H228" s="86"/>
    </row>
    <row r="229" spans="1:8" ht="12.75" customHeight="1">
      <c r="A229" s="386" t="s">
        <v>75</v>
      </c>
      <c r="B229" s="387"/>
      <c r="C229" s="387"/>
      <c r="D229" s="388"/>
      <c r="E229" s="63"/>
      <c r="F229" s="64"/>
      <c r="G229" s="65">
        <f t="shared" si="11"/>
        <v>0</v>
      </c>
      <c r="H229" s="86"/>
    </row>
    <row r="230" spans="1:8" ht="12.75" customHeight="1" thickBot="1">
      <c r="A230" s="386" t="s">
        <v>75</v>
      </c>
      <c r="B230" s="387"/>
      <c r="C230" s="387"/>
      <c r="D230" s="388"/>
      <c r="E230" s="63"/>
      <c r="F230" s="64"/>
      <c r="G230" s="65">
        <f>SUM(E230:F230)</f>
        <v>0</v>
      </c>
      <c r="H230" s="86"/>
    </row>
    <row r="231" spans="1:8" ht="24.75" customHeight="1" thickTop="1">
      <c r="A231" s="394" t="s">
        <v>93</v>
      </c>
      <c r="B231" s="395"/>
      <c r="C231" s="396"/>
      <c r="D231" s="69" t="s">
        <v>65</v>
      </c>
      <c r="E231" s="70">
        <f>SUM(E179,E188,E197,E206)</f>
        <v>0</v>
      </c>
      <c r="F231" s="71">
        <f>SUM(F179,F188,F197,F206)</f>
        <v>0</v>
      </c>
      <c r="G231" s="72">
        <f>SUM(E231:F231)</f>
        <v>0</v>
      </c>
      <c r="H231" s="93"/>
    </row>
    <row r="232" spans="1:8" ht="12.75" customHeight="1">
      <c r="A232" s="77"/>
      <c r="B232" s="77"/>
      <c r="C232" s="77"/>
      <c r="D232" s="78"/>
      <c r="E232" s="79"/>
      <c r="F232" s="79"/>
      <c r="G232" s="79"/>
      <c r="H232" s="92"/>
    </row>
    <row r="233" spans="1:8" ht="12.75" customHeight="1">
      <c r="A233" s="77"/>
      <c r="B233" s="77"/>
      <c r="C233" s="77"/>
      <c r="D233" s="78"/>
      <c r="E233" s="79"/>
      <c r="F233" s="79"/>
      <c r="G233" s="79"/>
      <c r="H233" s="92"/>
    </row>
    <row r="234" spans="1:8" ht="12.75" customHeight="1">
      <c r="A234" s="73"/>
      <c r="B234" s="73"/>
      <c r="H234" s="90" t="str">
        <f>$H$57</f>
        <v>（事業責任大学名：○○大学）</v>
      </c>
    </row>
    <row r="235" spans="1:8" ht="17.25" customHeight="1">
      <c r="H235" s="83" t="s">
        <v>101</v>
      </c>
    </row>
    <row r="236" spans="1:8" ht="15" customHeight="1">
      <c r="A236" s="74" t="s">
        <v>88</v>
      </c>
      <c r="B236" s="80"/>
      <c r="C236" s="81"/>
      <c r="D236" s="81"/>
      <c r="E236" s="82"/>
      <c r="F236" s="82"/>
      <c r="G236" s="81"/>
      <c r="H236" s="91" t="s">
        <v>70</v>
      </c>
    </row>
    <row r="237" spans="1:8" ht="24.75" customHeight="1">
      <c r="A237" s="375" t="s">
        <v>96</v>
      </c>
      <c r="B237" s="376"/>
      <c r="C237" s="376"/>
      <c r="D237" s="391"/>
      <c r="E237" s="52" t="s">
        <v>71</v>
      </c>
      <c r="F237" s="53" t="s">
        <v>148</v>
      </c>
      <c r="G237" s="54" t="s">
        <v>72</v>
      </c>
      <c r="H237" s="84" t="s">
        <v>94</v>
      </c>
    </row>
    <row r="238" spans="1:8" ht="12.75" customHeight="1">
      <c r="A238" s="377" t="s">
        <v>73</v>
      </c>
      <c r="B238" s="378"/>
      <c r="C238" s="378"/>
      <c r="D238" s="392"/>
      <c r="E238" s="55">
        <f>SUM(E239+E243)</f>
        <v>0</v>
      </c>
      <c r="F238" s="56">
        <f>SUM(F239+F243)</f>
        <v>0</v>
      </c>
      <c r="G238" s="57">
        <f>SUM(E238:F238)</f>
        <v>0</v>
      </c>
      <c r="H238" s="85"/>
    </row>
    <row r="239" spans="1:8" ht="12.75" customHeight="1">
      <c r="A239" s="389" t="s">
        <v>74</v>
      </c>
      <c r="B239" s="390"/>
      <c r="C239" s="390"/>
      <c r="D239" s="393"/>
      <c r="E239" s="58">
        <f>SUM(E240:E242)</f>
        <v>0</v>
      </c>
      <c r="F239" s="59">
        <f>SUM(F240:F242)</f>
        <v>0</v>
      </c>
      <c r="G239" s="60">
        <f t="shared" ref="G239:G246" si="12">SUM(E239:F239)</f>
        <v>0</v>
      </c>
      <c r="H239" s="86"/>
    </row>
    <row r="240" spans="1:8" ht="12.75" customHeight="1">
      <c r="A240" s="386" t="s">
        <v>75</v>
      </c>
      <c r="B240" s="387"/>
      <c r="C240" s="387"/>
      <c r="D240" s="388"/>
      <c r="E240" s="63"/>
      <c r="F240" s="64"/>
      <c r="G240" s="65">
        <f t="shared" si="12"/>
        <v>0</v>
      </c>
      <c r="H240" s="86"/>
    </row>
    <row r="241" spans="1:8" ht="12.75" customHeight="1">
      <c r="A241" s="386" t="s">
        <v>75</v>
      </c>
      <c r="B241" s="387"/>
      <c r="C241" s="387"/>
      <c r="D241" s="388"/>
      <c r="E241" s="63"/>
      <c r="F241" s="64"/>
      <c r="G241" s="65">
        <f t="shared" si="12"/>
        <v>0</v>
      </c>
      <c r="H241" s="86"/>
    </row>
    <row r="242" spans="1:8" ht="12.75" customHeight="1">
      <c r="A242" s="386" t="s">
        <v>75</v>
      </c>
      <c r="B242" s="387"/>
      <c r="C242" s="387"/>
      <c r="D242" s="388"/>
      <c r="E242" s="63"/>
      <c r="F242" s="64"/>
      <c r="G242" s="65">
        <f t="shared" si="12"/>
        <v>0</v>
      </c>
      <c r="H242" s="86"/>
    </row>
    <row r="243" spans="1:8" ht="12.75" customHeight="1">
      <c r="A243" s="389" t="s">
        <v>76</v>
      </c>
      <c r="B243" s="390"/>
      <c r="C243" s="390"/>
      <c r="D243" s="393"/>
      <c r="E243" s="58">
        <f>SUM(E244:E246)</f>
        <v>0</v>
      </c>
      <c r="F243" s="59">
        <f>SUM(F244:F246)</f>
        <v>0</v>
      </c>
      <c r="G243" s="60">
        <f t="shared" si="12"/>
        <v>0</v>
      </c>
      <c r="H243" s="86"/>
    </row>
    <row r="244" spans="1:8" ht="12.75" customHeight="1">
      <c r="A244" s="386" t="s">
        <v>75</v>
      </c>
      <c r="B244" s="387"/>
      <c r="C244" s="387"/>
      <c r="D244" s="388"/>
      <c r="E244" s="63"/>
      <c r="F244" s="64"/>
      <c r="G244" s="65">
        <f t="shared" si="12"/>
        <v>0</v>
      </c>
      <c r="H244" s="86"/>
    </row>
    <row r="245" spans="1:8" ht="12.75" customHeight="1">
      <c r="A245" s="386" t="s">
        <v>75</v>
      </c>
      <c r="B245" s="387"/>
      <c r="C245" s="387"/>
      <c r="D245" s="388"/>
      <c r="E245" s="63"/>
      <c r="F245" s="64"/>
      <c r="G245" s="65">
        <f t="shared" si="12"/>
        <v>0</v>
      </c>
      <c r="H245" s="86"/>
    </row>
    <row r="246" spans="1:8" ht="12.75" customHeight="1">
      <c r="A246" s="397" t="s">
        <v>75</v>
      </c>
      <c r="B246" s="398"/>
      <c r="C246" s="398"/>
      <c r="D246" s="399"/>
      <c r="E246" s="63"/>
      <c r="F246" s="64"/>
      <c r="G246" s="65">
        <f t="shared" si="12"/>
        <v>0</v>
      </c>
      <c r="H246" s="86"/>
    </row>
    <row r="247" spans="1:8" ht="12.75" customHeight="1">
      <c r="A247" s="382" t="s">
        <v>77</v>
      </c>
      <c r="B247" s="383"/>
      <c r="C247" s="383"/>
      <c r="D247" s="400"/>
      <c r="E247" s="66">
        <f>SUM(E248+E252)</f>
        <v>0</v>
      </c>
      <c r="F247" s="67">
        <f>SUM(F248+F252)</f>
        <v>0</v>
      </c>
      <c r="G247" s="68">
        <f>SUM(E247:F247)</f>
        <v>0</v>
      </c>
      <c r="H247" s="87"/>
    </row>
    <row r="248" spans="1:8" ht="12.75" customHeight="1">
      <c r="A248" s="389" t="s">
        <v>78</v>
      </c>
      <c r="B248" s="390"/>
      <c r="C248" s="390"/>
      <c r="D248" s="393"/>
      <c r="E248" s="58">
        <f>SUM(E249:E251)</f>
        <v>0</v>
      </c>
      <c r="F248" s="59">
        <f>SUM(F249:F251)</f>
        <v>0</v>
      </c>
      <c r="G248" s="60">
        <f t="shared" ref="G248:G255" si="13">SUM(E248:F248)</f>
        <v>0</v>
      </c>
      <c r="H248" s="86"/>
    </row>
    <row r="249" spans="1:8" ht="12.75" customHeight="1">
      <c r="A249" s="386" t="s">
        <v>75</v>
      </c>
      <c r="B249" s="387"/>
      <c r="C249" s="387"/>
      <c r="D249" s="388"/>
      <c r="E249" s="63"/>
      <c r="F249" s="64"/>
      <c r="G249" s="65">
        <f t="shared" si="13"/>
        <v>0</v>
      </c>
      <c r="H249" s="86"/>
    </row>
    <row r="250" spans="1:8" ht="12.75" customHeight="1">
      <c r="A250" s="386" t="s">
        <v>75</v>
      </c>
      <c r="B250" s="387"/>
      <c r="C250" s="387"/>
      <c r="D250" s="388"/>
      <c r="E250" s="63"/>
      <c r="F250" s="64"/>
      <c r="G250" s="65">
        <f t="shared" si="13"/>
        <v>0</v>
      </c>
      <c r="H250" s="86"/>
    </row>
    <row r="251" spans="1:8" ht="12.75" customHeight="1">
      <c r="A251" s="386" t="s">
        <v>75</v>
      </c>
      <c r="B251" s="387"/>
      <c r="C251" s="387"/>
      <c r="D251" s="388"/>
      <c r="E251" s="63"/>
      <c r="F251" s="64"/>
      <c r="G251" s="65">
        <f t="shared" si="13"/>
        <v>0</v>
      </c>
      <c r="H251" s="86"/>
    </row>
    <row r="252" spans="1:8" ht="12.75" customHeight="1">
      <c r="A252" s="389" t="s">
        <v>79</v>
      </c>
      <c r="B252" s="390"/>
      <c r="C252" s="390"/>
      <c r="D252" s="393"/>
      <c r="E252" s="58">
        <f>SUM(E253:E255)</f>
        <v>0</v>
      </c>
      <c r="F252" s="59">
        <f>SUM(F253:F255)</f>
        <v>0</v>
      </c>
      <c r="G252" s="60">
        <f t="shared" si="13"/>
        <v>0</v>
      </c>
      <c r="H252" s="86"/>
    </row>
    <row r="253" spans="1:8" ht="12.75" customHeight="1">
      <c r="A253" s="386" t="s">
        <v>75</v>
      </c>
      <c r="B253" s="387"/>
      <c r="C253" s="387"/>
      <c r="D253" s="388"/>
      <c r="E253" s="63"/>
      <c r="F253" s="64"/>
      <c r="G253" s="65">
        <f t="shared" si="13"/>
        <v>0</v>
      </c>
      <c r="H253" s="86"/>
    </row>
    <row r="254" spans="1:8" ht="12.75" customHeight="1">
      <c r="A254" s="386" t="s">
        <v>75</v>
      </c>
      <c r="B254" s="387"/>
      <c r="C254" s="387"/>
      <c r="D254" s="388"/>
      <c r="E254" s="63"/>
      <c r="F254" s="64"/>
      <c r="G254" s="65">
        <f t="shared" si="13"/>
        <v>0</v>
      </c>
      <c r="H254" s="86"/>
    </row>
    <row r="255" spans="1:8" ht="12.75" customHeight="1">
      <c r="A255" s="397" t="s">
        <v>75</v>
      </c>
      <c r="B255" s="398"/>
      <c r="C255" s="398"/>
      <c r="D255" s="399"/>
      <c r="E255" s="63"/>
      <c r="F255" s="64"/>
      <c r="G255" s="65">
        <f t="shared" si="13"/>
        <v>0</v>
      </c>
      <c r="H255" s="88"/>
    </row>
    <row r="256" spans="1:8" ht="12.75" customHeight="1">
      <c r="A256" s="382" t="s">
        <v>80</v>
      </c>
      <c r="B256" s="383"/>
      <c r="C256" s="383"/>
      <c r="D256" s="400"/>
      <c r="E256" s="66">
        <f>SUM(E257:E264)</f>
        <v>0</v>
      </c>
      <c r="F256" s="67">
        <f>SUM(F257:F264)</f>
        <v>0</v>
      </c>
      <c r="G256" s="68">
        <f>SUM(E256:F256)</f>
        <v>0</v>
      </c>
      <c r="H256" s="86"/>
    </row>
    <row r="257" spans="1:8" ht="12.75" customHeight="1">
      <c r="A257" s="386" t="s">
        <v>75</v>
      </c>
      <c r="B257" s="387"/>
      <c r="C257" s="387"/>
      <c r="D257" s="388"/>
      <c r="E257" s="63"/>
      <c r="F257" s="64"/>
      <c r="G257" s="65">
        <f>SUM(E257:F257)</f>
        <v>0</v>
      </c>
      <c r="H257" s="86"/>
    </row>
    <row r="258" spans="1:8" ht="12.75" customHeight="1">
      <c r="A258" s="386" t="s">
        <v>75</v>
      </c>
      <c r="B258" s="387"/>
      <c r="C258" s="387"/>
      <c r="D258" s="388"/>
      <c r="E258" s="63"/>
      <c r="F258" s="64"/>
      <c r="G258" s="65">
        <f t="shared" ref="G258:G288" si="14">SUM(E258:F258)</f>
        <v>0</v>
      </c>
      <c r="H258" s="86"/>
    </row>
    <row r="259" spans="1:8" ht="12.75" customHeight="1">
      <c r="A259" s="386" t="s">
        <v>75</v>
      </c>
      <c r="B259" s="387"/>
      <c r="C259" s="387"/>
      <c r="D259" s="388"/>
      <c r="E259" s="63"/>
      <c r="F259" s="64"/>
      <c r="G259" s="65">
        <f t="shared" si="14"/>
        <v>0</v>
      </c>
      <c r="H259" s="86"/>
    </row>
    <row r="260" spans="1:8" ht="12.75" customHeight="1">
      <c r="A260" s="386" t="s">
        <v>75</v>
      </c>
      <c r="B260" s="387"/>
      <c r="C260" s="387"/>
      <c r="D260" s="388"/>
      <c r="E260" s="63"/>
      <c r="F260" s="64"/>
      <c r="G260" s="65">
        <f t="shared" si="14"/>
        <v>0</v>
      </c>
      <c r="H260" s="86"/>
    </row>
    <row r="261" spans="1:8" ht="12.75" customHeight="1">
      <c r="A261" s="386" t="s">
        <v>75</v>
      </c>
      <c r="B261" s="387"/>
      <c r="C261" s="387"/>
      <c r="D261" s="388"/>
      <c r="E261" s="63"/>
      <c r="F261" s="64"/>
      <c r="G261" s="65">
        <f t="shared" si="14"/>
        <v>0</v>
      </c>
      <c r="H261" s="86"/>
    </row>
    <row r="262" spans="1:8" ht="12.75" customHeight="1">
      <c r="A262" s="386" t="s">
        <v>75</v>
      </c>
      <c r="B262" s="387"/>
      <c r="C262" s="387"/>
      <c r="D262" s="388"/>
      <c r="E262" s="63"/>
      <c r="F262" s="64"/>
      <c r="G262" s="65">
        <f t="shared" si="14"/>
        <v>0</v>
      </c>
      <c r="H262" s="86"/>
    </row>
    <row r="263" spans="1:8" ht="12.75" customHeight="1">
      <c r="A263" s="386" t="s">
        <v>75</v>
      </c>
      <c r="B263" s="387"/>
      <c r="C263" s="387"/>
      <c r="D263" s="388"/>
      <c r="E263" s="63"/>
      <c r="F263" s="64"/>
      <c r="G263" s="65">
        <f t="shared" si="14"/>
        <v>0</v>
      </c>
      <c r="H263" s="86"/>
    </row>
    <row r="264" spans="1:8" ht="12.75" customHeight="1">
      <c r="A264" s="397" t="s">
        <v>75</v>
      </c>
      <c r="B264" s="398"/>
      <c r="C264" s="398"/>
      <c r="D264" s="399"/>
      <c r="E264" s="63"/>
      <c r="F264" s="64"/>
      <c r="G264" s="65">
        <f t="shared" si="14"/>
        <v>0</v>
      </c>
      <c r="H264" s="86"/>
    </row>
    <row r="265" spans="1:8" ht="12.75" customHeight="1">
      <c r="A265" s="382" t="s">
        <v>81</v>
      </c>
      <c r="B265" s="383"/>
      <c r="C265" s="383"/>
      <c r="D265" s="400"/>
      <c r="E265" s="66">
        <f>SUM(E266+E270+E274+E278+E282+E286)</f>
        <v>0</v>
      </c>
      <c r="F265" s="67">
        <f>SUM(F266+F270+F274+F278+F282+F286)</f>
        <v>0</v>
      </c>
      <c r="G265" s="68">
        <f t="shared" si="14"/>
        <v>0</v>
      </c>
      <c r="H265" s="87"/>
    </row>
    <row r="266" spans="1:8" ht="12.75" customHeight="1">
      <c r="A266" s="389" t="s">
        <v>82</v>
      </c>
      <c r="B266" s="390"/>
      <c r="C266" s="390"/>
      <c r="D266" s="393"/>
      <c r="E266" s="58">
        <f>SUM(E267:E269)</f>
        <v>0</v>
      </c>
      <c r="F266" s="59">
        <f>SUM(F267:F269)</f>
        <v>0</v>
      </c>
      <c r="G266" s="60">
        <f t="shared" si="14"/>
        <v>0</v>
      </c>
      <c r="H266" s="86"/>
    </row>
    <row r="267" spans="1:8" ht="12.75" customHeight="1">
      <c r="A267" s="386" t="s">
        <v>75</v>
      </c>
      <c r="B267" s="387"/>
      <c r="C267" s="387"/>
      <c r="D267" s="388"/>
      <c r="E267" s="63"/>
      <c r="F267" s="64"/>
      <c r="G267" s="65">
        <f t="shared" si="14"/>
        <v>0</v>
      </c>
      <c r="H267" s="86"/>
    </row>
    <row r="268" spans="1:8" ht="12.75" customHeight="1">
      <c r="A268" s="386" t="s">
        <v>75</v>
      </c>
      <c r="B268" s="387"/>
      <c r="C268" s="387"/>
      <c r="D268" s="388"/>
      <c r="E268" s="63"/>
      <c r="F268" s="64"/>
      <c r="G268" s="65">
        <f t="shared" si="14"/>
        <v>0</v>
      </c>
      <c r="H268" s="86"/>
    </row>
    <row r="269" spans="1:8" ht="12.75" customHeight="1">
      <c r="A269" s="386" t="s">
        <v>75</v>
      </c>
      <c r="B269" s="387"/>
      <c r="C269" s="387"/>
      <c r="D269" s="388"/>
      <c r="E269" s="63"/>
      <c r="F269" s="64"/>
      <c r="G269" s="65">
        <f t="shared" si="14"/>
        <v>0</v>
      </c>
      <c r="H269" s="86"/>
    </row>
    <row r="270" spans="1:8" ht="12.75" customHeight="1">
      <c r="A270" s="389" t="s">
        <v>83</v>
      </c>
      <c r="B270" s="390"/>
      <c r="C270" s="390"/>
      <c r="D270" s="393"/>
      <c r="E270" s="58">
        <f>SUM(E271:E273)</f>
        <v>0</v>
      </c>
      <c r="F270" s="59">
        <f>SUM(F271:F273)</f>
        <v>0</v>
      </c>
      <c r="G270" s="60">
        <f t="shared" si="14"/>
        <v>0</v>
      </c>
      <c r="H270" s="86"/>
    </row>
    <row r="271" spans="1:8" ht="12.75" customHeight="1">
      <c r="A271" s="386" t="s">
        <v>75</v>
      </c>
      <c r="B271" s="387"/>
      <c r="C271" s="387"/>
      <c r="D271" s="388"/>
      <c r="E271" s="63"/>
      <c r="F271" s="64"/>
      <c r="G271" s="65">
        <f t="shared" si="14"/>
        <v>0</v>
      </c>
      <c r="H271" s="86"/>
    </row>
    <row r="272" spans="1:8" ht="12.75" customHeight="1">
      <c r="A272" s="386" t="s">
        <v>75</v>
      </c>
      <c r="B272" s="387"/>
      <c r="C272" s="387"/>
      <c r="D272" s="388"/>
      <c r="E272" s="63"/>
      <c r="F272" s="64"/>
      <c r="G272" s="65">
        <f t="shared" si="14"/>
        <v>0</v>
      </c>
      <c r="H272" s="86"/>
    </row>
    <row r="273" spans="1:8" ht="12.75" customHeight="1">
      <c r="A273" s="386" t="s">
        <v>75</v>
      </c>
      <c r="B273" s="387"/>
      <c r="C273" s="387"/>
      <c r="D273" s="388"/>
      <c r="E273" s="63"/>
      <c r="F273" s="64"/>
      <c r="G273" s="65">
        <f t="shared" si="14"/>
        <v>0</v>
      </c>
      <c r="H273" s="86"/>
    </row>
    <row r="274" spans="1:8" ht="12.75" customHeight="1">
      <c r="A274" s="389" t="s">
        <v>84</v>
      </c>
      <c r="B274" s="390"/>
      <c r="C274" s="390"/>
      <c r="D274" s="393"/>
      <c r="E274" s="58">
        <f>SUM(E275:E277)</f>
        <v>0</v>
      </c>
      <c r="F274" s="59">
        <f>SUM(F275:F277)</f>
        <v>0</v>
      </c>
      <c r="G274" s="60">
        <f t="shared" si="14"/>
        <v>0</v>
      </c>
      <c r="H274" s="86"/>
    </row>
    <row r="275" spans="1:8" ht="12.75" customHeight="1">
      <c r="A275" s="386" t="s">
        <v>75</v>
      </c>
      <c r="B275" s="387"/>
      <c r="C275" s="387"/>
      <c r="D275" s="388"/>
      <c r="E275" s="63"/>
      <c r="F275" s="64"/>
      <c r="G275" s="65">
        <f t="shared" si="14"/>
        <v>0</v>
      </c>
      <c r="H275" s="86"/>
    </row>
    <row r="276" spans="1:8" ht="12.75" customHeight="1">
      <c r="A276" s="386" t="s">
        <v>75</v>
      </c>
      <c r="B276" s="387"/>
      <c r="C276" s="387"/>
      <c r="D276" s="388"/>
      <c r="E276" s="63"/>
      <c r="F276" s="64"/>
      <c r="G276" s="65">
        <f t="shared" si="14"/>
        <v>0</v>
      </c>
      <c r="H276" s="86"/>
    </row>
    <row r="277" spans="1:8" ht="12.75" customHeight="1">
      <c r="A277" s="386" t="s">
        <v>75</v>
      </c>
      <c r="B277" s="387"/>
      <c r="C277" s="387"/>
      <c r="D277" s="388"/>
      <c r="E277" s="63"/>
      <c r="F277" s="64"/>
      <c r="G277" s="65">
        <f t="shared" si="14"/>
        <v>0</v>
      </c>
      <c r="H277" s="86"/>
    </row>
    <row r="278" spans="1:8" ht="12.75" customHeight="1">
      <c r="A278" s="389" t="s">
        <v>85</v>
      </c>
      <c r="B278" s="390"/>
      <c r="C278" s="390"/>
      <c r="D278" s="393"/>
      <c r="E278" s="58">
        <f>SUM(E279:E281)</f>
        <v>0</v>
      </c>
      <c r="F278" s="59">
        <f>SUM(F279:F281)</f>
        <v>0</v>
      </c>
      <c r="G278" s="60">
        <f t="shared" si="14"/>
        <v>0</v>
      </c>
      <c r="H278" s="86"/>
    </row>
    <row r="279" spans="1:8" ht="12.75" customHeight="1">
      <c r="A279" s="386" t="s">
        <v>75</v>
      </c>
      <c r="B279" s="387"/>
      <c r="C279" s="387"/>
      <c r="D279" s="388"/>
      <c r="E279" s="63"/>
      <c r="F279" s="64"/>
      <c r="G279" s="65">
        <f t="shared" si="14"/>
        <v>0</v>
      </c>
      <c r="H279" s="86"/>
    </row>
    <row r="280" spans="1:8" ht="12.75" customHeight="1">
      <c r="A280" s="386" t="s">
        <v>75</v>
      </c>
      <c r="B280" s="387"/>
      <c r="C280" s="387"/>
      <c r="D280" s="388"/>
      <c r="E280" s="63"/>
      <c r="F280" s="64"/>
      <c r="G280" s="65">
        <f t="shared" si="14"/>
        <v>0</v>
      </c>
      <c r="H280" s="86"/>
    </row>
    <row r="281" spans="1:8" ht="12.75" customHeight="1">
      <c r="A281" s="386" t="s">
        <v>75</v>
      </c>
      <c r="B281" s="387"/>
      <c r="C281" s="387"/>
      <c r="D281" s="388"/>
      <c r="E281" s="63"/>
      <c r="F281" s="64"/>
      <c r="G281" s="65">
        <f t="shared" si="14"/>
        <v>0</v>
      </c>
      <c r="H281" s="86"/>
    </row>
    <row r="282" spans="1:8" ht="12.75" customHeight="1">
      <c r="A282" s="389" t="s">
        <v>86</v>
      </c>
      <c r="B282" s="390"/>
      <c r="C282" s="390"/>
      <c r="D282" s="393"/>
      <c r="E282" s="58">
        <f>SUM(E283:E285)</f>
        <v>0</v>
      </c>
      <c r="F282" s="59">
        <f>SUM(F283:F285)</f>
        <v>0</v>
      </c>
      <c r="G282" s="60">
        <f t="shared" si="14"/>
        <v>0</v>
      </c>
      <c r="H282" s="86"/>
    </row>
    <row r="283" spans="1:8" ht="12.75" customHeight="1">
      <c r="A283" s="386" t="s">
        <v>75</v>
      </c>
      <c r="B283" s="387"/>
      <c r="C283" s="387"/>
      <c r="D283" s="388"/>
      <c r="E283" s="63"/>
      <c r="F283" s="64"/>
      <c r="G283" s="65">
        <f t="shared" si="14"/>
        <v>0</v>
      </c>
      <c r="H283" s="86"/>
    </row>
    <row r="284" spans="1:8" ht="12.75" customHeight="1">
      <c r="A284" s="386" t="s">
        <v>75</v>
      </c>
      <c r="B284" s="387"/>
      <c r="C284" s="387"/>
      <c r="D284" s="388"/>
      <c r="E284" s="63"/>
      <c r="F284" s="64"/>
      <c r="G284" s="65">
        <f t="shared" si="14"/>
        <v>0</v>
      </c>
      <c r="H284" s="86"/>
    </row>
    <row r="285" spans="1:8" ht="12.75" customHeight="1">
      <c r="A285" s="386" t="s">
        <v>75</v>
      </c>
      <c r="B285" s="387"/>
      <c r="C285" s="387"/>
      <c r="D285" s="388"/>
      <c r="E285" s="63"/>
      <c r="F285" s="64"/>
      <c r="G285" s="65">
        <f t="shared" si="14"/>
        <v>0</v>
      </c>
      <c r="H285" s="86"/>
    </row>
    <row r="286" spans="1:8" ht="12.75" customHeight="1">
      <c r="A286" s="389" t="s">
        <v>87</v>
      </c>
      <c r="B286" s="390"/>
      <c r="C286" s="390"/>
      <c r="D286" s="393"/>
      <c r="E286" s="58">
        <f>SUM(E287:E289)</f>
        <v>0</v>
      </c>
      <c r="F286" s="59">
        <f>SUM(F287:F289)</f>
        <v>0</v>
      </c>
      <c r="G286" s="60">
        <f t="shared" si="14"/>
        <v>0</v>
      </c>
      <c r="H286" s="86"/>
    </row>
    <row r="287" spans="1:8" ht="12.75" customHeight="1">
      <c r="A287" s="386" t="s">
        <v>75</v>
      </c>
      <c r="B287" s="387"/>
      <c r="C287" s="387"/>
      <c r="D287" s="388"/>
      <c r="E287" s="63"/>
      <c r="F287" s="64"/>
      <c r="G287" s="65">
        <f t="shared" si="14"/>
        <v>0</v>
      </c>
      <c r="H287" s="86"/>
    </row>
    <row r="288" spans="1:8" ht="12.75" customHeight="1">
      <c r="A288" s="386" t="s">
        <v>75</v>
      </c>
      <c r="B288" s="387"/>
      <c r="C288" s="387"/>
      <c r="D288" s="388"/>
      <c r="E288" s="63"/>
      <c r="F288" s="64"/>
      <c r="G288" s="65">
        <f t="shared" si="14"/>
        <v>0</v>
      </c>
      <c r="H288" s="86"/>
    </row>
    <row r="289" spans="1:8" ht="12.75" customHeight="1" thickBot="1">
      <c r="A289" s="386" t="s">
        <v>75</v>
      </c>
      <c r="B289" s="387"/>
      <c r="C289" s="387"/>
      <c r="D289" s="388"/>
      <c r="E289" s="63"/>
      <c r="F289" s="64"/>
      <c r="G289" s="65">
        <f>SUM(E289:F289)</f>
        <v>0</v>
      </c>
      <c r="H289" s="86"/>
    </row>
    <row r="290" spans="1:8" ht="24.75" customHeight="1" thickTop="1">
      <c r="A290" s="394" t="s">
        <v>97</v>
      </c>
      <c r="B290" s="395"/>
      <c r="C290" s="396"/>
      <c r="D290" s="69" t="s">
        <v>65</v>
      </c>
      <c r="E290" s="70">
        <f>SUM(E238,E247,E256,E265)</f>
        <v>0</v>
      </c>
      <c r="F290" s="71">
        <f>SUM(F238,F247,F256,F265)</f>
        <v>0</v>
      </c>
      <c r="G290" s="72">
        <f>SUM(E290:F290)</f>
        <v>0</v>
      </c>
      <c r="H290" s="93"/>
    </row>
    <row r="291" spans="1:8" ht="12.75" customHeight="1">
      <c r="A291" s="77"/>
      <c r="B291" s="77"/>
      <c r="C291" s="77"/>
      <c r="D291" s="78"/>
      <c r="E291" s="79"/>
      <c r="F291" s="79"/>
      <c r="G291" s="79"/>
      <c r="H291" s="92"/>
    </row>
    <row r="292" spans="1:8" ht="12.75" customHeight="1">
      <c r="A292" s="77"/>
      <c r="B292" s="77"/>
      <c r="C292" s="77"/>
      <c r="D292" s="78"/>
      <c r="E292" s="79"/>
      <c r="F292" s="79"/>
      <c r="G292" s="79"/>
      <c r="H292" s="92"/>
    </row>
    <row r="293" spans="1:8" ht="12.75" customHeight="1">
      <c r="A293" s="73"/>
      <c r="B293" s="73"/>
      <c r="H293" s="90" t="str">
        <f>$H$57</f>
        <v>（事業責任大学名：○○大学）</v>
      </c>
    </row>
    <row r="294" spans="1:8">
      <c r="H294" s="83" t="s">
        <v>101</v>
      </c>
    </row>
    <row r="295" spans="1:8" ht="14.4">
      <c r="A295" s="74" t="s">
        <v>88</v>
      </c>
      <c r="B295" s="80"/>
      <c r="C295" s="81"/>
      <c r="D295" s="81"/>
      <c r="E295" s="82"/>
      <c r="F295" s="82"/>
      <c r="G295" s="81"/>
      <c r="H295" s="91" t="s">
        <v>70</v>
      </c>
    </row>
    <row r="296" spans="1:8" ht="19.2">
      <c r="A296" s="375" t="s">
        <v>158</v>
      </c>
      <c r="B296" s="376"/>
      <c r="C296" s="376"/>
      <c r="D296" s="391"/>
      <c r="E296" s="52" t="s">
        <v>71</v>
      </c>
      <c r="F296" s="53" t="s">
        <v>148</v>
      </c>
      <c r="G296" s="54" t="s">
        <v>72</v>
      </c>
      <c r="H296" s="84" t="s">
        <v>94</v>
      </c>
    </row>
    <row r="297" spans="1:8">
      <c r="A297" s="377" t="s">
        <v>73</v>
      </c>
      <c r="B297" s="378"/>
      <c r="C297" s="378"/>
      <c r="D297" s="392"/>
      <c r="E297" s="55">
        <f>SUM(E298+E302)</f>
        <v>0</v>
      </c>
      <c r="F297" s="56">
        <f>SUM(F298+F302)</f>
        <v>0</v>
      </c>
      <c r="G297" s="57">
        <f>SUM(E297:F297)</f>
        <v>0</v>
      </c>
      <c r="H297" s="85"/>
    </row>
    <row r="298" spans="1:8">
      <c r="A298" s="389" t="s">
        <v>74</v>
      </c>
      <c r="B298" s="390"/>
      <c r="C298" s="390"/>
      <c r="D298" s="393"/>
      <c r="E298" s="58">
        <f>SUM(E299:E301)</f>
        <v>0</v>
      </c>
      <c r="F298" s="59">
        <f>SUM(F299:F301)</f>
        <v>0</v>
      </c>
      <c r="G298" s="60">
        <f t="shared" ref="G298:G305" si="15">SUM(E298:F298)</f>
        <v>0</v>
      </c>
      <c r="H298" s="86"/>
    </row>
    <row r="299" spans="1:8">
      <c r="A299" s="386" t="s">
        <v>75</v>
      </c>
      <c r="B299" s="387"/>
      <c r="C299" s="387"/>
      <c r="D299" s="388"/>
      <c r="E299" s="63"/>
      <c r="F299" s="64"/>
      <c r="G299" s="65">
        <f t="shared" si="15"/>
        <v>0</v>
      </c>
      <c r="H299" s="86"/>
    </row>
    <row r="300" spans="1:8">
      <c r="A300" s="386" t="s">
        <v>75</v>
      </c>
      <c r="B300" s="387"/>
      <c r="C300" s="387"/>
      <c r="D300" s="388"/>
      <c r="E300" s="63"/>
      <c r="F300" s="64"/>
      <c r="G300" s="65">
        <f t="shared" si="15"/>
        <v>0</v>
      </c>
      <c r="H300" s="86"/>
    </row>
    <row r="301" spans="1:8">
      <c r="A301" s="386" t="s">
        <v>75</v>
      </c>
      <c r="B301" s="387"/>
      <c r="C301" s="387"/>
      <c r="D301" s="388"/>
      <c r="E301" s="63"/>
      <c r="F301" s="64"/>
      <c r="G301" s="65">
        <f t="shared" si="15"/>
        <v>0</v>
      </c>
      <c r="H301" s="86"/>
    </row>
    <row r="302" spans="1:8">
      <c r="A302" s="389" t="s">
        <v>76</v>
      </c>
      <c r="B302" s="390"/>
      <c r="C302" s="390"/>
      <c r="D302" s="393"/>
      <c r="E302" s="58">
        <f>SUM(E303:E305)</f>
        <v>0</v>
      </c>
      <c r="F302" s="59">
        <f>SUM(F303:F305)</f>
        <v>0</v>
      </c>
      <c r="G302" s="60">
        <f t="shared" si="15"/>
        <v>0</v>
      </c>
      <c r="H302" s="86"/>
    </row>
    <row r="303" spans="1:8">
      <c r="A303" s="386" t="s">
        <v>75</v>
      </c>
      <c r="B303" s="387"/>
      <c r="C303" s="387"/>
      <c r="D303" s="388"/>
      <c r="E303" s="63"/>
      <c r="F303" s="64"/>
      <c r="G303" s="65">
        <f t="shared" si="15"/>
        <v>0</v>
      </c>
      <c r="H303" s="86"/>
    </row>
    <row r="304" spans="1:8">
      <c r="A304" s="386" t="s">
        <v>75</v>
      </c>
      <c r="B304" s="387"/>
      <c r="C304" s="387"/>
      <c r="D304" s="388"/>
      <c r="E304" s="63"/>
      <c r="F304" s="64"/>
      <c r="G304" s="65">
        <f t="shared" si="15"/>
        <v>0</v>
      </c>
      <c r="H304" s="86"/>
    </row>
    <row r="305" spans="1:8">
      <c r="A305" s="397" t="s">
        <v>75</v>
      </c>
      <c r="B305" s="398"/>
      <c r="C305" s="398"/>
      <c r="D305" s="399"/>
      <c r="E305" s="63"/>
      <c r="F305" s="64"/>
      <c r="G305" s="65">
        <f t="shared" si="15"/>
        <v>0</v>
      </c>
      <c r="H305" s="86"/>
    </row>
    <row r="306" spans="1:8">
      <c r="A306" s="382" t="s">
        <v>77</v>
      </c>
      <c r="B306" s="383"/>
      <c r="C306" s="383"/>
      <c r="D306" s="400"/>
      <c r="E306" s="66">
        <f>SUM(E307+E311)</f>
        <v>0</v>
      </c>
      <c r="F306" s="67">
        <f>SUM(F307+F311)</f>
        <v>0</v>
      </c>
      <c r="G306" s="68">
        <f>SUM(E306:F306)</f>
        <v>0</v>
      </c>
      <c r="H306" s="87"/>
    </row>
    <row r="307" spans="1:8">
      <c r="A307" s="389" t="s">
        <v>78</v>
      </c>
      <c r="B307" s="390"/>
      <c r="C307" s="390"/>
      <c r="D307" s="393"/>
      <c r="E307" s="58">
        <f>SUM(E308:E310)</f>
        <v>0</v>
      </c>
      <c r="F307" s="59">
        <f>SUM(F308:F310)</f>
        <v>0</v>
      </c>
      <c r="G307" s="60">
        <f t="shared" ref="G307:G314" si="16">SUM(E307:F307)</f>
        <v>0</v>
      </c>
      <c r="H307" s="86"/>
    </row>
    <row r="308" spans="1:8">
      <c r="A308" s="386" t="s">
        <v>75</v>
      </c>
      <c r="B308" s="387"/>
      <c r="C308" s="387"/>
      <c r="D308" s="388"/>
      <c r="E308" s="63"/>
      <c r="F308" s="64"/>
      <c r="G308" s="65">
        <f t="shared" si="16"/>
        <v>0</v>
      </c>
      <c r="H308" s="86"/>
    </row>
    <row r="309" spans="1:8">
      <c r="A309" s="386" t="s">
        <v>75</v>
      </c>
      <c r="B309" s="387"/>
      <c r="C309" s="387"/>
      <c r="D309" s="388"/>
      <c r="E309" s="63"/>
      <c r="F309" s="64"/>
      <c r="G309" s="65">
        <f t="shared" si="16"/>
        <v>0</v>
      </c>
      <c r="H309" s="86"/>
    </row>
    <row r="310" spans="1:8">
      <c r="A310" s="386" t="s">
        <v>75</v>
      </c>
      <c r="B310" s="387"/>
      <c r="C310" s="387"/>
      <c r="D310" s="388"/>
      <c r="E310" s="63"/>
      <c r="F310" s="64"/>
      <c r="G310" s="65">
        <f t="shared" si="16"/>
        <v>0</v>
      </c>
      <c r="H310" s="86"/>
    </row>
    <row r="311" spans="1:8">
      <c r="A311" s="389" t="s">
        <v>79</v>
      </c>
      <c r="B311" s="390"/>
      <c r="C311" s="390"/>
      <c r="D311" s="393"/>
      <c r="E311" s="58">
        <f>SUM(E312:E314)</f>
        <v>0</v>
      </c>
      <c r="F311" s="59">
        <f>SUM(F312:F314)</f>
        <v>0</v>
      </c>
      <c r="G311" s="60">
        <f t="shared" si="16"/>
        <v>0</v>
      </c>
      <c r="H311" s="86"/>
    </row>
    <row r="312" spans="1:8">
      <c r="A312" s="386" t="s">
        <v>75</v>
      </c>
      <c r="B312" s="387"/>
      <c r="C312" s="387"/>
      <c r="D312" s="388"/>
      <c r="E312" s="63"/>
      <c r="F312" s="64"/>
      <c r="G312" s="65">
        <f t="shared" si="16"/>
        <v>0</v>
      </c>
      <c r="H312" s="86"/>
    </row>
    <row r="313" spans="1:8">
      <c r="A313" s="386" t="s">
        <v>75</v>
      </c>
      <c r="B313" s="387"/>
      <c r="C313" s="387"/>
      <c r="D313" s="388"/>
      <c r="E313" s="63"/>
      <c r="F313" s="64"/>
      <c r="G313" s="65">
        <f t="shared" si="16"/>
        <v>0</v>
      </c>
      <c r="H313" s="86"/>
    </row>
    <row r="314" spans="1:8">
      <c r="A314" s="397" t="s">
        <v>75</v>
      </c>
      <c r="B314" s="398"/>
      <c r="C314" s="398"/>
      <c r="D314" s="399"/>
      <c r="E314" s="63"/>
      <c r="F314" s="64"/>
      <c r="G314" s="65">
        <f t="shared" si="16"/>
        <v>0</v>
      </c>
      <c r="H314" s="88"/>
    </row>
    <row r="315" spans="1:8">
      <c r="A315" s="382" t="s">
        <v>80</v>
      </c>
      <c r="B315" s="383"/>
      <c r="C315" s="383"/>
      <c r="D315" s="400"/>
      <c r="E315" s="66">
        <f>SUM(E316:E323)</f>
        <v>0</v>
      </c>
      <c r="F315" s="67">
        <f>SUM(F316:F323)</f>
        <v>0</v>
      </c>
      <c r="G315" s="68">
        <f>SUM(E315:F315)</f>
        <v>0</v>
      </c>
      <c r="H315" s="86"/>
    </row>
    <row r="316" spans="1:8">
      <c r="A316" s="386" t="s">
        <v>75</v>
      </c>
      <c r="B316" s="387"/>
      <c r="C316" s="387"/>
      <c r="D316" s="388"/>
      <c r="E316" s="63"/>
      <c r="F316" s="64"/>
      <c r="G316" s="65">
        <f>SUM(E316:F316)</f>
        <v>0</v>
      </c>
      <c r="H316" s="86"/>
    </row>
    <row r="317" spans="1:8">
      <c r="A317" s="386" t="s">
        <v>75</v>
      </c>
      <c r="B317" s="387"/>
      <c r="C317" s="387"/>
      <c r="D317" s="388"/>
      <c r="E317" s="63"/>
      <c r="F317" s="64"/>
      <c r="G317" s="65">
        <f t="shared" ref="G317:G347" si="17">SUM(E317:F317)</f>
        <v>0</v>
      </c>
      <c r="H317" s="86"/>
    </row>
    <row r="318" spans="1:8">
      <c r="A318" s="386" t="s">
        <v>75</v>
      </c>
      <c r="B318" s="387"/>
      <c r="C318" s="387"/>
      <c r="D318" s="388"/>
      <c r="E318" s="63"/>
      <c r="F318" s="64"/>
      <c r="G318" s="65">
        <f t="shared" si="17"/>
        <v>0</v>
      </c>
      <c r="H318" s="86"/>
    </row>
    <row r="319" spans="1:8">
      <c r="A319" s="386" t="s">
        <v>75</v>
      </c>
      <c r="B319" s="387"/>
      <c r="C319" s="387"/>
      <c r="D319" s="388"/>
      <c r="E319" s="63"/>
      <c r="F319" s="64"/>
      <c r="G319" s="65">
        <f t="shared" si="17"/>
        <v>0</v>
      </c>
      <c r="H319" s="86"/>
    </row>
    <row r="320" spans="1:8">
      <c r="A320" s="386" t="s">
        <v>75</v>
      </c>
      <c r="B320" s="387"/>
      <c r="C320" s="387"/>
      <c r="D320" s="388"/>
      <c r="E320" s="63"/>
      <c r="F320" s="64"/>
      <c r="G320" s="65">
        <f t="shared" si="17"/>
        <v>0</v>
      </c>
      <c r="H320" s="86"/>
    </row>
    <row r="321" spans="1:8">
      <c r="A321" s="386" t="s">
        <v>75</v>
      </c>
      <c r="B321" s="387"/>
      <c r="C321" s="387"/>
      <c r="D321" s="388"/>
      <c r="E321" s="63"/>
      <c r="F321" s="64"/>
      <c r="G321" s="65">
        <f t="shared" si="17"/>
        <v>0</v>
      </c>
      <c r="H321" s="86"/>
    </row>
    <row r="322" spans="1:8">
      <c r="A322" s="386" t="s">
        <v>75</v>
      </c>
      <c r="B322" s="387"/>
      <c r="C322" s="387"/>
      <c r="D322" s="388"/>
      <c r="E322" s="63"/>
      <c r="F322" s="64"/>
      <c r="G322" s="65">
        <f t="shared" si="17"/>
        <v>0</v>
      </c>
      <c r="H322" s="86"/>
    </row>
    <row r="323" spans="1:8">
      <c r="A323" s="397" t="s">
        <v>75</v>
      </c>
      <c r="B323" s="398"/>
      <c r="C323" s="398"/>
      <c r="D323" s="399"/>
      <c r="E323" s="63"/>
      <c r="F323" s="64"/>
      <c r="G323" s="65">
        <f t="shared" si="17"/>
        <v>0</v>
      </c>
      <c r="H323" s="86"/>
    </row>
    <row r="324" spans="1:8">
      <c r="A324" s="382" t="s">
        <v>81</v>
      </c>
      <c r="B324" s="383"/>
      <c r="C324" s="383"/>
      <c r="D324" s="400"/>
      <c r="E324" s="66">
        <f>SUM(E325+E329+E333+E337+E341+E345)</f>
        <v>0</v>
      </c>
      <c r="F324" s="67">
        <f>SUM(F325+F329+F333+F337+F341+F345)</f>
        <v>0</v>
      </c>
      <c r="G324" s="68">
        <f t="shared" si="17"/>
        <v>0</v>
      </c>
      <c r="H324" s="87"/>
    </row>
    <row r="325" spans="1:8">
      <c r="A325" s="389" t="s">
        <v>82</v>
      </c>
      <c r="B325" s="390"/>
      <c r="C325" s="390"/>
      <c r="D325" s="393"/>
      <c r="E325" s="58">
        <f>SUM(E326:E328)</f>
        <v>0</v>
      </c>
      <c r="F325" s="59">
        <f>SUM(F326:F328)</f>
        <v>0</v>
      </c>
      <c r="G325" s="60">
        <f t="shared" si="17"/>
        <v>0</v>
      </c>
      <c r="H325" s="86"/>
    </row>
    <row r="326" spans="1:8">
      <c r="A326" s="386" t="s">
        <v>75</v>
      </c>
      <c r="B326" s="387"/>
      <c r="C326" s="387"/>
      <c r="D326" s="388"/>
      <c r="E326" s="63"/>
      <c r="F326" s="64"/>
      <c r="G326" s="65">
        <f t="shared" si="17"/>
        <v>0</v>
      </c>
      <c r="H326" s="86"/>
    </row>
    <row r="327" spans="1:8">
      <c r="A327" s="386" t="s">
        <v>75</v>
      </c>
      <c r="B327" s="387"/>
      <c r="C327" s="387"/>
      <c r="D327" s="388"/>
      <c r="E327" s="63"/>
      <c r="F327" s="64"/>
      <c r="G327" s="65">
        <f t="shared" si="17"/>
        <v>0</v>
      </c>
      <c r="H327" s="86"/>
    </row>
    <row r="328" spans="1:8">
      <c r="A328" s="386" t="s">
        <v>75</v>
      </c>
      <c r="B328" s="387"/>
      <c r="C328" s="387"/>
      <c r="D328" s="388"/>
      <c r="E328" s="63"/>
      <c r="F328" s="64"/>
      <c r="G328" s="65">
        <f t="shared" si="17"/>
        <v>0</v>
      </c>
      <c r="H328" s="86"/>
    </row>
    <row r="329" spans="1:8">
      <c r="A329" s="389" t="s">
        <v>83</v>
      </c>
      <c r="B329" s="390"/>
      <c r="C329" s="390"/>
      <c r="D329" s="393"/>
      <c r="E329" s="58">
        <f>SUM(E330:E332)</f>
        <v>0</v>
      </c>
      <c r="F329" s="59">
        <f>SUM(F330:F332)</f>
        <v>0</v>
      </c>
      <c r="G329" s="60">
        <f t="shared" si="17"/>
        <v>0</v>
      </c>
      <c r="H329" s="86"/>
    </row>
    <row r="330" spans="1:8">
      <c r="A330" s="386" t="s">
        <v>75</v>
      </c>
      <c r="B330" s="387"/>
      <c r="C330" s="387"/>
      <c r="D330" s="388"/>
      <c r="E330" s="63"/>
      <c r="F330" s="64"/>
      <c r="G330" s="65">
        <f t="shared" si="17"/>
        <v>0</v>
      </c>
      <c r="H330" s="86"/>
    </row>
    <row r="331" spans="1:8">
      <c r="A331" s="386" t="s">
        <v>75</v>
      </c>
      <c r="B331" s="387"/>
      <c r="C331" s="387"/>
      <c r="D331" s="388"/>
      <c r="E331" s="63"/>
      <c r="F331" s="64"/>
      <c r="G331" s="65">
        <f t="shared" si="17"/>
        <v>0</v>
      </c>
      <c r="H331" s="86"/>
    </row>
    <row r="332" spans="1:8">
      <c r="A332" s="386" t="s">
        <v>75</v>
      </c>
      <c r="B332" s="387"/>
      <c r="C332" s="387"/>
      <c r="D332" s="388"/>
      <c r="E332" s="63"/>
      <c r="F332" s="64"/>
      <c r="G332" s="65">
        <f t="shared" si="17"/>
        <v>0</v>
      </c>
      <c r="H332" s="86"/>
    </row>
    <row r="333" spans="1:8">
      <c r="A333" s="389" t="s">
        <v>84</v>
      </c>
      <c r="B333" s="390"/>
      <c r="C333" s="390"/>
      <c r="D333" s="393"/>
      <c r="E333" s="58">
        <f>SUM(E334:E336)</f>
        <v>0</v>
      </c>
      <c r="F333" s="59">
        <f>SUM(F334:F336)</f>
        <v>0</v>
      </c>
      <c r="G333" s="60">
        <f t="shared" si="17"/>
        <v>0</v>
      </c>
      <c r="H333" s="86"/>
    </row>
    <row r="334" spans="1:8">
      <c r="A334" s="386" t="s">
        <v>75</v>
      </c>
      <c r="B334" s="387"/>
      <c r="C334" s="387"/>
      <c r="D334" s="388"/>
      <c r="E334" s="63"/>
      <c r="F334" s="64"/>
      <c r="G334" s="65">
        <f t="shared" si="17"/>
        <v>0</v>
      </c>
      <c r="H334" s="86"/>
    </row>
    <row r="335" spans="1:8">
      <c r="A335" s="386" t="s">
        <v>75</v>
      </c>
      <c r="B335" s="387"/>
      <c r="C335" s="387"/>
      <c r="D335" s="388"/>
      <c r="E335" s="63"/>
      <c r="F335" s="64"/>
      <c r="G335" s="65">
        <f t="shared" si="17"/>
        <v>0</v>
      </c>
      <c r="H335" s="86"/>
    </row>
    <row r="336" spans="1:8">
      <c r="A336" s="386" t="s">
        <v>75</v>
      </c>
      <c r="B336" s="387"/>
      <c r="C336" s="387"/>
      <c r="D336" s="388"/>
      <c r="E336" s="63"/>
      <c r="F336" s="64"/>
      <c r="G336" s="65">
        <f t="shared" si="17"/>
        <v>0</v>
      </c>
      <c r="H336" s="86"/>
    </row>
    <row r="337" spans="1:8">
      <c r="A337" s="389" t="s">
        <v>85</v>
      </c>
      <c r="B337" s="390"/>
      <c r="C337" s="390"/>
      <c r="D337" s="393"/>
      <c r="E337" s="58">
        <f>SUM(E338:E340)</f>
        <v>0</v>
      </c>
      <c r="F337" s="59">
        <f>SUM(F338:F340)</f>
        <v>0</v>
      </c>
      <c r="G337" s="60">
        <f t="shared" si="17"/>
        <v>0</v>
      </c>
      <c r="H337" s="86"/>
    </row>
    <row r="338" spans="1:8">
      <c r="A338" s="386" t="s">
        <v>75</v>
      </c>
      <c r="B338" s="387"/>
      <c r="C338" s="387"/>
      <c r="D338" s="388"/>
      <c r="E338" s="63"/>
      <c r="F338" s="64"/>
      <c r="G338" s="65">
        <f t="shared" si="17"/>
        <v>0</v>
      </c>
      <c r="H338" s="86"/>
    </row>
    <row r="339" spans="1:8">
      <c r="A339" s="386" t="s">
        <v>75</v>
      </c>
      <c r="B339" s="387"/>
      <c r="C339" s="387"/>
      <c r="D339" s="388"/>
      <c r="E339" s="63"/>
      <c r="F339" s="64"/>
      <c r="G339" s="65">
        <f t="shared" si="17"/>
        <v>0</v>
      </c>
      <c r="H339" s="86"/>
    </row>
    <row r="340" spans="1:8">
      <c r="A340" s="386" t="s">
        <v>75</v>
      </c>
      <c r="B340" s="387"/>
      <c r="C340" s="387"/>
      <c r="D340" s="388"/>
      <c r="E340" s="63"/>
      <c r="F340" s="64"/>
      <c r="G340" s="65">
        <f t="shared" si="17"/>
        <v>0</v>
      </c>
      <c r="H340" s="86"/>
    </row>
    <row r="341" spans="1:8">
      <c r="A341" s="389" t="s">
        <v>86</v>
      </c>
      <c r="B341" s="390"/>
      <c r="C341" s="390"/>
      <c r="D341" s="393"/>
      <c r="E341" s="58">
        <f>SUM(E342:E344)</f>
        <v>0</v>
      </c>
      <c r="F341" s="59">
        <f>SUM(F342:F344)</f>
        <v>0</v>
      </c>
      <c r="G341" s="60">
        <f t="shared" si="17"/>
        <v>0</v>
      </c>
      <c r="H341" s="86"/>
    </row>
    <row r="342" spans="1:8">
      <c r="A342" s="386" t="s">
        <v>75</v>
      </c>
      <c r="B342" s="387"/>
      <c r="C342" s="387"/>
      <c r="D342" s="388"/>
      <c r="E342" s="63"/>
      <c r="F342" s="64"/>
      <c r="G342" s="65">
        <f t="shared" si="17"/>
        <v>0</v>
      </c>
      <c r="H342" s="86"/>
    </row>
    <row r="343" spans="1:8">
      <c r="A343" s="386" t="s">
        <v>75</v>
      </c>
      <c r="B343" s="387"/>
      <c r="C343" s="387"/>
      <c r="D343" s="388"/>
      <c r="E343" s="63"/>
      <c r="F343" s="64"/>
      <c r="G343" s="65">
        <f t="shared" si="17"/>
        <v>0</v>
      </c>
      <c r="H343" s="86"/>
    </row>
    <row r="344" spans="1:8">
      <c r="A344" s="386" t="s">
        <v>75</v>
      </c>
      <c r="B344" s="387"/>
      <c r="C344" s="387"/>
      <c r="D344" s="388"/>
      <c r="E344" s="63"/>
      <c r="F344" s="64"/>
      <c r="G344" s="65">
        <f t="shared" si="17"/>
        <v>0</v>
      </c>
      <c r="H344" s="86"/>
    </row>
    <row r="345" spans="1:8">
      <c r="A345" s="389" t="s">
        <v>87</v>
      </c>
      <c r="B345" s="390"/>
      <c r="C345" s="390"/>
      <c r="D345" s="393"/>
      <c r="E345" s="58">
        <f>SUM(E346:E348)</f>
        <v>0</v>
      </c>
      <c r="F345" s="59">
        <f>SUM(F346:F348)</f>
        <v>0</v>
      </c>
      <c r="G345" s="60">
        <f t="shared" si="17"/>
        <v>0</v>
      </c>
      <c r="H345" s="86"/>
    </row>
    <row r="346" spans="1:8">
      <c r="A346" s="386" t="s">
        <v>75</v>
      </c>
      <c r="B346" s="387"/>
      <c r="C346" s="387"/>
      <c r="D346" s="388"/>
      <c r="E346" s="63"/>
      <c r="F346" s="64"/>
      <c r="G346" s="65">
        <f t="shared" si="17"/>
        <v>0</v>
      </c>
      <c r="H346" s="86"/>
    </row>
    <row r="347" spans="1:8">
      <c r="A347" s="386" t="s">
        <v>75</v>
      </c>
      <c r="B347" s="387"/>
      <c r="C347" s="387"/>
      <c r="D347" s="388"/>
      <c r="E347" s="63"/>
      <c r="F347" s="64"/>
      <c r="G347" s="65">
        <f t="shared" si="17"/>
        <v>0</v>
      </c>
      <c r="H347" s="86"/>
    </row>
    <row r="348" spans="1:8" ht="13.8" thickBot="1">
      <c r="A348" s="386" t="s">
        <v>75</v>
      </c>
      <c r="B348" s="387"/>
      <c r="C348" s="387"/>
      <c r="D348" s="388"/>
      <c r="E348" s="63"/>
      <c r="F348" s="64"/>
      <c r="G348" s="65">
        <f>SUM(E348:F348)</f>
        <v>0</v>
      </c>
      <c r="H348" s="86"/>
    </row>
    <row r="349" spans="1:8" ht="15" thickTop="1">
      <c r="A349" s="394" t="s">
        <v>159</v>
      </c>
      <c r="B349" s="395"/>
      <c r="C349" s="396"/>
      <c r="D349" s="69" t="s">
        <v>65</v>
      </c>
      <c r="E349" s="70">
        <f>SUM(E297,E306,E315,E324)</f>
        <v>0</v>
      </c>
      <c r="F349" s="71">
        <f>SUM(F297,F306,F315,F324)</f>
        <v>0</v>
      </c>
      <c r="G349" s="72">
        <f>SUM(E349:F349)</f>
        <v>0</v>
      </c>
      <c r="H349" s="93"/>
    </row>
    <row r="351" spans="1:8">
      <c r="H351" s="90" t="str">
        <f>$H$57</f>
        <v>（事業責任大学名：○○大学）</v>
      </c>
    </row>
  </sheetData>
  <sheetProtection formatRows="0" insertRows="0" deleteRows="0"/>
  <mergeCells count="324">
    <mergeCell ref="A8:D8"/>
    <mergeCell ref="A9:D9"/>
    <mergeCell ref="A10:D10"/>
    <mergeCell ref="A11:D11"/>
    <mergeCell ref="A12:D12"/>
    <mergeCell ref="A13:D13"/>
    <mergeCell ref="A2:H2"/>
    <mergeCell ref="G3:H3"/>
    <mergeCell ref="A4:H4"/>
    <mergeCell ref="A5:H5"/>
    <mergeCell ref="A6:D6"/>
    <mergeCell ref="A7:D7"/>
    <mergeCell ref="A20:D20"/>
    <mergeCell ref="A21:D21"/>
    <mergeCell ref="A22:D22"/>
    <mergeCell ref="A23:D23"/>
    <mergeCell ref="A24:D24"/>
    <mergeCell ref="A25:D25"/>
    <mergeCell ref="A14:D14"/>
    <mergeCell ref="A15:D15"/>
    <mergeCell ref="A16:D16"/>
    <mergeCell ref="A17:D17"/>
    <mergeCell ref="A18:D18"/>
    <mergeCell ref="A19:D19"/>
    <mergeCell ref="A32:D32"/>
    <mergeCell ref="A33:D33"/>
    <mergeCell ref="A34:D34"/>
    <mergeCell ref="A35:D35"/>
    <mergeCell ref="A36:D36"/>
    <mergeCell ref="A37:D37"/>
    <mergeCell ref="A26:D26"/>
    <mergeCell ref="A27:D27"/>
    <mergeCell ref="A28:D28"/>
    <mergeCell ref="A29:D29"/>
    <mergeCell ref="A30:D30"/>
    <mergeCell ref="A31:D31"/>
    <mergeCell ref="A44:D44"/>
    <mergeCell ref="A45:D45"/>
    <mergeCell ref="A46:D46"/>
    <mergeCell ref="A47:D47"/>
    <mergeCell ref="A48:D48"/>
    <mergeCell ref="A49:D49"/>
    <mergeCell ref="A38:D38"/>
    <mergeCell ref="A39:D39"/>
    <mergeCell ref="A40:D40"/>
    <mergeCell ref="A41:D41"/>
    <mergeCell ref="A42:D42"/>
    <mergeCell ref="A43:D43"/>
    <mergeCell ref="A60:D60"/>
    <mergeCell ref="A61:D61"/>
    <mergeCell ref="A62:D62"/>
    <mergeCell ref="A63:D63"/>
    <mergeCell ref="A64:D64"/>
    <mergeCell ref="A65:D65"/>
    <mergeCell ref="A50:D50"/>
    <mergeCell ref="A51:D51"/>
    <mergeCell ref="A52:D52"/>
    <mergeCell ref="A53:D53"/>
    <mergeCell ref="A54:D54"/>
    <mergeCell ref="A55:C55"/>
    <mergeCell ref="A72:D72"/>
    <mergeCell ref="A73:D73"/>
    <mergeCell ref="A74:D74"/>
    <mergeCell ref="A75:D75"/>
    <mergeCell ref="A76:D76"/>
    <mergeCell ref="A77:D77"/>
    <mergeCell ref="A66:D66"/>
    <mergeCell ref="A67:D67"/>
    <mergeCell ref="A68:D68"/>
    <mergeCell ref="A69:D69"/>
    <mergeCell ref="A70:D70"/>
    <mergeCell ref="A71:D71"/>
    <mergeCell ref="A84:D84"/>
    <mergeCell ref="A85:D85"/>
    <mergeCell ref="A86:D86"/>
    <mergeCell ref="A87:D87"/>
    <mergeCell ref="A88:D88"/>
    <mergeCell ref="A89:D89"/>
    <mergeCell ref="A78:D78"/>
    <mergeCell ref="A79:D79"/>
    <mergeCell ref="A80:D80"/>
    <mergeCell ref="A81:D81"/>
    <mergeCell ref="A82:D82"/>
    <mergeCell ref="A83:D83"/>
    <mergeCell ref="A96:D96"/>
    <mergeCell ref="A97:D97"/>
    <mergeCell ref="A98:D98"/>
    <mergeCell ref="A99:D99"/>
    <mergeCell ref="A100:D100"/>
    <mergeCell ref="A101:D101"/>
    <mergeCell ref="A90:D90"/>
    <mergeCell ref="A91:D91"/>
    <mergeCell ref="A92:D92"/>
    <mergeCell ref="A93:D93"/>
    <mergeCell ref="A94:D94"/>
    <mergeCell ref="A95:D95"/>
    <mergeCell ref="A108:D108"/>
    <mergeCell ref="A109:D109"/>
    <mergeCell ref="A110:D110"/>
    <mergeCell ref="A111:D111"/>
    <mergeCell ref="A112:D112"/>
    <mergeCell ref="A113:C113"/>
    <mergeCell ref="A102:D102"/>
    <mergeCell ref="A103:D103"/>
    <mergeCell ref="A104:D104"/>
    <mergeCell ref="A105:D105"/>
    <mergeCell ref="A106:D106"/>
    <mergeCell ref="A107:D107"/>
    <mergeCell ref="A125:D125"/>
    <mergeCell ref="A126:D126"/>
    <mergeCell ref="A127:D127"/>
    <mergeCell ref="A128:D128"/>
    <mergeCell ref="A129:D129"/>
    <mergeCell ref="A130:D130"/>
    <mergeCell ref="A119:D119"/>
    <mergeCell ref="A120:D120"/>
    <mergeCell ref="A121:D121"/>
    <mergeCell ref="A122:D122"/>
    <mergeCell ref="A123:D123"/>
    <mergeCell ref="A124:D124"/>
    <mergeCell ref="A137:D137"/>
    <mergeCell ref="A138:D138"/>
    <mergeCell ref="A139:D139"/>
    <mergeCell ref="A140:D140"/>
    <mergeCell ref="A141:D141"/>
    <mergeCell ref="A142:D142"/>
    <mergeCell ref="A131:D131"/>
    <mergeCell ref="A132:D132"/>
    <mergeCell ref="A133:D133"/>
    <mergeCell ref="A134:D134"/>
    <mergeCell ref="A135:D135"/>
    <mergeCell ref="A136:D136"/>
    <mergeCell ref="A149:D149"/>
    <mergeCell ref="A150:D150"/>
    <mergeCell ref="A151:D151"/>
    <mergeCell ref="A152:D152"/>
    <mergeCell ref="A153:D153"/>
    <mergeCell ref="A154:D154"/>
    <mergeCell ref="A143:D143"/>
    <mergeCell ref="A144:D144"/>
    <mergeCell ref="A145:D145"/>
    <mergeCell ref="A146:D146"/>
    <mergeCell ref="A147:D147"/>
    <mergeCell ref="A148:D148"/>
    <mergeCell ref="A161:D161"/>
    <mergeCell ref="A162:D162"/>
    <mergeCell ref="A163:D163"/>
    <mergeCell ref="A164:D164"/>
    <mergeCell ref="A165:D165"/>
    <mergeCell ref="A166:D166"/>
    <mergeCell ref="A155:D155"/>
    <mergeCell ref="A156:D156"/>
    <mergeCell ref="A157:D157"/>
    <mergeCell ref="A158:D158"/>
    <mergeCell ref="A159:D159"/>
    <mergeCell ref="A160:D160"/>
    <mergeCell ref="A178:D178"/>
    <mergeCell ref="A179:D179"/>
    <mergeCell ref="A180:D180"/>
    <mergeCell ref="A181:D181"/>
    <mergeCell ref="A182:D182"/>
    <mergeCell ref="A183:D183"/>
    <mergeCell ref="A167:D167"/>
    <mergeCell ref="A168:D168"/>
    <mergeCell ref="A169:D169"/>
    <mergeCell ref="A170:D170"/>
    <mergeCell ref="A171:D171"/>
    <mergeCell ref="A172:C172"/>
    <mergeCell ref="A190:D190"/>
    <mergeCell ref="A191:D191"/>
    <mergeCell ref="A192:D192"/>
    <mergeCell ref="A193:D193"/>
    <mergeCell ref="A194:D194"/>
    <mergeCell ref="A195:D195"/>
    <mergeCell ref="A184:D184"/>
    <mergeCell ref="A185:D185"/>
    <mergeCell ref="A186:D186"/>
    <mergeCell ref="A187:D187"/>
    <mergeCell ref="A188:D188"/>
    <mergeCell ref="A189:D189"/>
    <mergeCell ref="A202:D202"/>
    <mergeCell ref="A203:D203"/>
    <mergeCell ref="A204:D204"/>
    <mergeCell ref="A205:D205"/>
    <mergeCell ref="A206:D206"/>
    <mergeCell ref="A207:D207"/>
    <mergeCell ref="A196:D196"/>
    <mergeCell ref="A197:D197"/>
    <mergeCell ref="A198:D198"/>
    <mergeCell ref="A199:D199"/>
    <mergeCell ref="A200:D200"/>
    <mergeCell ref="A201:D201"/>
    <mergeCell ref="A214:D214"/>
    <mergeCell ref="A215:D215"/>
    <mergeCell ref="A216:D216"/>
    <mergeCell ref="A217:D217"/>
    <mergeCell ref="A218:D218"/>
    <mergeCell ref="A219:D219"/>
    <mergeCell ref="A208:D208"/>
    <mergeCell ref="A209:D209"/>
    <mergeCell ref="A210:D210"/>
    <mergeCell ref="A211:D211"/>
    <mergeCell ref="A212:D212"/>
    <mergeCell ref="A213:D213"/>
    <mergeCell ref="A226:D226"/>
    <mergeCell ref="A227:D227"/>
    <mergeCell ref="A228:D228"/>
    <mergeCell ref="A229:D229"/>
    <mergeCell ref="A230:D230"/>
    <mergeCell ref="A231:C231"/>
    <mergeCell ref="A220:D220"/>
    <mergeCell ref="A221:D221"/>
    <mergeCell ref="A222:D222"/>
    <mergeCell ref="A223:D223"/>
    <mergeCell ref="A224:D224"/>
    <mergeCell ref="A225:D225"/>
    <mergeCell ref="A243:D243"/>
    <mergeCell ref="A244:D244"/>
    <mergeCell ref="A245:D245"/>
    <mergeCell ref="A246:D246"/>
    <mergeCell ref="A247:D247"/>
    <mergeCell ref="A248:D248"/>
    <mergeCell ref="A237:D237"/>
    <mergeCell ref="A238:D238"/>
    <mergeCell ref="A239:D239"/>
    <mergeCell ref="A240:D240"/>
    <mergeCell ref="A241:D241"/>
    <mergeCell ref="A242:D242"/>
    <mergeCell ref="A255:D255"/>
    <mergeCell ref="A256:D256"/>
    <mergeCell ref="A257:D257"/>
    <mergeCell ref="A258:D258"/>
    <mergeCell ref="A259:D259"/>
    <mergeCell ref="A260:D260"/>
    <mergeCell ref="A249:D249"/>
    <mergeCell ref="A250:D250"/>
    <mergeCell ref="A251:D251"/>
    <mergeCell ref="A252:D252"/>
    <mergeCell ref="A253:D253"/>
    <mergeCell ref="A254:D254"/>
    <mergeCell ref="A267:D267"/>
    <mergeCell ref="A268:D268"/>
    <mergeCell ref="A269:D269"/>
    <mergeCell ref="A270:D270"/>
    <mergeCell ref="A271:D271"/>
    <mergeCell ref="A272:D272"/>
    <mergeCell ref="A261:D261"/>
    <mergeCell ref="A262:D262"/>
    <mergeCell ref="A263:D263"/>
    <mergeCell ref="A264:D264"/>
    <mergeCell ref="A265:D265"/>
    <mergeCell ref="A266:D266"/>
    <mergeCell ref="A279:D279"/>
    <mergeCell ref="A280:D280"/>
    <mergeCell ref="A281:D281"/>
    <mergeCell ref="A282:D282"/>
    <mergeCell ref="A283:D283"/>
    <mergeCell ref="A284:D284"/>
    <mergeCell ref="A273:D273"/>
    <mergeCell ref="A274:D274"/>
    <mergeCell ref="A275:D275"/>
    <mergeCell ref="A276:D276"/>
    <mergeCell ref="A277:D277"/>
    <mergeCell ref="A278:D278"/>
    <mergeCell ref="A296:D296"/>
    <mergeCell ref="A297:D297"/>
    <mergeCell ref="A298:D298"/>
    <mergeCell ref="A299:D299"/>
    <mergeCell ref="A300:D300"/>
    <mergeCell ref="A301:D301"/>
    <mergeCell ref="A285:D285"/>
    <mergeCell ref="A286:D286"/>
    <mergeCell ref="A287:D287"/>
    <mergeCell ref="A288:D288"/>
    <mergeCell ref="A289:D289"/>
    <mergeCell ref="A290:C290"/>
    <mergeCell ref="A308:D308"/>
    <mergeCell ref="A309:D309"/>
    <mergeCell ref="A310:D310"/>
    <mergeCell ref="A311:D311"/>
    <mergeCell ref="A312:D312"/>
    <mergeCell ref="A313:D313"/>
    <mergeCell ref="A302:D302"/>
    <mergeCell ref="A303:D303"/>
    <mergeCell ref="A304:D304"/>
    <mergeCell ref="A305:D305"/>
    <mergeCell ref="A306:D306"/>
    <mergeCell ref="A307:D307"/>
    <mergeCell ref="A320:D320"/>
    <mergeCell ref="A321:D321"/>
    <mergeCell ref="A322:D322"/>
    <mergeCell ref="A323:D323"/>
    <mergeCell ref="A324:D324"/>
    <mergeCell ref="A325:D325"/>
    <mergeCell ref="A314:D314"/>
    <mergeCell ref="A315:D315"/>
    <mergeCell ref="A316:D316"/>
    <mergeCell ref="A317:D317"/>
    <mergeCell ref="A318:D318"/>
    <mergeCell ref="A319:D319"/>
    <mergeCell ref="A332:D332"/>
    <mergeCell ref="A333:D333"/>
    <mergeCell ref="A334:D334"/>
    <mergeCell ref="A335:D335"/>
    <mergeCell ref="A336:D336"/>
    <mergeCell ref="A337:D337"/>
    <mergeCell ref="A326:D326"/>
    <mergeCell ref="A327:D327"/>
    <mergeCell ref="A328:D328"/>
    <mergeCell ref="A329:D329"/>
    <mergeCell ref="A330:D330"/>
    <mergeCell ref="A331:D331"/>
    <mergeCell ref="A344:D344"/>
    <mergeCell ref="A345:D345"/>
    <mergeCell ref="A346:D346"/>
    <mergeCell ref="A347:D347"/>
    <mergeCell ref="A348:D348"/>
    <mergeCell ref="A349:C349"/>
    <mergeCell ref="A338:D338"/>
    <mergeCell ref="A339:D339"/>
    <mergeCell ref="A340:D340"/>
    <mergeCell ref="A341:D341"/>
    <mergeCell ref="A342:D342"/>
    <mergeCell ref="A343:D343"/>
  </mergeCells>
  <phoneticPr fontId="5"/>
  <printOptions horizontalCentered="1"/>
  <pageMargins left="0.25" right="0.25" top="0.75" bottom="0.75" header="0.3" footer="0.3"/>
  <pageSetup paperSize="9" firstPageNumber="21" fitToHeight="0" orientation="portrait" cellComments="asDisplayed" r:id="rId1"/>
  <headerFooter alignWithMargins="0">
    <oddFooter xml:space="preserve">&amp;C &amp;P </oddFooter>
  </headerFooter>
  <rowBreaks count="5" manualBreakCount="5">
    <brk id="57" max="7" man="1"/>
    <brk id="116" max="7" man="1"/>
    <brk id="175" max="7" man="1"/>
    <brk id="234" max="7" man="1"/>
    <brk id="293"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D57"/>
  <sheetViews>
    <sheetView showZeros="0" view="pageBreakPreview" zoomScale="70" zoomScaleNormal="100" zoomScaleSheetLayoutView="70" workbookViewId="0">
      <pane xSplit="2" ySplit="6" topLeftCell="C7" activePane="bottomRight" state="frozen"/>
      <selection activeCell="A51" sqref="A51:D51"/>
      <selection pane="topRight" activeCell="A51" sqref="A51:D51"/>
      <selection pane="bottomLeft" activeCell="A51" sqref="A51:D51"/>
      <selection pane="bottomRight" activeCell="B3" sqref="B3:D3"/>
    </sheetView>
  </sheetViews>
  <sheetFormatPr defaultColWidth="9" defaultRowHeight="13.2"/>
  <cols>
    <col min="1" max="1" width="3.6640625" style="26" customWidth="1"/>
    <col min="2" max="2" width="20.88671875" style="27" customWidth="1"/>
    <col min="3" max="3" width="46" style="27" customWidth="1"/>
    <col min="4" max="4" width="57" style="27" customWidth="1"/>
    <col min="5" max="5" width="10.6640625" style="27" customWidth="1"/>
    <col min="6" max="6" width="12" style="27" customWidth="1"/>
    <col min="7" max="9" width="10.6640625" style="27" customWidth="1"/>
    <col min="10" max="256" width="9" style="27"/>
    <col min="257" max="257" width="3.6640625" style="27" customWidth="1"/>
    <col min="258" max="258" width="15.6640625" style="27" customWidth="1"/>
    <col min="259" max="259" width="31.21875" style="27" customWidth="1"/>
    <col min="260" max="260" width="40" style="27" customWidth="1"/>
    <col min="261" max="261" width="10.6640625" style="27" customWidth="1"/>
    <col min="262" max="262" width="12" style="27" customWidth="1"/>
    <col min="263" max="265" width="10.6640625" style="27" customWidth="1"/>
    <col min="266" max="512" width="9" style="27"/>
    <col min="513" max="513" width="3.6640625" style="27" customWidth="1"/>
    <col min="514" max="514" width="15.6640625" style="27" customWidth="1"/>
    <col min="515" max="515" width="31.21875" style="27" customWidth="1"/>
    <col min="516" max="516" width="40" style="27" customWidth="1"/>
    <col min="517" max="517" width="10.6640625" style="27" customWidth="1"/>
    <col min="518" max="518" width="12" style="27" customWidth="1"/>
    <col min="519" max="521" width="10.6640625" style="27" customWidth="1"/>
    <col min="522" max="768" width="9" style="27"/>
    <col min="769" max="769" width="3.6640625" style="27" customWidth="1"/>
    <col min="770" max="770" width="15.6640625" style="27" customWidth="1"/>
    <col min="771" max="771" width="31.21875" style="27" customWidth="1"/>
    <col min="772" max="772" width="40" style="27" customWidth="1"/>
    <col min="773" max="773" width="10.6640625" style="27" customWidth="1"/>
    <col min="774" max="774" width="12" style="27" customWidth="1"/>
    <col min="775" max="777" width="10.6640625" style="27" customWidth="1"/>
    <col min="778" max="1024" width="9" style="27"/>
    <col min="1025" max="1025" width="3.6640625" style="27" customWidth="1"/>
    <col min="1026" max="1026" width="15.6640625" style="27" customWidth="1"/>
    <col min="1027" max="1027" width="31.21875" style="27" customWidth="1"/>
    <col min="1028" max="1028" width="40" style="27" customWidth="1"/>
    <col min="1029" max="1029" width="10.6640625" style="27" customWidth="1"/>
    <col min="1030" max="1030" width="12" style="27" customWidth="1"/>
    <col min="1031" max="1033" width="10.6640625" style="27" customWidth="1"/>
    <col min="1034" max="1280" width="9" style="27"/>
    <col min="1281" max="1281" width="3.6640625" style="27" customWidth="1"/>
    <col min="1282" max="1282" width="15.6640625" style="27" customWidth="1"/>
    <col min="1283" max="1283" width="31.21875" style="27" customWidth="1"/>
    <col min="1284" max="1284" width="40" style="27" customWidth="1"/>
    <col min="1285" max="1285" width="10.6640625" style="27" customWidth="1"/>
    <col min="1286" max="1286" width="12" style="27" customWidth="1"/>
    <col min="1287" max="1289" width="10.6640625" style="27" customWidth="1"/>
    <col min="1290" max="1536" width="9" style="27"/>
    <col min="1537" max="1537" width="3.6640625" style="27" customWidth="1"/>
    <col min="1538" max="1538" width="15.6640625" style="27" customWidth="1"/>
    <col min="1539" max="1539" width="31.21875" style="27" customWidth="1"/>
    <col min="1540" max="1540" width="40" style="27" customWidth="1"/>
    <col min="1541" max="1541" width="10.6640625" style="27" customWidth="1"/>
    <col min="1542" max="1542" width="12" style="27" customWidth="1"/>
    <col min="1543" max="1545" width="10.6640625" style="27" customWidth="1"/>
    <col min="1546" max="1792" width="9" style="27"/>
    <col min="1793" max="1793" width="3.6640625" style="27" customWidth="1"/>
    <col min="1794" max="1794" width="15.6640625" style="27" customWidth="1"/>
    <col min="1795" max="1795" width="31.21875" style="27" customWidth="1"/>
    <col min="1796" max="1796" width="40" style="27" customWidth="1"/>
    <col min="1797" max="1797" width="10.6640625" style="27" customWidth="1"/>
    <col min="1798" max="1798" width="12" style="27" customWidth="1"/>
    <col min="1799" max="1801" width="10.6640625" style="27" customWidth="1"/>
    <col min="1802" max="2048" width="9" style="27"/>
    <col min="2049" max="2049" width="3.6640625" style="27" customWidth="1"/>
    <col min="2050" max="2050" width="15.6640625" style="27" customWidth="1"/>
    <col min="2051" max="2051" width="31.21875" style="27" customWidth="1"/>
    <col min="2052" max="2052" width="40" style="27" customWidth="1"/>
    <col min="2053" max="2053" width="10.6640625" style="27" customWidth="1"/>
    <col min="2054" max="2054" width="12" style="27" customWidth="1"/>
    <col min="2055" max="2057" width="10.6640625" style="27" customWidth="1"/>
    <col min="2058" max="2304" width="9" style="27"/>
    <col min="2305" max="2305" width="3.6640625" style="27" customWidth="1"/>
    <col min="2306" max="2306" width="15.6640625" style="27" customWidth="1"/>
    <col min="2307" max="2307" width="31.21875" style="27" customWidth="1"/>
    <col min="2308" max="2308" width="40" style="27" customWidth="1"/>
    <col min="2309" max="2309" width="10.6640625" style="27" customWidth="1"/>
    <col min="2310" max="2310" width="12" style="27" customWidth="1"/>
    <col min="2311" max="2313" width="10.6640625" style="27" customWidth="1"/>
    <col min="2314" max="2560" width="9" style="27"/>
    <col min="2561" max="2561" width="3.6640625" style="27" customWidth="1"/>
    <col min="2562" max="2562" width="15.6640625" style="27" customWidth="1"/>
    <col min="2563" max="2563" width="31.21875" style="27" customWidth="1"/>
    <col min="2564" max="2564" width="40" style="27" customWidth="1"/>
    <col min="2565" max="2565" width="10.6640625" style="27" customWidth="1"/>
    <col min="2566" max="2566" width="12" style="27" customWidth="1"/>
    <col min="2567" max="2569" width="10.6640625" style="27" customWidth="1"/>
    <col min="2570" max="2816" width="9" style="27"/>
    <col min="2817" max="2817" width="3.6640625" style="27" customWidth="1"/>
    <col min="2818" max="2818" width="15.6640625" style="27" customWidth="1"/>
    <col min="2819" max="2819" width="31.21875" style="27" customWidth="1"/>
    <col min="2820" max="2820" width="40" style="27" customWidth="1"/>
    <col min="2821" max="2821" width="10.6640625" style="27" customWidth="1"/>
    <col min="2822" max="2822" width="12" style="27" customWidth="1"/>
    <col min="2823" max="2825" width="10.6640625" style="27" customWidth="1"/>
    <col min="2826" max="3072" width="9" style="27"/>
    <col min="3073" max="3073" width="3.6640625" style="27" customWidth="1"/>
    <col min="3074" max="3074" width="15.6640625" style="27" customWidth="1"/>
    <col min="3075" max="3075" width="31.21875" style="27" customWidth="1"/>
    <col min="3076" max="3076" width="40" style="27" customWidth="1"/>
    <col min="3077" max="3077" width="10.6640625" style="27" customWidth="1"/>
    <col min="3078" max="3078" width="12" style="27" customWidth="1"/>
    <col min="3079" max="3081" width="10.6640625" style="27" customWidth="1"/>
    <col min="3082" max="3328" width="9" style="27"/>
    <col min="3329" max="3329" width="3.6640625" style="27" customWidth="1"/>
    <col min="3330" max="3330" width="15.6640625" style="27" customWidth="1"/>
    <col min="3331" max="3331" width="31.21875" style="27" customWidth="1"/>
    <col min="3332" max="3332" width="40" style="27" customWidth="1"/>
    <col min="3333" max="3333" width="10.6640625" style="27" customWidth="1"/>
    <col min="3334" max="3334" width="12" style="27" customWidth="1"/>
    <col min="3335" max="3337" width="10.6640625" style="27" customWidth="1"/>
    <col min="3338" max="3584" width="9" style="27"/>
    <col min="3585" max="3585" width="3.6640625" style="27" customWidth="1"/>
    <col min="3586" max="3586" width="15.6640625" style="27" customWidth="1"/>
    <col min="3587" max="3587" width="31.21875" style="27" customWidth="1"/>
    <col min="3588" max="3588" width="40" style="27" customWidth="1"/>
    <col min="3589" max="3589" width="10.6640625" style="27" customWidth="1"/>
    <col min="3590" max="3590" width="12" style="27" customWidth="1"/>
    <col min="3591" max="3593" width="10.6640625" style="27" customWidth="1"/>
    <col min="3594" max="3840" width="9" style="27"/>
    <col min="3841" max="3841" width="3.6640625" style="27" customWidth="1"/>
    <col min="3842" max="3842" width="15.6640625" style="27" customWidth="1"/>
    <col min="3843" max="3843" width="31.21875" style="27" customWidth="1"/>
    <col min="3844" max="3844" width="40" style="27" customWidth="1"/>
    <col min="3845" max="3845" width="10.6640625" style="27" customWidth="1"/>
    <col min="3846" max="3846" width="12" style="27" customWidth="1"/>
    <col min="3847" max="3849" width="10.6640625" style="27" customWidth="1"/>
    <col min="3850" max="4096" width="9" style="27"/>
    <col min="4097" max="4097" width="3.6640625" style="27" customWidth="1"/>
    <col min="4098" max="4098" width="15.6640625" style="27" customWidth="1"/>
    <col min="4099" max="4099" width="31.21875" style="27" customWidth="1"/>
    <col min="4100" max="4100" width="40" style="27" customWidth="1"/>
    <col min="4101" max="4101" width="10.6640625" style="27" customWidth="1"/>
    <col min="4102" max="4102" width="12" style="27" customWidth="1"/>
    <col min="4103" max="4105" width="10.6640625" style="27" customWidth="1"/>
    <col min="4106" max="4352" width="9" style="27"/>
    <col min="4353" max="4353" width="3.6640625" style="27" customWidth="1"/>
    <col min="4354" max="4354" width="15.6640625" style="27" customWidth="1"/>
    <col min="4355" max="4355" width="31.21875" style="27" customWidth="1"/>
    <col min="4356" max="4356" width="40" style="27" customWidth="1"/>
    <col min="4357" max="4357" width="10.6640625" style="27" customWidth="1"/>
    <col min="4358" max="4358" width="12" style="27" customWidth="1"/>
    <col min="4359" max="4361" width="10.6640625" style="27" customWidth="1"/>
    <col min="4362" max="4608" width="9" style="27"/>
    <col min="4609" max="4609" width="3.6640625" style="27" customWidth="1"/>
    <col min="4610" max="4610" width="15.6640625" style="27" customWidth="1"/>
    <col min="4611" max="4611" width="31.21875" style="27" customWidth="1"/>
    <col min="4612" max="4612" width="40" style="27" customWidth="1"/>
    <col min="4613" max="4613" width="10.6640625" style="27" customWidth="1"/>
    <col min="4614" max="4614" width="12" style="27" customWidth="1"/>
    <col min="4615" max="4617" width="10.6640625" style="27" customWidth="1"/>
    <col min="4618" max="4864" width="9" style="27"/>
    <col min="4865" max="4865" width="3.6640625" style="27" customWidth="1"/>
    <col min="4866" max="4866" width="15.6640625" style="27" customWidth="1"/>
    <col min="4867" max="4867" width="31.21875" style="27" customWidth="1"/>
    <col min="4868" max="4868" width="40" style="27" customWidth="1"/>
    <col min="4869" max="4869" width="10.6640625" style="27" customWidth="1"/>
    <col min="4870" max="4870" width="12" style="27" customWidth="1"/>
    <col min="4871" max="4873" width="10.6640625" style="27" customWidth="1"/>
    <col min="4874" max="5120" width="9" style="27"/>
    <col min="5121" max="5121" width="3.6640625" style="27" customWidth="1"/>
    <col min="5122" max="5122" width="15.6640625" style="27" customWidth="1"/>
    <col min="5123" max="5123" width="31.21875" style="27" customWidth="1"/>
    <col min="5124" max="5124" width="40" style="27" customWidth="1"/>
    <col min="5125" max="5125" width="10.6640625" style="27" customWidth="1"/>
    <col min="5126" max="5126" width="12" style="27" customWidth="1"/>
    <col min="5127" max="5129" width="10.6640625" style="27" customWidth="1"/>
    <col min="5130" max="5376" width="9" style="27"/>
    <col min="5377" max="5377" width="3.6640625" style="27" customWidth="1"/>
    <col min="5378" max="5378" width="15.6640625" style="27" customWidth="1"/>
    <col min="5379" max="5379" width="31.21875" style="27" customWidth="1"/>
    <col min="5380" max="5380" width="40" style="27" customWidth="1"/>
    <col min="5381" max="5381" width="10.6640625" style="27" customWidth="1"/>
    <col min="5382" max="5382" width="12" style="27" customWidth="1"/>
    <col min="5383" max="5385" width="10.6640625" style="27" customWidth="1"/>
    <col min="5386" max="5632" width="9" style="27"/>
    <col min="5633" max="5633" width="3.6640625" style="27" customWidth="1"/>
    <col min="5634" max="5634" width="15.6640625" style="27" customWidth="1"/>
    <col min="5635" max="5635" width="31.21875" style="27" customWidth="1"/>
    <col min="5636" max="5636" width="40" style="27" customWidth="1"/>
    <col min="5637" max="5637" width="10.6640625" style="27" customWidth="1"/>
    <col min="5638" max="5638" width="12" style="27" customWidth="1"/>
    <col min="5639" max="5641" width="10.6640625" style="27" customWidth="1"/>
    <col min="5642" max="5888" width="9" style="27"/>
    <col min="5889" max="5889" width="3.6640625" style="27" customWidth="1"/>
    <col min="5890" max="5890" width="15.6640625" style="27" customWidth="1"/>
    <col min="5891" max="5891" width="31.21875" style="27" customWidth="1"/>
    <col min="5892" max="5892" width="40" style="27" customWidth="1"/>
    <col min="5893" max="5893" width="10.6640625" style="27" customWidth="1"/>
    <col min="5894" max="5894" width="12" style="27" customWidth="1"/>
    <col min="5895" max="5897" width="10.6640625" style="27" customWidth="1"/>
    <col min="5898" max="6144" width="9" style="27"/>
    <col min="6145" max="6145" width="3.6640625" style="27" customWidth="1"/>
    <col min="6146" max="6146" width="15.6640625" style="27" customWidth="1"/>
    <col min="6147" max="6147" width="31.21875" style="27" customWidth="1"/>
    <col min="6148" max="6148" width="40" style="27" customWidth="1"/>
    <col min="6149" max="6149" width="10.6640625" style="27" customWidth="1"/>
    <col min="6150" max="6150" width="12" style="27" customWidth="1"/>
    <col min="6151" max="6153" width="10.6640625" style="27" customWidth="1"/>
    <col min="6154" max="6400" width="9" style="27"/>
    <col min="6401" max="6401" width="3.6640625" style="27" customWidth="1"/>
    <col min="6402" max="6402" width="15.6640625" style="27" customWidth="1"/>
    <col min="6403" max="6403" width="31.21875" style="27" customWidth="1"/>
    <col min="6404" max="6404" width="40" style="27" customWidth="1"/>
    <col min="6405" max="6405" width="10.6640625" style="27" customWidth="1"/>
    <col min="6406" max="6406" width="12" style="27" customWidth="1"/>
    <col min="6407" max="6409" width="10.6640625" style="27" customWidth="1"/>
    <col min="6410" max="6656" width="9" style="27"/>
    <col min="6657" max="6657" width="3.6640625" style="27" customWidth="1"/>
    <col min="6658" max="6658" width="15.6640625" style="27" customWidth="1"/>
    <col min="6659" max="6659" width="31.21875" style="27" customWidth="1"/>
    <col min="6660" max="6660" width="40" style="27" customWidth="1"/>
    <col min="6661" max="6661" width="10.6640625" style="27" customWidth="1"/>
    <col min="6662" max="6662" width="12" style="27" customWidth="1"/>
    <col min="6663" max="6665" width="10.6640625" style="27" customWidth="1"/>
    <col min="6666" max="6912" width="9" style="27"/>
    <col min="6913" max="6913" width="3.6640625" style="27" customWidth="1"/>
    <col min="6914" max="6914" width="15.6640625" style="27" customWidth="1"/>
    <col min="6915" max="6915" width="31.21875" style="27" customWidth="1"/>
    <col min="6916" max="6916" width="40" style="27" customWidth="1"/>
    <col min="6917" max="6917" width="10.6640625" style="27" customWidth="1"/>
    <col min="6918" max="6918" width="12" style="27" customWidth="1"/>
    <col min="6919" max="6921" width="10.6640625" style="27" customWidth="1"/>
    <col min="6922" max="7168" width="9" style="27"/>
    <col min="7169" max="7169" width="3.6640625" style="27" customWidth="1"/>
    <col min="7170" max="7170" width="15.6640625" style="27" customWidth="1"/>
    <col min="7171" max="7171" width="31.21875" style="27" customWidth="1"/>
    <col min="7172" max="7172" width="40" style="27" customWidth="1"/>
    <col min="7173" max="7173" width="10.6640625" style="27" customWidth="1"/>
    <col min="7174" max="7174" width="12" style="27" customWidth="1"/>
    <col min="7175" max="7177" width="10.6640625" style="27" customWidth="1"/>
    <col min="7178" max="7424" width="9" style="27"/>
    <col min="7425" max="7425" width="3.6640625" style="27" customWidth="1"/>
    <col min="7426" max="7426" width="15.6640625" style="27" customWidth="1"/>
    <col min="7427" max="7427" width="31.21875" style="27" customWidth="1"/>
    <col min="7428" max="7428" width="40" style="27" customWidth="1"/>
    <col min="7429" max="7429" width="10.6640625" style="27" customWidth="1"/>
    <col min="7430" max="7430" width="12" style="27" customWidth="1"/>
    <col min="7431" max="7433" width="10.6640625" style="27" customWidth="1"/>
    <col min="7434" max="7680" width="9" style="27"/>
    <col min="7681" max="7681" width="3.6640625" style="27" customWidth="1"/>
    <col min="7682" max="7682" width="15.6640625" style="27" customWidth="1"/>
    <col min="7683" max="7683" width="31.21875" style="27" customWidth="1"/>
    <col min="7684" max="7684" width="40" style="27" customWidth="1"/>
    <col min="7685" max="7685" width="10.6640625" style="27" customWidth="1"/>
    <col min="7686" max="7686" width="12" style="27" customWidth="1"/>
    <col min="7687" max="7689" width="10.6640625" style="27" customWidth="1"/>
    <col min="7690" max="7936" width="9" style="27"/>
    <col min="7937" max="7937" width="3.6640625" style="27" customWidth="1"/>
    <col min="7938" max="7938" width="15.6640625" style="27" customWidth="1"/>
    <col min="7939" max="7939" width="31.21875" style="27" customWidth="1"/>
    <col min="7940" max="7940" width="40" style="27" customWidth="1"/>
    <col min="7941" max="7941" width="10.6640625" style="27" customWidth="1"/>
    <col min="7942" max="7942" width="12" style="27" customWidth="1"/>
    <col min="7943" max="7945" width="10.6640625" style="27" customWidth="1"/>
    <col min="7946" max="8192" width="9" style="27"/>
    <col min="8193" max="8193" width="3.6640625" style="27" customWidth="1"/>
    <col min="8194" max="8194" width="15.6640625" style="27" customWidth="1"/>
    <col min="8195" max="8195" width="31.21875" style="27" customWidth="1"/>
    <col min="8196" max="8196" width="40" style="27" customWidth="1"/>
    <col min="8197" max="8197" width="10.6640625" style="27" customWidth="1"/>
    <col min="8198" max="8198" width="12" style="27" customWidth="1"/>
    <col min="8199" max="8201" width="10.6640625" style="27" customWidth="1"/>
    <col min="8202" max="8448" width="9" style="27"/>
    <col min="8449" max="8449" width="3.6640625" style="27" customWidth="1"/>
    <col min="8450" max="8450" width="15.6640625" style="27" customWidth="1"/>
    <col min="8451" max="8451" width="31.21875" style="27" customWidth="1"/>
    <col min="8452" max="8452" width="40" style="27" customWidth="1"/>
    <col min="8453" max="8453" width="10.6640625" style="27" customWidth="1"/>
    <col min="8454" max="8454" width="12" style="27" customWidth="1"/>
    <col min="8455" max="8457" width="10.6640625" style="27" customWidth="1"/>
    <col min="8458" max="8704" width="9" style="27"/>
    <col min="8705" max="8705" width="3.6640625" style="27" customWidth="1"/>
    <col min="8706" max="8706" width="15.6640625" style="27" customWidth="1"/>
    <col min="8707" max="8707" width="31.21875" style="27" customWidth="1"/>
    <col min="8708" max="8708" width="40" style="27" customWidth="1"/>
    <col min="8709" max="8709" width="10.6640625" style="27" customWidth="1"/>
    <col min="8710" max="8710" width="12" style="27" customWidth="1"/>
    <col min="8711" max="8713" width="10.6640625" style="27" customWidth="1"/>
    <col min="8714" max="8960" width="9" style="27"/>
    <col min="8961" max="8961" width="3.6640625" style="27" customWidth="1"/>
    <col min="8962" max="8962" width="15.6640625" style="27" customWidth="1"/>
    <col min="8963" max="8963" width="31.21875" style="27" customWidth="1"/>
    <col min="8964" max="8964" width="40" style="27" customWidth="1"/>
    <col min="8965" max="8965" width="10.6640625" style="27" customWidth="1"/>
    <col min="8966" max="8966" width="12" style="27" customWidth="1"/>
    <col min="8967" max="8969" width="10.6640625" style="27" customWidth="1"/>
    <col min="8970" max="9216" width="9" style="27"/>
    <col min="9217" max="9217" width="3.6640625" style="27" customWidth="1"/>
    <col min="9218" max="9218" width="15.6640625" style="27" customWidth="1"/>
    <col min="9219" max="9219" width="31.21875" style="27" customWidth="1"/>
    <col min="9220" max="9220" width="40" style="27" customWidth="1"/>
    <col min="9221" max="9221" width="10.6640625" style="27" customWidth="1"/>
    <col min="9222" max="9222" width="12" style="27" customWidth="1"/>
    <col min="9223" max="9225" width="10.6640625" style="27" customWidth="1"/>
    <col min="9226" max="9472" width="9" style="27"/>
    <col min="9473" max="9473" width="3.6640625" style="27" customWidth="1"/>
    <col min="9474" max="9474" width="15.6640625" style="27" customWidth="1"/>
    <col min="9475" max="9475" width="31.21875" style="27" customWidth="1"/>
    <col min="9476" max="9476" width="40" style="27" customWidth="1"/>
    <col min="9477" max="9477" width="10.6640625" style="27" customWidth="1"/>
    <col min="9478" max="9478" width="12" style="27" customWidth="1"/>
    <col min="9479" max="9481" width="10.6640625" style="27" customWidth="1"/>
    <col min="9482" max="9728" width="9" style="27"/>
    <col min="9729" max="9729" width="3.6640625" style="27" customWidth="1"/>
    <col min="9730" max="9730" width="15.6640625" style="27" customWidth="1"/>
    <col min="9731" max="9731" width="31.21875" style="27" customWidth="1"/>
    <col min="9732" max="9732" width="40" style="27" customWidth="1"/>
    <col min="9733" max="9733" width="10.6640625" style="27" customWidth="1"/>
    <col min="9734" max="9734" width="12" style="27" customWidth="1"/>
    <col min="9735" max="9737" width="10.6640625" style="27" customWidth="1"/>
    <col min="9738" max="9984" width="9" style="27"/>
    <col min="9985" max="9985" width="3.6640625" style="27" customWidth="1"/>
    <col min="9986" max="9986" width="15.6640625" style="27" customWidth="1"/>
    <col min="9987" max="9987" width="31.21875" style="27" customWidth="1"/>
    <col min="9988" max="9988" width="40" style="27" customWidth="1"/>
    <col min="9989" max="9989" width="10.6640625" style="27" customWidth="1"/>
    <col min="9990" max="9990" width="12" style="27" customWidth="1"/>
    <col min="9991" max="9993" width="10.6640625" style="27" customWidth="1"/>
    <col min="9994" max="10240" width="9" style="27"/>
    <col min="10241" max="10241" width="3.6640625" style="27" customWidth="1"/>
    <col min="10242" max="10242" width="15.6640625" style="27" customWidth="1"/>
    <col min="10243" max="10243" width="31.21875" style="27" customWidth="1"/>
    <col min="10244" max="10244" width="40" style="27" customWidth="1"/>
    <col min="10245" max="10245" width="10.6640625" style="27" customWidth="1"/>
    <col min="10246" max="10246" width="12" style="27" customWidth="1"/>
    <col min="10247" max="10249" width="10.6640625" style="27" customWidth="1"/>
    <col min="10250" max="10496" width="9" style="27"/>
    <col min="10497" max="10497" width="3.6640625" style="27" customWidth="1"/>
    <col min="10498" max="10498" width="15.6640625" style="27" customWidth="1"/>
    <col min="10499" max="10499" width="31.21875" style="27" customWidth="1"/>
    <col min="10500" max="10500" width="40" style="27" customWidth="1"/>
    <col min="10501" max="10501" width="10.6640625" style="27" customWidth="1"/>
    <col min="10502" max="10502" width="12" style="27" customWidth="1"/>
    <col min="10503" max="10505" width="10.6640625" style="27" customWidth="1"/>
    <col min="10506" max="10752" width="9" style="27"/>
    <col min="10753" max="10753" width="3.6640625" style="27" customWidth="1"/>
    <col min="10754" max="10754" width="15.6640625" style="27" customWidth="1"/>
    <col min="10755" max="10755" width="31.21875" style="27" customWidth="1"/>
    <col min="10756" max="10756" width="40" style="27" customWidth="1"/>
    <col min="10757" max="10757" width="10.6640625" style="27" customWidth="1"/>
    <col min="10758" max="10758" width="12" style="27" customWidth="1"/>
    <col min="10759" max="10761" width="10.6640625" style="27" customWidth="1"/>
    <col min="10762" max="11008" width="9" style="27"/>
    <col min="11009" max="11009" width="3.6640625" style="27" customWidth="1"/>
    <col min="11010" max="11010" width="15.6640625" style="27" customWidth="1"/>
    <col min="11011" max="11011" width="31.21875" style="27" customWidth="1"/>
    <col min="11012" max="11012" width="40" style="27" customWidth="1"/>
    <col min="11013" max="11013" width="10.6640625" style="27" customWidth="1"/>
    <col min="11014" max="11014" width="12" style="27" customWidth="1"/>
    <col min="11015" max="11017" width="10.6640625" style="27" customWidth="1"/>
    <col min="11018" max="11264" width="9" style="27"/>
    <col min="11265" max="11265" width="3.6640625" style="27" customWidth="1"/>
    <col min="11266" max="11266" width="15.6640625" style="27" customWidth="1"/>
    <col min="11267" max="11267" width="31.21875" style="27" customWidth="1"/>
    <col min="11268" max="11268" width="40" style="27" customWidth="1"/>
    <col min="11269" max="11269" width="10.6640625" style="27" customWidth="1"/>
    <col min="11270" max="11270" width="12" style="27" customWidth="1"/>
    <col min="11271" max="11273" width="10.6640625" style="27" customWidth="1"/>
    <col min="11274" max="11520" width="9" style="27"/>
    <col min="11521" max="11521" width="3.6640625" style="27" customWidth="1"/>
    <col min="11522" max="11522" width="15.6640625" style="27" customWidth="1"/>
    <col min="11523" max="11523" width="31.21875" style="27" customWidth="1"/>
    <col min="11524" max="11524" width="40" style="27" customWidth="1"/>
    <col min="11525" max="11525" width="10.6640625" style="27" customWidth="1"/>
    <col min="11526" max="11526" width="12" style="27" customWidth="1"/>
    <col min="11527" max="11529" width="10.6640625" style="27" customWidth="1"/>
    <col min="11530" max="11776" width="9" style="27"/>
    <col min="11777" max="11777" width="3.6640625" style="27" customWidth="1"/>
    <col min="11778" max="11778" width="15.6640625" style="27" customWidth="1"/>
    <col min="11779" max="11779" width="31.21875" style="27" customWidth="1"/>
    <col min="11780" max="11780" width="40" style="27" customWidth="1"/>
    <col min="11781" max="11781" width="10.6640625" style="27" customWidth="1"/>
    <col min="11782" max="11782" width="12" style="27" customWidth="1"/>
    <col min="11783" max="11785" width="10.6640625" style="27" customWidth="1"/>
    <col min="11786" max="12032" width="9" style="27"/>
    <col min="12033" max="12033" width="3.6640625" style="27" customWidth="1"/>
    <col min="12034" max="12034" width="15.6640625" style="27" customWidth="1"/>
    <col min="12035" max="12035" width="31.21875" style="27" customWidth="1"/>
    <col min="12036" max="12036" width="40" style="27" customWidth="1"/>
    <col min="12037" max="12037" width="10.6640625" style="27" customWidth="1"/>
    <col min="12038" max="12038" width="12" style="27" customWidth="1"/>
    <col min="12039" max="12041" width="10.6640625" style="27" customWidth="1"/>
    <col min="12042" max="12288" width="9" style="27"/>
    <col min="12289" max="12289" width="3.6640625" style="27" customWidth="1"/>
    <col min="12290" max="12290" width="15.6640625" style="27" customWidth="1"/>
    <col min="12291" max="12291" width="31.21875" style="27" customWidth="1"/>
    <col min="12292" max="12292" width="40" style="27" customWidth="1"/>
    <col min="12293" max="12293" width="10.6640625" style="27" customWidth="1"/>
    <col min="12294" max="12294" width="12" style="27" customWidth="1"/>
    <col min="12295" max="12297" width="10.6640625" style="27" customWidth="1"/>
    <col min="12298" max="12544" width="9" style="27"/>
    <col min="12545" max="12545" width="3.6640625" style="27" customWidth="1"/>
    <col min="12546" max="12546" width="15.6640625" style="27" customWidth="1"/>
    <col min="12547" max="12547" width="31.21875" style="27" customWidth="1"/>
    <col min="12548" max="12548" width="40" style="27" customWidth="1"/>
    <col min="12549" max="12549" width="10.6640625" style="27" customWidth="1"/>
    <col min="12550" max="12550" width="12" style="27" customWidth="1"/>
    <col min="12551" max="12553" width="10.6640625" style="27" customWidth="1"/>
    <col min="12554" max="12800" width="9" style="27"/>
    <col min="12801" max="12801" width="3.6640625" style="27" customWidth="1"/>
    <col min="12802" max="12802" width="15.6640625" style="27" customWidth="1"/>
    <col min="12803" max="12803" width="31.21875" style="27" customWidth="1"/>
    <col min="12804" max="12804" width="40" style="27" customWidth="1"/>
    <col min="12805" max="12805" width="10.6640625" style="27" customWidth="1"/>
    <col min="12806" max="12806" width="12" style="27" customWidth="1"/>
    <col min="12807" max="12809" width="10.6640625" style="27" customWidth="1"/>
    <col min="12810" max="13056" width="9" style="27"/>
    <col min="13057" max="13057" width="3.6640625" style="27" customWidth="1"/>
    <col min="13058" max="13058" width="15.6640625" style="27" customWidth="1"/>
    <col min="13059" max="13059" width="31.21875" style="27" customWidth="1"/>
    <col min="13060" max="13060" width="40" style="27" customWidth="1"/>
    <col min="13061" max="13061" width="10.6640625" style="27" customWidth="1"/>
    <col min="13062" max="13062" width="12" style="27" customWidth="1"/>
    <col min="13063" max="13065" width="10.6640625" style="27" customWidth="1"/>
    <col min="13066" max="13312" width="9" style="27"/>
    <col min="13313" max="13313" width="3.6640625" style="27" customWidth="1"/>
    <col min="13314" max="13314" width="15.6640625" style="27" customWidth="1"/>
    <col min="13315" max="13315" width="31.21875" style="27" customWidth="1"/>
    <col min="13316" max="13316" width="40" style="27" customWidth="1"/>
    <col min="13317" max="13317" width="10.6640625" style="27" customWidth="1"/>
    <col min="13318" max="13318" width="12" style="27" customWidth="1"/>
    <col min="13319" max="13321" width="10.6640625" style="27" customWidth="1"/>
    <col min="13322" max="13568" width="9" style="27"/>
    <col min="13569" max="13569" width="3.6640625" style="27" customWidth="1"/>
    <col min="13570" max="13570" width="15.6640625" style="27" customWidth="1"/>
    <col min="13571" max="13571" width="31.21875" style="27" customWidth="1"/>
    <col min="13572" max="13572" width="40" style="27" customWidth="1"/>
    <col min="13573" max="13573" width="10.6640625" style="27" customWidth="1"/>
    <col min="13574" max="13574" width="12" style="27" customWidth="1"/>
    <col min="13575" max="13577" width="10.6640625" style="27" customWidth="1"/>
    <col min="13578" max="13824" width="9" style="27"/>
    <col min="13825" max="13825" width="3.6640625" style="27" customWidth="1"/>
    <col min="13826" max="13826" width="15.6640625" style="27" customWidth="1"/>
    <col min="13827" max="13827" width="31.21875" style="27" customWidth="1"/>
    <col min="13828" max="13828" width="40" style="27" customWidth="1"/>
    <col min="13829" max="13829" width="10.6640625" style="27" customWidth="1"/>
    <col min="13830" max="13830" width="12" style="27" customWidth="1"/>
    <col min="13831" max="13833" width="10.6640625" style="27" customWidth="1"/>
    <col min="13834" max="14080" width="9" style="27"/>
    <col min="14081" max="14081" width="3.6640625" style="27" customWidth="1"/>
    <col min="14082" max="14082" width="15.6640625" style="27" customWidth="1"/>
    <col min="14083" max="14083" width="31.21875" style="27" customWidth="1"/>
    <col min="14084" max="14084" width="40" style="27" customWidth="1"/>
    <col min="14085" max="14085" width="10.6640625" style="27" customWidth="1"/>
    <col min="14086" max="14086" width="12" style="27" customWidth="1"/>
    <col min="14087" max="14089" width="10.6640625" style="27" customWidth="1"/>
    <col min="14090" max="14336" width="9" style="27"/>
    <col min="14337" max="14337" width="3.6640625" style="27" customWidth="1"/>
    <col min="14338" max="14338" width="15.6640625" style="27" customWidth="1"/>
    <col min="14339" max="14339" width="31.21875" style="27" customWidth="1"/>
    <col min="14340" max="14340" width="40" style="27" customWidth="1"/>
    <col min="14341" max="14341" width="10.6640625" style="27" customWidth="1"/>
    <col min="14342" max="14342" width="12" style="27" customWidth="1"/>
    <col min="14343" max="14345" width="10.6640625" style="27" customWidth="1"/>
    <col min="14346" max="14592" width="9" style="27"/>
    <col min="14593" max="14593" width="3.6640625" style="27" customWidth="1"/>
    <col min="14594" max="14594" width="15.6640625" style="27" customWidth="1"/>
    <col min="14595" max="14595" width="31.21875" style="27" customWidth="1"/>
    <col min="14596" max="14596" width="40" style="27" customWidth="1"/>
    <col min="14597" max="14597" width="10.6640625" style="27" customWidth="1"/>
    <col min="14598" max="14598" width="12" style="27" customWidth="1"/>
    <col min="14599" max="14601" width="10.6640625" style="27" customWidth="1"/>
    <col min="14602" max="14848" width="9" style="27"/>
    <col min="14849" max="14849" width="3.6640625" style="27" customWidth="1"/>
    <col min="14850" max="14850" width="15.6640625" style="27" customWidth="1"/>
    <col min="14851" max="14851" width="31.21875" style="27" customWidth="1"/>
    <col min="14852" max="14852" width="40" style="27" customWidth="1"/>
    <col min="14853" max="14853" width="10.6640625" style="27" customWidth="1"/>
    <col min="14854" max="14854" width="12" style="27" customWidth="1"/>
    <col min="14855" max="14857" width="10.6640625" style="27" customWidth="1"/>
    <col min="14858" max="15104" width="9" style="27"/>
    <col min="15105" max="15105" width="3.6640625" style="27" customWidth="1"/>
    <col min="15106" max="15106" width="15.6640625" style="27" customWidth="1"/>
    <col min="15107" max="15107" width="31.21875" style="27" customWidth="1"/>
    <col min="15108" max="15108" width="40" style="27" customWidth="1"/>
    <col min="15109" max="15109" width="10.6640625" style="27" customWidth="1"/>
    <col min="15110" max="15110" width="12" style="27" customWidth="1"/>
    <col min="15111" max="15113" width="10.6640625" style="27" customWidth="1"/>
    <col min="15114" max="15360" width="9" style="27"/>
    <col min="15361" max="15361" width="3.6640625" style="27" customWidth="1"/>
    <col min="15362" max="15362" width="15.6640625" style="27" customWidth="1"/>
    <col min="15363" max="15363" width="31.21875" style="27" customWidth="1"/>
    <col min="15364" max="15364" width="40" style="27" customWidth="1"/>
    <col min="15365" max="15365" width="10.6640625" style="27" customWidth="1"/>
    <col min="15366" max="15366" width="12" style="27" customWidth="1"/>
    <col min="15367" max="15369" width="10.6640625" style="27" customWidth="1"/>
    <col min="15370" max="15616" width="9" style="27"/>
    <col min="15617" max="15617" width="3.6640625" style="27" customWidth="1"/>
    <col min="15618" max="15618" width="15.6640625" style="27" customWidth="1"/>
    <col min="15619" max="15619" width="31.21875" style="27" customWidth="1"/>
    <col min="15620" max="15620" width="40" style="27" customWidth="1"/>
    <col min="15621" max="15621" width="10.6640625" style="27" customWidth="1"/>
    <col min="15622" max="15622" width="12" style="27" customWidth="1"/>
    <col min="15623" max="15625" width="10.6640625" style="27" customWidth="1"/>
    <col min="15626" max="15872" width="9" style="27"/>
    <col min="15873" max="15873" width="3.6640625" style="27" customWidth="1"/>
    <col min="15874" max="15874" width="15.6640625" style="27" customWidth="1"/>
    <col min="15875" max="15875" width="31.21875" style="27" customWidth="1"/>
    <col min="15876" max="15876" width="40" style="27" customWidth="1"/>
    <col min="15877" max="15877" width="10.6640625" style="27" customWidth="1"/>
    <col min="15878" max="15878" width="12" style="27" customWidth="1"/>
    <col min="15879" max="15881" width="10.6640625" style="27" customWidth="1"/>
    <col min="15882" max="16128" width="9" style="27"/>
    <col min="16129" max="16129" width="3.6640625" style="27" customWidth="1"/>
    <col min="16130" max="16130" width="15.6640625" style="27" customWidth="1"/>
    <col min="16131" max="16131" width="31.21875" style="27" customWidth="1"/>
    <col min="16132" max="16132" width="40" style="27" customWidth="1"/>
    <col min="16133" max="16133" width="10.6640625" style="27" customWidth="1"/>
    <col min="16134" max="16134" width="12" style="27" customWidth="1"/>
    <col min="16135" max="16137" width="10.6640625" style="27" customWidth="1"/>
    <col min="16138" max="16384" width="9" style="27"/>
  </cols>
  <sheetData>
    <row r="1" spans="1:4" s="24" customFormat="1" ht="14.4">
      <c r="A1" s="23"/>
      <c r="D1" s="25"/>
    </row>
    <row r="2" spans="1:4" s="24" customFormat="1">
      <c r="A2" s="23"/>
    </row>
    <row r="3" spans="1:4" s="24" customFormat="1" ht="24.9" customHeight="1">
      <c r="A3" s="23"/>
      <c r="B3" s="427" t="s">
        <v>66</v>
      </c>
      <c r="C3" s="427"/>
      <c r="D3" s="427"/>
    </row>
    <row r="4" spans="1:4" ht="17.25" customHeight="1">
      <c r="B4" s="221" t="s">
        <v>357</v>
      </c>
      <c r="C4" s="24"/>
      <c r="D4" s="24"/>
    </row>
    <row r="5" spans="1:4" ht="17.25" customHeight="1">
      <c r="B5" s="221" t="s">
        <v>287</v>
      </c>
      <c r="C5" s="24"/>
      <c r="D5" s="24"/>
    </row>
    <row r="6" spans="1:4" ht="25.5" customHeight="1">
      <c r="B6" s="222" t="s">
        <v>67</v>
      </c>
      <c r="C6" s="223" t="s">
        <v>102</v>
      </c>
      <c r="D6" s="224" t="s">
        <v>68</v>
      </c>
    </row>
    <row r="7" spans="1:4" ht="12" customHeight="1">
      <c r="B7" s="28" t="s">
        <v>69</v>
      </c>
      <c r="C7" s="28"/>
      <c r="D7" s="29"/>
    </row>
    <row r="8" spans="1:4" ht="30" customHeight="1">
      <c r="A8" s="30">
        <v>1</v>
      </c>
      <c r="B8" s="31"/>
      <c r="C8" s="32"/>
      <c r="D8" s="33"/>
    </row>
    <row r="9" spans="1:4" ht="30" customHeight="1">
      <c r="A9" s="30">
        <v>2</v>
      </c>
      <c r="B9" s="31"/>
      <c r="C9" s="32"/>
      <c r="D9" s="33"/>
    </row>
    <row r="10" spans="1:4" ht="30" customHeight="1">
      <c r="A10" s="30">
        <v>3</v>
      </c>
      <c r="B10" s="31"/>
      <c r="C10" s="32"/>
      <c r="D10" s="33"/>
    </row>
    <row r="11" spans="1:4" ht="30" customHeight="1">
      <c r="A11" s="30">
        <v>4</v>
      </c>
      <c r="B11" s="31"/>
      <c r="C11" s="32"/>
      <c r="D11" s="33"/>
    </row>
    <row r="12" spans="1:4" ht="30" customHeight="1">
      <c r="A12" s="30">
        <v>5</v>
      </c>
      <c r="B12" s="31"/>
      <c r="C12" s="32"/>
      <c r="D12" s="33"/>
    </row>
    <row r="13" spans="1:4" ht="30" customHeight="1">
      <c r="A13" s="30">
        <v>6</v>
      </c>
      <c r="B13" s="31"/>
      <c r="C13" s="32"/>
      <c r="D13" s="33"/>
    </row>
    <row r="14" spans="1:4" ht="30" customHeight="1">
      <c r="A14" s="30">
        <v>7</v>
      </c>
      <c r="B14" s="31"/>
      <c r="C14" s="32"/>
      <c r="D14" s="33"/>
    </row>
    <row r="15" spans="1:4" ht="30" customHeight="1">
      <c r="A15" s="30">
        <v>8</v>
      </c>
      <c r="B15" s="31"/>
      <c r="C15" s="32"/>
      <c r="D15" s="33"/>
    </row>
    <row r="16" spans="1:4" ht="30" customHeight="1">
      <c r="A16" s="30">
        <v>9</v>
      </c>
      <c r="B16" s="31"/>
      <c r="C16" s="32"/>
      <c r="D16" s="33"/>
    </row>
    <row r="17" spans="1:4" ht="30" customHeight="1">
      <c r="A17" s="30">
        <v>10</v>
      </c>
      <c r="B17" s="31"/>
      <c r="C17" s="32"/>
      <c r="D17" s="33"/>
    </row>
    <row r="18" spans="1:4" ht="30" customHeight="1">
      <c r="A18" s="30">
        <v>11</v>
      </c>
      <c r="B18" s="34"/>
      <c r="C18" s="35"/>
      <c r="D18" s="36"/>
    </row>
    <row r="19" spans="1:4" ht="30" customHeight="1">
      <c r="A19" s="30">
        <v>12</v>
      </c>
      <c r="B19" s="31"/>
      <c r="C19" s="35"/>
      <c r="D19" s="33"/>
    </row>
    <row r="20" spans="1:4" ht="30" customHeight="1">
      <c r="A20" s="30">
        <v>13</v>
      </c>
      <c r="B20" s="31"/>
      <c r="C20" s="37"/>
      <c r="D20" s="38"/>
    </row>
    <row r="21" spans="1:4" ht="30" customHeight="1">
      <c r="A21" s="30">
        <v>14</v>
      </c>
      <c r="B21" s="39"/>
      <c r="C21" s="37"/>
      <c r="D21" s="38"/>
    </row>
    <row r="22" spans="1:4" ht="30" customHeight="1">
      <c r="A22" s="30">
        <v>15</v>
      </c>
      <c r="B22" s="39"/>
      <c r="C22" s="37"/>
      <c r="D22" s="38"/>
    </row>
    <row r="23" spans="1:4" ht="30" customHeight="1">
      <c r="A23" s="30">
        <v>16</v>
      </c>
      <c r="B23" s="39"/>
      <c r="C23" s="37"/>
      <c r="D23" s="38"/>
    </row>
    <row r="24" spans="1:4" ht="30" customHeight="1">
      <c r="A24" s="30">
        <v>17</v>
      </c>
      <c r="B24" s="40"/>
      <c r="C24" s="41"/>
      <c r="D24" s="42"/>
    </row>
    <row r="25" spans="1:4" ht="30" customHeight="1">
      <c r="A25" s="30">
        <v>18</v>
      </c>
      <c r="B25" s="40"/>
      <c r="C25" s="41"/>
      <c r="D25" s="42"/>
    </row>
    <row r="26" spans="1:4" ht="30" customHeight="1">
      <c r="A26" s="30">
        <v>19</v>
      </c>
      <c r="B26" s="40"/>
      <c r="C26" s="41"/>
      <c r="D26" s="42"/>
    </row>
    <row r="27" spans="1:4" ht="30" customHeight="1">
      <c r="A27" s="30">
        <v>20</v>
      </c>
      <c r="B27" s="40"/>
      <c r="C27" s="41"/>
      <c r="D27" s="42"/>
    </row>
    <row r="28" spans="1:4" ht="30" customHeight="1">
      <c r="A28" s="30">
        <v>21</v>
      </c>
      <c r="B28" s="40"/>
      <c r="C28" s="41"/>
      <c r="D28" s="42"/>
    </row>
    <row r="29" spans="1:4" ht="30" customHeight="1">
      <c r="A29" s="30">
        <v>22</v>
      </c>
      <c r="B29" s="31"/>
      <c r="C29" s="32"/>
      <c r="D29" s="33"/>
    </row>
    <row r="30" spans="1:4" ht="30" customHeight="1">
      <c r="A30" s="30">
        <v>23</v>
      </c>
      <c r="B30" s="31"/>
      <c r="C30" s="32"/>
      <c r="D30" s="33"/>
    </row>
    <row r="31" spans="1:4" ht="30" customHeight="1">
      <c r="A31" s="30">
        <v>24</v>
      </c>
      <c r="B31" s="31"/>
      <c r="C31" s="32"/>
      <c r="D31" s="33"/>
    </row>
    <row r="32" spans="1:4" ht="30" customHeight="1">
      <c r="A32" s="30">
        <v>25</v>
      </c>
      <c r="B32" s="31"/>
      <c r="C32" s="32"/>
      <c r="D32" s="33"/>
    </row>
    <row r="33" spans="1:4" ht="30" customHeight="1">
      <c r="A33" s="30">
        <v>26</v>
      </c>
      <c r="B33" s="31"/>
      <c r="C33" s="32"/>
      <c r="D33" s="33"/>
    </row>
    <row r="34" spans="1:4" ht="30" customHeight="1">
      <c r="A34" s="30">
        <v>27</v>
      </c>
      <c r="B34" s="31"/>
      <c r="C34" s="32"/>
      <c r="D34" s="33"/>
    </row>
    <row r="35" spans="1:4" ht="30" customHeight="1">
      <c r="A35" s="30">
        <v>28</v>
      </c>
      <c r="B35" s="31"/>
      <c r="C35" s="32"/>
      <c r="D35" s="33"/>
    </row>
    <row r="36" spans="1:4" ht="30" customHeight="1">
      <c r="A36" s="30">
        <v>29</v>
      </c>
      <c r="B36" s="31"/>
      <c r="C36" s="32"/>
      <c r="D36" s="33"/>
    </row>
    <row r="37" spans="1:4" ht="30" customHeight="1">
      <c r="A37" s="30">
        <v>30</v>
      </c>
      <c r="B37" s="31"/>
      <c r="C37" s="32"/>
      <c r="D37" s="33"/>
    </row>
    <row r="38" spans="1:4" ht="30" customHeight="1">
      <c r="A38" s="30">
        <v>31</v>
      </c>
      <c r="B38" s="34"/>
      <c r="C38" s="35"/>
      <c r="D38" s="36"/>
    </row>
    <row r="39" spans="1:4" ht="30" customHeight="1">
      <c r="A39" s="30">
        <v>32</v>
      </c>
      <c r="B39" s="31"/>
      <c r="C39" s="35"/>
      <c r="D39" s="33"/>
    </row>
    <row r="40" spans="1:4" ht="30" customHeight="1">
      <c r="A40" s="30">
        <v>33</v>
      </c>
      <c r="B40" s="31"/>
      <c r="C40" s="37"/>
      <c r="D40" s="38"/>
    </row>
    <row r="41" spans="1:4" ht="30" customHeight="1">
      <c r="A41" s="30">
        <v>34</v>
      </c>
      <c r="B41" s="39"/>
      <c r="C41" s="37"/>
      <c r="D41" s="38"/>
    </row>
    <row r="42" spans="1:4" ht="30" customHeight="1">
      <c r="A42" s="30">
        <v>35</v>
      </c>
      <c r="B42" s="39"/>
      <c r="C42" s="37"/>
      <c r="D42" s="38"/>
    </row>
    <row r="43" spans="1:4" ht="30" customHeight="1">
      <c r="A43" s="30">
        <v>36</v>
      </c>
      <c r="B43" s="39"/>
      <c r="C43" s="37"/>
      <c r="D43" s="38"/>
    </row>
    <row r="44" spans="1:4" ht="30" customHeight="1">
      <c r="A44" s="30">
        <v>37</v>
      </c>
      <c r="B44" s="40"/>
      <c r="C44" s="41"/>
      <c r="D44" s="42"/>
    </row>
    <row r="45" spans="1:4" ht="30" customHeight="1">
      <c r="A45" s="30">
        <v>38</v>
      </c>
      <c r="B45" s="40"/>
      <c r="C45" s="41"/>
      <c r="D45" s="42"/>
    </row>
    <row r="46" spans="1:4" ht="30" customHeight="1">
      <c r="A46" s="30">
        <v>39</v>
      </c>
      <c r="B46" s="40"/>
      <c r="C46" s="41"/>
      <c r="D46" s="42"/>
    </row>
    <row r="47" spans="1:4" ht="30" customHeight="1">
      <c r="A47" s="30">
        <v>40</v>
      </c>
      <c r="B47" s="40"/>
      <c r="C47" s="41"/>
      <c r="D47" s="42"/>
    </row>
    <row r="48" spans="1:4" ht="30" customHeight="1">
      <c r="A48" s="30">
        <v>41</v>
      </c>
      <c r="B48" s="40"/>
      <c r="C48" s="41"/>
      <c r="D48" s="42"/>
    </row>
    <row r="49" spans="1:4" ht="30" customHeight="1">
      <c r="A49" s="30">
        <v>42</v>
      </c>
      <c r="B49" s="218"/>
      <c r="C49" s="219"/>
      <c r="D49" s="220"/>
    </row>
    <row r="50" spans="1:4" ht="30" customHeight="1">
      <c r="A50" s="30">
        <v>43</v>
      </c>
      <c r="B50" s="218"/>
      <c r="C50" s="219"/>
      <c r="D50" s="220"/>
    </row>
    <row r="51" spans="1:4" ht="30" customHeight="1">
      <c r="A51" s="30">
        <v>44</v>
      </c>
      <c r="B51" s="218"/>
      <c r="C51" s="219"/>
      <c r="D51" s="220"/>
    </row>
    <row r="52" spans="1:4" ht="30" customHeight="1">
      <c r="A52" s="30">
        <v>45</v>
      </c>
      <c r="B52" s="218"/>
      <c r="C52" s="219"/>
      <c r="D52" s="220"/>
    </row>
    <row r="53" spans="1:4" ht="30" customHeight="1">
      <c r="A53" s="30">
        <v>46</v>
      </c>
      <c r="B53" s="218"/>
      <c r="C53" s="219"/>
      <c r="D53" s="220"/>
    </row>
    <row r="54" spans="1:4" ht="30" customHeight="1">
      <c r="A54" s="30">
        <v>47</v>
      </c>
      <c r="B54" s="218"/>
      <c r="C54" s="219"/>
      <c r="D54" s="220"/>
    </row>
    <row r="55" spans="1:4" ht="30" customHeight="1">
      <c r="A55" s="30">
        <v>48</v>
      </c>
      <c r="B55" s="218"/>
      <c r="C55" s="219"/>
      <c r="D55" s="220"/>
    </row>
    <row r="56" spans="1:4" ht="30" customHeight="1">
      <c r="A56" s="30">
        <v>49</v>
      </c>
      <c r="B56" s="218"/>
      <c r="C56" s="219"/>
      <c r="D56" s="220"/>
    </row>
    <row r="57" spans="1:4" ht="30" customHeight="1">
      <c r="A57" s="30">
        <v>50</v>
      </c>
      <c r="B57" s="43"/>
      <c r="C57" s="44"/>
      <c r="D57" s="45"/>
    </row>
  </sheetData>
  <sheetProtection formatCells="0" formatColumns="0" formatRows="0" insertColumns="0" insertRows="0" insertHyperlinks="0" deleteColumns="0" deleteRows="0" sort="0" autoFilter="0" pivotTables="0"/>
  <mergeCells count="1">
    <mergeCell ref="B3:D3"/>
  </mergeCells>
  <phoneticPr fontId="5"/>
  <printOptions horizontalCentered="1"/>
  <pageMargins left="0.23622047244094491" right="0.23622047244094491" top="0.74803149606299213" bottom="0.74803149606299213" header="0.31496062992125984" footer="0.31496062992125984"/>
  <pageSetup paperSize="9" scale="79" firstPageNumber="8" fitToHeight="0" orientation="portrait" cellComments="asDisplayed" r:id="rId1"/>
  <headerFooter alignWithMargins="0">
    <oddFooter xml:space="preserve">&amp;C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L44"/>
  <sheetViews>
    <sheetView showGridLines="0" view="pageBreakPreview" topLeftCell="A21" zoomScaleNormal="100" zoomScaleSheetLayoutView="100" workbookViewId="0">
      <selection activeCell="L17" sqref="L17"/>
    </sheetView>
  </sheetViews>
  <sheetFormatPr defaultColWidth="9" defaultRowHeight="13.2"/>
  <cols>
    <col min="1" max="1" width="5.109375" style="21" customWidth="1"/>
    <col min="2" max="2" width="21.6640625" style="21" customWidth="1"/>
    <col min="3" max="6" width="17.77734375" style="21" customWidth="1"/>
    <col min="7" max="7" width="5.6640625" style="21" customWidth="1"/>
    <col min="8" max="8" width="12.6640625" style="21" customWidth="1"/>
    <col min="9" max="9" width="10.6640625" style="21" customWidth="1"/>
    <col min="10" max="10" width="12.6640625" style="21" customWidth="1"/>
    <col min="11" max="11" width="1.21875" style="21" customWidth="1"/>
    <col min="12" max="257" width="9" style="21"/>
    <col min="258" max="258" width="5.109375" style="21" customWidth="1"/>
    <col min="259" max="259" width="25.109375" style="21" customWidth="1"/>
    <col min="260" max="260" width="18.6640625" style="21" customWidth="1"/>
    <col min="261" max="261" width="23.6640625" style="21" customWidth="1"/>
    <col min="262" max="262" width="21" style="21" customWidth="1"/>
    <col min="263" max="263" width="5.6640625" style="21" customWidth="1"/>
    <col min="264" max="264" width="12.6640625" style="21" customWidth="1"/>
    <col min="265" max="265" width="10.6640625" style="21" customWidth="1"/>
    <col min="266" max="266" width="12.6640625" style="21" customWidth="1"/>
    <col min="267" max="513" width="9" style="21"/>
    <col min="514" max="514" width="5.109375" style="21" customWidth="1"/>
    <col min="515" max="515" width="25.109375" style="21" customWidth="1"/>
    <col min="516" max="516" width="18.6640625" style="21" customWidth="1"/>
    <col min="517" max="517" width="23.6640625" style="21" customWidth="1"/>
    <col min="518" max="518" width="21" style="21" customWidth="1"/>
    <col min="519" max="519" width="5.6640625" style="21" customWidth="1"/>
    <col min="520" max="520" width="12.6640625" style="21" customWidth="1"/>
    <col min="521" max="521" width="10.6640625" style="21" customWidth="1"/>
    <col min="522" max="522" width="12.6640625" style="21" customWidth="1"/>
    <col min="523" max="769" width="9" style="21"/>
    <col min="770" max="770" width="5.109375" style="21" customWidth="1"/>
    <col min="771" max="771" width="25.109375" style="21" customWidth="1"/>
    <col min="772" max="772" width="18.6640625" style="21" customWidth="1"/>
    <col min="773" max="773" width="23.6640625" style="21" customWidth="1"/>
    <col min="774" max="774" width="21" style="21" customWidth="1"/>
    <col min="775" max="775" width="5.6640625" style="21" customWidth="1"/>
    <col min="776" max="776" width="12.6640625" style="21" customWidth="1"/>
    <col min="777" max="777" width="10.6640625" style="21" customWidth="1"/>
    <col min="778" max="778" width="12.6640625" style="21" customWidth="1"/>
    <col min="779" max="1025" width="9" style="21"/>
    <col min="1026" max="1026" width="5.109375" style="21" customWidth="1"/>
    <col min="1027" max="1027" width="25.109375" style="21" customWidth="1"/>
    <col min="1028" max="1028" width="18.6640625" style="21" customWidth="1"/>
    <col min="1029" max="1029" width="23.6640625" style="21" customWidth="1"/>
    <col min="1030" max="1030" width="21" style="21" customWidth="1"/>
    <col min="1031" max="1031" width="5.6640625" style="21" customWidth="1"/>
    <col min="1032" max="1032" width="12.6640625" style="21" customWidth="1"/>
    <col min="1033" max="1033" width="10.6640625" style="21" customWidth="1"/>
    <col min="1034" max="1034" width="12.6640625" style="21" customWidth="1"/>
    <col min="1035" max="1281" width="9" style="21"/>
    <col min="1282" max="1282" width="5.109375" style="21" customWidth="1"/>
    <col min="1283" max="1283" width="25.109375" style="21" customWidth="1"/>
    <col min="1284" max="1284" width="18.6640625" style="21" customWidth="1"/>
    <col min="1285" max="1285" width="23.6640625" style="21" customWidth="1"/>
    <col min="1286" max="1286" width="21" style="21" customWidth="1"/>
    <col min="1287" max="1287" width="5.6640625" style="21" customWidth="1"/>
    <col min="1288" max="1288" width="12.6640625" style="21" customWidth="1"/>
    <col min="1289" max="1289" width="10.6640625" style="21" customWidth="1"/>
    <col min="1290" max="1290" width="12.6640625" style="21" customWidth="1"/>
    <col min="1291" max="1537" width="9" style="21"/>
    <col min="1538" max="1538" width="5.109375" style="21" customWidth="1"/>
    <col min="1539" max="1539" width="25.109375" style="21" customWidth="1"/>
    <col min="1540" max="1540" width="18.6640625" style="21" customWidth="1"/>
    <col min="1541" max="1541" width="23.6640625" style="21" customWidth="1"/>
    <col min="1542" max="1542" width="21" style="21" customWidth="1"/>
    <col min="1543" max="1543" width="5.6640625" style="21" customWidth="1"/>
    <col min="1544" max="1544" width="12.6640625" style="21" customWidth="1"/>
    <col min="1545" max="1545" width="10.6640625" style="21" customWidth="1"/>
    <col min="1546" max="1546" width="12.6640625" style="21" customWidth="1"/>
    <col min="1547" max="1793" width="9" style="21"/>
    <col min="1794" max="1794" width="5.109375" style="21" customWidth="1"/>
    <col min="1795" max="1795" width="25.109375" style="21" customWidth="1"/>
    <col min="1796" max="1796" width="18.6640625" style="21" customWidth="1"/>
    <col min="1797" max="1797" width="23.6640625" style="21" customWidth="1"/>
    <col min="1798" max="1798" width="21" style="21" customWidth="1"/>
    <col min="1799" max="1799" width="5.6640625" style="21" customWidth="1"/>
    <col min="1800" max="1800" width="12.6640625" style="21" customWidth="1"/>
    <col min="1801" max="1801" width="10.6640625" style="21" customWidth="1"/>
    <col min="1802" max="1802" width="12.6640625" style="21" customWidth="1"/>
    <col min="1803" max="2049" width="9" style="21"/>
    <col min="2050" max="2050" width="5.109375" style="21" customWidth="1"/>
    <col min="2051" max="2051" width="25.109375" style="21" customWidth="1"/>
    <col min="2052" max="2052" width="18.6640625" style="21" customWidth="1"/>
    <col min="2053" max="2053" width="23.6640625" style="21" customWidth="1"/>
    <col min="2054" max="2054" width="21" style="21" customWidth="1"/>
    <col min="2055" max="2055" width="5.6640625" style="21" customWidth="1"/>
    <col min="2056" max="2056" width="12.6640625" style="21" customWidth="1"/>
    <col min="2057" max="2057" width="10.6640625" style="21" customWidth="1"/>
    <col min="2058" max="2058" width="12.6640625" style="21" customWidth="1"/>
    <col min="2059" max="2305" width="9" style="21"/>
    <col min="2306" max="2306" width="5.109375" style="21" customWidth="1"/>
    <col min="2307" max="2307" width="25.109375" style="21" customWidth="1"/>
    <col min="2308" max="2308" width="18.6640625" style="21" customWidth="1"/>
    <col min="2309" max="2309" width="23.6640625" style="21" customWidth="1"/>
    <col min="2310" max="2310" width="21" style="21" customWidth="1"/>
    <col min="2311" max="2311" width="5.6640625" style="21" customWidth="1"/>
    <col min="2312" max="2312" width="12.6640625" style="21" customWidth="1"/>
    <col min="2313" max="2313" width="10.6640625" style="21" customWidth="1"/>
    <col min="2314" max="2314" width="12.6640625" style="21" customWidth="1"/>
    <col min="2315" max="2561" width="9" style="21"/>
    <col min="2562" max="2562" width="5.109375" style="21" customWidth="1"/>
    <col min="2563" max="2563" width="25.109375" style="21" customWidth="1"/>
    <col min="2564" max="2564" width="18.6640625" style="21" customWidth="1"/>
    <col min="2565" max="2565" width="23.6640625" style="21" customWidth="1"/>
    <col min="2566" max="2566" width="21" style="21" customWidth="1"/>
    <col min="2567" max="2567" width="5.6640625" style="21" customWidth="1"/>
    <col min="2568" max="2568" width="12.6640625" style="21" customWidth="1"/>
    <col min="2569" max="2569" width="10.6640625" style="21" customWidth="1"/>
    <col min="2570" max="2570" width="12.6640625" style="21" customWidth="1"/>
    <col min="2571" max="2817" width="9" style="21"/>
    <col min="2818" max="2818" width="5.109375" style="21" customWidth="1"/>
    <col min="2819" max="2819" width="25.109375" style="21" customWidth="1"/>
    <col min="2820" max="2820" width="18.6640625" style="21" customWidth="1"/>
    <col min="2821" max="2821" width="23.6640625" style="21" customWidth="1"/>
    <col min="2822" max="2822" width="21" style="21" customWidth="1"/>
    <col min="2823" max="2823" width="5.6640625" style="21" customWidth="1"/>
    <col min="2824" max="2824" width="12.6640625" style="21" customWidth="1"/>
    <col min="2825" max="2825" width="10.6640625" style="21" customWidth="1"/>
    <col min="2826" max="2826" width="12.6640625" style="21" customWidth="1"/>
    <col min="2827" max="3073" width="9" style="21"/>
    <col min="3074" max="3074" width="5.109375" style="21" customWidth="1"/>
    <col min="3075" max="3075" width="25.109375" style="21" customWidth="1"/>
    <col min="3076" max="3076" width="18.6640625" style="21" customWidth="1"/>
    <col min="3077" max="3077" width="23.6640625" style="21" customWidth="1"/>
    <col min="3078" max="3078" width="21" style="21" customWidth="1"/>
    <col min="3079" max="3079" width="5.6640625" style="21" customWidth="1"/>
    <col min="3080" max="3080" width="12.6640625" style="21" customWidth="1"/>
    <col min="3081" max="3081" width="10.6640625" style="21" customWidth="1"/>
    <col min="3082" max="3082" width="12.6640625" style="21" customWidth="1"/>
    <col min="3083" max="3329" width="9" style="21"/>
    <col min="3330" max="3330" width="5.109375" style="21" customWidth="1"/>
    <col min="3331" max="3331" width="25.109375" style="21" customWidth="1"/>
    <col min="3332" max="3332" width="18.6640625" style="21" customWidth="1"/>
    <col min="3333" max="3333" width="23.6640625" style="21" customWidth="1"/>
    <col min="3334" max="3334" width="21" style="21" customWidth="1"/>
    <col min="3335" max="3335" width="5.6640625" style="21" customWidth="1"/>
    <col min="3336" max="3336" width="12.6640625" style="21" customWidth="1"/>
    <col min="3337" max="3337" width="10.6640625" style="21" customWidth="1"/>
    <col min="3338" max="3338" width="12.6640625" style="21" customWidth="1"/>
    <col min="3339" max="3585" width="9" style="21"/>
    <col min="3586" max="3586" width="5.109375" style="21" customWidth="1"/>
    <col min="3587" max="3587" width="25.109375" style="21" customWidth="1"/>
    <col min="3588" max="3588" width="18.6640625" style="21" customWidth="1"/>
    <col min="3589" max="3589" width="23.6640625" style="21" customWidth="1"/>
    <col min="3590" max="3590" width="21" style="21" customWidth="1"/>
    <col min="3591" max="3591" width="5.6640625" style="21" customWidth="1"/>
    <col min="3592" max="3592" width="12.6640625" style="21" customWidth="1"/>
    <col min="3593" max="3593" width="10.6640625" style="21" customWidth="1"/>
    <col min="3594" max="3594" width="12.6640625" style="21" customWidth="1"/>
    <col min="3595" max="3841" width="9" style="21"/>
    <col min="3842" max="3842" width="5.109375" style="21" customWidth="1"/>
    <col min="3843" max="3843" width="25.109375" style="21" customWidth="1"/>
    <col min="3844" max="3844" width="18.6640625" style="21" customWidth="1"/>
    <col min="3845" max="3845" width="23.6640625" style="21" customWidth="1"/>
    <col min="3846" max="3846" width="21" style="21" customWidth="1"/>
    <col min="3847" max="3847" width="5.6640625" style="21" customWidth="1"/>
    <col min="3848" max="3848" width="12.6640625" style="21" customWidth="1"/>
    <col min="3849" max="3849" width="10.6640625" style="21" customWidth="1"/>
    <col min="3850" max="3850" width="12.6640625" style="21" customWidth="1"/>
    <col min="3851" max="4097" width="9" style="21"/>
    <col min="4098" max="4098" width="5.109375" style="21" customWidth="1"/>
    <col min="4099" max="4099" width="25.109375" style="21" customWidth="1"/>
    <col min="4100" max="4100" width="18.6640625" style="21" customWidth="1"/>
    <col min="4101" max="4101" width="23.6640625" style="21" customWidth="1"/>
    <col min="4102" max="4102" width="21" style="21" customWidth="1"/>
    <col min="4103" max="4103" width="5.6640625" style="21" customWidth="1"/>
    <col min="4104" max="4104" width="12.6640625" style="21" customWidth="1"/>
    <col min="4105" max="4105" width="10.6640625" style="21" customWidth="1"/>
    <col min="4106" max="4106" width="12.6640625" style="21" customWidth="1"/>
    <col min="4107" max="4353" width="9" style="21"/>
    <col min="4354" max="4354" width="5.109375" style="21" customWidth="1"/>
    <col min="4355" max="4355" width="25.109375" style="21" customWidth="1"/>
    <col min="4356" max="4356" width="18.6640625" style="21" customWidth="1"/>
    <col min="4357" max="4357" width="23.6640625" style="21" customWidth="1"/>
    <col min="4358" max="4358" width="21" style="21" customWidth="1"/>
    <col min="4359" max="4359" width="5.6640625" style="21" customWidth="1"/>
    <col min="4360" max="4360" width="12.6640625" style="21" customWidth="1"/>
    <col min="4361" max="4361" width="10.6640625" style="21" customWidth="1"/>
    <col min="4362" max="4362" width="12.6640625" style="21" customWidth="1"/>
    <col min="4363" max="4609" width="9" style="21"/>
    <col min="4610" max="4610" width="5.109375" style="21" customWidth="1"/>
    <col min="4611" max="4611" width="25.109375" style="21" customWidth="1"/>
    <col min="4612" max="4612" width="18.6640625" style="21" customWidth="1"/>
    <col min="4613" max="4613" width="23.6640625" style="21" customWidth="1"/>
    <col min="4614" max="4614" width="21" style="21" customWidth="1"/>
    <col min="4615" max="4615" width="5.6640625" style="21" customWidth="1"/>
    <col min="4616" max="4616" width="12.6640625" style="21" customWidth="1"/>
    <col min="4617" max="4617" width="10.6640625" style="21" customWidth="1"/>
    <col min="4618" max="4618" width="12.6640625" style="21" customWidth="1"/>
    <col min="4619" max="4865" width="9" style="21"/>
    <col min="4866" max="4866" width="5.109375" style="21" customWidth="1"/>
    <col min="4867" max="4867" width="25.109375" style="21" customWidth="1"/>
    <col min="4868" max="4868" width="18.6640625" style="21" customWidth="1"/>
    <col min="4869" max="4869" width="23.6640625" style="21" customWidth="1"/>
    <col min="4870" max="4870" width="21" style="21" customWidth="1"/>
    <col min="4871" max="4871" width="5.6640625" style="21" customWidth="1"/>
    <col min="4872" max="4872" width="12.6640625" style="21" customWidth="1"/>
    <col min="4873" max="4873" width="10.6640625" style="21" customWidth="1"/>
    <col min="4874" max="4874" width="12.6640625" style="21" customWidth="1"/>
    <col min="4875" max="5121" width="9" style="21"/>
    <col min="5122" max="5122" width="5.109375" style="21" customWidth="1"/>
    <col min="5123" max="5123" width="25.109375" style="21" customWidth="1"/>
    <col min="5124" max="5124" width="18.6640625" style="21" customWidth="1"/>
    <col min="5125" max="5125" width="23.6640625" style="21" customWidth="1"/>
    <col min="5126" max="5126" width="21" style="21" customWidth="1"/>
    <col min="5127" max="5127" width="5.6640625" style="21" customWidth="1"/>
    <col min="5128" max="5128" width="12.6640625" style="21" customWidth="1"/>
    <col min="5129" max="5129" width="10.6640625" style="21" customWidth="1"/>
    <col min="5130" max="5130" width="12.6640625" style="21" customWidth="1"/>
    <col min="5131" max="5377" width="9" style="21"/>
    <col min="5378" max="5378" width="5.109375" style="21" customWidth="1"/>
    <col min="5379" max="5379" width="25.109375" style="21" customWidth="1"/>
    <col min="5380" max="5380" width="18.6640625" style="21" customWidth="1"/>
    <col min="5381" max="5381" width="23.6640625" style="21" customWidth="1"/>
    <col min="5382" max="5382" width="21" style="21" customWidth="1"/>
    <col min="5383" max="5383" width="5.6640625" style="21" customWidth="1"/>
    <col min="5384" max="5384" width="12.6640625" style="21" customWidth="1"/>
    <col min="5385" max="5385" width="10.6640625" style="21" customWidth="1"/>
    <col min="5386" max="5386" width="12.6640625" style="21" customWidth="1"/>
    <col min="5387" max="5633" width="9" style="21"/>
    <col min="5634" max="5634" width="5.109375" style="21" customWidth="1"/>
    <col min="5635" max="5635" width="25.109375" style="21" customWidth="1"/>
    <col min="5636" max="5636" width="18.6640625" style="21" customWidth="1"/>
    <col min="5637" max="5637" width="23.6640625" style="21" customWidth="1"/>
    <col min="5638" max="5638" width="21" style="21" customWidth="1"/>
    <col min="5639" max="5639" width="5.6640625" style="21" customWidth="1"/>
    <col min="5640" max="5640" width="12.6640625" style="21" customWidth="1"/>
    <col min="5641" max="5641" width="10.6640625" style="21" customWidth="1"/>
    <col min="5642" max="5642" width="12.6640625" style="21" customWidth="1"/>
    <col min="5643" max="5889" width="9" style="21"/>
    <col min="5890" max="5890" width="5.109375" style="21" customWidth="1"/>
    <col min="5891" max="5891" width="25.109375" style="21" customWidth="1"/>
    <col min="5892" max="5892" width="18.6640625" style="21" customWidth="1"/>
    <col min="5893" max="5893" width="23.6640625" style="21" customWidth="1"/>
    <col min="5894" max="5894" width="21" style="21" customWidth="1"/>
    <col min="5895" max="5895" width="5.6640625" style="21" customWidth="1"/>
    <col min="5896" max="5896" width="12.6640625" style="21" customWidth="1"/>
    <col min="5897" max="5897" width="10.6640625" style="21" customWidth="1"/>
    <col min="5898" max="5898" width="12.6640625" style="21" customWidth="1"/>
    <col min="5899" max="6145" width="9" style="21"/>
    <col min="6146" max="6146" width="5.109375" style="21" customWidth="1"/>
    <col min="6147" max="6147" width="25.109375" style="21" customWidth="1"/>
    <col min="6148" max="6148" width="18.6640625" style="21" customWidth="1"/>
    <col min="6149" max="6149" width="23.6640625" style="21" customWidth="1"/>
    <col min="6150" max="6150" width="21" style="21" customWidth="1"/>
    <col min="6151" max="6151" width="5.6640625" style="21" customWidth="1"/>
    <col min="6152" max="6152" width="12.6640625" style="21" customWidth="1"/>
    <col min="6153" max="6153" width="10.6640625" style="21" customWidth="1"/>
    <col min="6154" max="6154" width="12.6640625" style="21" customWidth="1"/>
    <col min="6155" max="6401" width="9" style="21"/>
    <col min="6402" max="6402" width="5.109375" style="21" customWidth="1"/>
    <col min="6403" max="6403" width="25.109375" style="21" customWidth="1"/>
    <col min="6404" max="6404" width="18.6640625" style="21" customWidth="1"/>
    <col min="6405" max="6405" width="23.6640625" style="21" customWidth="1"/>
    <col min="6406" max="6406" width="21" style="21" customWidth="1"/>
    <col min="6407" max="6407" width="5.6640625" style="21" customWidth="1"/>
    <col min="6408" max="6408" width="12.6640625" style="21" customWidth="1"/>
    <col min="6409" max="6409" width="10.6640625" style="21" customWidth="1"/>
    <col min="6410" max="6410" width="12.6640625" style="21" customWidth="1"/>
    <col min="6411" max="6657" width="9" style="21"/>
    <col min="6658" max="6658" width="5.109375" style="21" customWidth="1"/>
    <col min="6659" max="6659" width="25.109375" style="21" customWidth="1"/>
    <col min="6660" max="6660" width="18.6640625" style="21" customWidth="1"/>
    <col min="6661" max="6661" width="23.6640625" style="21" customWidth="1"/>
    <col min="6662" max="6662" width="21" style="21" customWidth="1"/>
    <col min="6663" max="6663" width="5.6640625" style="21" customWidth="1"/>
    <col min="6664" max="6664" width="12.6640625" style="21" customWidth="1"/>
    <col min="6665" max="6665" width="10.6640625" style="21" customWidth="1"/>
    <col min="6666" max="6666" width="12.6640625" style="21" customWidth="1"/>
    <col min="6667" max="6913" width="9" style="21"/>
    <col min="6914" max="6914" width="5.109375" style="21" customWidth="1"/>
    <col min="6915" max="6915" width="25.109375" style="21" customWidth="1"/>
    <col min="6916" max="6916" width="18.6640625" style="21" customWidth="1"/>
    <col min="6917" max="6917" width="23.6640625" style="21" customWidth="1"/>
    <col min="6918" max="6918" width="21" style="21" customWidth="1"/>
    <col min="6919" max="6919" width="5.6640625" style="21" customWidth="1"/>
    <col min="6920" max="6920" width="12.6640625" style="21" customWidth="1"/>
    <col min="6921" max="6921" width="10.6640625" style="21" customWidth="1"/>
    <col min="6922" max="6922" width="12.6640625" style="21" customWidth="1"/>
    <col min="6923" max="7169" width="9" style="21"/>
    <col min="7170" max="7170" width="5.109375" style="21" customWidth="1"/>
    <col min="7171" max="7171" width="25.109375" style="21" customWidth="1"/>
    <col min="7172" max="7172" width="18.6640625" style="21" customWidth="1"/>
    <col min="7173" max="7173" width="23.6640625" style="21" customWidth="1"/>
    <col min="7174" max="7174" width="21" style="21" customWidth="1"/>
    <col min="7175" max="7175" width="5.6640625" style="21" customWidth="1"/>
    <col min="7176" max="7176" width="12.6640625" style="21" customWidth="1"/>
    <col min="7177" max="7177" width="10.6640625" style="21" customWidth="1"/>
    <col min="7178" max="7178" width="12.6640625" style="21" customWidth="1"/>
    <col min="7179" max="7425" width="9" style="21"/>
    <col min="7426" max="7426" width="5.109375" style="21" customWidth="1"/>
    <col min="7427" max="7427" width="25.109375" style="21" customWidth="1"/>
    <col min="7428" max="7428" width="18.6640625" style="21" customWidth="1"/>
    <col min="7429" max="7429" width="23.6640625" style="21" customWidth="1"/>
    <col min="7430" max="7430" width="21" style="21" customWidth="1"/>
    <col min="7431" max="7431" width="5.6640625" style="21" customWidth="1"/>
    <col min="7432" max="7432" width="12.6640625" style="21" customWidth="1"/>
    <col min="7433" max="7433" width="10.6640625" style="21" customWidth="1"/>
    <col min="7434" max="7434" width="12.6640625" style="21" customWidth="1"/>
    <col min="7435" max="7681" width="9" style="21"/>
    <col min="7682" max="7682" width="5.109375" style="21" customWidth="1"/>
    <col min="7683" max="7683" width="25.109375" style="21" customWidth="1"/>
    <col min="7684" max="7684" width="18.6640625" style="21" customWidth="1"/>
    <col min="7685" max="7685" width="23.6640625" style="21" customWidth="1"/>
    <col min="7686" max="7686" width="21" style="21" customWidth="1"/>
    <col min="7687" max="7687" width="5.6640625" style="21" customWidth="1"/>
    <col min="7688" max="7688" width="12.6640625" style="21" customWidth="1"/>
    <col min="7689" max="7689" width="10.6640625" style="21" customWidth="1"/>
    <col min="7690" max="7690" width="12.6640625" style="21" customWidth="1"/>
    <col min="7691" max="7937" width="9" style="21"/>
    <col min="7938" max="7938" width="5.109375" style="21" customWidth="1"/>
    <col min="7939" max="7939" width="25.109375" style="21" customWidth="1"/>
    <col min="7940" max="7940" width="18.6640625" style="21" customWidth="1"/>
    <col min="7941" max="7941" width="23.6640625" style="21" customWidth="1"/>
    <col min="7942" max="7942" width="21" style="21" customWidth="1"/>
    <col min="7943" max="7943" width="5.6640625" style="21" customWidth="1"/>
    <col min="7944" max="7944" width="12.6640625" style="21" customWidth="1"/>
    <col min="7945" max="7945" width="10.6640625" style="21" customWidth="1"/>
    <col min="7946" max="7946" width="12.6640625" style="21" customWidth="1"/>
    <col min="7947" max="8193" width="9" style="21"/>
    <col min="8194" max="8194" width="5.109375" style="21" customWidth="1"/>
    <col min="8195" max="8195" width="25.109375" style="21" customWidth="1"/>
    <col min="8196" max="8196" width="18.6640625" style="21" customWidth="1"/>
    <col min="8197" max="8197" width="23.6640625" style="21" customWidth="1"/>
    <col min="8198" max="8198" width="21" style="21" customWidth="1"/>
    <col min="8199" max="8199" width="5.6640625" style="21" customWidth="1"/>
    <col min="8200" max="8200" width="12.6640625" style="21" customWidth="1"/>
    <col min="8201" max="8201" width="10.6640625" style="21" customWidth="1"/>
    <col min="8202" max="8202" width="12.6640625" style="21" customWidth="1"/>
    <col min="8203" max="8449" width="9" style="21"/>
    <col min="8450" max="8450" width="5.109375" style="21" customWidth="1"/>
    <col min="8451" max="8451" width="25.109375" style="21" customWidth="1"/>
    <col min="8452" max="8452" width="18.6640625" style="21" customWidth="1"/>
    <col min="8453" max="8453" width="23.6640625" style="21" customWidth="1"/>
    <col min="8454" max="8454" width="21" style="21" customWidth="1"/>
    <col min="8455" max="8455" width="5.6640625" style="21" customWidth="1"/>
    <col min="8456" max="8456" width="12.6640625" style="21" customWidth="1"/>
    <col min="8457" max="8457" width="10.6640625" style="21" customWidth="1"/>
    <col min="8458" max="8458" width="12.6640625" style="21" customWidth="1"/>
    <col min="8459" max="8705" width="9" style="21"/>
    <col min="8706" max="8706" width="5.109375" style="21" customWidth="1"/>
    <col min="8707" max="8707" width="25.109375" style="21" customWidth="1"/>
    <col min="8708" max="8708" width="18.6640625" style="21" customWidth="1"/>
    <col min="8709" max="8709" width="23.6640625" style="21" customWidth="1"/>
    <col min="8710" max="8710" width="21" style="21" customWidth="1"/>
    <col min="8711" max="8711" width="5.6640625" style="21" customWidth="1"/>
    <col min="8712" max="8712" width="12.6640625" style="21" customWidth="1"/>
    <col min="8713" max="8713" width="10.6640625" style="21" customWidth="1"/>
    <col min="8714" max="8714" width="12.6640625" style="21" customWidth="1"/>
    <col min="8715" max="8961" width="9" style="21"/>
    <col min="8962" max="8962" width="5.109375" style="21" customWidth="1"/>
    <col min="8963" max="8963" width="25.109375" style="21" customWidth="1"/>
    <col min="8964" max="8964" width="18.6640625" style="21" customWidth="1"/>
    <col min="8965" max="8965" width="23.6640625" style="21" customWidth="1"/>
    <col min="8966" max="8966" width="21" style="21" customWidth="1"/>
    <col min="8967" max="8967" width="5.6640625" style="21" customWidth="1"/>
    <col min="8968" max="8968" width="12.6640625" style="21" customWidth="1"/>
    <col min="8969" max="8969" width="10.6640625" style="21" customWidth="1"/>
    <col min="8970" max="8970" width="12.6640625" style="21" customWidth="1"/>
    <col min="8971" max="9217" width="9" style="21"/>
    <col min="9218" max="9218" width="5.109375" style="21" customWidth="1"/>
    <col min="9219" max="9219" width="25.109375" style="21" customWidth="1"/>
    <col min="9220" max="9220" width="18.6640625" style="21" customWidth="1"/>
    <col min="9221" max="9221" width="23.6640625" style="21" customWidth="1"/>
    <col min="9222" max="9222" width="21" style="21" customWidth="1"/>
    <col min="9223" max="9223" width="5.6640625" style="21" customWidth="1"/>
    <col min="9224" max="9224" width="12.6640625" style="21" customWidth="1"/>
    <col min="9225" max="9225" width="10.6640625" style="21" customWidth="1"/>
    <col min="9226" max="9226" width="12.6640625" style="21" customWidth="1"/>
    <col min="9227" max="9473" width="9" style="21"/>
    <col min="9474" max="9474" width="5.109375" style="21" customWidth="1"/>
    <col min="9475" max="9475" width="25.109375" style="21" customWidth="1"/>
    <col min="9476" max="9476" width="18.6640625" style="21" customWidth="1"/>
    <col min="9477" max="9477" width="23.6640625" style="21" customWidth="1"/>
    <col min="9478" max="9478" width="21" style="21" customWidth="1"/>
    <col min="9479" max="9479" width="5.6640625" style="21" customWidth="1"/>
    <col min="9480" max="9480" width="12.6640625" style="21" customWidth="1"/>
    <col min="9481" max="9481" width="10.6640625" style="21" customWidth="1"/>
    <col min="9482" max="9482" width="12.6640625" style="21" customWidth="1"/>
    <col min="9483" max="9729" width="9" style="21"/>
    <col min="9730" max="9730" width="5.109375" style="21" customWidth="1"/>
    <col min="9731" max="9731" width="25.109375" style="21" customWidth="1"/>
    <col min="9732" max="9732" width="18.6640625" style="21" customWidth="1"/>
    <col min="9733" max="9733" width="23.6640625" style="21" customWidth="1"/>
    <col min="9734" max="9734" width="21" style="21" customWidth="1"/>
    <col min="9735" max="9735" width="5.6640625" style="21" customWidth="1"/>
    <col min="9736" max="9736" width="12.6640625" style="21" customWidth="1"/>
    <col min="9737" max="9737" width="10.6640625" style="21" customWidth="1"/>
    <col min="9738" max="9738" width="12.6640625" style="21" customWidth="1"/>
    <col min="9739" max="9985" width="9" style="21"/>
    <col min="9986" max="9986" width="5.109375" style="21" customWidth="1"/>
    <col min="9987" max="9987" width="25.109375" style="21" customWidth="1"/>
    <col min="9988" max="9988" width="18.6640625" style="21" customWidth="1"/>
    <col min="9989" max="9989" width="23.6640625" style="21" customWidth="1"/>
    <col min="9990" max="9990" width="21" style="21" customWidth="1"/>
    <col min="9991" max="9991" width="5.6640625" style="21" customWidth="1"/>
    <col min="9992" max="9992" width="12.6640625" style="21" customWidth="1"/>
    <col min="9993" max="9993" width="10.6640625" style="21" customWidth="1"/>
    <col min="9994" max="9994" width="12.6640625" style="21" customWidth="1"/>
    <col min="9995" max="10241" width="9" style="21"/>
    <col min="10242" max="10242" width="5.109375" style="21" customWidth="1"/>
    <col min="10243" max="10243" width="25.109375" style="21" customWidth="1"/>
    <col min="10244" max="10244" width="18.6640625" style="21" customWidth="1"/>
    <col min="10245" max="10245" width="23.6640625" style="21" customWidth="1"/>
    <col min="10246" max="10246" width="21" style="21" customWidth="1"/>
    <col min="10247" max="10247" width="5.6640625" style="21" customWidth="1"/>
    <col min="10248" max="10248" width="12.6640625" style="21" customWidth="1"/>
    <col min="10249" max="10249" width="10.6640625" style="21" customWidth="1"/>
    <col min="10250" max="10250" width="12.6640625" style="21" customWidth="1"/>
    <col min="10251" max="10497" width="9" style="21"/>
    <col min="10498" max="10498" width="5.109375" style="21" customWidth="1"/>
    <col min="10499" max="10499" width="25.109375" style="21" customWidth="1"/>
    <col min="10500" max="10500" width="18.6640625" style="21" customWidth="1"/>
    <col min="10501" max="10501" width="23.6640625" style="21" customWidth="1"/>
    <col min="10502" max="10502" width="21" style="21" customWidth="1"/>
    <col min="10503" max="10503" width="5.6640625" style="21" customWidth="1"/>
    <col min="10504" max="10504" width="12.6640625" style="21" customWidth="1"/>
    <col min="10505" max="10505" width="10.6640625" style="21" customWidth="1"/>
    <col min="10506" max="10506" width="12.6640625" style="21" customWidth="1"/>
    <col min="10507" max="10753" width="9" style="21"/>
    <col min="10754" max="10754" width="5.109375" style="21" customWidth="1"/>
    <col min="10755" max="10755" width="25.109375" style="21" customWidth="1"/>
    <col min="10756" max="10756" width="18.6640625" style="21" customWidth="1"/>
    <col min="10757" max="10757" width="23.6640625" style="21" customWidth="1"/>
    <col min="10758" max="10758" width="21" style="21" customWidth="1"/>
    <col min="10759" max="10759" width="5.6640625" style="21" customWidth="1"/>
    <col min="10760" max="10760" width="12.6640625" style="21" customWidth="1"/>
    <col min="10761" max="10761" width="10.6640625" style="21" customWidth="1"/>
    <col min="10762" max="10762" width="12.6640625" style="21" customWidth="1"/>
    <col min="10763" max="11009" width="9" style="21"/>
    <col min="11010" max="11010" width="5.109375" style="21" customWidth="1"/>
    <col min="11011" max="11011" width="25.109375" style="21" customWidth="1"/>
    <col min="11012" max="11012" width="18.6640625" style="21" customWidth="1"/>
    <col min="11013" max="11013" width="23.6640625" style="21" customWidth="1"/>
    <col min="11014" max="11014" width="21" style="21" customWidth="1"/>
    <col min="11015" max="11015" width="5.6640625" style="21" customWidth="1"/>
    <col min="11016" max="11016" width="12.6640625" style="21" customWidth="1"/>
    <col min="11017" max="11017" width="10.6640625" style="21" customWidth="1"/>
    <col min="11018" max="11018" width="12.6640625" style="21" customWidth="1"/>
    <col min="11019" max="11265" width="9" style="21"/>
    <col min="11266" max="11266" width="5.109375" style="21" customWidth="1"/>
    <col min="11267" max="11267" width="25.109375" style="21" customWidth="1"/>
    <col min="11268" max="11268" width="18.6640625" style="21" customWidth="1"/>
    <col min="11269" max="11269" width="23.6640625" style="21" customWidth="1"/>
    <col min="11270" max="11270" width="21" style="21" customWidth="1"/>
    <col min="11271" max="11271" width="5.6640625" style="21" customWidth="1"/>
    <col min="11272" max="11272" width="12.6640625" style="21" customWidth="1"/>
    <col min="11273" max="11273" width="10.6640625" style="21" customWidth="1"/>
    <col min="11274" max="11274" width="12.6640625" style="21" customWidth="1"/>
    <col min="11275" max="11521" width="9" style="21"/>
    <col min="11522" max="11522" width="5.109375" style="21" customWidth="1"/>
    <col min="11523" max="11523" width="25.109375" style="21" customWidth="1"/>
    <col min="11524" max="11524" width="18.6640625" style="21" customWidth="1"/>
    <col min="11525" max="11525" width="23.6640625" style="21" customWidth="1"/>
    <col min="11526" max="11526" width="21" style="21" customWidth="1"/>
    <col min="11527" max="11527" width="5.6640625" style="21" customWidth="1"/>
    <col min="11528" max="11528" width="12.6640625" style="21" customWidth="1"/>
    <col min="11529" max="11529" width="10.6640625" style="21" customWidth="1"/>
    <col min="11530" max="11530" width="12.6640625" style="21" customWidth="1"/>
    <col min="11531" max="11777" width="9" style="21"/>
    <col min="11778" max="11778" width="5.109375" style="21" customWidth="1"/>
    <col min="11779" max="11779" width="25.109375" style="21" customWidth="1"/>
    <col min="11780" max="11780" width="18.6640625" style="21" customWidth="1"/>
    <col min="11781" max="11781" width="23.6640625" style="21" customWidth="1"/>
    <col min="11782" max="11782" width="21" style="21" customWidth="1"/>
    <col min="11783" max="11783" width="5.6640625" style="21" customWidth="1"/>
    <col min="11784" max="11784" width="12.6640625" style="21" customWidth="1"/>
    <col min="11785" max="11785" width="10.6640625" style="21" customWidth="1"/>
    <col min="11786" max="11786" width="12.6640625" style="21" customWidth="1"/>
    <col min="11787" max="12033" width="9" style="21"/>
    <col min="12034" max="12034" width="5.109375" style="21" customWidth="1"/>
    <col min="12035" max="12035" width="25.109375" style="21" customWidth="1"/>
    <col min="12036" max="12036" width="18.6640625" style="21" customWidth="1"/>
    <col min="12037" max="12037" width="23.6640625" style="21" customWidth="1"/>
    <col min="12038" max="12038" width="21" style="21" customWidth="1"/>
    <col min="12039" max="12039" width="5.6640625" style="21" customWidth="1"/>
    <col min="12040" max="12040" width="12.6640625" style="21" customWidth="1"/>
    <col min="12041" max="12041" width="10.6640625" style="21" customWidth="1"/>
    <col min="12042" max="12042" width="12.6640625" style="21" customWidth="1"/>
    <col min="12043" max="12289" width="9" style="21"/>
    <col min="12290" max="12290" width="5.109375" style="21" customWidth="1"/>
    <col min="12291" max="12291" width="25.109375" style="21" customWidth="1"/>
    <col min="12292" max="12292" width="18.6640625" style="21" customWidth="1"/>
    <col min="12293" max="12293" width="23.6640625" style="21" customWidth="1"/>
    <col min="12294" max="12294" width="21" style="21" customWidth="1"/>
    <col min="12295" max="12295" width="5.6640625" style="21" customWidth="1"/>
    <col min="12296" max="12296" width="12.6640625" style="21" customWidth="1"/>
    <col min="12297" max="12297" width="10.6640625" style="21" customWidth="1"/>
    <col min="12298" max="12298" width="12.6640625" style="21" customWidth="1"/>
    <col min="12299" max="12545" width="9" style="21"/>
    <col min="12546" max="12546" width="5.109375" style="21" customWidth="1"/>
    <col min="12547" max="12547" width="25.109375" style="21" customWidth="1"/>
    <col min="12548" max="12548" width="18.6640625" style="21" customWidth="1"/>
    <col min="12549" max="12549" width="23.6640625" style="21" customWidth="1"/>
    <col min="12550" max="12550" width="21" style="21" customWidth="1"/>
    <col min="12551" max="12551" width="5.6640625" style="21" customWidth="1"/>
    <col min="12552" max="12552" width="12.6640625" style="21" customWidth="1"/>
    <col min="12553" max="12553" width="10.6640625" style="21" customWidth="1"/>
    <col min="12554" max="12554" width="12.6640625" style="21" customWidth="1"/>
    <col min="12555" max="12801" width="9" style="21"/>
    <col min="12802" max="12802" width="5.109375" style="21" customWidth="1"/>
    <col min="12803" max="12803" width="25.109375" style="21" customWidth="1"/>
    <col min="12804" max="12804" width="18.6640625" style="21" customWidth="1"/>
    <col min="12805" max="12805" width="23.6640625" style="21" customWidth="1"/>
    <col min="12806" max="12806" width="21" style="21" customWidth="1"/>
    <col min="12807" max="12807" width="5.6640625" style="21" customWidth="1"/>
    <col min="12808" max="12808" width="12.6640625" style="21" customWidth="1"/>
    <col min="12809" max="12809" width="10.6640625" style="21" customWidth="1"/>
    <col min="12810" max="12810" width="12.6640625" style="21" customWidth="1"/>
    <col min="12811" max="13057" width="9" style="21"/>
    <col min="13058" max="13058" width="5.109375" style="21" customWidth="1"/>
    <col min="13059" max="13059" width="25.109375" style="21" customWidth="1"/>
    <col min="13060" max="13060" width="18.6640625" style="21" customWidth="1"/>
    <col min="13061" max="13061" width="23.6640625" style="21" customWidth="1"/>
    <col min="13062" max="13062" width="21" style="21" customWidth="1"/>
    <col min="13063" max="13063" width="5.6640625" style="21" customWidth="1"/>
    <col min="13064" max="13064" width="12.6640625" style="21" customWidth="1"/>
    <col min="13065" max="13065" width="10.6640625" style="21" customWidth="1"/>
    <col min="13066" max="13066" width="12.6640625" style="21" customWidth="1"/>
    <col min="13067" max="13313" width="9" style="21"/>
    <col min="13314" max="13314" width="5.109375" style="21" customWidth="1"/>
    <col min="13315" max="13315" width="25.109375" style="21" customWidth="1"/>
    <col min="13316" max="13316" width="18.6640625" style="21" customWidth="1"/>
    <col min="13317" max="13317" width="23.6640625" style="21" customWidth="1"/>
    <col min="13318" max="13318" width="21" style="21" customWidth="1"/>
    <col min="13319" max="13319" width="5.6640625" style="21" customWidth="1"/>
    <col min="13320" max="13320" width="12.6640625" style="21" customWidth="1"/>
    <col min="13321" max="13321" width="10.6640625" style="21" customWidth="1"/>
    <col min="13322" max="13322" width="12.6640625" style="21" customWidth="1"/>
    <col min="13323" max="13569" width="9" style="21"/>
    <col min="13570" max="13570" width="5.109375" style="21" customWidth="1"/>
    <col min="13571" max="13571" width="25.109375" style="21" customWidth="1"/>
    <col min="13572" max="13572" width="18.6640625" style="21" customWidth="1"/>
    <col min="13573" max="13573" width="23.6640625" style="21" customWidth="1"/>
    <col min="13574" max="13574" width="21" style="21" customWidth="1"/>
    <col min="13575" max="13575" width="5.6640625" style="21" customWidth="1"/>
    <col min="13576" max="13576" width="12.6640625" style="21" customWidth="1"/>
    <col min="13577" max="13577" width="10.6640625" style="21" customWidth="1"/>
    <col min="13578" max="13578" width="12.6640625" style="21" customWidth="1"/>
    <col min="13579" max="13825" width="9" style="21"/>
    <col min="13826" max="13826" width="5.109375" style="21" customWidth="1"/>
    <col min="13827" max="13827" width="25.109375" style="21" customWidth="1"/>
    <col min="13828" max="13828" width="18.6640625" style="21" customWidth="1"/>
    <col min="13829" max="13829" width="23.6640625" style="21" customWidth="1"/>
    <col min="13830" max="13830" width="21" style="21" customWidth="1"/>
    <col min="13831" max="13831" width="5.6640625" style="21" customWidth="1"/>
    <col min="13832" max="13832" width="12.6640625" style="21" customWidth="1"/>
    <col min="13833" max="13833" width="10.6640625" style="21" customWidth="1"/>
    <col min="13834" max="13834" width="12.6640625" style="21" customWidth="1"/>
    <col min="13835" max="14081" width="9" style="21"/>
    <col min="14082" max="14082" width="5.109375" style="21" customWidth="1"/>
    <col min="14083" max="14083" width="25.109375" style="21" customWidth="1"/>
    <col min="14084" max="14084" width="18.6640625" style="21" customWidth="1"/>
    <col min="14085" max="14085" width="23.6640625" style="21" customWidth="1"/>
    <col min="14086" max="14086" width="21" style="21" customWidth="1"/>
    <col min="14087" max="14087" width="5.6640625" style="21" customWidth="1"/>
    <col min="14088" max="14088" width="12.6640625" style="21" customWidth="1"/>
    <col min="14089" max="14089" width="10.6640625" style="21" customWidth="1"/>
    <col min="14090" max="14090" width="12.6640625" style="21" customWidth="1"/>
    <col min="14091" max="14337" width="9" style="21"/>
    <col min="14338" max="14338" width="5.109375" style="21" customWidth="1"/>
    <col min="14339" max="14339" width="25.109375" style="21" customWidth="1"/>
    <col min="14340" max="14340" width="18.6640625" style="21" customWidth="1"/>
    <col min="14341" max="14341" width="23.6640625" style="21" customWidth="1"/>
    <col min="14342" max="14342" width="21" style="21" customWidth="1"/>
    <col min="14343" max="14343" width="5.6640625" style="21" customWidth="1"/>
    <col min="14344" max="14344" width="12.6640625" style="21" customWidth="1"/>
    <col min="14345" max="14345" width="10.6640625" style="21" customWidth="1"/>
    <col min="14346" max="14346" width="12.6640625" style="21" customWidth="1"/>
    <col min="14347" max="14593" width="9" style="21"/>
    <col min="14594" max="14594" width="5.109375" style="21" customWidth="1"/>
    <col min="14595" max="14595" width="25.109375" style="21" customWidth="1"/>
    <col min="14596" max="14596" width="18.6640625" style="21" customWidth="1"/>
    <col min="14597" max="14597" width="23.6640625" style="21" customWidth="1"/>
    <col min="14598" max="14598" width="21" style="21" customWidth="1"/>
    <col min="14599" max="14599" width="5.6640625" style="21" customWidth="1"/>
    <col min="14600" max="14600" width="12.6640625" style="21" customWidth="1"/>
    <col min="14601" max="14601" width="10.6640625" style="21" customWidth="1"/>
    <col min="14602" max="14602" width="12.6640625" style="21" customWidth="1"/>
    <col min="14603" max="14849" width="9" style="21"/>
    <col min="14850" max="14850" width="5.109375" style="21" customWidth="1"/>
    <col min="14851" max="14851" width="25.109375" style="21" customWidth="1"/>
    <col min="14852" max="14852" width="18.6640625" style="21" customWidth="1"/>
    <col min="14853" max="14853" width="23.6640625" style="21" customWidth="1"/>
    <col min="14854" max="14854" width="21" style="21" customWidth="1"/>
    <col min="14855" max="14855" width="5.6640625" style="21" customWidth="1"/>
    <col min="14856" max="14856" width="12.6640625" style="21" customWidth="1"/>
    <col min="14857" max="14857" width="10.6640625" style="21" customWidth="1"/>
    <col min="14858" max="14858" width="12.6640625" style="21" customWidth="1"/>
    <col min="14859" max="15105" width="9" style="21"/>
    <col min="15106" max="15106" width="5.109375" style="21" customWidth="1"/>
    <col min="15107" max="15107" width="25.109375" style="21" customWidth="1"/>
    <col min="15108" max="15108" width="18.6640625" style="21" customWidth="1"/>
    <col min="15109" max="15109" width="23.6640625" style="21" customWidth="1"/>
    <col min="15110" max="15110" width="21" style="21" customWidth="1"/>
    <col min="15111" max="15111" width="5.6640625" style="21" customWidth="1"/>
    <col min="15112" max="15112" width="12.6640625" style="21" customWidth="1"/>
    <col min="15113" max="15113" width="10.6640625" style="21" customWidth="1"/>
    <col min="15114" max="15114" width="12.6640625" style="21" customWidth="1"/>
    <col min="15115" max="15361" width="9" style="21"/>
    <col min="15362" max="15362" width="5.109375" style="21" customWidth="1"/>
    <col min="15363" max="15363" width="25.109375" style="21" customWidth="1"/>
    <col min="15364" max="15364" width="18.6640625" style="21" customWidth="1"/>
    <col min="15365" max="15365" width="23.6640625" style="21" customWidth="1"/>
    <col min="15366" max="15366" width="21" style="21" customWidth="1"/>
    <col min="15367" max="15367" width="5.6640625" style="21" customWidth="1"/>
    <col min="15368" max="15368" width="12.6640625" style="21" customWidth="1"/>
    <col min="15369" max="15369" width="10.6640625" style="21" customWidth="1"/>
    <col min="15370" max="15370" width="12.6640625" style="21" customWidth="1"/>
    <col min="15371" max="15617" width="9" style="21"/>
    <col min="15618" max="15618" width="5.109375" style="21" customWidth="1"/>
    <col min="15619" max="15619" width="25.109375" style="21" customWidth="1"/>
    <col min="15620" max="15620" width="18.6640625" style="21" customWidth="1"/>
    <col min="15621" max="15621" width="23.6640625" style="21" customWidth="1"/>
    <col min="15622" max="15622" width="21" style="21" customWidth="1"/>
    <col min="15623" max="15623" width="5.6640625" style="21" customWidth="1"/>
    <col min="15624" max="15624" width="12.6640625" style="21" customWidth="1"/>
    <col min="15625" max="15625" width="10.6640625" style="21" customWidth="1"/>
    <col min="15626" max="15626" width="12.6640625" style="21" customWidth="1"/>
    <col min="15627" max="15873" width="9" style="21"/>
    <col min="15874" max="15874" width="5.109375" style="21" customWidth="1"/>
    <col min="15875" max="15875" width="25.109375" style="21" customWidth="1"/>
    <col min="15876" max="15876" width="18.6640625" style="21" customWidth="1"/>
    <col min="15877" max="15877" width="23.6640625" style="21" customWidth="1"/>
    <col min="15878" max="15878" width="21" style="21" customWidth="1"/>
    <col min="15879" max="15879" width="5.6640625" style="21" customWidth="1"/>
    <col min="15880" max="15880" width="12.6640625" style="21" customWidth="1"/>
    <col min="15881" max="15881" width="10.6640625" style="21" customWidth="1"/>
    <col min="15882" max="15882" width="12.6640625" style="21" customWidth="1"/>
    <col min="15883" max="16129" width="9" style="21"/>
    <col min="16130" max="16130" width="5.109375" style="21" customWidth="1"/>
    <col min="16131" max="16131" width="25.109375" style="21" customWidth="1"/>
    <col min="16132" max="16132" width="18.6640625" style="21" customWidth="1"/>
    <col min="16133" max="16133" width="23.6640625" style="21" customWidth="1"/>
    <col min="16134" max="16134" width="21" style="21" customWidth="1"/>
    <col min="16135" max="16135" width="5.6640625" style="21" customWidth="1"/>
    <col min="16136" max="16136" width="12.6640625" style="21" customWidth="1"/>
    <col min="16137" max="16137" width="10.6640625" style="21" customWidth="1"/>
    <col min="16138" max="16138" width="12.6640625" style="21" customWidth="1"/>
    <col min="16139" max="16384" width="9" style="21"/>
  </cols>
  <sheetData>
    <row r="1" spans="1:10" s="1" customFormat="1" ht="33.75" customHeight="1">
      <c r="J1" s="2"/>
    </row>
    <row r="2" spans="1:10" s="1" customFormat="1" ht="27" customHeight="1">
      <c r="A2" s="428" t="s">
        <v>1</v>
      </c>
      <c r="B2" s="428"/>
      <c r="C2" s="428"/>
      <c r="D2" s="428"/>
      <c r="E2" s="428"/>
      <c r="F2" s="428"/>
      <c r="G2" s="428"/>
      <c r="H2" s="428"/>
      <c r="I2" s="428"/>
      <c r="J2" s="428"/>
    </row>
    <row r="3" spans="1:10" s="1" customFormat="1" ht="13.2" customHeight="1"/>
    <row r="4" spans="1:10" s="3" customFormat="1" ht="20.100000000000001" customHeight="1">
      <c r="A4" s="429" t="s">
        <v>105</v>
      </c>
      <c r="B4" s="429"/>
      <c r="C4" s="429"/>
      <c r="D4" s="429"/>
      <c r="E4" s="429"/>
      <c r="F4" s="429"/>
      <c r="G4" s="429"/>
      <c r="H4" s="429"/>
      <c r="I4" s="429"/>
      <c r="J4" s="429"/>
    </row>
    <row r="5" spans="1:10" s="3" customFormat="1" ht="67.95" customHeight="1">
      <c r="A5" s="429"/>
      <c r="B5" s="429"/>
      <c r="C5" s="429"/>
      <c r="D5" s="429"/>
      <c r="E5" s="429"/>
      <c r="F5" s="429"/>
      <c r="G5" s="429"/>
      <c r="H5" s="429"/>
      <c r="I5" s="429"/>
      <c r="J5" s="429"/>
    </row>
    <row r="6" spans="1:10" s="1" customFormat="1"/>
    <row r="7" spans="1:10" s="4" customFormat="1" ht="14.4">
      <c r="H7" s="119" t="s">
        <v>2</v>
      </c>
      <c r="I7" s="119"/>
      <c r="J7" s="119" t="s">
        <v>3</v>
      </c>
    </row>
    <row r="8" spans="1:10" s="4" customFormat="1" ht="15" thickBot="1">
      <c r="A8" s="120" t="s">
        <v>4</v>
      </c>
      <c r="H8" s="121"/>
      <c r="I8" s="121"/>
      <c r="J8" s="121"/>
    </row>
    <row r="9" spans="1:10" s="1" customFormat="1" ht="40.200000000000003" customHeight="1" thickBot="1">
      <c r="A9" s="4" t="s">
        <v>106</v>
      </c>
      <c r="B9" s="4" t="s">
        <v>5</v>
      </c>
      <c r="C9" s="4"/>
      <c r="D9" s="4"/>
      <c r="H9" s="5"/>
      <c r="I9" s="3"/>
      <c r="J9" s="5"/>
    </row>
    <row r="10" spans="1:10" s="1" customFormat="1" ht="35.25" customHeight="1" thickBot="1">
      <c r="H10" s="3"/>
      <c r="I10" s="3"/>
      <c r="J10" s="3"/>
    </row>
    <row r="11" spans="1:10" s="1" customFormat="1" ht="40.200000000000003" customHeight="1" thickBot="1">
      <c r="A11" s="4" t="s">
        <v>107</v>
      </c>
      <c r="B11" s="430" t="s">
        <v>116</v>
      </c>
      <c r="C11" s="430"/>
      <c r="D11" s="430"/>
      <c r="E11" s="430"/>
      <c r="F11" s="430"/>
      <c r="H11" s="5"/>
      <c r="J11" s="5"/>
    </row>
    <row r="12" spans="1:10" s="1" customFormat="1" ht="35.25" customHeight="1" thickBot="1"/>
    <row r="13" spans="1:10" s="1" customFormat="1" ht="40.200000000000003" customHeight="1" thickBot="1">
      <c r="A13" s="4" t="s">
        <v>108</v>
      </c>
      <c r="B13" s="430" t="s">
        <v>117</v>
      </c>
      <c r="C13" s="430"/>
      <c r="D13" s="430"/>
      <c r="E13" s="430"/>
      <c r="F13" s="430"/>
      <c r="H13" s="5"/>
      <c r="J13" s="5"/>
    </row>
    <row r="14" spans="1:10" s="3" customFormat="1" ht="36.75" customHeight="1">
      <c r="B14" s="6" t="s">
        <v>6</v>
      </c>
      <c r="C14" s="431" t="s">
        <v>7</v>
      </c>
      <c r="D14" s="432"/>
      <c r="F14" s="7"/>
      <c r="G14" s="7"/>
    </row>
    <row r="15" spans="1:10" s="3" customFormat="1" ht="30" customHeight="1">
      <c r="B15" s="6" t="s">
        <v>8</v>
      </c>
      <c r="C15" s="433">
        <v>0.7</v>
      </c>
      <c r="D15" s="432"/>
      <c r="F15" s="8"/>
      <c r="G15" s="9"/>
    </row>
    <row r="16" spans="1:10" s="1" customFormat="1" ht="35.25" customHeight="1" thickBot="1">
      <c r="B16" s="10"/>
      <c r="C16" s="11"/>
      <c r="D16" s="11"/>
      <c r="E16" s="11"/>
      <c r="F16" s="11"/>
    </row>
    <row r="17" spans="1:10" s="1" customFormat="1" ht="40.200000000000003" customHeight="1" thickBot="1">
      <c r="A17" s="4" t="s">
        <v>109</v>
      </c>
      <c r="B17" s="430" t="s">
        <v>118</v>
      </c>
      <c r="C17" s="430"/>
      <c r="D17" s="430"/>
      <c r="E17" s="430"/>
      <c r="F17" s="430"/>
      <c r="H17" s="5"/>
      <c r="J17" s="5"/>
    </row>
    <row r="18" spans="1:10" s="1" customFormat="1" ht="35.25" customHeight="1" thickBot="1">
      <c r="B18" s="10"/>
      <c r="C18" s="11"/>
      <c r="D18" s="11"/>
      <c r="E18" s="11"/>
      <c r="F18" s="11"/>
    </row>
    <row r="19" spans="1:10" s="1" customFormat="1" ht="50.4" customHeight="1" thickBot="1">
      <c r="A19" s="4" t="s">
        <v>110</v>
      </c>
      <c r="B19" s="430" t="s">
        <v>253</v>
      </c>
      <c r="C19" s="430"/>
      <c r="D19" s="430"/>
      <c r="E19" s="430"/>
      <c r="F19" s="430"/>
      <c r="H19" s="5"/>
      <c r="J19" s="5"/>
    </row>
    <row r="20" spans="1:10" s="1" customFormat="1" ht="35.25" customHeight="1" thickBot="1">
      <c r="B20" s="10"/>
      <c r="C20" s="11"/>
      <c r="D20" s="11"/>
      <c r="E20" s="11"/>
      <c r="F20" s="11"/>
    </row>
    <row r="21" spans="1:10" s="1" customFormat="1" ht="44.4" customHeight="1" thickBot="1">
      <c r="A21" s="4" t="s">
        <v>111</v>
      </c>
      <c r="B21" s="430" t="s">
        <v>254</v>
      </c>
      <c r="C21" s="430"/>
      <c r="D21" s="430"/>
      <c r="E21" s="430"/>
      <c r="F21" s="430"/>
      <c r="H21" s="5"/>
      <c r="J21" s="5"/>
    </row>
    <row r="22" spans="1:10" s="1" customFormat="1" ht="25.2" customHeight="1">
      <c r="B22" s="10"/>
      <c r="C22" s="11"/>
      <c r="D22" s="11"/>
      <c r="E22" s="11"/>
      <c r="F22" s="11"/>
    </row>
    <row r="23" spans="1:10" s="4" customFormat="1" ht="15" thickBot="1">
      <c r="A23" s="120" t="s">
        <v>9</v>
      </c>
      <c r="H23" s="121"/>
      <c r="I23" s="121"/>
      <c r="J23" s="121"/>
    </row>
    <row r="24" spans="1:10" s="1" customFormat="1" ht="40.200000000000003" customHeight="1" thickBot="1">
      <c r="A24" s="4" t="s">
        <v>112</v>
      </c>
      <c r="B24" s="430" t="s">
        <v>119</v>
      </c>
      <c r="C24" s="430"/>
      <c r="D24" s="430"/>
      <c r="E24" s="430"/>
      <c r="F24" s="430"/>
      <c r="H24" s="5"/>
      <c r="J24" s="5"/>
    </row>
    <row r="25" spans="1:10" s="1" customFormat="1" ht="35.25" customHeight="1" thickBot="1">
      <c r="B25" s="10"/>
      <c r="C25" s="11"/>
      <c r="D25" s="11"/>
      <c r="E25" s="11"/>
      <c r="F25" s="11"/>
    </row>
    <row r="26" spans="1:10" s="1" customFormat="1" ht="53.4" customHeight="1" thickBot="1">
      <c r="A26" s="4" t="s">
        <v>113</v>
      </c>
      <c r="B26" s="430" t="s">
        <v>120</v>
      </c>
      <c r="C26" s="430"/>
      <c r="D26" s="430"/>
      <c r="E26" s="430"/>
      <c r="F26" s="430"/>
      <c r="H26" s="5"/>
      <c r="J26" s="5"/>
    </row>
    <row r="27" spans="1:10" s="1" customFormat="1" ht="35.25" customHeight="1" thickBot="1">
      <c r="A27" s="118"/>
      <c r="B27" s="12"/>
      <c r="C27" s="12"/>
      <c r="D27" s="12"/>
      <c r="E27" s="12"/>
      <c r="F27" s="12"/>
    </row>
    <row r="28" spans="1:10" s="1" customFormat="1" ht="47.25" customHeight="1" thickBot="1">
      <c r="A28" s="4" t="s">
        <v>114</v>
      </c>
      <c r="B28" s="430" t="s">
        <v>358</v>
      </c>
      <c r="C28" s="430"/>
      <c r="D28" s="430"/>
      <c r="E28" s="430"/>
      <c r="F28" s="430"/>
      <c r="H28" s="5"/>
      <c r="J28" s="5"/>
    </row>
    <row r="29" spans="1:10" s="1" customFormat="1" ht="23.25" customHeight="1">
      <c r="B29" s="442"/>
      <c r="C29" s="442"/>
      <c r="D29" s="442"/>
      <c r="E29" s="442"/>
      <c r="F29" s="442"/>
    </row>
    <row r="30" spans="1:10" s="1" customFormat="1" ht="35.25" customHeight="1" thickBot="1">
      <c r="A30" s="118"/>
      <c r="B30" s="12"/>
      <c r="C30" s="12"/>
      <c r="D30" s="12"/>
      <c r="E30" s="12"/>
      <c r="F30" s="12"/>
    </row>
    <row r="31" spans="1:10" s="1" customFormat="1" ht="47.25" customHeight="1" thickBot="1">
      <c r="A31" s="4" t="s">
        <v>359</v>
      </c>
      <c r="B31" s="430" t="s">
        <v>360</v>
      </c>
      <c r="C31" s="430"/>
      <c r="D31" s="430"/>
      <c r="E31" s="430"/>
      <c r="F31" s="430"/>
      <c r="H31" s="5"/>
      <c r="J31" s="5"/>
    </row>
    <row r="32" spans="1:10" s="1" customFormat="1" ht="23.25" customHeight="1">
      <c r="B32" s="442"/>
      <c r="C32" s="442"/>
      <c r="D32" s="442"/>
      <c r="E32" s="442"/>
      <c r="F32" s="442"/>
    </row>
    <row r="33" spans="1:12" s="1" customFormat="1" ht="22.95" customHeight="1">
      <c r="B33" s="13"/>
      <c r="C33" s="13"/>
      <c r="D33" s="13"/>
      <c r="E33" s="13"/>
      <c r="F33" s="13"/>
    </row>
    <row r="34" spans="1:12" s="1" customFormat="1" ht="21.75" customHeight="1">
      <c r="B34" s="14" t="s">
        <v>6</v>
      </c>
      <c r="C34" s="435" t="s">
        <v>122</v>
      </c>
      <c r="D34" s="436"/>
      <c r="E34" s="436"/>
      <c r="F34" s="436"/>
      <c r="G34" s="436"/>
      <c r="H34" s="437"/>
    </row>
    <row r="35" spans="1:12" s="1" customFormat="1" ht="38.25" customHeight="1" thickBot="1">
      <c r="B35" s="6" t="s">
        <v>10</v>
      </c>
      <c r="C35" s="115" t="s">
        <v>123</v>
      </c>
      <c r="D35" s="435" t="s">
        <v>11</v>
      </c>
      <c r="E35" s="443"/>
      <c r="F35" s="434"/>
      <c r="G35" s="444" t="s">
        <v>12</v>
      </c>
      <c r="H35" s="445"/>
    </row>
    <row r="36" spans="1:12" s="1" customFormat="1" ht="38.25" customHeight="1" thickTop="1" thickBot="1">
      <c r="B36" s="15" t="s">
        <v>13</v>
      </c>
      <c r="C36" s="16" t="s">
        <v>123</v>
      </c>
      <c r="D36" s="16" t="s">
        <v>14</v>
      </c>
      <c r="E36" s="15" t="s">
        <v>15</v>
      </c>
      <c r="F36" s="16" t="s">
        <v>16</v>
      </c>
      <c r="G36" s="446"/>
      <c r="H36" s="447"/>
    </row>
    <row r="37" spans="1:12" s="1" customFormat="1" ht="67.2" customHeight="1" thickTop="1">
      <c r="B37" s="6" t="s">
        <v>121</v>
      </c>
      <c r="C37" s="6" t="s">
        <v>124</v>
      </c>
      <c r="D37" s="6" t="s">
        <v>18</v>
      </c>
      <c r="E37" s="6" t="s">
        <v>19</v>
      </c>
      <c r="F37" s="6" t="s">
        <v>20</v>
      </c>
      <c r="G37" s="431" t="s">
        <v>17</v>
      </c>
      <c r="H37" s="434"/>
    </row>
    <row r="38" spans="1:12" s="3" customFormat="1" ht="26.4" customHeight="1">
      <c r="B38" s="440" t="s">
        <v>288</v>
      </c>
      <c r="C38" s="440"/>
      <c r="D38" s="441"/>
      <c r="E38" s="441"/>
      <c r="F38" s="441"/>
      <c r="G38" s="441"/>
      <c r="H38" s="441"/>
    </row>
    <row r="39" spans="1:12" s="1" customFormat="1">
      <c r="B39" s="116"/>
      <c r="C39" s="117"/>
      <c r="D39" s="117"/>
      <c r="E39" s="117"/>
      <c r="F39" s="117"/>
      <c r="G39" s="117"/>
      <c r="H39" s="117"/>
    </row>
    <row r="40" spans="1:12" s="1" customFormat="1" ht="30" customHeight="1">
      <c r="A40" s="17" t="s">
        <v>115</v>
      </c>
    </row>
    <row r="41" spans="1:12" s="18" customFormat="1" ht="30" customHeight="1" thickBot="1">
      <c r="C41" s="19" t="s">
        <v>21</v>
      </c>
      <c r="D41" s="20"/>
      <c r="E41" s="438"/>
      <c r="F41" s="439"/>
      <c r="G41" s="439"/>
      <c r="H41" s="439"/>
      <c r="I41" s="439"/>
      <c r="J41" s="439"/>
    </row>
    <row r="42" spans="1:12" s="1" customFormat="1"/>
    <row r="43" spans="1:12" s="1" customFormat="1"/>
    <row r="44" spans="1:12" s="1" customFormat="1">
      <c r="L44" s="1" t="s">
        <v>22</v>
      </c>
    </row>
  </sheetData>
  <mergeCells count="19">
    <mergeCell ref="G37:H37"/>
    <mergeCell ref="C34:H34"/>
    <mergeCell ref="E41:J41"/>
    <mergeCell ref="B19:F19"/>
    <mergeCell ref="B38:H38"/>
    <mergeCell ref="B21:F21"/>
    <mergeCell ref="B24:F24"/>
    <mergeCell ref="B26:F26"/>
    <mergeCell ref="B28:F29"/>
    <mergeCell ref="D35:F35"/>
    <mergeCell ref="G35:H36"/>
    <mergeCell ref="B31:F32"/>
    <mergeCell ref="A2:J2"/>
    <mergeCell ref="A4:J5"/>
    <mergeCell ref="B11:F11"/>
    <mergeCell ref="B13:F13"/>
    <mergeCell ref="B17:F17"/>
    <mergeCell ref="C14:D14"/>
    <mergeCell ref="C15:D15"/>
  </mergeCells>
  <phoneticPr fontId="5"/>
  <printOptions horizontalCentered="1"/>
  <pageMargins left="0.25" right="0.25" top="0.75" bottom="0.75" header="0.3" footer="0.3"/>
  <pageSetup paperSize="9" scale="57" firstPageNumber="9" orientation="portrait" cellComments="asDisplayed" r:id="rId1"/>
  <headerFooter alignWithMargins="0">
    <oddFooter xml:space="preserve">&amp;C &amp;P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$L$44</xm:f>
          </x14:formula1>
          <xm:sqref>H9 H31 JD31 SZ31 ACV31 AMR31 AWN31 BGJ31 BQF31 CAB31 CJX31 CTT31 DDP31 DNL31 DXH31 EHD31 EQZ31 FAV31 FKR31 FUN31 GEJ31 GOF31 GYB31 HHX31 HRT31 IBP31 ILL31 IVH31 JFD31 JOZ31 JYV31 KIR31 KSN31 LCJ31 LMF31 LWB31 MFX31 MPT31 MZP31 NJL31 NTH31 ODD31 OMZ31 OWV31 PGR31 PQN31 QAJ31 QKF31 QUB31 RDX31 RNT31 RXP31 SHL31 SRH31 TBD31 TKZ31 TUV31 UER31 UON31 UYJ31 VIF31 VSB31 WBX31 WLT31 WVP31 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H26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H19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H65555 JD65555 SZ65555 ACV65555 AMR65555 AWN65555 BGJ65555 BQF65555 CAB65555 CJX65555 CTT65555 DDP65555 DNL65555 DXH65555 EHD65555 EQZ65555 FAV65555 FKR65555 FUN65555 GEJ65555 GOF65555 GYB65555 HHX65555 HRT65555 IBP65555 ILL65555 IVH65555 JFD65555 JOZ65555 JYV65555 KIR65555 KSN65555 LCJ65555 LMF65555 LWB65555 MFX65555 MPT65555 MZP65555 NJL65555 NTH65555 ODD65555 OMZ65555 OWV65555 PGR65555 PQN65555 QAJ65555 QKF65555 QUB65555 RDX65555 RNT65555 RXP65555 SHL65555 SRH65555 TBD65555 TKZ65555 TUV65555 UER65555 UON65555 UYJ65555 VIF65555 VSB65555 WBX65555 WLT65555 WVP65555 H131091 JD131091 SZ131091 ACV131091 AMR131091 AWN131091 BGJ131091 BQF131091 CAB131091 CJX131091 CTT131091 DDP131091 DNL131091 DXH131091 EHD131091 EQZ131091 FAV131091 FKR131091 FUN131091 GEJ131091 GOF131091 GYB131091 HHX131091 HRT131091 IBP131091 ILL131091 IVH131091 JFD131091 JOZ131091 JYV131091 KIR131091 KSN131091 LCJ131091 LMF131091 LWB131091 MFX131091 MPT131091 MZP131091 NJL131091 NTH131091 ODD131091 OMZ131091 OWV131091 PGR131091 PQN131091 QAJ131091 QKF131091 QUB131091 RDX131091 RNT131091 RXP131091 SHL131091 SRH131091 TBD131091 TKZ131091 TUV131091 UER131091 UON131091 UYJ131091 VIF131091 VSB131091 WBX131091 WLT131091 WVP131091 H196627 JD196627 SZ196627 ACV196627 AMR196627 AWN196627 BGJ196627 BQF196627 CAB196627 CJX196627 CTT196627 DDP196627 DNL196627 DXH196627 EHD196627 EQZ196627 FAV196627 FKR196627 FUN196627 GEJ196627 GOF196627 GYB196627 HHX196627 HRT196627 IBP196627 ILL196627 IVH196627 JFD196627 JOZ196627 JYV196627 KIR196627 KSN196627 LCJ196627 LMF196627 LWB196627 MFX196627 MPT196627 MZP196627 NJL196627 NTH196627 ODD196627 OMZ196627 OWV196627 PGR196627 PQN196627 QAJ196627 QKF196627 QUB196627 RDX196627 RNT196627 RXP196627 SHL196627 SRH196627 TBD196627 TKZ196627 TUV196627 UER196627 UON196627 UYJ196627 VIF196627 VSB196627 WBX196627 WLT196627 WVP196627 H262163 JD262163 SZ262163 ACV262163 AMR262163 AWN262163 BGJ262163 BQF262163 CAB262163 CJX262163 CTT262163 DDP262163 DNL262163 DXH262163 EHD262163 EQZ262163 FAV262163 FKR262163 FUN262163 GEJ262163 GOF262163 GYB262163 HHX262163 HRT262163 IBP262163 ILL262163 IVH262163 JFD262163 JOZ262163 JYV262163 KIR262163 KSN262163 LCJ262163 LMF262163 LWB262163 MFX262163 MPT262163 MZP262163 NJL262163 NTH262163 ODD262163 OMZ262163 OWV262163 PGR262163 PQN262163 QAJ262163 QKF262163 QUB262163 RDX262163 RNT262163 RXP262163 SHL262163 SRH262163 TBD262163 TKZ262163 TUV262163 UER262163 UON262163 UYJ262163 VIF262163 VSB262163 WBX262163 WLT262163 WVP262163 H327699 JD327699 SZ327699 ACV327699 AMR327699 AWN327699 BGJ327699 BQF327699 CAB327699 CJX327699 CTT327699 DDP327699 DNL327699 DXH327699 EHD327699 EQZ327699 FAV327699 FKR327699 FUN327699 GEJ327699 GOF327699 GYB327699 HHX327699 HRT327699 IBP327699 ILL327699 IVH327699 JFD327699 JOZ327699 JYV327699 KIR327699 KSN327699 LCJ327699 LMF327699 LWB327699 MFX327699 MPT327699 MZP327699 NJL327699 NTH327699 ODD327699 OMZ327699 OWV327699 PGR327699 PQN327699 QAJ327699 QKF327699 QUB327699 RDX327699 RNT327699 RXP327699 SHL327699 SRH327699 TBD327699 TKZ327699 TUV327699 UER327699 UON327699 UYJ327699 VIF327699 VSB327699 WBX327699 WLT327699 WVP327699 H393235 JD393235 SZ393235 ACV393235 AMR393235 AWN393235 BGJ393235 BQF393235 CAB393235 CJX393235 CTT393235 DDP393235 DNL393235 DXH393235 EHD393235 EQZ393235 FAV393235 FKR393235 FUN393235 GEJ393235 GOF393235 GYB393235 HHX393235 HRT393235 IBP393235 ILL393235 IVH393235 JFD393235 JOZ393235 JYV393235 KIR393235 KSN393235 LCJ393235 LMF393235 LWB393235 MFX393235 MPT393235 MZP393235 NJL393235 NTH393235 ODD393235 OMZ393235 OWV393235 PGR393235 PQN393235 QAJ393235 QKF393235 QUB393235 RDX393235 RNT393235 RXP393235 SHL393235 SRH393235 TBD393235 TKZ393235 TUV393235 UER393235 UON393235 UYJ393235 VIF393235 VSB393235 WBX393235 WLT393235 WVP393235 H458771 JD458771 SZ458771 ACV458771 AMR458771 AWN458771 BGJ458771 BQF458771 CAB458771 CJX458771 CTT458771 DDP458771 DNL458771 DXH458771 EHD458771 EQZ458771 FAV458771 FKR458771 FUN458771 GEJ458771 GOF458771 GYB458771 HHX458771 HRT458771 IBP458771 ILL458771 IVH458771 JFD458771 JOZ458771 JYV458771 KIR458771 KSN458771 LCJ458771 LMF458771 LWB458771 MFX458771 MPT458771 MZP458771 NJL458771 NTH458771 ODD458771 OMZ458771 OWV458771 PGR458771 PQN458771 QAJ458771 QKF458771 QUB458771 RDX458771 RNT458771 RXP458771 SHL458771 SRH458771 TBD458771 TKZ458771 TUV458771 UER458771 UON458771 UYJ458771 VIF458771 VSB458771 WBX458771 WLT458771 WVP458771 H524307 JD524307 SZ524307 ACV524307 AMR524307 AWN524307 BGJ524307 BQF524307 CAB524307 CJX524307 CTT524307 DDP524307 DNL524307 DXH524307 EHD524307 EQZ524307 FAV524307 FKR524307 FUN524307 GEJ524307 GOF524307 GYB524307 HHX524307 HRT524307 IBP524307 ILL524307 IVH524307 JFD524307 JOZ524307 JYV524307 KIR524307 KSN524307 LCJ524307 LMF524307 LWB524307 MFX524307 MPT524307 MZP524307 NJL524307 NTH524307 ODD524307 OMZ524307 OWV524307 PGR524307 PQN524307 QAJ524307 QKF524307 QUB524307 RDX524307 RNT524307 RXP524307 SHL524307 SRH524307 TBD524307 TKZ524307 TUV524307 UER524307 UON524307 UYJ524307 VIF524307 VSB524307 WBX524307 WLT524307 WVP524307 H589843 JD589843 SZ589843 ACV589843 AMR589843 AWN589843 BGJ589843 BQF589843 CAB589843 CJX589843 CTT589843 DDP589843 DNL589843 DXH589843 EHD589843 EQZ589843 FAV589843 FKR589843 FUN589843 GEJ589843 GOF589843 GYB589843 HHX589843 HRT589843 IBP589843 ILL589843 IVH589843 JFD589843 JOZ589843 JYV589843 KIR589843 KSN589843 LCJ589843 LMF589843 LWB589843 MFX589843 MPT589843 MZP589843 NJL589843 NTH589843 ODD589843 OMZ589843 OWV589843 PGR589843 PQN589843 QAJ589843 QKF589843 QUB589843 RDX589843 RNT589843 RXP589843 SHL589843 SRH589843 TBD589843 TKZ589843 TUV589843 UER589843 UON589843 UYJ589843 VIF589843 VSB589843 WBX589843 WLT589843 WVP589843 H655379 JD655379 SZ655379 ACV655379 AMR655379 AWN655379 BGJ655379 BQF655379 CAB655379 CJX655379 CTT655379 DDP655379 DNL655379 DXH655379 EHD655379 EQZ655379 FAV655379 FKR655379 FUN655379 GEJ655379 GOF655379 GYB655379 HHX655379 HRT655379 IBP655379 ILL655379 IVH655379 JFD655379 JOZ655379 JYV655379 KIR655379 KSN655379 LCJ655379 LMF655379 LWB655379 MFX655379 MPT655379 MZP655379 NJL655379 NTH655379 ODD655379 OMZ655379 OWV655379 PGR655379 PQN655379 QAJ655379 QKF655379 QUB655379 RDX655379 RNT655379 RXP655379 SHL655379 SRH655379 TBD655379 TKZ655379 TUV655379 UER655379 UON655379 UYJ655379 VIF655379 VSB655379 WBX655379 WLT655379 WVP655379 H720915 JD720915 SZ720915 ACV720915 AMR720915 AWN720915 BGJ720915 BQF720915 CAB720915 CJX720915 CTT720915 DDP720915 DNL720915 DXH720915 EHD720915 EQZ720915 FAV720915 FKR720915 FUN720915 GEJ720915 GOF720915 GYB720915 HHX720915 HRT720915 IBP720915 ILL720915 IVH720915 JFD720915 JOZ720915 JYV720915 KIR720915 KSN720915 LCJ720915 LMF720915 LWB720915 MFX720915 MPT720915 MZP720915 NJL720915 NTH720915 ODD720915 OMZ720915 OWV720915 PGR720915 PQN720915 QAJ720915 QKF720915 QUB720915 RDX720915 RNT720915 RXP720915 SHL720915 SRH720915 TBD720915 TKZ720915 TUV720915 UER720915 UON720915 UYJ720915 VIF720915 VSB720915 WBX720915 WLT720915 WVP720915 H786451 JD786451 SZ786451 ACV786451 AMR786451 AWN786451 BGJ786451 BQF786451 CAB786451 CJX786451 CTT786451 DDP786451 DNL786451 DXH786451 EHD786451 EQZ786451 FAV786451 FKR786451 FUN786451 GEJ786451 GOF786451 GYB786451 HHX786451 HRT786451 IBP786451 ILL786451 IVH786451 JFD786451 JOZ786451 JYV786451 KIR786451 KSN786451 LCJ786451 LMF786451 LWB786451 MFX786451 MPT786451 MZP786451 NJL786451 NTH786451 ODD786451 OMZ786451 OWV786451 PGR786451 PQN786451 QAJ786451 QKF786451 QUB786451 RDX786451 RNT786451 RXP786451 SHL786451 SRH786451 TBD786451 TKZ786451 TUV786451 UER786451 UON786451 UYJ786451 VIF786451 VSB786451 WBX786451 WLT786451 WVP786451 H851987 JD851987 SZ851987 ACV851987 AMR851987 AWN851987 BGJ851987 BQF851987 CAB851987 CJX851987 CTT851987 DDP851987 DNL851987 DXH851987 EHD851987 EQZ851987 FAV851987 FKR851987 FUN851987 GEJ851987 GOF851987 GYB851987 HHX851987 HRT851987 IBP851987 ILL851987 IVH851987 JFD851987 JOZ851987 JYV851987 KIR851987 KSN851987 LCJ851987 LMF851987 LWB851987 MFX851987 MPT851987 MZP851987 NJL851987 NTH851987 ODD851987 OMZ851987 OWV851987 PGR851987 PQN851987 QAJ851987 QKF851987 QUB851987 RDX851987 RNT851987 RXP851987 SHL851987 SRH851987 TBD851987 TKZ851987 TUV851987 UER851987 UON851987 UYJ851987 VIF851987 VSB851987 WBX851987 WLT851987 WVP851987 H917523 JD917523 SZ917523 ACV917523 AMR917523 AWN917523 BGJ917523 BQF917523 CAB917523 CJX917523 CTT917523 DDP917523 DNL917523 DXH917523 EHD917523 EQZ917523 FAV917523 FKR917523 FUN917523 GEJ917523 GOF917523 GYB917523 HHX917523 HRT917523 IBP917523 ILL917523 IVH917523 JFD917523 JOZ917523 JYV917523 KIR917523 KSN917523 LCJ917523 LMF917523 LWB917523 MFX917523 MPT917523 MZP917523 NJL917523 NTH917523 ODD917523 OMZ917523 OWV917523 PGR917523 PQN917523 QAJ917523 QKF917523 QUB917523 RDX917523 RNT917523 RXP917523 SHL917523 SRH917523 TBD917523 TKZ917523 TUV917523 UER917523 UON917523 UYJ917523 VIF917523 VSB917523 WBX917523 WLT917523 WVP917523 H983059 JD983059 SZ983059 ACV983059 AMR983059 AWN983059 BGJ983059 BQF983059 CAB983059 CJX983059 CTT983059 DDP983059 DNL983059 DXH983059 EHD983059 EQZ983059 FAV983059 FKR983059 FUN983059 GEJ983059 GOF983059 GYB983059 HHX983059 HRT983059 IBP983059 ILL983059 IVH983059 JFD983059 JOZ983059 JYV983059 KIR983059 KSN983059 LCJ983059 LMF983059 LWB983059 MFX983059 MPT983059 MZP983059 NJL983059 NTH983059 ODD983059 OMZ983059 OWV983059 PGR983059 PQN983059 QAJ983059 QKF983059 QUB983059 RDX983059 RNT983059 RXP983059 SHL983059 SRH983059 TBD983059 TKZ983059 TUV983059 UER983059 UON983059 UYJ983059 VIF983059 VSB983059 WBX983059 WLT983059 WVP983059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H65559 JD65559 SZ65559 ACV65559 AMR65559 AWN65559 BGJ65559 BQF65559 CAB65559 CJX65559 CTT65559 DDP65559 DNL65559 DXH65559 EHD65559 EQZ65559 FAV65559 FKR65559 FUN65559 GEJ65559 GOF65559 GYB65559 HHX65559 HRT65559 IBP65559 ILL65559 IVH65559 JFD65559 JOZ65559 JYV65559 KIR65559 KSN65559 LCJ65559 LMF65559 LWB65559 MFX65559 MPT65559 MZP65559 NJL65559 NTH65559 ODD65559 OMZ65559 OWV65559 PGR65559 PQN65559 QAJ65559 QKF65559 QUB65559 RDX65559 RNT65559 RXP65559 SHL65559 SRH65559 TBD65559 TKZ65559 TUV65559 UER65559 UON65559 UYJ65559 VIF65559 VSB65559 WBX65559 WLT65559 WVP65559 H131095 JD131095 SZ131095 ACV131095 AMR131095 AWN131095 BGJ131095 BQF131095 CAB131095 CJX131095 CTT131095 DDP131095 DNL131095 DXH131095 EHD131095 EQZ131095 FAV131095 FKR131095 FUN131095 GEJ131095 GOF131095 GYB131095 HHX131095 HRT131095 IBP131095 ILL131095 IVH131095 JFD131095 JOZ131095 JYV131095 KIR131095 KSN131095 LCJ131095 LMF131095 LWB131095 MFX131095 MPT131095 MZP131095 NJL131095 NTH131095 ODD131095 OMZ131095 OWV131095 PGR131095 PQN131095 QAJ131095 QKF131095 QUB131095 RDX131095 RNT131095 RXP131095 SHL131095 SRH131095 TBD131095 TKZ131095 TUV131095 UER131095 UON131095 UYJ131095 VIF131095 VSB131095 WBX131095 WLT131095 WVP131095 H196631 JD196631 SZ196631 ACV196631 AMR196631 AWN196631 BGJ196631 BQF196631 CAB196631 CJX196631 CTT196631 DDP196631 DNL196631 DXH196631 EHD196631 EQZ196631 FAV196631 FKR196631 FUN196631 GEJ196631 GOF196631 GYB196631 HHX196631 HRT196631 IBP196631 ILL196631 IVH196631 JFD196631 JOZ196631 JYV196631 KIR196631 KSN196631 LCJ196631 LMF196631 LWB196631 MFX196631 MPT196631 MZP196631 NJL196631 NTH196631 ODD196631 OMZ196631 OWV196631 PGR196631 PQN196631 QAJ196631 QKF196631 QUB196631 RDX196631 RNT196631 RXP196631 SHL196631 SRH196631 TBD196631 TKZ196631 TUV196631 UER196631 UON196631 UYJ196631 VIF196631 VSB196631 WBX196631 WLT196631 WVP196631 H262167 JD262167 SZ262167 ACV262167 AMR262167 AWN262167 BGJ262167 BQF262167 CAB262167 CJX262167 CTT262167 DDP262167 DNL262167 DXH262167 EHD262167 EQZ262167 FAV262167 FKR262167 FUN262167 GEJ262167 GOF262167 GYB262167 HHX262167 HRT262167 IBP262167 ILL262167 IVH262167 JFD262167 JOZ262167 JYV262167 KIR262167 KSN262167 LCJ262167 LMF262167 LWB262167 MFX262167 MPT262167 MZP262167 NJL262167 NTH262167 ODD262167 OMZ262167 OWV262167 PGR262167 PQN262167 QAJ262167 QKF262167 QUB262167 RDX262167 RNT262167 RXP262167 SHL262167 SRH262167 TBD262167 TKZ262167 TUV262167 UER262167 UON262167 UYJ262167 VIF262167 VSB262167 WBX262167 WLT262167 WVP262167 H327703 JD327703 SZ327703 ACV327703 AMR327703 AWN327703 BGJ327703 BQF327703 CAB327703 CJX327703 CTT327703 DDP327703 DNL327703 DXH327703 EHD327703 EQZ327703 FAV327703 FKR327703 FUN327703 GEJ327703 GOF327703 GYB327703 HHX327703 HRT327703 IBP327703 ILL327703 IVH327703 JFD327703 JOZ327703 JYV327703 KIR327703 KSN327703 LCJ327703 LMF327703 LWB327703 MFX327703 MPT327703 MZP327703 NJL327703 NTH327703 ODD327703 OMZ327703 OWV327703 PGR327703 PQN327703 QAJ327703 QKF327703 QUB327703 RDX327703 RNT327703 RXP327703 SHL327703 SRH327703 TBD327703 TKZ327703 TUV327703 UER327703 UON327703 UYJ327703 VIF327703 VSB327703 WBX327703 WLT327703 WVP327703 H393239 JD393239 SZ393239 ACV393239 AMR393239 AWN393239 BGJ393239 BQF393239 CAB393239 CJX393239 CTT393239 DDP393239 DNL393239 DXH393239 EHD393239 EQZ393239 FAV393239 FKR393239 FUN393239 GEJ393239 GOF393239 GYB393239 HHX393239 HRT393239 IBP393239 ILL393239 IVH393239 JFD393239 JOZ393239 JYV393239 KIR393239 KSN393239 LCJ393239 LMF393239 LWB393239 MFX393239 MPT393239 MZP393239 NJL393239 NTH393239 ODD393239 OMZ393239 OWV393239 PGR393239 PQN393239 QAJ393239 QKF393239 QUB393239 RDX393239 RNT393239 RXP393239 SHL393239 SRH393239 TBD393239 TKZ393239 TUV393239 UER393239 UON393239 UYJ393239 VIF393239 VSB393239 WBX393239 WLT393239 WVP393239 H458775 JD458775 SZ458775 ACV458775 AMR458775 AWN458775 BGJ458775 BQF458775 CAB458775 CJX458775 CTT458775 DDP458775 DNL458775 DXH458775 EHD458775 EQZ458775 FAV458775 FKR458775 FUN458775 GEJ458775 GOF458775 GYB458775 HHX458775 HRT458775 IBP458775 ILL458775 IVH458775 JFD458775 JOZ458775 JYV458775 KIR458775 KSN458775 LCJ458775 LMF458775 LWB458775 MFX458775 MPT458775 MZP458775 NJL458775 NTH458775 ODD458775 OMZ458775 OWV458775 PGR458775 PQN458775 QAJ458775 QKF458775 QUB458775 RDX458775 RNT458775 RXP458775 SHL458775 SRH458775 TBD458775 TKZ458775 TUV458775 UER458775 UON458775 UYJ458775 VIF458775 VSB458775 WBX458775 WLT458775 WVP458775 H524311 JD524311 SZ524311 ACV524311 AMR524311 AWN524311 BGJ524311 BQF524311 CAB524311 CJX524311 CTT524311 DDP524311 DNL524311 DXH524311 EHD524311 EQZ524311 FAV524311 FKR524311 FUN524311 GEJ524311 GOF524311 GYB524311 HHX524311 HRT524311 IBP524311 ILL524311 IVH524311 JFD524311 JOZ524311 JYV524311 KIR524311 KSN524311 LCJ524311 LMF524311 LWB524311 MFX524311 MPT524311 MZP524311 NJL524311 NTH524311 ODD524311 OMZ524311 OWV524311 PGR524311 PQN524311 QAJ524311 QKF524311 QUB524311 RDX524311 RNT524311 RXP524311 SHL524311 SRH524311 TBD524311 TKZ524311 TUV524311 UER524311 UON524311 UYJ524311 VIF524311 VSB524311 WBX524311 WLT524311 WVP524311 H589847 JD589847 SZ589847 ACV589847 AMR589847 AWN589847 BGJ589847 BQF589847 CAB589847 CJX589847 CTT589847 DDP589847 DNL589847 DXH589847 EHD589847 EQZ589847 FAV589847 FKR589847 FUN589847 GEJ589847 GOF589847 GYB589847 HHX589847 HRT589847 IBP589847 ILL589847 IVH589847 JFD589847 JOZ589847 JYV589847 KIR589847 KSN589847 LCJ589847 LMF589847 LWB589847 MFX589847 MPT589847 MZP589847 NJL589847 NTH589847 ODD589847 OMZ589847 OWV589847 PGR589847 PQN589847 QAJ589847 QKF589847 QUB589847 RDX589847 RNT589847 RXP589847 SHL589847 SRH589847 TBD589847 TKZ589847 TUV589847 UER589847 UON589847 UYJ589847 VIF589847 VSB589847 WBX589847 WLT589847 WVP589847 H655383 JD655383 SZ655383 ACV655383 AMR655383 AWN655383 BGJ655383 BQF655383 CAB655383 CJX655383 CTT655383 DDP655383 DNL655383 DXH655383 EHD655383 EQZ655383 FAV655383 FKR655383 FUN655383 GEJ655383 GOF655383 GYB655383 HHX655383 HRT655383 IBP655383 ILL655383 IVH655383 JFD655383 JOZ655383 JYV655383 KIR655383 KSN655383 LCJ655383 LMF655383 LWB655383 MFX655383 MPT655383 MZP655383 NJL655383 NTH655383 ODD655383 OMZ655383 OWV655383 PGR655383 PQN655383 QAJ655383 QKF655383 QUB655383 RDX655383 RNT655383 RXP655383 SHL655383 SRH655383 TBD655383 TKZ655383 TUV655383 UER655383 UON655383 UYJ655383 VIF655383 VSB655383 WBX655383 WLT655383 WVP655383 H720919 JD720919 SZ720919 ACV720919 AMR720919 AWN720919 BGJ720919 BQF720919 CAB720919 CJX720919 CTT720919 DDP720919 DNL720919 DXH720919 EHD720919 EQZ720919 FAV720919 FKR720919 FUN720919 GEJ720919 GOF720919 GYB720919 HHX720919 HRT720919 IBP720919 ILL720919 IVH720919 JFD720919 JOZ720919 JYV720919 KIR720919 KSN720919 LCJ720919 LMF720919 LWB720919 MFX720919 MPT720919 MZP720919 NJL720919 NTH720919 ODD720919 OMZ720919 OWV720919 PGR720919 PQN720919 QAJ720919 QKF720919 QUB720919 RDX720919 RNT720919 RXP720919 SHL720919 SRH720919 TBD720919 TKZ720919 TUV720919 UER720919 UON720919 UYJ720919 VIF720919 VSB720919 WBX720919 WLT720919 WVP720919 H786455 JD786455 SZ786455 ACV786455 AMR786455 AWN786455 BGJ786455 BQF786455 CAB786455 CJX786455 CTT786455 DDP786455 DNL786455 DXH786455 EHD786455 EQZ786455 FAV786455 FKR786455 FUN786455 GEJ786455 GOF786455 GYB786455 HHX786455 HRT786455 IBP786455 ILL786455 IVH786455 JFD786455 JOZ786455 JYV786455 KIR786455 KSN786455 LCJ786455 LMF786455 LWB786455 MFX786455 MPT786455 MZP786455 NJL786455 NTH786455 ODD786455 OMZ786455 OWV786455 PGR786455 PQN786455 QAJ786455 QKF786455 QUB786455 RDX786455 RNT786455 RXP786455 SHL786455 SRH786455 TBD786455 TKZ786455 TUV786455 UER786455 UON786455 UYJ786455 VIF786455 VSB786455 WBX786455 WLT786455 WVP786455 H851991 JD851991 SZ851991 ACV851991 AMR851991 AWN851991 BGJ851991 BQF851991 CAB851991 CJX851991 CTT851991 DDP851991 DNL851991 DXH851991 EHD851991 EQZ851991 FAV851991 FKR851991 FUN851991 GEJ851991 GOF851991 GYB851991 HHX851991 HRT851991 IBP851991 ILL851991 IVH851991 JFD851991 JOZ851991 JYV851991 KIR851991 KSN851991 LCJ851991 LMF851991 LWB851991 MFX851991 MPT851991 MZP851991 NJL851991 NTH851991 ODD851991 OMZ851991 OWV851991 PGR851991 PQN851991 QAJ851991 QKF851991 QUB851991 RDX851991 RNT851991 RXP851991 SHL851991 SRH851991 TBD851991 TKZ851991 TUV851991 UER851991 UON851991 UYJ851991 VIF851991 VSB851991 WBX851991 WLT851991 WVP851991 H917527 JD917527 SZ917527 ACV917527 AMR917527 AWN917527 BGJ917527 BQF917527 CAB917527 CJX917527 CTT917527 DDP917527 DNL917527 DXH917527 EHD917527 EQZ917527 FAV917527 FKR917527 FUN917527 GEJ917527 GOF917527 GYB917527 HHX917527 HRT917527 IBP917527 ILL917527 IVH917527 JFD917527 JOZ917527 JYV917527 KIR917527 KSN917527 LCJ917527 LMF917527 LWB917527 MFX917527 MPT917527 MZP917527 NJL917527 NTH917527 ODD917527 OMZ917527 OWV917527 PGR917527 PQN917527 QAJ917527 QKF917527 QUB917527 RDX917527 RNT917527 RXP917527 SHL917527 SRH917527 TBD917527 TKZ917527 TUV917527 UER917527 UON917527 UYJ917527 VIF917527 VSB917527 WBX917527 WLT917527 WVP917527 H983063 JD983063 SZ983063 ACV983063 AMR983063 AWN983063 BGJ983063 BQF983063 CAB983063 CJX983063 CTT983063 DDP983063 DNL983063 DXH983063 EHD983063 EQZ983063 FAV983063 FKR983063 FUN983063 GEJ983063 GOF983063 GYB983063 HHX983063 HRT983063 IBP983063 ILL983063 IVH983063 JFD983063 JOZ983063 JYV983063 KIR983063 KSN983063 LCJ983063 LMF983063 LWB983063 MFX983063 MPT983063 MZP983063 NJL983063 NTH983063 ODD983063 OMZ983063 OWV983063 PGR983063 PQN983063 QAJ983063 QKF983063 QUB983063 RDX983063 RNT983063 RXP983063 SHL983063 SRH983063 TBD983063 TKZ983063 TUV983063 UER983063 UON983063 UYJ983063 VIF983063 VSB983063 WBX983063 WLT983063 WVP983063 J65559 JF65559 TB65559 ACX65559 AMT65559 AWP65559 BGL65559 BQH65559 CAD65559 CJZ65559 CTV65559 DDR65559 DNN65559 DXJ65559 EHF65559 ERB65559 FAX65559 FKT65559 FUP65559 GEL65559 GOH65559 GYD65559 HHZ65559 HRV65559 IBR65559 ILN65559 IVJ65559 JFF65559 JPB65559 JYX65559 KIT65559 KSP65559 LCL65559 LMH65559 LWD65559 MFZ65559 MPV65559 MZR65559 NJN65559 NTJ65559 ODF65559 ONB65559 OWX65559 PGT65559 PQP65559 QAL65559 QKH65559 QUD65559 RDZ65559 RNV65559 RXR65559 SHN65559 SRJ65559 TBF65559 TLB65559 TUX65559 UET65559 UOP65559 UYL65559 VIH65559 VSD65559 WBZ65559 WLV65559 WVR65559 J131095 JF131095 TB131095 ACX131095 AMT131095 AWP131095 BGL131095 BQH131095 CAD131095 CJZ131095 CTV131095 DDR131095 DNN131095 DXJ131095 EHF131095 ERB131095 FAX131095 FKT131095 FUP131095 GEL131095 GOH131095 GYD131095 HHZ131095 HRV131095 IBR131095 ILN131095 IVJ131095 JFF131095 JPB131095 JYX131095 KIT131095 KSP131095 LCL131095 LMH131095 LWD131095 MFZ131095 MPV131095 MZR131095 NJN131095 NTJ131095 ODF131095 ONB131095 OWX131095 PGT131095 PQP131095 QAL131095 QKH131095 QUD131095 RDZ131095 RNV131095 RXR131095 SHN131095 SRJ131095 TBF131095 TLB131095 TUX131095 UET131095 UOP131095 UYL131095 VIH131095 VSD131095 WBZ131095 WLV131095 WVR131095 J196631 JF196631 TB196631 ACX196631 AMT196631 AWP196631 BGL196631 BQH196631 CAD196631 CJZ196631 CTV196631 DDR196631 DNN196631 DXJ196631 EHF196631 ERB196631 FAX196631 FKT196631 FUP196631 GEL196631 GOH196631 GYD196631 HHZ196631 HRV196631 IBR196631 ILN196631 IVJ196631 JFF196631 JPB196631 JYX196631 KIT196631 KSP196631 LCL196631 LMH196631 LWD196631 MFZ196631 MPV196631 MZR196631 NJN196631 NTJ196631 ODF196631 ONB196631 OWX196631 PGT196631 PQP196631 QAL196631 QKH196631 QUD196631 RDZ196631 RNV196631 RXR196631 SHN196631 SRJ196631 TBF196631 TLB196631 TUX196631 UET196631 UOP196631 UYL196631 VIH196631 VSD196631 WBZ196631 WLV196631 WVR196631 J262167 JF262167 TB262167 ACX262167 AMT262167 AWP262167 BGL262167 BQH262167 CAD262167 CJZ262167 CTV262167 DDR262167 DNN262167 DXJ262167 EHF262167 ERB262167 FAX262167 FKT262167 FUP262167 GEL262167 GOH262167 GYD262167 HHZ262167 HRV262167 IBR262167 ILN262167 IVJ262167 JFF262167 JPB262167 JYX262167 KIT262167 KSP262167 LCL262167 LMH262167 LWD262167 MFZ262167 MPV262167 MZR262167 NJN262167 NTJ262167 ODF262167 ONB262167 OWX262167 PGT262167 PQP262167 QAL262167 QKH262167 QUD262167 RDZ262167 RNV262167 RXR262167 SHN262167 SRJ262167 TBF262167 TLB262167 TUX262167 UET262167 UOP262167 UYL262167 VIH262167 VSD262167 WBZ262167 WLV262167 WVR262167 J327703 JF327703 TB327703 ACX327703 AMT327703 AWP327703 BGL327703 BQH327703 CAD327703 CJZ327703 CTV327703 DDR327703 DNN327703 DXJ327703 EHF327703 ERB327703 FAX327703 FKT327703 FUP327703 GEL327703 GOH327703 GYD327703 HHZ327703 HRV327703 IBR327703 ILN327703 IVJ327703 JFF327703 JPB327703 JYX327703 KIT327703 KSP327703 LCL327703 LMH327703 LWD327703 MFZ327703 MPV327703 MZR327703 NJN327703 NTJ327703 ODF327703 ONB327703 OWX327703 PGT327703 PQP327703 QAL327703 QKH327703 QUD327703 RDZ327703 RNV327703 RXR327703 SHN327703 SRJ327703 TBF327703 TLB327703 TUX327703 UET327703 UOP327703 UYL327703 VIH327703 VSD327703 WBZ327703 WLV327703 WVR327703 J393239 JF393239 TB393239 ACX393239 AMT393239 AWP393239 BGL393239 BQH393239 CAD393239 CJZ393239 CTV393239 DDR393239 DNN393239 DXJ393239 EHF393239 ERB393239 FAX393239 FKT393239 FUP393239 GEL393239 GOH393239 GYD393239 HHZ393239 HRV393239 IBR393239 ILN393239 IVJ393239 JFF393239 JPB393239 JYX393239 KIT393239 KSP393239 LCL393239 LMH393239 LWD393239 MFZ393239 MPV393239 MZR393239 NJN393239 NTJ393239 ODF393239 ONB393239 OWX393239 PGT393239 PQP393239 QAL393239 QKH393239 QUD393239 RDZ393239 RNV393239 RXR393239 SHN393239 SRJ393239 TBF393239 TLB393239 TUX393239 UET393239 UOP393239 UYL393239 VIH393239 VSD393239 WBZ393239 WLV393239 WVR393239 J458775 JF458775 TB458775 ACX458775 AMT458775 AWP458775 BGL458775 BQH458775 CAD458775 CJZ458775 CTV458775 DDR458775 DNN458775 DXJ458775 EHF458775 ERB458775 FAX458775 FKT458775 FUP458775 GEL458775 GOH458775 GYD458775 HHZ458775 HRV458775 IBR458775 ILN458775 IVJ458775 JFF458775 JPB458775 JYX458775 KIT458775 KSP458775 LCL458775 LMH458775 LWD458775 MFZ458775 MPV458775 MZR458775 NJN458775 NTJ458775 ODF458775 ONB458775 OWX458775 PGT458775 PQP458775 QAL458775 QKH458775 QUD458775 RDZ458775 RNV458775 RXR458775 SHN458775 SRJ458775 TBF458775 TLB458775 TUX458775 UET458775 UOP458775 UYL458775 VIH458775 VSD458775 WBZ458775 WLV458775 WVR458775 J524311 JF524311 TB524311 ACX524311 AMT524311 AWP524311 BGL524311 BQH524311 CAD524311 CJZ524311 CTV524311 DDR524311 DNN524311 DXJ524311 EHF524311 ERB524311 FAX524311 FKT524311 FUP524311 GEL524311 GOH524311 GYD524311 HHZ524311 HRV524311 IBR524311 ILN524311 IVJ524311 JFF524311 JPB524311 JYX524311 KIT524311 KSP524311 LCL524311 LMH524311 LWD524311 MFZ524311 MPV524311 MZR524311 NJN524311 NTJ524311 ODF524311 ONB524311 OWX524311 PGT524311 PQP524311 QAL524311 QKH524311 QUD524311 RDZ524311 RNV524311 RXR524311 SHN524311 SRJ524311 TBF524311 TLB524311 TUX524311 UET524311 UOP524311 UYL524311 VIH524311 VSD524311 WBZ524311 WLV524311 WVR524311 J589847 JF589847 TB589847 ACX589847 AMT589847 AWP589847 BGL589847 BQH589847 CAD589847 CJZ589847 CTV589847 DDR589847 DNN589847 DXJ589847 EHF589847 ERB589847 FAX589847 FKT589847 FUP589847 GEL589847 GOH589847 GYD589847 HHZ589847 HRV589847 IBR589847 ILN589847 IVJ589847 JFF589847 JPB589847 JYX589847 KIT589847 KSP589847 LCL589847 LMH589847 LWD589847 MFZ589847 MPV589847 MZR589847 NJN589847 NTJ589847 ODF589847 ONB589847 OWX589847 PGT589847 PQP589847 QAL589847 QKH589847 QUD589847 RDZ589847 RNV589847 RXR589847 SHN589847 SRJ589847 TBF589847 TLB589847 TUX589847 UET589847 UOP589847 UYL589847 VIH589847 VSD589847 WBZ589847 WLV589847 WVR589847 J655383 JF655383 TB655383 ACX655383 AMT655383 AWP655383 BGL655383 BQH655383 CAD655383 CJZ655383 CTV655383 DDR655383 DNN655383 DXJ655383 EHF655383 ERB655383 FAX655383 FKT655383 FUP655383 GEL655383 GOH655383 GYD655383 HHZ655383 HRV655383 IBR655383 ILN655383 IVJ655383 JFF655383 JPB655383 JYX655383 KIT655383 KSP655383 LCL655383 LMH655383 LWD655383 MFZ655383 MPV655383 MZR655383 NJN655383 NTJ655383 ODF655383 ONB655383 OWX655383 PGT655383 PQP655383 QAL655383 QKH655383 QUD655383 RDZ655383 RNV655383 RXR655383 SHN655383 SRJ655383 TBF655383 TLB655383 TUX655383 UET655383 UOP655383 UYL655383 VIH655383 VSD655383 WBZ655383 WLV655383 WVR655383 J720919 JF720919 TB720919 ACX720919 AMT720919 AWP720919 BGL720919 BQH720919 CAD720919 CJZ720919 CTV720919 DDR720919 DNN720919 DXJ720919 EHF720919 ERB720919 FAX720919 FKT720919 FUP720919 GEL720919 GOH720919 GYD720919 HHZ720919 HRV720919 IBR720919 ILN720919 IVJ720919 JFF720919 JPB720919 JYX720919 KIT720919 KSP720919 LCL720919 LMH720919 LWD720919 MFZ720919 MPV720919 MZR720919 NJN720919 NTJ720919 ODF720919 ONB720919 OWX720919 PGT720919 PQP720919 QAL720919 QKH720919 QUD720919 RDZ720919 RNV720919 RXR720919 SHN720919 SRJ720919 TBF720919 TLB720919 TUX720919 UET720919 UOP720919 UYL720919 VIH720919 VSD720919 WBZ720919 WLV720919 WVR720919 J786455 JF786455 TB786455 ACX786455 AMT786455 AWP786455 BGL786455 BQH786455 CAD786455 CJZ786455 CTV786455 DDR786455 DNN786455 DXJ786455 EHF786455 ERB786455 FAX786455 FKT786455 FUP786455 GEL786455 GOH786455 GYD786455 HHZ786455 HRV786455 IBR786455 ILN786455 IVJ786455 JFF786455 JPB786455 JYX786455 KIT786455 KSP786455 LCL786455 LMH786455 LWD786455 MFZ786455 MPV786455 MZR786455 NJN786455 NTJ786455 ODF786455 ONB786455 OWX786455 PGT786455 PQP786455 QAL786455 QKH786455 QUD786455 RDZ786455 RNV786455 RXR786455 SHN786455 SRJ786455 TBF786455 TLB786455 TUX786455 UET786455 UOP786455 UYL786455 VIH786455 VSD786455 WBZ786455 WLV786455 WVR786455 J851991 JF851991 TB851991 ACX851991 AMT851991 AWP851991 BGL851991 BQH851991 CAD851991 CJZ851991 CTV851991 DDR851991 DNN851991 DXJ851991 EHF851991 ERB851991 FAX851991 FKT851991 FUP851991 GEL851991 GOH851991 GYD851991 HHZ851991 HRV851991 IBR851991 ILN851991 IVJ851991 JFF851991 JPB851991 JYX851991 KIT851991 KSP851991 LCL851991 LMH851991 LWD851991 MFZ851991 MPV851991 MZR851991 NJN851991 NTJ851991 ODF851991 ONB851991 OWX851991 PGT851991 PQP851991 QAL851991 QKH851991 QUD851991 RDZ851991 RNV851991 RXR851991 SHN851991 SRJ851991 TBF851991 TLB851991 TUX851991 UET851991 UOP851991 UYL851991 VIH851991 VSD851991 WBZ851991 WLV851991 WVR851991 J917527 JF917527 TB917527 ACX917527 AMT917527 AWP917527 BGL917527 BQH917527 CAD917527 CJZ917527 CTV917527 DDR917527 DNN917527 DXJ917527 EHF917527 ERB917527 FAX917527 FKT917527 FUP917527 GEL917527 GOH917527 GYD917527 HHZ917527 HRV917527 IBR917527 ILN917527 IVJ917527 JFF917527 JPB917527 JYX917527 KIT917527 KSP917527 LCL917527 LMH917527 LWD917527 MFZ917527 MPV917527 MZR917527 NJN917527 NTJ917527 ODF917527 ONB917527 OWX917527 PGT917527 PQP917527 QAL917527 QKH917527 QUD917527 RDZ917527 RNV917527 RXR917527 SHN917527 SRJ917527 TBF917527 TLB917527 TUX917527 UET917527 UOP917527 UYL917527 VIH917527 VSD917527 WBZ917527 WLV917527 WVR917527 J983063 JF983063 TB983063 ACX983063 AMT983063 AWP983063 BGL983063 BQH983063 CAD983063 CJZ983063 CTV983063 DDR983063 DNN983063 DXJ983063 EHF983063 ERB983063 FAX983063 FKT983063 FUP983063 GEL983063 GOH983063 GYD983063 HHZ983063 HRV983063 IBR983063 ILN983063 IVJ983063 JFF983063 JPB983063 JYX983063 KIT983063 KSP983063 LCL983063 LMH983063 LWD983063 MFZ983063 MPV983063 MZR983063 NJN983063 NTJ983063 ODF983063 ONB983063 OWX983063 PGT983063 PQP983063 QAL983063 QKH983063 QUD983063 RDZ983063 RNV983063 RXR983063 SHN983063 SRJ983063 TBF983063 TLB983063 TUX983063 UET983063 UOP983063 UYL983063 VIH983063 VSD983063 WBZ983063 WLV983063 WVR983063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4720-2848-45B0-B188-DE9A6864E305}">
  <sheetPr>
    <tabColor rgb="FFFFFF00"/>
    <pageSetUpPr fitToPage="1"/>
  </sheetPr>
  <dimension ref="A1:J65"/>
  <sheetViews>
    <sheetView showGridLines="0" view="pageBreakPreview" topLeftCell="A11" zoomScaleNormal="100" zoomScaleSheetLayoutView="100" workbookViewId="0">
      <selection activeCell="O24" sqref="O24"/>
    </sheetView>
  </sheetViews>
  <sheetFormatPr defaultColWidth="9" defaultRowHeight="15"/>
  <cols>
    <col min="1" max="1" width="2.109375" style="170" customWidth="1"/>
    <col min="2" max="3" width="5.109375" style="170" customWidth="1"/>
    <col min="4" max="10" width="10.6640625" style="170" customWidth="1"/>
    <col min="11" max="11" width="5.44140625" style="169" customWidth="1"/>
    <col min="12" max="256" width="9" style="169"/>
    <col min="257" max="257" width="2.109375" style="169" customWidth="1"/>
    <col min="258" max="259" width="5.109375" style="169" customWidth="1"/>
    <col min="260" max="266" width="10.6640625" style="169" customWidth="1"/>
    <col min="267" max="267" width="5.44140625" style="169" customWidth="1"/>
    <col min="268" max="512" width="9" style="169"/>
    <col min="513" max="513" width="2.109375" style="169" customWidth="1"/>
    <col min="514" max="515" width="5.109375" style="169" customWidth="1"/>
    <col min="516" max="522" width="10.6640625" style="169" customWidth="1"/>
    <col min="523" max="523" width="5.44140625" style="169" customWidth="1"/>
    <col min="524" max="768" width="9" style="169"/>
    <col min="769" max="769" width="2.109375" style="169" customWidth="1"/>
    <col min="770" max="771" width="5.109375" style="169" customWidth="1"/>
    <col min="772" max="778" width="10.6640625" style="169" customWidth="1"/>
    <col min="779" max="779" width="5.44140625" style="169" customWidth="1"/>
    <col min="780" max="1024" width="9" style="169"/>
    <col min="1025" max="1025" width="2.109375" style="169" customWidth="1"/>
    <col min="1026" max="1027" width="5.109375" style="169" customWidth="1"/>
    <col min="1028" max="1034" width="10.6640625" style="169" customWidth="1"/>
    <col min="1035" max="1035" width="5.44140625" style="169" customWidth="1"/>
    <col min="1036" max="1280" width="9" style="169"/>
    <col min="1281" max="1281" width="2.109375" style="169" customWidth="1"/>
    <col min="1282" max="1283" width="5.109375" style="169" customWidth="1"/>
    <col min="1284" max="1290" width="10.6640625" style="169" customWidth="1"/>
    <col min="1291" max="1291" width="5.44140625" style="169" customWidth="1"/>
    <col min="1292" max="1536" width="9" style="169"/>
    <col min="1537" max="1537" width="2.109375" style="169" customWidth="1"/>
    <col min="1538" max="1539" width="5.109375" style="169" customWidth="1"/>
    <col min="1540" max="1546" width="10.6640625" style="169" customWidth="1"/>
    <col min="1547" max="1547" width="5.44140625" style="169" customWidth="1"/>
    <col min="1548" max="1792" width="9" style="169"/>
    <col min="1793" max="1793" width="2.109375" style="169" customWidth="1"/>
    <col min="1794" max="1795" width="5.109375" style="169" customWidth="1"/>
    <col min="1796" max="1802" width="10.6640625" style="169" customWidth="1"/>
    <col min="1803" max="1803" width="5.44140625" style="169" customWidth="1"/>
    <col min="1804" max="2048" width="9" style="169"/>
    <col min="2049" max="2049" width="2.109375" style="169" customWidth="1"/>
    <col min="2050" max="2051" width="5.109375" style="169" customWidth="1"/>
    <col min="2052" max="2058" width="10.6640625" style="169" customWidth="1"/>
    <col min="2059" max="2059" width="5.44140625" style="169" customWidth="1"/>
    <col min="2060" max="2304" width="9" style="169"/>
    <col min="2305" max="2305" width="2.109375" style="169" customWidth="1"/>
    <col min="2306" max="2307" width="5.109375" style="169" customWidth="1"/>
    <col min="2308" max="2314" width="10.6640625" style="169" customWidth="1"/>
    <col min="2315" max="2315" width="5.44140625" style="169" customWidth="1"/>
    <col min="2316" max="2560" width="9" style="169"/>
    <col min="2561" max="2561" width="2.109375" style="169" customWidth="1"/>
    <col min="2562" max="2563" width="5.109375" style="169" customWidth="1"/>
    <col min="2564" max="2570" width="10.6640625" style="169" customWidth="1"/>
    <col min="2571" max="2571" width="5.44140625" style="169" customWidth="1"/>
    <col min="2572" max="2816" width="9" style="169"/>
    <col min="2817" max="2817" width="2.109375" style="169" customWidth="1"/>
    <col min="2818" max="2819" width="5.109375" style="169" customWidth="1"/>
    <col min="2820" max="2826" width="10.6640625" style="169" customWidth="1"/>
    <col min="2827" max="2827" width="5.44140625" style="169" customWidth="1"/>
    <col min="2828" max="3072" width="9" style="169"/>
    <col min="3073" max="3073" width="2.109375" style="169" customWidth="1"/>
    <col min="3074" max="3075" width="5.109375" style="169" customWidth="1"/>
    <col min="3076" max="3082" width="10.6640625" style="169" customWidth="1"/>
    <col min="3083" max="3083" width="5.44140625" style="169" customWidth="1"/>
    <col min="3084" max="3328" width="9" style="169"/>
    <col min="3329" max="3329" width="2.109375" style="169" customWidth="1"/>
    <col min="3330" max="3331" width="5.109375" style="169" customWidth="1"/>
    <col min="3332" max="3338" width="10.6640625" style="169" customWidth="1"/>
    <col min="3339" max="3339" width="5.44140625" style="169" customWidth="1"/>
    <col min="3340" max="3584" width="9" style="169"/>
    <col min="3585" max="3585" width="2.109375" style="169" customWidth="1"/>
    <col min="3586" max="3587" width="5.109375" style="169" customWidth="1"/>
    <col min="3588" max="3594" width="10.6640625" style="169" customWidth="1"/>
    <col min="3595" max="3595" width="5.44140625" style="169" customWidth="1"/>
    <col min="3596" max="3840" width="9" style="169"/>
    <col min="3841" max="3841" width="2.109375" style="169" customWidth="1"/>
    <col min="3842" max="3843" width="5.109375" style="169" customWidth="1"/>
    <col min="3844" max="3850" width="10.6640625" style="169" customWidth="1"/>
    <col min="3851" max="3851" width="5.44140625" style="169" customWidth="1"/>
    <col min="3852" max="4096" width="9" style="169"/>
    <col min="4097" max="4097" width="2.109375" style="169" customWidth="1"/>
    <col min="4098" max="4099" width="5.109375" style="169" customWidth="1"/>
    <col min="4100" max="4106" width="10.6640625" style="169" customWidth="1"/>
    <col min="4107" max="4107" width="5.44140625" style="169" customWidth="1"/>
    <col min="4108" max="4352" width="9" style="169"/>
    <col min="4353" max="4353" width="2.109375" style="169" customWidth="1"/>
    <col min="4354" max="4355" width="5.109375" style="169" customWidth="1"/>
    <col min="4356" max="4362" width="10.6640625" style="169" customWidth="1"/>
    <col min="4363" max="4363" width="5.44140625" style="169" customWidth="1"/>
    <col min="4364" max="4608" width="9" style="169"/>
    <col min="4609" max="4609" width="2.109375" style="169" customWidth="1"/>
    <col min="4610" max="4611" width="5.109375" style="169" customWidth="1"/>
    <col min="4612" max="4618" width="10.6640625" style="169" customWidth="1"/>
    <col min="4619" max="4619" width="5.44140625" style="169" customWidth="1"/>
    <col min="4620" max="4864" width="9" style="169"/>
    <col min="4865" max="4865" width="2.109375" style="169" customWidth="1"/>
    <col min="4866" max="4867" width="5.109375" style="169" customWidth="1"/>
    <col min="4868" max="4874" width="10.6640625" style="169" customWidth="1"/>
    <col min="4875" max="4875" width="5.44140625" style="169" customWidth="1"/>
    <col min="4876" max="5120" width="9" style="169"/>
    <col min="5121" max="5121" width="2.109375" style="169" customWidth="1"/>
    <col min="5122" max="5123" width="5.109375" style="169" customWidth="1"/>
    <col min="5124" max="5130" width="10.6640625" style="169" customWidth="1"/>
    <col min="5131" max="5131" width="5.44140625" style="169" customWidth="1"/>
    <col min="5132" max="5376" width="9" style="169"/>
    <col min="5377" max="5377" width="2.109375" style="169" customWidth="1"/>
    <col min="5378" max="5379" width="5.109375" style="169" customWidth="1"/>
    <col min="5380" max="5386" width="10.6640625" style="169" customWidth="1"/>
    <col min="5387" max="5387" width="5.44140625" style="169" customWidth="1"/>
    <col min="5388" max="5632" width="9" style="169"/>
    <col min="5633" max="5633" width="2.109375" style="169" customWidth="1"/>
    <col min="5634" max="5635" width="5.109375" style="169" customWidth="1"/>
    <col min="5636" max="5642" width="10.6640625" style="169" customWidth="1"/>
    <col min="5643" max="5643" width="5.44140625" style="169" customWidth="1"/>
    <col min="5644" max="5888" width="9" style="169"/>
    <col min="5889" max="5889" width="2.109375" style="169" customWidth="1"/>
    <col min="5890" max="5891" width="5.109375" style="169" customWidth="1"/>
    <col min="5892" max="5898" width="10.6640625" style="169" customWidth="1"/>
    <col min="5899" max="5899" width="5.44140625" style="169" customWidth="1"/>
    <col min="5900" max="6144" width="9" style="169"/>
    <col min="6145" max="6145" width="2.109375" style="169" customWidth="1"/>
    <col min="6146" max="6147" width="5.109375" style="169" customWidth="1"/>
    <col min="6148" max="6154" width="10.6640625" style="169" customWidth="1"/>
    <col min="6155" max="6155" width="5.44140625" style="169" customWidth="1"/>
    <col min="6156" max="6400" width="9" style="169"/>
    <col min="6401" max="6401" width="2.109375" style="169" customWidth="1"/>
    <col min="6402" max="6403" width="5.109375" style="169" customWidth="1"/>
    <col min="6404" max="6410" width="10.6640625" style="169" customWidth="1"/>
    <col min="6411" max="6411" width="5.44140625" style="169" customWidth="1"/>
    <col min="6412" max="6656" width="9" style="169"/>
    <col min="6657" max="6657" width="2.109375" style="169" customWidth="1"/>
    <col min="6658" max="6659" width="5.109375" style="169" customWidth="1"/>
    <col min="6660" max="6666" width="10.6640625" style="169" customWidth="1"/>
    <col min="6667" max="6667" width="5.44140625" style="169" customWidth="1"/>
    <col min="6668" max="6912" width="9" style="169"/>
    <col min="6913" max="6913" width="2.109375" style="169" customWidth="1"/>
    <col min="6914" max="6915" width="5.109375" style="169" customWidth="1"/>
    <col min="6916" max="6922" width="10.6640625" style="169" customWidth="1"/>
    <col min="6923" max="6923" width="5.44140625" style="169" customWidth="1"/>
    <col min="6924" max="7168" width="9" style="169"/>
    <col min="7169" max="7169" width="2.109375" style="169" customWidth="1"/>
    <col min="7170" max="7171" width="5.109375" style="169" customWidth="1"/>
    <col min="7172" max="7178" width="10.6640625" style="169" customWidth="1"/>
    <col min="7179" max="7179" width="5.44140625" style="169" customWidth="1"/>
    <col min="7180" max="7424" width="9" style="169"/>
    <col min="7425" max="7425" width="2.109375" style="169" customWidth="1"/>
    <col min="7426" max="7427" width="5.109375" style="169" customWidth="1"/>
    <col min="7428" max="7434" width="10.6640625" style="169" customWidth="1"/>
    <col min="7435" max="7435" width="5.44140625" style="169" customWidth="1"/>
    <col min="7436" max="7680" width="9" style="169"/>
    <col min="7681" max="7681" width="2.109375" style="169" customWidth="1"/>
    <col min="7682" max="7683" width="5.109375" style="169" customWidth="1"/>
    <col min="7684" max="7690" width="10.6640625" style="169" customWidth="1"/>
    <col min="7691" max="7691" width="5.44140625" style="169" customWidth="1"/>
    <col min="7692" max="7936" width="9" style="169"/>
    <col min="7937" max="7937" width="2.109375" style="169" customWidth="1"/>
    <col min="7938" max="7939" width="5.109375" style="169" customWidth="1"/>
    <col min="7940" max="7946" width="10.6640625" style="169" customWidth="1"/>
    <col min="7947" max="7947" width="5.44140625" style="169" customWidth="1"/>
    <col min="7948" max="8192" width="9" style="169"/>
    <col min="8193" max="8193" width="2.109375" style="169" customWidth="1"/>
    <col min="8194" max="8195" width="5.109375" style="169" customWidth="1"/>
    <col min="8196" max="8202" width="10.6640625" style="169" customWidth="1"/>
    <col min="8203" max="8203" width="5.44140625" style="169" customWidth="1"/>
    <col min="8204" max="8448" width="9" style="169"/>
    <col min="8449" max="8449" width="2.109375" style="169" customWidth="1"/>
    <col min="8450" max="8451" width="5.109375" style="169" customWidth="1"/>
    <col min="8452" max="8458" width="10.6640625" style="169" customWidth="1"/>
    <col min="8459" max="8459" width="5.44140625" style="169" customWidth="1"/>
    <col min="8460" max="8704" width="9" style="169"/>
    <col min="8705" max="8705" width="2.109375" style="169" customWidth="1"/>
    <col min="8706" max="8707" width="5.109375" style="169" customWidth="1"/>
    <col min="8708" max="8714" width="10.6640625" style="169" customWidth="1"/>
    <col min="8715" max="8715" width="5.44140625" style="169" customWidth="1"/>
    <col min="8716" max="8960" width="9" style="169"/>
    <col min="8961" max="8961" width="2.109375" style="169" customWidth="1"/>
    <col min="8962" max="8963" width="5.109375" style="169" customWidth="1"/>
    <col min="8964" max="8970" width="10.6640625" style="169" customWidth="1"/>
    <col min="8971" max="8971" width="5.44140625" style="169" customWidth="1"/>
    <col min="8972" max="9216" width="9" style="169"/>
    <col min="9217" max="9217" width="2.109375" style="169" customWidth="1"/>
    <col min="9218" max="9219" width="5.109375" style="169" customWidth="1"/>
    <col min="9220" max="9226" width="10.6640625" style="169" customWidth="1"/>
    <col min="9227" max="9227" width="5.44140625" style="169" customWidth="1"/>
    <col min="9228" max="9472" width="9" style="169"/>
    <col min="9473" max="9473" width="2.109375" style="169" customWidth="1"/>
    <col min="9474" max="9475" width="5.109375" style="169" customWidth="1"/>
    <col min="9476" max="9482" width="10.6640625" style="169" customWidth="1"/>
    <col min="9483" max="9483" width="5.44140625" style="169" customWidth="1"/>
    <col min="9484" max="9728" width="9" style="169"/>
    <col min="9729" max="9729" width="2.109375" style="169" customWidth="1"/>
    <col min="9730" max="9731" width="5.109375" style="169" customWidth="1"/>
    <col min="9732" max="9738" width="10.6640625" style="169" customWidth="1"/>
    <col min="9739" max="9739" width="5.44140625" style="169" customWidth="1"/>
    <col min="9740" max="9984" width="9" style="169"/>
    <col min="9985" max="9985" width="2.109375" style="169" customWidth="1"/>
    <col min="9986" max="9987" width="5.109375" style="169" customWidth="1"/>
    <col min="9988" max="9994" width="10.6640625" style="169" customWidth="1"/>
    <col min="9995" max="9995" width="5.44140625" style="169" customWidth="1"/>
    <col min="9996" max="10240" width="9" style="169"/>
    <col min="10241" max="10241" width="2.109375" style="169" customWidth="1"/>
    <col min="10242" max="10243" width="5.109375" style="169" customWidth="1"/>
    <col min="10244" max="10250" width="10.6640625" style="169" customWidth="1"/>
    <col min="10251" max="10251" width="5.44140625" style="169" customWidth="1"/>
    <col min="10252" max="10496" width="9" style="169"/>
    <col min="10497" max="10497" width="2.109375" style="169" customWidth="1"/>
    <col min="10498" max="10499" width="5.109375" style="169" customWidth="1"/>
    <col min="10500" max="10506" width="10.6640625" style="169" customWidth="1"/>
    <col min="10507" max="10507" width="5.44140625" style="169" customWidth="1"/>
    <col min="10508" max="10752" width="9" style="169"/>
    <col min="10753" max="10753" width="2.109375" style="169" customWidth="1"/>
    <col min="10754" max="10755" width="5.109375" style="169" customWidth="1"/>
    <col min="10756" max="10762" width="10.6640625" style="169" customWidth="1"/>
    <col min="10763" max="10763" width="5.44140625" style="169" customWidth="1"/>
    <col min="10764" max="11008" width="9" style="169"/>
    <col min="11009" max="11009" width="2.109375" style="169" customWidth="1"/>
    <col min="11010" max="11011" width="5.109375" style="169" customWidth="1"/>
    <col min="11012" max="11018" width="10.6640625" style="169" customWidth="1"/>
    <col min="11019" max="11019" width="5.44140625" style="169" customWidth="1"/>
    <col min="11020" max="11264" width="9" style="169"/>
    <col min="11265" max="11265" width="2.109375" style="169" customWidth="1"/>
    <col min="11266" max="11267" width="5.109375" style="169" customWidth="1"/>
    <col min="11268" max="11274" width="10.6640625" style="169" customWidth="1"/>
    <col min="11275" max="11275" width="5.44140625" style="169" customWidth="1"/>
    <col min="11276" max="11520" width="9" style="169"/>
    <col min="11521" max="11521" width="2.109375" style="169" customWidth="1"/>
    <col min="11522" max="11523" width="5.109375" style="169" customWidth="1"/>
    <col min="11524" max="11530" width="10.6640625" style="169" customWidth="1"/>
    <col min="11531" max="11531" width="5.44140625" style="169" customWidth="1"/>
    <col min="11532" max="11776" width="9" style="169"/>
    <col min="11777" max="11777" width="2.109375" style="169" customWidth="1"/>
    <col min="11778" max="11779" width="5.109375" style="169" customWidth="1"/>
    <col min="11780" max="11786" width="10.6640625" style="169" customWidth="1"/>
    <col min="11787" max="11787" width="5.44140625" style="169" customWidth="1"/>
    <col min="11788" max="12032" width="9" style="169"/>
    <col min="12033" max="12033" width="2.109375" style="169" customWidth="1"/>
    <col min="12034" max="12035" width="5.109375" style="169" customWidth="1"/>
    <col min="12036" max="12042" width="10.6640625" style="169" customWidth="1"/>
    <col min="12043" max="12043" width="5.44140625" style="169" customWidth="1"/>
    <col min="12044" max="12288" width="9" style="169"/>
    <col min="12289" max="12289" width="2.109375" style="169" customWidth="1"/>
    <col min="12290" max="12291" width="5.109375" style="169" customWidth="1"/>
    <col min="12292" max="12298" width="10.6640625" style="169" customWidth="1"/>
    <col min="12299" max="12299" width="5.44140625" style="169" customWidth="1"/>
    <col min="12300" max="12544" width="9" style="169"/>
    <col min="12545" max="12545" width="2.109375" style="169" customWidth="1"/>
    <col min="12546" max="12547" width="5.109375" style="169" customWidth="1"/>
    <col min="12548" max="12554" width="10.6640625" style="169" customWidth="1"/>
    <col min="12555" max="12555" width="5.44140625" style="169" customWidth="1"/>
    <col min="12556" max="12800" width="9" style="169"/>
    <col min="12801" max="12801" width="2.109375" style="169" customWidth="1"/>
    <col min="12802" max="12803" width="5.109375" style="169" customWidth="1"/>
    <col min="12804" max="12810" width="10.6640625" style="169" customWidth="1"/>
    <col min="12811" max="12811" width="5.44140625" style="169" customWidth="1"/>
    <col min="12812" max="13056" width="9" style="169"/>
    <col min="13057" max="13057" width="2.109375" style="169" customWidth="1"/>
    <col min="13058" max="13059" width="5.109375" style="169" customWidth="1"/>
    <col min="13060" max="13066" width="10.6640625" style="169" customWidth="1"/>
    <col min="13067" max="13067" width="5.44140625" style="169" customWidth="1"/>
    <col min="13068" max="13312" width="9" style="169"/>
    <col min="13313" max="13313" width="2.109375" style="169" customWidth="1"/>
    <col min="13314" max="13315" width="5.109375" style="169" customWidth="1"/>
    <col min="13316" max="13322" width="10.6640625" style="169" customWidth="1"/>
    <col min="13323" max="13323" width="5.44140625" style="169" customWidth="1"/>
    <col min="13324" max="13568" width="9" style="169"/>
    <col min="13569" max="13569" width="2.109375" style="169" customWidth="1"/>
    <col min="13570" max="13571" width="5.109375" style="169" customWidth="1"/>
    <col min="13572" max="13578" width="10.6640625" style="169" customWidth="1"/>
    <col min="13579" max="13579" width="5.44140625" style="169" customWidth="1"/>
    <col min="13580" max="13824" width="9" style="169"/>
    <col min="13825" max="13825" width="2.109375" style="169" customWidth="1"/>
    <col min="13826" max="13827" width="5.109375" style="169" customWidth="1"/>
    <col min="13828" max="13834" width="10.6640625" style="169" customWidth="1"/>
    <col min="13835" max="13835" width="5.44140625" style="169" customWidth="1"/>
    <col min="13836" max="14080" width="9" style="169"/>
    <col min="14081" max="14081" width="2.109375" style="169" customWidth="1"/>
    <col min="14082" max="14083" width="5.109375" style="169" customWidth="1"/>
    <col min="14084" max="14090" width="10.6640625" style="169" customWidth="1"/>
    <col min="14091" max="14091" width="5.44140625" style="169" customWidth="1"/>
    <col min="14092" max="14336" width="9" style="169"/>
    <col min="14337" max="14337" width="2.109375" style="169" customWidth="1"/>
    <col min="14338" max="14339" width="5.109375" style="169" customWidth="1"/>
    <col min="14340" max="14346" width="10.6640625" style="169" customWidth="1"/>
    <col min="14347" max="14347" width="5.44140625" style="169" customWidth="1"/>
    <col min="14348" max="14592" width="9" style="169"/>
    <col min="14593" max="14593" width="2.109375" style="169" customWidth="1"/>
    <col min="14594" max="14595" width="5.109375" style="169" customWidth="1"/>
    <col min="14596" max="14602" width="10.6640625" style="169" customWidth="1"/>
    <col min="14603" max="14603" width="5.44140625" style="169" customWidth="1"/>
    <col min="14604" max="14848" width="9" style="169"/>
    <col min="14849" max="14849" width="2.109375" style="169" customWidth="1"/>
    <col min="14850" max="14851" width="5.109375" style="169" customWidth="1"/>
    <col min="14852" max="14858" width="10.6640625" style="169" customWidth="1"/>
    <col min="14859" max="14859" width="5.44140625" style="169" customWidth="1"/>
    <col min="14860" max="15104" width="9" style="169"/>
    <col min="15105" max="15105" width="2.109375" style="169" customWidth="1"/>
    <col min="15106" max="15107" width="5.109375" style="169" customWidth="1"/>
    <col min="15108" max="15114" width="10.6640625" style="169" customWidth="1"/>
    <col min="15115" max="15115" width="5.44140625" style="169" customWidth="1"/>
    <col min="15116" max="15360" width="9" style="169"/>
    <col min="15361" max="15361" width="2.109375" style="169" customWidth="1"/>
    <col min="15362" max="15363" width="5.109375" style="169" customWidth="1"/>
    <col min="15364" max="15370" width="10.6640625" style="169" customWidth="1"/>
    <col min="15371" max="15371" width="5.44140625" style="169" customWidth="1"/>
    <col min="15372" max="15616" width="9" style="169"/>
    <col min="15617" max="15617" width="2.109375" style="169" customWidth="1"/>
    <col min="15618" max="15619" width="5.109375" style="169" customWidth="1"/>
    <col min="15620" max="15626" width="10.6640625" style="169" customWidth="1"/>
    <col min="15627" max="15627" width="5.44140625" style="169" customWidth="1"/>
    <col min="15628" max="15872" width="9" style="169"/>
    <col min="15873" max="15873" width="2.109375" style="169" customWidth="1"/>
    <col min="15874" max="15875" width="5.109375" style="169" customWidth="1"/>
    <col min="15876" max="15882" width="10.6640625" style="169" customWidth="1"/>
    <col min="15883" max="15883" width="5.44140625" style="169" customWidth="1"/>
    <col min="15884" max="16128" width="9" style="169"/>
    <col min="16129" max="16129" width="2.109375" style="169" customWidth="1"/>
    <col min="16130" max="16131" width="5.109375" style="169" customWidth="1"/>
    <col min="16132" max="16138" width="10.6640625" style="169" customWidth="1"/>
    <col min="16139" max="16139" width="5.44140625" style="169" customWidth="1"/>
    <col min="16140" max="16384" width="9" style="169"/>
  </cols>
  <sheetData>
    <row r="1" spans="1:10" s="3" customFormat="1">
      <c r="A1" s="170"/>
      <c r="B1" s="170"/>
      <c r="C1" s="170"/>
      <c r="D1" s="170"/>
      <c r="E1" s="170"/>
      <c r="F1" s="170"/>
      <c r="G1" s="170"/>
      <c r="H1" s="170"/>
      <c r="I1" s="170"/>
      <c r="J1" s="174" t="s">
        <v>255</v>
      </c>
    </row>
    <row r="2" spans="1:10" s="3" customFormat="1" ht="21" customHeight="1">
      <c r="A2" s="170"/>
      <c r="B2" s="448" t="s">
        <v>178</v>
      </c>
      <c r="C2" s="448"/>
      <c r="D2" s="448"/>
      <c r="E2" s="448"/>
      <c r="F2" s="448"/>
      <c r="G2" s="448"/>
      <c r="H2" s="448"/>
      <c r="I2" s="448"/>
      <c r="J2" s="448"/>
    </row>
    <row r="3" spans="1:10" s="3" customFormat="1">
      <c r="A3" s="170"/>
      <c r="B3" s="170"/>
      <c r="C3" s="170"/>
      <c r="D3" s="170"/>
      <c r="E3" s="170"/>
      <c r="F3" s="170"/>
      <c r="G3" s="170"/>
      <c r="H3" s="170"/>
      <c r="I3" s="170"/>
      <c r="J3" s="170"/>
    </row>
    <row r="4" spans="1:10" s="3" customFormat="1" ht="28.5" customHeight="1">
      <c r="A4" s="170"/>
      <c r="B4" s="449" t="s">
        <v>177</v>
      </c>
      <c r="C4" s="449"/>
      <c r="D4" s="449"/>
      <c r="E4" s="449"/>
      <c r="F4" s="449"/>
      <c r="G4" s="449"/>
      <c r="H4" s="449"/>
      <c r="I4" s="449"/>
      <c r="J4" s="449"/>
    </row>
    <row r="5" spans="1:10" s="3" customFormat="1" ht="28.5" customHeight="1">
      <c r="A5" s="170"/>
      <c r="B5" s="176"/>
      <c r="C5" s="176"/>
      <c r="D5" s="176"/>
      <c r="E5" s="176"/>
      <c r="F5" s="176"/>
      <c r="G5" s="460" t="s">
        <v>291</v>
      </c>
      <c r="H5" s="460"/>
      <c r="I5" s="461" t="s">
        <v>172</v>
      </c>
      <c r="J5" s="461"/>
    </row>
    <row r="6" spans="1:10" s="3" customFormat="1">
      <c r="A6" s="171" t="s">
        <v>290</v>
      </c>
      <c r="B6" s="176"/>
      <c r="C6" s="176"/>
      <c r="D6" s="176"/>
      <c r="E6" s="176"/>
      <c r="F6" s="176"/>
      <c r="G6" s="176"/>
      <c r="H6" s="175"/>
      <c r="I6" s="175"/>
      <c r="J6" s="175"/>
    </row>
    <row r="7" spans="1:10" s="3" customFormat="1" ht="17.399999999999999" customHeight="1">
      <c r="A7" s="170"/>
      <c r="B7" s="459" t="s">
        <v>361</v>
      </c>
      <c r="C7" s="459"/>
      <c r="D7" s="459"/>
      <c r="E7" s="459"/>
      <c r="F7" s="459"/>
      <c r="G7" s="459"/>
      <c r="H7" s="459"/>
      <c r="I7" s="459"/>
      <c r="J7" s="459"/>
    </row>
    <row r="8" spans="1:10" s="3" customFormat="1" ht="20.100000000000001" customHeight="1">
      <c r="A8" s="170"/>
      <c r="B8" s="450" t="s">
        <v>176</v>
      </c>
      <c r="C8" s="451"/>
      <c r="D8" s="174"/>
      <c r="E8" s="173"/>
      <c r="F8" s="173"/>
      <c r="G8" s="458"/>
      <c r="H8" s="458"/>
      <c r="I8" s="458"/>
      <c r="J8" s="458"/>
    </row>
    <row r="9" spans="1:10" s="3" customFormat="1" ht="11.4" customHeight="1">
      <c r="A9" s="170"/>
      <c r="B9" s="176"/>
      <c r="C9" s="176"/>
      <c r="D9" s="176"/>
      <c r="E9" s="176"/>
      <c r="F9" s="176"/>
      <c r="G9" s="176"/>
      <c r="H9" s="175"/>
      <c r="I9" s="175"/>
      <c r="J9" s="175"/>
    </row>
    <row r="10" spans="1:10" s="3" customFormat="1" ht="5.25" customHeight="1">
      <c r="A10" s="170"/>
      <c r="B10" s="170"/>
      <c r="C10" s="170"/>
      <c r="D10" s="170"/>
      <c r="E10" s="170"/>
      <c r="F10" s="170"/>
      <c r="G10" s="170"/>
      <c r="H10" s="170"/>
      <c r="I10" s="170"/>
      <c r="J10" s="170"/>
    </row>
    <row r="11" spans="1:10" s="3" customFormat="1" ht="24" customHeight="1">
      <c r="A11" s="171" t="s">
        <v>23</v>
      </c>
      <c r="B11" s="170"/>
      <c r="C11" s="170"/>
      <c r="D11" s="170"/>
      <c r="E11" s="170"/>
      <c r="F11" s="170"/>
      <c r="G11" s="170"/>
      <c r="H11" s="170"/>
      <c r="I11" s="170"/>
      <c r="J11" s="170"/>
    </row>
    <row r="12" spans="1:10" s="3" customFormat="1">
      <c r="A12" s="170" t="s">
        <v>362</v>
      </c>
      <c r="B12" s="170"/>
      <c r="C12" s="170"/>
      <c r="D12" s="170"/>
      <c r="E12" s="170"/>
      <c r="F12" s="170"/>
      <c r="G12" s="170"/>
      <c r="H12" s="170"/>
      <c r="I12" s="170"/>
      <c r="J12" s="170"/>
    </row>
    <row r="13" spans="1:10" s="3" customFormat="1">
      <c r="A13" s="170" t="s">
        <v>24</v>
      </c>
      <c r="B13" s="170" t="s">
        <v>25</v>
      </c>
      <c r="C13" s="170"/>
      <c r="D13" s="170"/>
      <c r="E13" s="170"/>
      <c r="F13" s="170"/>
      <c r="G13" s="170"/>
      <c r="H13" s="170"/>
      <c r="I13" s="170"/>
      <c r="J13" s="170"/>
    </row>
    <row r="14" spans="1:10" s="3" customFormat="1" ht="24" customHeight="1">
      <c r="A14" s="170"/>
      <c r="B14" s="450" t="s">
        <v>26</v>
      </c>
      <c r="C14" s="451"/>
      <c r="D14" s="174"/>
      <c r="E14" s="174" t="s">
        <v>27</v>
      </c>
      <c r="F14" s="174"/>
      <c r="G14" s="452" t="s">
        <v>28</v>
      </c>
      <c r="H14" s="453"/>
      <c r="I14" s="453"/>
      <c r="J14" s="454"/>
    </row>
    <row r="15" spans="1:10" s="3" customFormat="1">
      <c r="A15" s="170"/>
      <c r="B15" s="173"/>
      <c r="C15" s="173"/>
      <c r="D15" s="170"/>
      <c r="E15" s="173"/>
      <c r="F15" s="170"/>
      <c r="G15" s="172"/>
      <c r="H15" s="172"/>
      <c r="I15" s="172"/>
      <c r="J15" s="172"/>
    </row>
    <row r="16" spans="1:10" s="3" customFormat="1" ht="24" customHeight="1">
      <c r="A16" s="170" t="s">
        <v>24</v>
      </c>
      <c r="B16" s="170" t="s">
        <v>174</v>
      </c>
      <c r="C16" s="170"/>
      <c r="D16" s="170"/>
      <c r="E16" s="170"/>
      <c r="F16" s="170"/>
      <c r="G16" s="170"/>
      <c r="H16" s="170"/>
      <c r="I16" s="170"/>
      <c r="J16" s="170"/>
    </row>
    <row r="17" spans="1:10" s="3" customFormat="1" ht="66.599999999999994" customHeight="1">
      <c r="A17" s="170"/>
      <c r="B17" s="455"/>
      <c r="C17" s="456"/>
      <c r="D17" s="456"/>
      <c r="E17" s="456"/>
      <c r="F17" s="456"/>
      <c r="G17" s="456"/>
      <c r="H17" s="456"/>
      <c r="I17" s="456"/>
      <c r="J17" s="457"/>
    </row>
    <row r="18" spans="1:10" s="3" customFormat="1">
      <c r="A18" s="170"/>
      <c r="B18" s="170"/>
      <c r="C18" s="170"/>
      <c r="D18" s="170"/>
      <c r="E18" s="170"/>
      <c r="F18" s="170"/>
      <c r="G18" s="170"/>
      <c r="H18" s="170"/>
      <c r="I18" s="170"/>
      <c r="J18" s="170"/>
    </row>
    <row r="19" spans="1:10" s="3" customFormat="1">
      <c r="A19" s="170" t="s">
        <v>363</v>
      </c>
      <c r="B19" s="170"/>
      <c r="C19" s="170"/>
      <c r="D19" s="170"/>
      <c r="E19" s="170"/>
      <c r="F19" s="170"/>
      <c r="G19" s="170"/>
      <c r="H19" s="170"/>
      <c r="I19" s="170"/>
      <c r="J19" s="170"/>
    </row>
    <row r="20" spans="1:10" s="3" customFormat="1" ht="24" customHeight="1">
      <c r="A20" s="170" t="s">
        <v>24</v>
      </c>
      <c r="B20" s="170" t="s">
        <v>25</v>
      </c>
      <c r="C20" s="170"/>
      <c r="D20" s="170"/>
      <c r="E20" s="170"/>
      <c r="F20" s="170"/>
      <c r="G20" s="170"/>
      <c r="H20" s="170"/>
      <c r="I20" s="170"/>
      <c r="J20" s="170"/>
    </row>
    <row r="21" spans="1:10" s="3" customFormat="1" ht="24" customHeight="1">
      <c r="A21" s="170"/>
      <c r="B21" s="450" t="s">
        <v>26</v>
      </c>
      <c r="C21" s="451"/>
      <c r="D21" s="174"/>
      <c r="E21" s="174" t="s">
        <v>27</v>
      </c>
      <c r="F21" s="174"/>
      <c r="G21" s="452" t="s">
        <v>28</v>
      </c>
      <c r="H21" s="453"/>
      <c r="I21" s="453"/>
      <c r="J21" s="454"/>
    </row>
    <row r="22" spans="1:10" s="3" customFormat="1">
      <c r="A22" s="170"/>
      <c r="B22" s="173"/>
      <c r="C22" s="173"/>
      <c r="D22" s="170"/>
      <c r="E22" s="173"/>
      <c r="F22" s="170"/>
      <c r="G22" s="172"/>
      <c r="H22" s="172"/>
      <c r="I22" s="172"/>
      <c r="J22" s="172"/>
    </row>
    <row r="23" spans="1:10" s="3" customFormat="1" ht="24" customHeight="1">
      <c r="A23" s="170" t="s">
        <v>24</v>
      </c>
      <c r="B23" s="170" t="s">
        <v>174</v>
      </c>
      <c r="C23" s="170"/>
      <c r="D23" s="170"/>
      <c r="E23" s="170"/>
      <c r="F23" s="170"/>
      <c r="G23" s="170"/>
      <c r="H23" s="170"/>
      <c r="I23" s="170"/>
      <c r="J23" s="170"/>
    </row>
    <row r="24" spans="1:10" s="3" customFormat="1" ht="66.599999999999994" customHeight="1">
      <c r="A24" s="170"/>
      <c r="B24" s="455"/>
      <c r="C24" s="456"/>
      <c r="D24" s="456"/>
      <c r="E24" s="456"/>
      <c r="F24" s="456"/>
      <c r="G24" s="456"/>
      <c r="H24" s="456"/>
      <c r="I24" s="456"/>
      <c r="J24" s="457"/>
    </row>
    <row r="25" spans="1:10" s="3" customFormat="1">
      <c r="A25" s="170"/>
      <c r="B25" s="170"/>
      <c r="C25" s="170"/>
      <c r="D25" s="170"/>
      <c r="E25" s="170"/>
      <c r="F25" s="170"/>
      <c r="G25" s="170"/>
      <c r="H25" s="170"/>
      <c r="I25" s="170"/>
      <c r="J25" s="170"/>
    </row>
    <row r="26" spans="1:10" s="3" customFormat="1">
      <c r="A26" s="170" t="s">
        <v>364</v>
      </c>
      <c r="B26" s="170"/>
      <c r="C26" s="170"/>
      <c r="D26" s="170"/>
      <c r="E26" s="170"/>
      <c r="F26" s="170"/>
      <c r="G26" s="170"/>
      <c r="H26" s="170"/>
      <c r="I26" s="170"/>
      <c r="J26" s="170"/>
    </row>
    <row r="27" spans="1:10" s="3" customFormat="1">
      <c r="A27" s="170" t="s">
        <v>24</v>
      </c>
      <c r="B27" s="170" t="s">
        <v>25</v>
      </c>
      <c r="C27" s="170"/>
      <c r="D27" s="170"/>
      <c r="E27" s="170"/>
      <c r="F27" s="170"/>
      <c r="G27" s="170"/>
      <c r="H27" s="170"/>
      <c r="I27" s="170"/>
      <c r="J27" s="170"/>
    </row>
    <row r="28" spans="1:10" s="3" customFormat="1" ht="24" customHeight="1">
      <c r="A28" s="170"/>
      <c r="B28" s="450" t="s">
        <v>26</v>
      </c>
      <c r="C28" s="451"/>
      <c r="D28" s="174"/>
      <c r="E28" s="174" t="s">
        <v>27</v>
      </c>
      <c r="F28" s="174"/>
      <c r="G28" s="452" t="s">
        <v>28</v>
      </c>
      <c r="H28" s="453"/>
      <c r="I28" s="453"/>
      <c r="J28" s="454"/>
    </row>
    <row r="29" spans="1:10" s="3" customFormat="1">
      <c r="A29" s="170"/>
      <c r="B29" s="173"/>
      <c r="C29" s="173"/>
      <c r="D29" s="170"/>
      <c r="E29" s="173"/>
      <c r="F29" s="170"/>
      <c r="G29" s="172"/>
      <c r="H29" s="172"/>
      <c r="I29" s="172"/>
      <c r="J29" s="172"/>
    </row>
    <row r="30" spans="1:10" s="3" customFormat="1" ht="24" customHeight="1">
      <c r="A30" s="170" t="s">
        <v>24</v>
      </c>
      <c r="B30" s="170" t="s">
        <v>174</v>
      </c>
      <c r="C30" s="170"/>
      <c r="D30" s="170"/>
      <c r="E30" s="170"/>
      <c r="F30" s="170"/>
      <c r="G30" s="170"/>
      <c r="H30" s="170"/>
      <c r="I30" s="170"/>
      <c r="J30" s="170"/>
    </row>
    <row r="31" spans="1:10" s="3" customFormat="1" ht="66.599999999999994" customHeight="1">
      <c r="A31" s="170"/>
      <c r="B31" s="455"/>
      <c r="C31" s="456"/>
      <c r="D31" s="456"/>
      <c r="E31" s="456"/>
      <c r="F31" s="456"/>
      <c r="G31" s="456"/>
      <c r="H31" s="456"/>
      <c r="I31" s="456"/>
      <c r="J31" s="457"/>
    </row>
    <row r="32" spans="1:10" s="3" customFormat="1">
      <c r="A32" s="170"/>
      <c r="B32" s="170"/>
      <c r="C32" s="170"/>
      <c r="D32" s="170"/>
      <c r="E32" s="170"/>
      <c r="F32" s="170"/>
      <c r="G32" s="170"/>
      <c r="H32" s="170"/>
      <c r="I32" s="170"/>
      <c r="J32" s="170"/>
    </row>
    <row r="33" spans="1:10" s="3" customFormat="1">
      <c r="A33" s="170" t="s">
        <v>365</v>
      </c>
      <c r="B33" s="170"/>
      <c r="C33" s="170"/>
      <c r="D33" s="170"/>
      <c r="E33" s="170"/>
      <c r="F33" s="170"/>
      <c r="G33" s="170"/>
      <c r="H33" s="170"/>
      <c r="I33" s="170"/>
      <c r="J33" s="170"/>
    </row>
    <row r="34" spans="1:10" s="3" customFormat="1">
      <c r="A34" s="170" t="s">
        <v>24</v>
      </c>
      <c r="B34" s="170" t="s">
        <v>25</v>
      </c>
      <c r="C34" s="170"/>
      <c r="D34" s="170"/>
      <c r="E34" s="170"/>
      <c r="F34" s="170"/>
      <c r="G34" s="170"/>
      <c r="H34" s="170"/>
      <c r="I34" s="170"/>
      <c r="J34" s="170"/>
    </row>
    <row r="35" spans="1:10" s="3" customFormat="1" ht="24" customHeight="1">
      <c r="A35" s="170"/>
      <c r="B35" s="450" t="s">
        <v>26</v>
      </c>
      <c r="C35" s="451"/>
      <c r="D35" s="174"/>
      <c r="E35" s="174" t="s">
        <v>27</v>
      </c>
      <c r="F35" s="174"/>
      <c r="G35" s="452" t="s">
        <v>28</v>
      </c>
      <c r="H35" s="453"/>
      <c r="I35" s="453"/>
      <c r="J35" s="454"/>
    </row>
    <row r="36" spans="1:10" s="3" customFormat="1">
      <c r="A36" s="170"/>
      <c r="B36" s="173"/>
      <c r="C36" s="173"/>
      <c r="D36" s="170"/>
      <c r="E36" s="173"/>
      <c r="F36" s="170"/>
      <c r="G36" s="172"/>
      <c r="H36" s="172"/>
      <c r="I36" s="172"/>
      <c r="J36" s="172"/>
    </row>
    <row r="37" spans="1:10" s="3" customFormat="1">
      <c r="A37" s="170" t="s">
        <v>24</v>
      </c>
      <c r="B37" s="170" t="s">
        <v>174</v>
      </c>
      <c r="C37" s="170"/>
      <c r="D37" s="170"/>
      <c r="E37" s="170"/>
      <c r="F37" s="170"/>
      <c r="G37" s="170"/>
      <c r="H37" s="170"/>
      <c r="I37" s="170"/>
      <c r="J37" s="170"/>
    </row>
    <row r="38" spans="1:10" s="3" customFormat="1" ht="66.599999999999994" customHeight="1">
      <c r="A38" s="170"/>
      <c r="B38" s="455"/>
      <c r="C38" s="456"/>
      <c r="D38" s="456"/>
      <c r="E38" s="456"/>
      <c r="F38" s="456"/>
      <c r="G38" s="456"/>
      <c r="H38" s="456"/>
      <c r="I38" s="456"/>
      <c r="J38" s="457"/>
    </row>
    <row r="39" spans="1:10" s="3" customFormat="1" ht="24" customHeight="1">
      <c r="A39" s="170"/>
      <c r="B39" s="170"/>
      <c r="C39" s="170"/>
      <c r="D39" s="170"/>
      <c r="E39" s="170"/>
      <c r="F39" s="170"/>
      <c r="G39" s="170"/>
      <c r="H39" s="170"/>
      <c r="I39" s="170"/>
      <c r="J39" s="170"/>
    </row>
    <row r="40" spans="1:10" s="3" customFormat="1">
      <c r="A40" s="170" t="s">
        <v>366</v>
      </c>
      <c r="B40" s="170"/>
      <c r="C40" s="170"/>
      <c r="D40" s="170"/>
      <c r="E40" s="170"/>
      <c r="F40" s="170"/>
      <c r="G40" s="170"/>
      <c r="H40" s="170"/>
      <c r="I40" s="170"/>
      <c r="J40" s="170"/>
    </row>
    <row r="41" spans="1:10" s="3" customFormat="1">
      <c r="A41" s="170" t="s">
        <v>24</v>
      </c>
      <c r="B41" s="170" t="s">
        <v>25</v>
      </c>
      <c r="C41" s="170"/>
      <c r="D41" s="170"/>
      <c r="E41" s="170"/>
      <c r="F41" s="170"/>
      <c r="G41" s="170"/>
      <c r="H41" s="170"/>
      <c r="I41" s="170"/>
      <c r="J41" s="170"/>
    </row>
    <row r="42" spans="1:10" s="3" customFormat="1" ht="24" customHeight="1">
      <c r="A42" s="170"/>
      <c r="B42" s="450" t="s">
        <v>26</v>
      </c>
      <c r="C42" s="451"/>
      <c r="D42" s="174"/>
      <c r="E42" s="174" t="s">
        <v>27</v>
      </c>
      <c r="F42" s="174"/>
      <c r="G42" s="452" t="s">
        <v>28</v>
      </c>
      <c r="H42" s="453"/>
      <c r="I42" s="453"/>
      <c r="J42" s="454"/>
    </row>
    <row r="43" spans="1:10" s="3" customFormat="1">
      <c r="A43" s="170"/>
      <c r="B43" s="173"/>
      <c r="C43" s="173"/>
      <c r="D43" s="170"/>
      <c r="E43" s="173"/>
      <c r="F43" s="170"/>
      <c r="G43" s="172"/>
      <c r="H43" s="172"/>
      <c r="I43" s="172"/>
      <c r="J43" s="172"/>
    </row>
    <row r="44" spans="1:10" s="3" customFormat="1">
      <c r="A44" s="170" t="s">
        <v>24</v>
      </c>
      <c r="B44" s="170" t="s">
        <v>174</v>
      </c>
      <c r="C44" s="170"/>
      <c r="D44" s="170"/>
      <c r="E44" s="170"/>
      <c r="F44" s="170"/>
      <c r="G44" s="170"/>
      <c r="H44" s="170"/>
      <c r="I44" s="170"/>
      <c r="J44" s="170"/>
    </row>
    <row r="45" spans="1:10" s="3" customFormat="1" ht="66.599999999999994" customHeight="1">
      <c r="A45" s="170"/>
      <c r="B45" s="455"/>
      <c r="C45" s="456"/>
      <c r="D45" s="456"/>
      <c r="E45" s="456"/>
      <c r="F45" s="456"/>
      <c r="G45" s="456"/>
      <c r="H45" s="456"/>
      <c r="I45" s="456"/>
      <c r="J45" s="457"/>
    </row>
    <row r="46" spans="1:10" s="3" customFormat="1">
      <c r="A46" s="170"/>
      <c r="B46" s="170"/>
      <c r="C46" s="170"/>
      <c r="D46" s="170"/>
      <c r="E46" s="170"/>
      <c r="F46" s="170"/>
      <c r="G46" s="170"/>
      <c r="H46" s="170"/>
      <c r="I46" s="170"/>
      <c r="J46" s="170"/>
    </row>
    <row r="47" spans="1:10" s="3" customFormat="1">
      <c r="A47" s="170" t="s">
        <v>367</v>
      </c>
      <c r="B47" s="170"/>
      <c r="C47" s="170"/>
      <c r="D47" s="170"/>
      <c r="E47" s="170"/>
      <c r="F47" s="170"/>
      <c r="G47" s="170"/>
      <c r="H47" s="170"/>
      <c r="I47" s="170"/>
      <c r="J47" s="170"/>
    </row>
    <row r="48" spans="1:10" s="3" customFormat="1">
      <c r="A48" s="170" t="s">
        <v>24</v>
      </c>
      <c r="B48" s="170" t="s">
        <v>25</v>
      </c>
      <c r="C48" s="170"/>
      <c r="D48" s="170"/>
      <c r="E48" s="170"/>
      <c r="F48" s="170"/>
      <c r="G48" s="170"/>
      <c r="H48" s="170"/>
      <c r="I48" s="170"/>
      <c r="J48" s="170"/>
    </row>
    <row r="49" spans="1:10" s="3" customFormat="1" ht="24" customHeight="1">
      <c r="A49" s="170"/>
      <c r="B49" s="450" t="s">
        <v>26</v>
      </c>
      <c r="C49" s="451"/>
      <c r="D49" s="174"/>
      <c r="E49" s="174" t="s">
        <v>27</v>
      </c>
      <c r="F49" s="174"/>
      <c r="G49" s="452" t="s">
        <v>28</v>
      </c>
      <c r="H49" s="453"/>
      <c r="I49" s="453"/>
      <c r="J49" s="454"/>
    </row>
    <row r="50" spans="1:10" s="3" customFormat="1">
      <c r="A50" s="170"/>
      <c r="B50" s="173"/>
      <c r="C50" s="173"/>
      <c r="D50" s="170"/>
      <c r="E50" s="173"/>
      <c r="F50" s="170"/>
      <c r="G50" s="172"/>
      <c r="H50" s="172"/>
      <c r="I50" s="172"/>
      <c r="J50" s="172"/>
    </row>
    <row r="51" spans="1:10" s="3" customFormat="1">
      <c r="A51" s="170" t="s">
        <v>24</v>
      </c>
      <c r="B51" s="170" t="s">
        <v>174</v>
      </c>
      <c r="C51" s="170"/>
      <c r="D51" s="170"/>
      <c r="E51" s="170"/>
      <c r="F51" s="170"/>
      <c r="G51" s="170"/>
      <c r="H51" s="170"/>
      <c r="I51" s="170"/>
      <c r="J51" s="170"/>
    </row>
    <row r="52" spans="1:10" s="3" customFormat="1" ht="66.599999999999994" customHeight="1">
      <c r="A52" s="170"/>
      <c r="B52" s="455"/>
      <c r="C52" s="456"/>
      <c r="D52" s="456"/>
      <c r="E52" s="456"/>
      <c r="F52" s="456"/>
      <c r="G52" s="456"/>
      <c r="H52" s="456"/>
      <c r="I52" s="456"/>
      <c r="J52" s="457"/>
    </row>
    <row r="53" spans="1:10" s="3" customFormat="1">
      <c r="A53" s="170"/>
      <c r="B53" s="170"/>
      <c r="C53" s="170"/>
      <c r="D53" s="170"/>
      <c r="E53" s="170"/>
      <c r="F53" s="170"/>
      <c r="G53" s="170"/>
      <c r="H53" s="170"/>
      <c r="I53" s="170"/>
      <c r="J53" s="170"/>
    </row>
    <row r="54" spans="1:10" s="3" customFormat="1">
      <c r="A54" s="170" t="s">
        <v>9</v>
      </c>
      <c r="B54" s="170"/>
      <c r="C54" s="170"/>
      <c r="D54" s="170"/>
      <c r="E54" s="170"/>
      <c r="F54" s="170"/>
      <c r="G54" s="170"/>
      <c r="H54" s="170"/>
      <c r="I54" s="170"/>
      <c r="J54" s="170"/>
    </row>
    <row r="55" spans="1:10" s="3" customFormat="1">
      <c r="A55" s="170" t="s">
        <v>368</v>
      </c>
      <c r="B55" s="170"/>
      <c r="C55" s="170"/>
      <c r="D55" s="170"/>
      <c r="E55" s="170"/>
      <c r="F55" s="170"/>
      <c r="G55" s="170"/>
      <c r="H55" s="170"/>
      <c r="I55" s="170"/>
      <c r="J55" s="170"/>
    </row>
    <row r="56" spans="1:10" s="3" customFormat="1">
      <c r="A56" s="170" t="s">
        <v>24</v>
      </c>
      <c r="B56" s="170" t="s">
        <v>175</v>
      </c>
      <c r="C56" s="170"/>
      <c r="D56" s="170"/>
      <c r="E56" s="170"/>
      <c r="F56" s="170"/>
      <c r="G56" s="170"/>
      <c r="H56" s="170"/>
      <c r="I56" s="170"/>
      <c r="J56" s="170"/>
    </row>
    <row r="57" spans="1:10" s="3" customFormat="1" ht="24" customHeight="1">
      <c r="A57" s="170"/>
      <c r="B57" s="450" t="s">
        <v>26</v>
      </c>
      <c r="C57" s="451"/>
      <c r="D57" s="174"/>
      <c r="E57" s="174" t="s">
        <v>27</v>
      </c>
      <c r="F57" s="174"/>
      <c r="G57" s="452" t="s">
        <v>28</v>
      </c>
      <c r="H57" s="453"/>
      <c r="I57" s="453"/>
      <c r="J57" s="454"/>
    </row>
    <row r="58" spans="1:10" s="3" customFormat="1">
      <c r="A58" s="170"/>
      <c r="B58" s="173"/>
      <c r="C58" s="173"/>
      <c r="D58" s="170"/>
      <c r="E58" s="173"/>
      <c r="F58" s="170"/>
      <c r="G58" s="172"/>
      <c r="H58" s="172"/>
      <c r="I58" s="172"/>
      <c r="J58" s="172"/>
    </row>
    <row r="59" spans="1:10" s="3" customFormat="1">
      <c r="A59" s="170" t="s">
        <v>24</v>
      </c>
      <c r="B59" s="170" t="s">
        <v>174</v>
      </c>
      <c r="C59" s="170"/>
      <c r="D59" s="170"/>
      <c r="E59" s="170"/>
      <c r="F59" s="170"/>
      <c r="G59" s="170"/>
      <c r="H59" s="170"/>
      <c r="I59" s="170"/>
      <c r="J59" s="170"/>
    </row>
    <row r="60" spans="1:10" s="3" customFormat="1" ht="66.599999999999994" customHeight="1">
      <c r="A60" s="170"/>
      <c r="B60" s="455"/>
      <c r="C60" s="456"/>
      <c r="D60" s="456"/>
      <c r="E60" s="456"/>
      <c r="F60" s="456"/>
      <c r="G60" s="456"/>
      <c r="H60" s="456"/>
      <c r="I60" s="456"/>
      <c r="J60" s="457"/>
    </row>
    <row r="61" spans="1:10" s="3" customFormat="1">
      <c r="A61" s="170"/>
      <c r="B61" s="170"/>
      <c r="C61" s="170"/>
      <c r="D61" s="170"/>
      <c r="E61" s="170"/>
      <c r="F61" s="170"/>
      <c r="G61" s="170"/>
      <c r="H61" s="170"/>
      <c r="I61" s="170"/>
      <c r="J61" s="170"/>
    </row>
    <row r="62" spans="1:10" s="3" customFormat="1">
      <c r="A62" s="170"/>
      <c r="B62" s="170"/>
      <c r="C62" s="170"/>
      <c r="D62" s="170"/>
      <c r="E62" s="170"/>
      <c r="F62" s="170"/>
      <c r="G62" s="170"/>
      <c r="H62" s="170"/>
      <c r="I62" s="170"/>
      <c r="J62" s="170"/>
    </row>
    <row r="63" spans="1:10" s="3" customFormat="1">
      <c r="A63" s="170"/>
      <c r="B63" s="170"/>
      <c r="C63" s="170"/>
      <c r="D63" s="170"/>
      <c r="E63" s="170"/>
      <c r="F63" s="170"/>
      <c r="G63" s="170"/>
      <c r="H63" s="170"/>
      <c r="I63" s="170"/>
      <c r="J63" s="170"/>
    </row>
    <row r="64" spans="1:10" s="3" customFormat="1">
      <c r="A64" s="171"/>
      <c r="B64" s="170"/>
      <c r="C64" s="170"/>
      <c r="D64" s="170"/>
      <c r="E64" s="170"/>
      <c r="F64" s="170"/>
      <c r="G64" s="170"/>
      <c r="H64" s="170"/>
      <c r="I64" s="170"/>
      <c r="J64" s="170"/>
    </row>
    <row r="65" spans="1:10" s="3" customFormat="1">
      <c r="A65" s="170"/>
      <c r="B65" s="170"/>
      <c r="C65" s="170"/>
      <c r="D65" s="170"/>
      <c r="E65" s="170"/>
      <c r="F65" s="170"/>
      <c r="G65" s="170"/>
      <c r="H65" s="170"/>
      <c r="I65" s="170"/>
      <c r="J65" s="170"/>
    </row>
  </sheetData>
  <mergeCells count="28">
    <mergeCell ref="B49:C49"/>
    <mergeCell ref="G49:J49"/>
    <mergeCell ref="B52:J52"/>
    <mergeCell ref="G5:H5"/>
    <mergeCell ref="I5:J5"/>
    <mergeCell ref="G28:J28"/>
    <mergeCell ref="B31:J31"/>
    <mergeCell ref="B17:J17"/>
    <mergeCell ref="B21:C21"/>
    <mergeCell ref="G21:J21"/>
    <mergeCell ref="B24:J24"/>
    <mergeCell ref="B28:C28"/>
    <mergeCell ref="B2:J2"/>
    <mergeCell ref="B4:J4"/>
    <mergeCell ref="B14:C14"/>
    <mergeCell ref="G14:J14"/>
    <mergeCell ref="B60:J60"/>
    <mergeCell ref="B8:C8"/>
    <mergeCell ref="G8:J8"/>
    <mergeCell ref="B7:J7"/>
    <mergeCell ref="B57:C57"/>
    <mergeCell ref="G57:J57"/>
    <mergeCell ref="B35:C35"/>
    <mergeCell ref="G35:J35"/>
    <mergeCell ref="B38:J38"/>
    <mergeCell ref="B42:C42"/>
    <mergeCell ref="G42:J42"/>
    <mergeCell ref="B45:J45"/>
  </mergeCells>
  <phoneticPr fontId="5"/>
  <printOptions horizontalCentered="1"/>
  <pageMargins left="0.25" right="0.25" top="0.75" bottom="0.75" header="0.3" footer="0.3"/>
  <pageSetup paperSize="9" firstPageNumber="10" fitToHeight="0" orientation="portrait" cellComments="asDisplayed" r:id="rId1"/>
  <headerFooter alignWithMargins="0">
    <oddFooter xml:space="preserve">&amp;C &amp;P </oddFooter>
  </headerFooter>
  <rowBreaks count="1" manualBreakCount="1">
    <brk id="3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7B5E61B-313E-421E-B4A7-3CB804FF4AC2}">
          <x14:formula1>
            <xm:f>"○"</xm:f>
          </x14:formula1>
          <xm:sqref>RNR49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RXN49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F65525 JB65525 SX65525 ACT65525 AMP65525 AWL65525 BGH65525 BQD65525 BZZ65525 CJV65525 CTR65525 DDN65525 DNJ65525 DXF65525 EHB65525 EQX65525 FAT65525 FKP65525 FUL65525 GEH65525 GOD65525 GXZ65525 HHV65525 HRR65525 IBN65525 ILJ65525 IVF65525 JFB65525 JOX65525 JYT65525 KIP65525 KSL65525 LCH65525 LMD65525 LVZ65525 MFV65525 MPR65525 MZN65525 NJJ65525 NTF65525 ODB65525 OMX65525 OWT65525 PGP65525 PQL65525 QAH65525 QKD65525 QTZ65525 RDV65525 RNR65525 RXN65525 SHJ65525 SRF65525 TBB65525 TKX65525 TUT65525 UEP65525 UOL65525 UYH65525 VID65525 VRZ65525 WBV65525 WLR65525 WVN65525 F131061 JB131061 SX131061 ACT131061 AMP131061 AWL131061 BGH131061 BQD131061 BZZ131061 CJV131061 CTR131061 DDN131061 DNJ131061 DXF131061 EHB131061 EQX131061 FAT131061 FKP131061 FUL131061 GEH131061 GOD131061 GXZ131061 HHV131061 HRR131061 IBN131061 ILJ131061 IVF131061 JFB131061 JOX131061 JYT131061 KIP131061 KSL131061 LCH131061 LMD131061 LVZ131061 MFV131061 MPR131061 MZN131061 NJJ131061 NTF131061 ODB131061 OMX131061 OWT131061 PGP131061 PQL131061 QAH131061 QKD131061 QTZ131061 RDV131061 RNR131061 RXN131061 SHJ131061 SRF131061 TBB131061 TKX131061 TUT131061 UEP131061 UOL131061 UYH131061 VID131061 VRZ131061 WBV131061 WLR131061 WVN131061 F196597 JB196597 SX196597 ACT196597 AMP196597 AWL196597 BGH196597 BQD196597 BZZ196597 CJV196597 CTR196597 DDN196597 DNJ196597 DXF196597 EHB196597 EQX196597 FAT196597 FKP196597 FUL196597 GEH196597 GOD196597 GXZ196597 HHV196597 HRR196597 IBN196597 ILJ196597 IVF196597 JFB196597 JOX196597 JYT196597 KIP196597 KSL196597 LCH196597 LMD196597 LVZ196597 MFV196597 MPR196597 MZN196597 NJJ196597 NTF196597 ODB196597 OMX196597 OWT196597 PGP196597 PQL196597 QAH196597 QKD196597 QTZ196597 RDV196597 RNR196597 RXN196597 SHJ196597 SRF196597 TBB196597 TKX196597 TUT196597 UEP196597 UOL196597 UYH196597 VID196597 VRZ196597 WBV196597 WLR196597 WVN196597 F262133 JB262133 SX262133 ACT262133 AMP262133 AWL262133 BGH262133 BQD262133 BZZ262133 CJV262133 CTR262133 DDN262133 DNJ262133 DXF262133 EHB262133 EQX262133 FAT262133 FKP262133 FUL262133 GEH262133 GOD262133 GXZ262133 HHV262133 HRR262133 IBN262133 ILJ262133 IVF262133 JFB262133 JOX262133 JYT262133 KIP262133 KSL262133 LCH262133 LMD262133 LVZ262133 MFV262133 MPR262133 MZN262133 NJJ262133 NTF262133 ODB262133 OMX262133 OWT262133 PGP262133 PQL262133 QAH262133 QKD262133 QTZ262133 RDV262133 RNR262133 RXN262133 SHJ262133 SRF262133 TBB262133 TKX262133 TUT262133 UEP262133 UOL262133 UYH262133 VID262133 VRZ262133 WBV262133 WLR262133 WVN262133 F327669 JB327669 SX327669 ACT327669 AMP327669 AWL327669 BGH327669 BQD327669 BZZ327669 CJV327669 CTR327669 DDN327669 DNJ327669 DXF327669 EHB327669 EQX327669 FAT327669 FKP327669 FUL327669 GEH327669 GOD327669 GXZ327669 HHV327669 HRR327669 IBN327669 ILJ327669 IVF327669 JFB327669 JOX327669 JYT327669 KIP327669 KSL327669 LCH327669 LMD327669 LVZ327669 MFV327669 MPR327669 MZN327669 NJJ327669 NTF327669 ODB327669 OMX327669 OWT327669 PGP327669 PQL327669 QAH327669 QKD327669 QTZ327669 RDV327669 RNR327669 RXN327669 SHJ327669 SRF327669 TBB327669 TKX327669 TUT327669 UEP327669 UOL327669 UYH327669 VID327669 VRZ327669 WBV327669 WLR327669 WVN327669 F393205 JB393205 SX393205 ACT393205 AMP393205 AWL393205 BGH393205 BQD393205 BZZ393205 CJV393205 CTR393205 DDN393205 DNJ393205 DXF393205 EHB393205 EQX393205 FAT393205 FKP393205 FUL393205 GEH393205 GOD393205 GXZ393205 HHV393205 HRR393205 IBN393205 ILJ393205 IVF393205 JFB393205 JOX393205 JYT393205 KIP393205 KSL393205 LCH393205 LMD393205 LVZ393205 MFV393205 MPR393205 MZN393205 NJJ393205 NTF393205 ODB393205 OMX393205 OWT393205 PGP393205 PQL393205 QAH393205 QKD393205 QTZ393205 RDV393205 RNR393205 RXN393205 SHJ393205 SRF393205 TBB393205 TKX393205 TUT393205 UEP393205 UOL393205 UYH393205 VID393205 VRZ393205 WBV393205 WLR393205 WVN393205 F458741 JB458741 SX458741 ACT458741 AMP458741 AWL458741 BGH458741 BQD458741 BZZ458741 CJV458741 CTR458741 DDN458741 DNJ458741 DXF458741 EHB458741 EQX458741 FAT458741 FKP458741 FUL458741 GEH458741 GOD458741 GXZ458741 HHV458741 HRR458741 IBN458741 ILJ458741 IVF458741 JFB458741 JOX458741 JYT458741 KIP458741 KSL458741 LCH458741 LMD458741 LVZ458741 MFV458741 MPR458741 MZN458741 NJJ458741 NTF458741 ODB458741 OMX458741 OWT458741 PGP458741 PQL458741 QAH458741 QKD458741 QTZ458741 RDV458741 RNR458741 RXN458741 SHJ458741 SRF458741 TBB458741 TKX458741 TUT458741 UEP458741 UOL458741 UYH458741 VID458741 VRZ458741 WBV458741 WLR458741 WVN458741 F524277 JB524277 SX524277 ACT524277 AMP524277 AWL524277 BGH524277 BQD524277 BZZ524277 CJV524277 CTR524277 DDN524277 DNJ524277 DXF524277 EHB524277 EQX524277 FAT524277 FKP524277 FUL524277 GEH524277 GOD524277 GXZ524277 HHV524277 HRR524277 IBN524277 ILJ524277 IVF524277 JFB524277 JOX524277 JYT524277 KIP524277 KSL524277 LCH524277 LMD524277 LVZ524277 MFV524277 MPR524277 MZN524277 NJJ524277 NTF524277 ODB524277 OMX524277 OWT524277 PGP524277 PQL524277 QAH524277 QKD524277 QTZ524277 RDV524277 RNR524277 RXN524277 SHJ524277 SRF524277 TBB524277 TKX524277 TUT524277 UEP524277 UOL524277 UYH524277 VID524277 VRZ524277 WBV524277 WLR524277 WVN524277 F589813 JB589813 SX589813 ACT589813 AMP589813 AWL589813 BGH589813 BQD589813 BZZ589813 CJV589813 CTR589813 DDN589813 DNJ589813 DXF589813 EHB589813 EQX589813 FAT589813 FKP589813 FUL589813 GEH589813 GOD589813 GXZ589813 HHV589813 HRR589813 IBN589813 ILJ589813 IVF589813 JFB589813 JOX589813 JYT589813 KIP589813 KSL589813 LCH589813 LMD589813 LVZ589813 MFV589813 MPR589813 MZN589813 NJJ589813 NTF589813 ODB589813 OMX589813 OWT589813 PGP589813 PQL589813 QAH589813 QKD589813 QTZ589813 RDV589813 RNR589813 RXN589813 SHJ589813 SRF589813 TBB589813 TKX589813 TUT589813 UEP589813 UOL589813 UYH589813 VID589813 VRZ589813 WBV589813 WLR589813 WVN589813 F655349 JB655349 SX655349 ACT655349 AMP655349 AWL655349 BGH655349 BQD655349 BZZ655349 CJV655349 CTR655349 DDN655349 DNJ655349 DXF655349 EHB655349 EQX655349 FAT655349 FKP655349 FUL655349 GEH655349 GOD655349 GXZ655349 HHV655349 HRR655349 IBN655349 ILJ655349 IVF655349 JFB655349 JOX655349 JYT655349 KIP655349 KSL655349 LCH655349 LMD655349 LVZ655349 MFV655349 MPR655349 MZN655349 NJJ655349 NTF655349 ODB655349 OMX655349 OWT655349 PGP655349 PQL655349 QAH655349 QKD655349 QTZ655349 RDV655349 RNR655349 RXN655349 SHJ655349 SRF655349 TBB655349 TKX655349 TUT655349 UEP655349 UOL655349 UYH655349 VID655349 VRZ655349 WBV655349 WLR655349 WVN655349 F720885 JB720885 SX720885 ACT720885 AMP720885 AWL720885 BGH720885 BQD720885 BZZ720885 CJV720885 CTR720885 DDN720885 DNJ720885 DXF720885 EHB720885 EQX720885 FAT720885 FKP720885 FUL720885 GEH720885 GOD720885 GXZ720885 HHV720885 HRR720885 IBN720885 ILJ720885 IVF720885 JFB720885 JOX720885 JYT720885 KIP720885 KSL720885 LCH720885 LMD720885 LVZ720885 MFV720885 MPR720885 MZN720885 NJJ720885 NTF720885 ODB720885 OMX720885 OWT720885 PGP720885 PQL720885 QAH720885 QKD720885 QTZ720885 RDV720885 RNR720885 RXN720885 SHJ720885 SRF720885 TBB720885 TKX720885 TUT720885 UEP720885 UOL720885 UYH720885 VID720885 VRZ720885 WBV720885 WLR720885 WVN720885 F786421 JB786421 SX786421 ACT786421 AMP786421 AWL786421 BGH786421 BQD786421 BZZ786421 CJV786421 CTR786421 DDN786421 DNJ786421 DXF786421 EHB786421 EQX786421 FAT786421 FKP786421 FUL786421 GEH786421 GOD786421 GXZ786421 HHV786421 HRR786421 IBN786421 ILJ786421 IVF786421 JFB786421 JOX786421 JYT786421 KIP786421 KSL786421 LCH786421 LMD786421 LVZ786421 MFV786421 MPR786421 MZN786421 NJJ786421 NTF786421 ODB786421 OMX786421 OWT786421 PGP786421 PQL786421 QAH786421 QKD786421 QTZ786421 RDV786421 RNR786421 RXN786421 SHJ786421 SRF786421 TBB786421 TKX786421 TUT786421 UEP786421 UOL786421 UYH786421 VID786421 VRZ786421 WBV786421 WLR786421 WVN786421 F851957 JB851957 SX851957 ACT851957 AMP851957 AWL851957 BGH851957 BQD851957 BZZ851957 CJV851957 CTR851957 DDN851957 DNJ851957 DXF851957 EHB851957 EQX851957 FAT851957 FKP851957 FUL851957 GEH851957 GOD851957 GXZ851957 HHV851957 HRR851957 IBN851957 ILJ851957 IVF851957 JFB851957 JOX851957 JYT851957 KIP851957 KSL851957 LCH851957 LMD851957 LVZ851957 MFV851957 MPR851957 MZN851957 NJJ851957 NTF851957 ODB851957 OMX851957 OWT851957 PGP851957 PQL851957 QAH851957 QKD851957 QTZ851957 RDV851957 RNR851957 RXN851957 SHJ851957 SRF851957 TBB851957 TKX851957 TUT851957 UEP851957 UOL851957 UYH851957 VID851957 VRZ851957 WBV851957 WLR851957 WVN851957 F917493 JB917493 SX917493 ACT917493 AMP917493 AWL917493 BGH917493 BQD917493 BZZ917493 CJV917493 CTR917493 DDN917493 DNJ917493 DXF917493 EHB917493 EQX917493 FAT917493 FKP917493 FUL917493 GEH917493 GOD917493 GXZ917493 HHV917493 HRR917493 IBN917493 ILJ917493 IVF917493 JFB917493 JOX917493 JYT917493 KIP917493 KSL917493 LCH917493 LMD917493 LVZ917493 MFV917493 MPR917493 MZN917493 NJJ917493 NTF917493 ODB917493 OMX917493 OWT917493 PGP917493 PQL917493 QAH917493 QKD917493 QTZ917493 RDV917493 RNR917493 RXN917493 SHJ917493 SRF917493 TBB917493 TKX917493 TUT917493 UEP917493 UOL917493 UYH917493 VID917493 VRZ917493 WBV917493 WLR917493 WVN917493 F983029 JB983029 SX983029 ACT983029 AMP983029 AWL983029 BGH983029 BQD983029 BZZ983029 CJV983029 CTR983029 DDN983029 DNJ983029 DXF983029 EHB983029 EQX983029 FAT983029 FKP983029 FUL983029 GEH983029 GOD983029 GXZ983029 HHV983029 HRR983029 IBN983029 ILJ983029 IVF983029 JFB983029 JOX983029 JYT983029 KIP983029 KSL983029 LCH983029 LMD983029 LVZ983029 MFV983029 MPR983029 MZN983029 NJJ983029 NTF983029 ODB983029 OMX983029 OWT983029 PGP983029 PQL983029 QAH983029 QKD983029 QTZ983029 RDV983029 RNR983029 RXN983029 SHJ983029 SRF983029 TBB983029 TKX983029 TUT983029 UEP983029 UOL983029 UYH983029 VID983029 VRZ983029 WBV983029 WLR983029 WVN983029 SHJ49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SRF49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TBB49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TKX49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TUT49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UEP49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UOL49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UYH49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VID49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VRZ49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WBV49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WLR49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WVN49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D14 F14 D21 F21 D28 F28 D35 F35 D42 F42 D57 F57 D8 D49 F49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391F-1350-4F8E-B7C3-6B21C60EFA50}">
  <sheetPr>
    <tabColor rgb="FFFFFF00"/>
    <pageSetUpPr fitToPage="1"/>
  </sheetPr>
  <dimension ref="A1:J65"/>
  <sheetViews>
    <sheetView showGridLines="0" view="pageBreakPreview" zoomScaleNormal="100" zoomScaleSheetLayoutView="100" workbookViewId="0">
      <selection activeCell="D21" sqref="D21"/>
    </sheetView>
  </sheetViews>
  <sheetFormatPr defaultColWidth="9" defaultRowHeight="15"/>
  <cols>
    <col min="1" max="1" width="2.109375" style="170" customWidth="1"/>
    <col min="2" max="3" width="5.109375" style="170" customWidth="1"/>
    <col min="4" max="10" width="10.6640625" style="170" customWidth="1"/>
    <col min="11" max="11" width="5.44140625" style="169" customWidth="1"/>
    <col min="12" max="256" width="9" style="169"/>
    <col min="257" max="257" width="2.109375" style="169" customWidth="1"/>
    <col min="258" max="259" width="5.109375" style="169" customWidth="1"/>
    <col min="260" max="266" width="10.6640625" style="169" customWidth="1"/>
    <col min="267" max="267" width="5.44140625" style="169" customWidth="1"/>
    <col min="268" max="512" width="9" style="169"/>
    <col min="513" max="513" width="2.109375" style="169" customWidth="1"/>
    <col min="514" max="515" width="5.109375" style="169" customWidth="1"/>
    <col min="516" max="522" width="10.6640625" style="169" customWidth="1"/>
    <col min="523" max="523" width="5.44140625" style="169" customWidth="1"/>
    <col min="524" max="768" width="9" style="169"/>
    <col min="769" max="769" width="2.109375" style="169" customWidth="1"/>
    <col min="770" max="771" width="5.109375" style="169" customWidth="1"/>
    <col min="772" max="778" width="10.6640625" style="169" customWidth="1"/>
    <col min="779" max="779" width="5.44140625" style="169" customWidth="1"/>
    <col min="780" max="1024" width="9" style="169"/>
    <col min="1025" max="1025" width="2.109375" style="169" customWidth="1"/>
    <col min="1026" max="1027" width="5.109375" style="169" customWidth="1"/>
    <col min="1028" max="1034" width="10.6640625" style="169" customWidth="1"/>
    <col min="1035" max="1035" width="5.44140625" style="169" customWidth="1"/>
    <col min="1036" max="1280" width="9" style="169"/>
    <col min="1281" max="1281" width="2.109375" style="169" customWidth="1"/>
    <col min="1282" max="1283" width="5.109375" style="169" customWidth="1"/>
    <col min="1284" max="1290" width="10.6640625" style="169" customWidth="1"/>
    <col min="1291" max="1291" width="5.44140625" style="169" customWidth="1"/>
    <col min="1292" max="1536" width="9" style="169"/>
    <col min="1537" max="1537" width="2.109375" style="169" customWidth="1"/>
    <col min="1538" max="1539" width="5.109375" style="169" customWidth="1"/>
    <col min="1540" max="1546" width="10.6640625" style="169" customWidth="1"/>
    <col min="1547" max="1547" width="5.44140625" style="169" customWidth="1"/>
    <col min="1548" max="1792" width="9" style="169"/>
    <col min="1793" max="1793" width="2.109375" style="169" customWidth="1"/>
    <col min="1794" max="1795" width="5.109375" style="169" customWidth="1"/>
    <col min="1796" max="1802" width="10.6640625" style="169" customWidth="1"/>
    <col min="1803" max="1803" width="5.44140625" style="169" customWidth="1"/>
    <col min="1804" max="2048" width="9" style="169"/>
    <col min="2049" max="2049" width="2.109375" style="169" customWidth="1"/>
    <col min="2050" max="2051" width="5.109375" style="169" customWidth="1"/>
    <col min="2052" max="2058" width="10.6640625" style="169" customWidth="1"/>
    <col min="2059" max="2059" width="5.44140625" style="169" customWidth="1"/>
    <col min="2060" max="2304" width="9" style="169"/>
    <col min="2305" max="2305" width="2.109375" style="169" customWidth="1"/>
    <col min="2306" max="2307" width="5.109375" style="169" customWidth="1"/>
    <col min="2308" max="2314" width="10.6640625" style="169" customWidth="1"/>
    <col min="2315" max="2315" width="5.44140625" style="169" customWidth="1"/>
    <col min="2316" max="2560" width="9" style="169"/>
    <col min="2561" max="2561" width="2.109375" style="169" customWidth="1"/>
    <col min="2562" max="2563" width="5.109375" style="169" customWidth="1"/>
    <col min="2564" max="2570" width="10.6640625" style="169" customWidth="1"/>
    <col min="2571" max="2571" width="5.44140625" style="169" customWidth="1"/>
    <col min="2572" max="2816" width="9" style="169"/>
    <col min="2817" max="2817" width="2.109375" style="169" customWidth="1"/>
    <col min="2818" max="2819" width="5.109375" style="169" customWidth="1"/>
    <col min="2820" max="2826" width="10.6640625" style="169" customWidth="1"/>
    <col min="2827" max="2827" width="5.44140625" style="169" customWidth="1"/>
    <col min="2828" max="3072" width="9" style="169"/>
    <col min="3073" max="3073" width="2.109375" style="169" customWidth="1"/>
    <col min="3074" max="3075" width="5.109375" style="169" customWidth="1"/>
    <col min="3076" max="3082" width="10.6640625" style="169" customWidth="1"/>
    <col min="3083" max="3083" width="5.44140625" style="169" customWidth="1"/>
    <col min="3084" max="3328" width="9" style="169"/>
    <col min="3329" max="3329" width="2.109375" style="169" customWidth="1"/>
    <col min="3330" max="3331" width="5.109375" style="169" customWidth="1"/>
    <col min="3332" max="3338" width="10.6640625" style="169" customWidth="1"/>
    <col min="3339" max="3339" width="5.44140625" style="169" customWidth="1"/>
    <col min="3340" max="3584" width="9" style="169"/>
    <col min="3585" max="3585" width="2.109375" style="169" customWidth="1"/>
    <col min="3586" max="3587" width="5.109375" style="169" customWidth="1"/>
    <col min="3588" max="3594" width="10.6640625" style="169" customWidth="1"/>
    <col min="3595" max="3595" width="5.44140625" style="169" customWidth="1"/>
    <col min="3596" max="3840" width="9" style="169"/>
    <col min="3841" max="3841" width="2.109375" style="169" customWidth="1"/>
    <col min="3842" max="3843" width="5.109375" style="169" customWidth="1"/>
    <col min="3844" max="3850" width="10.6640625" style="169" customWidth="1"/>
    <col min="3851" max="3851" width="5.44140625" style="169" customWidth="1"/>
    <col min="3852" max="4096" width="9" style="169"/>
    <col min="4097" max="4097" width="2.109375" style="169" customWidth="1"/>
    <col min="4098" max="4099" width="5.109375" style="169" customWidth="1"/>
    <col min="4100" max="4106" width="10.6640625" style="169" customWidth="1"/>
    <col min="4107" max="4107" width="5.44140625" style="169" customWidth="1"/>
    <col min="4108" max="4352" width="9" style="169"/>
    <col min="4353" max="4353" width="2.109375" style="169" customWidth="1"/>
    <col min="4354" max="4355" width="5.109375" style="169" customWidth="1"/>
    <col min="4356" max="4362" width="10.6640625" style="169" customWidth="1"/>
    <col min="4363" max="4363" width="5.44140625" style="169" customWidth="1"/>
    <col min="4364" max="4608" width="9" style="169"/>
    <col min="4609" max="4609" width="2.109375" style="169" customWidth="1"/>
    <col min="4610" max="4611" width="5.109375" style="169" customWidth="1"/>
    <col min="4612" max="4618" width="10.6640625" style="169" customWidth="1"/>
    <col min="4619" max="4619" width="5.44140625" style="169" customWidth="1"/>
    <col min="4620" max="4864" width="9" style="169"/>
    <col min="4865" max="4865" width="2.109375" style="169" customWidth="1"/>
    <col min="4866" max="4867" width="5.109375" style="169" customWidth="1"/>
    <col min="4868" max="4874" width="10.6640625" style="169" customWidth="1"/>
    <col min="4875" max="4875" width="5.44140625" style="169" customWidth="1"/>
    <col min="4876" max="5120" width="9" style="169"/>
    <col min="5121" max="5121" width="2.109375" style="169" customWidth="1"/>
    <col min="5122" max="5123" width="5.109375" style="169" customWidth="1"/>
    <col min="5124" max="5130" width="10.6640625" style="169" customWidth="1"/>
    <col min="5131" max="5131" width="5.44140625" style="169" customWidth="1"/>
    <col min="5132" max="5376" width="9" style="169"/>
    <col min="5377" max="5377" width="2.109375" style="169" customWidth="1"/>
    <col min="5378" max="5379" width="5.109375" style="169" customWidth="1"/>
    <col min="5380" max="5386" width="10.6640625" style="169" customWidth="1"/>
    <col min="5387" max="5387" width="5.44140625" style="169" customWidth="1"/>
    <col min="5388" max="5632" width="9" style="169"/>
    <col min="5633" max="5633" width="2.109375" style="169" customWidth="1"/>
    <col min="5634" max="5635" width="5.109375" style="169" customWidth="1"/>
    <col min="5636" max="5642" width="10.6640625" style="169" customWidth="1"/>
    <col min="5643" max="5643" width="5.44140625" style="169" customWidth="1"/>
    <col min="5644" max="5888" width="9" style="169"/>
    <col min="5889" max="5889" width="2.109375" style="169" customWidth="1"/>
    <col min="5890" max="5891" width="5.109375" style="169" customWidth="1"/>
    <col min="5892" max="5898" width="10.6640625" style="169" customWidth="1"/>
    <col min="5899" max="5899" width="5.44140625" style="169" customWidth="1"/>
    <col min="5900" max="6144" width="9" style="169"/>
    <col min="6145" max="6145" width="2.109375" style="169" customWidth="1"/>
    <col min="6146" max="6147" width="5.109375" style="169" customWidth="1"/>
    <col min="6148" max="6154" width="10.6640625" style="169" customWidth="1"/>
    <col min="6155" max="6155" width="5.44140625" style="169" customWidth="1"/>
    <col min="6156" max="6400" width="9" style="169"/>
    <col min="6401" max="6401" width="2.109375" style="169" customWidth="1"/>
    <col min="6402" max="6403" width="5.109375" style="169" customWidth="1"/>
    <col min="6404" max="6410" width="10.6640625" style="169" customWidth="1"/>
    <col min="6411" max="6411" width="5.44140625" style="169" customWidth="1"/>
    <col min="6412" max="6656" width="9" style="169"/>
    <col min="6657" max="6657" width="2.109375" style="169" customWidth="1"/>
    <col min="6658" max="6659" width="5.109375" style="169" customWidth="1"/>
    <col min="6660" max="6666" width="10.6640625" style="169" customWidth="1"/>
    <col min="6667" max="6667" width="5.44140625" style="169" customWidth="1"/>
    <col min="6668" max="6912" width="9" style="169"/>
    <col min="6913" max="6913" width="2.109375" style="169" customWidth="1"/>
    <col min="6914" max="6915" width="5.109375" style="169" customWidth="1"/>
    <col min="6916" max="6922" width="10.6640625" style="169" customWidth="1"/>
    <col min="6923" max="6923" width="5.44140625" style="169" customWidth="1"/>
    <col min="6924" max="7168" width="9" style="169"/>
    <col min="7169" max="7169" width="2.109375" style="169" customWidth="1"/>
    <col min="7170" max="7171" width="5.109375" style="169" customWidth="1"/>
    <col min="7172" max="7178" width="10.6640625" style="169" customWidth="1"/>
    <col min="7179" max="7179" width="5.44140625" style="169" customWidth="1"/>
    <col min="7180" max="7424" width="9" style="169"/>
    <col min="7425" max="7425" width="2.109375" style="169" customWidth="1"/>
    <col min="7426" max="7427" width="5.109375" style="169" customWidth="1"/>
    <col min="7428" max="7434" width="10.6640625" style="169" customWidth="1"/>
    <col min="7435" max="7435" width="5.44140625" style="169" customWidth="1"/>
    <col min="7436" max="7680" width="9" style="169"/>
    <col min="7681" max="7681" width="2.109375" style="169" customWidth="1"/>
    <col min="7682" max="7683" width="5.109375" style="169" customWidth="1"/>
    <col min="7684" max="7690" width="10.6640625" style="169" customWidth="1"/>
    <col min="7691" max="7691" width="5.44140625" style="169" customWidth="1"/>
    <col min="7692" max="7936" width="9" style="169"/>
    <col min="7937" max="7937" width="2.109375" style="169" customWidth="1"/>
    <col min="7938" max="7939" width="5.109375" style="169" customWidth="1"/>
    <col min="7940" max="7946" width="10.6640625" style="169" customWidth="1"/>
    <col min="7947" max="7947" width="5.44140625" style="169" customWidth="1"/>
    <col min="7948" max="8192" width="9" style="169"/>
    <col min="8193" max="8193" width="2.109375" style="169" customWidth="1"/>
    <col min="8194" max="8195" width="5.109375" style="169" customWidth="1"/>
    <col min="8196" max="8202" width="10.6640625" style="169" customWidth="1"/>
    <col min="8203" max="8203" width="5.44140625" style="169" customWidth="1"/>
    <col min="8204" max="8448" width="9" style="169"/>
    <col min="8449" max="8449" width="2.109375" style="169" customWidth="1"/>
    <col min="8450" max="8451" width="5.109375" style="169" customWidth="1"/>
    <col min="8452" max="8458" width="10.6640625" style="169" customWidth="1"/>
    <col min="8459" max="8459" width="5.44140625" style="169" customWidth="1"/>
    <col min="8460" max="8704" width="9" style="169"/>
    <col min="8705" max="8705" width="2.109375" style="169" customWidth="1"/>
    <col min="8706" max="8707" width="5.109375" style="169" customWidth="1"/>
    <col min="8708" max="8714" width="10.6640625" style="169" customWidth="1"/>
    <col min="8715" max="8715" width="5.44140625" style="169" customWidth="1"/>
    <col min="8716" max="8960" width="9" style="169"/>
    <col min="8961" max="8961" width="2.109375" style="169" customWidth="1"/>
    <col min="8962" max="8963" width="5.109375" style="169" customWidth="1"/>
    <col min="8964" max="8970" width="10.6640625" style="169" customWidth="1"/>
    <col min="8971" max="8971" width="5.44140625" style="169" customWidth="1"/>
    <col min="8972" max="9216" width="9" style="169"/>
    <col min="9217" max="9217" width="2.109375" style="169" customWidth="1"/>
    <col min="9218" max="9219" width="5.109375" style="169" customWidth="1"/>
    <col min="9220" max="9226" width="10.6640625" style="169" customWidth="1"/>
    <col min="9227" max="9227" width="5.44140625" style="169" customWidth="1"/>
    <col min="9228" max="9472" width="9" style="169"/>
    <col min="9473" max="9473" width="2.109375" style="169" customWidth="1"/>
    <col min="9474" max="9475" width="5.109375" style="169" customWidth="1"/>
    <col min="9476" max="9482" width="10.6640625" style="169" customWidth="1"/>
    <col min="9483" max="9483" width="5.44140625" style="169" customWidth="1"/>
    <col min="9484" max="9728" width="9" style="169"/>
    <col min="9729" max="9729" width="2.109375" style="169" customWidth="1"/>
    <col min="9730" max="9731" width="5.109375" style="169" customWidth="1"/>
    <col min="9732" max="9738" width="10.6640625" style="169" customWidth="1"/>
    <col min="9739" max="9739" width="5.44140625" style="169" customWidth="1"/>
    <col min="9740" max="9984" width="9" style="169"/>
    <col min="9985" max="9985" width="2.109375" style="169" customWidth="1"/>
    <col min="9986" max="9987" width="5.109375" style="169" customWidth="1"/>
    <col min="9988" max="9994" width="10.6640625" style="169" customWidth="1"/>
    <col min="9995" max="9995" width="5.44140625" style="169" customWidth="1"/>
    <col min="9996" max="10240" width="9" style="169"/>
    <col min="10241" max="10241" width="2.109375" style="169" customWidth="1"/>
    <col min="10242" max="10243" width="5.109375" style="169" customWidth="1"/>
    <col min="10244" max="10250" width="10.6640625" style="169" customWidth="1"/>
    <col min="10251" max="10251" width="5.44140625" style="169" customWidth="1"/>
    <col min="10252" max="10496" width="9" style="169"/>
    <col min="10497" max="10497" width="2.109375" style="169" customWidth="1"/>
    <col min="10498" max="10499" width="5.109375" style="169" customWidth="1"/>
    <col min="10500" max="10506" width="10.6640625" style="169" customWidth="1"/>
    <col min="10507" max="10507" width="5.44140625" style="169" customWidth="1"/>
    <col min="10508" max="10752" width="9" style="169"/>
    <col min="10753" max="10753" width="2.109375" style="169" customWidth="1"/>
    <col min="10754" max="10755" width="5.109375" style="169" customWidth="1"/>
    <col min="10756" max="10762" width="10.6640625" style="169" customWidth="1"/>
    <col min="10763" max="10763" width="5.44140625" style="169" customWidth="1"/>
    <col min="10764" max="11008" width="9" style="169"/>
    <col min="11009" max="11009" width="2.109375" style="169" customWidth="1"/>
    <col min="11010" max="11011" width="5.109375" style="169" customWidth="1"/>
    <col min="11012" max="11018" width="10.6640625" style="169" customWidth="1"/>
    <col min="11019" max="11019" width="5.44140625" style="169" customWidth="1"/>
    <col min="11020" max="11264" width="9" style="169"/>
    <col min="11265" max="11265" width="2.109375" style="169" customWidth="1"/>
    <col min="11266" max="11267" width="5.109375" style="169" customWidth="1"/>
    <col min="11268" max="11274" width="10.6640625" style="169" customWidth="1"/>
    <col min="11275" max="11275" width="5.44140625" style="169" customWidth="1"/>
    <col min="11276" max="11520" width="9" style="169"/>
    <col min="11521" max="11521" width="2.109375" style="169" customWidth="1"/>
    <col min="11522" max="11523" width="5.109375" style="169" customWidth="1"/>
    <col min="11524" max="11530" width="10.6640625" style="169" customWidth="1"/>
    <col min="11531" max="11531" width="5.44140625" style="169" customWidth="1"/>
    <col min="11532" max="11776" width="9" style="169"/>
    <col min="11777" max="11777" width="2.109375" style="169" customWidth="1"/>
    <col min="11778" max="11779" width="5.109375" style="169" customWidth="1"/>
    <col min="11780" max="11786" width="10.6640625" style="169" customWidth="1"/>
    <col min="11787" max="11787" width="5.44140625" style="169" customWidth="1"/>
    <col min="11788" max="12032" width="9" style="169"/>
    <col min="12033" max="12033" width="2.109375" style="169" customWidth="1"/>
    <col min="12034" max="12035" width="5.109375" style="169" customWidth="1"/>
    <col min="12036" max="12042" width="10.6640625" style="169" customWidth="1"/>
    <col min="12043" max="12043" width="5.44140625" style="169" customWidth="1"/>
    <col min="12044" max="12288" width="9" style="169"/>
    <col min="12289" max="12289" width="2.109375" style="169" customWidth="1"/>
    <col min="12290" max="12291" width="5.109375" style="169" customWidth="1"/>
    <col min="12292" max="12298" width="10.6640625" style="169" customWidth="1"/>
    <col min="12299" max="12299" width="5.44140625" style="169" customWidth="1"/>
    <col min="12300" max="12544" width="9" style="169"/>
    <col min="12545" max="12545" width="2.109375" style="169" customWidth="1"/>
    <col min="12546" max="12547" width="5.109375" style="169" customWidth="1"/>
    <col min="12548" max="12554" width="10.6640625" style="169" customWidth="1"/>
    <col min="12555" max="12555" width="5.44140625" style="169" customWidth="1"/>
    <col min="12556" max="12800" width="9" style="169"/>
    <col min="12801" max="12801" width="2.109375" style="169" customWidth="1"/>
    <col min="12802" max="12803" width="5.109375" style="169" customWidth="1"/>
    <col min="12804" max="12810" width="10.6640625" style="169" customWidth="1"/>
    <col min="12811" max="12811" width="5.44140625" style="169" customWidth="1"/>
    <col min="12812" max="13056" width="9" style="169"/>
    <col min="13057" max="13057" width="2.109375" style="169" customWidth="1"/>
    <col min="13058" max="13059" width="5.109375" style="169" customWidth="1"/>
    <col min="13060" max="13066" width="10.6640625" style="169" customWidth="1"/>
    <col min="13067" max="13067" width="5.44140625" style="169" customWidth="1"/>
    <col min="13068" max="13312" width="9" style="169"/>
    <col min="13313" max="13313" width="2.109375" style="169" customWidth="1"/>
    <col min="13314" max="13315" width="5.109375" style="169" customWidth="1"/>
    <col min="13316" max="13322" width="10.6640625" style="169" customWidth="1"/>
    <col min="13323" max="13323" width="5.44140625" style="169" customWidth="1"/>
    <col min="13324" max="13568" width="9" style="169"/>
    <col min="13569" max="13569" width="2.109375" style="169" customWidth="1"/>
    <col min="13570" max="13571" width="5.109375" style="169" customWidth="1"/>
    <col min="13572" max="13578" width="10.6640625" style="169" customWidth="1"/>
    <col min="13579" max="13579" width="5.44140625" style="169" customWidth="1"/>
    <col min="13580" max="13824" width="9" style="169"/>
    <col min="13825" max="13825" width="2.109375" style="169" customWidth="1"/>
    <col min="13826" max="13827" width="5.109375" style="169" customWidth="1"/>
    <col min="13828" max="13834" width="10.6640625" style="169" customWidth="1"/>
    <col min="13835" max="13835" width="5.44140625" style="169" customWidth="1"/>
    <col min="13836" max="14080" width="9" style="169"/>
    <col min="14081" max="14081" width="2.109375" style="169" customWidth="1"/>
    <col min="14082" max="14083" width="5.109375" style="169" customWidth="1"/>
    <col min="14084" max="14090" width="10.6640625" style="169" customWidth="1"/>
    <col min="14091" max="14091" width="5.44140625" style="169" customWidth="1"/>
    <col min="14092" max="14336" width="9" style="169"/>
    <col min="14337" max="14337" width="2.109375" style="169" customWidth="1"/>
    <col min="14338" max="14339" width="5.109375" style="169" customWidth="1"/>
    <col min="14340" max="14346" width="10.6640625" style="169" customWidth="1"/>
    <col min="14347" max="14347" width="5.44140625" style="169" customWidth="1"/>
    <col min="14348" max="14592" width="9" style="169"/>
    <col min="14593" max="14593" width="2.109375" style="169" customWidth="1"/>
    <col min="14594" max="14595" width="5.109375" style="169" customWidth="1"/>
    <col min="14596" max="14602" width="10.6640625" style="169" customWidth="1"/>
    <col min="14603" max="14603" width="5.44140625" style="169" customWidth="1"/>
    <col min="14604" max="14848" width="9" style="169"/>
    <col min="14849" max="14849" width="2.109375" style="169" customWidth="1"/>
    <col min="14850" max="14851" width="5.109375" style="169" customWidth="1"/>
    <col min="14852" max="14858" width="10.6640625" style="169" customWidth="1"/>
    <col min="14859" max="14859" width="5.44140625" style="169" customWidth="1"/>
    <col min="14860" max="15104" width="9" style="169"/>
    <col min="15105" max="15105" width="2.109375" style="169" customWidth="1"/>
    <col min="15106" max="15107" width="5.109375" style="169" customWidth="1"/>
    <col min="15108" max="15114" width="10.6640625" style="169" customWidth="1"/>
    <col min="15115" max="15115" width="5.44140625" style="169" customWidth="1"/>
    <col min="15116" max="15360" width="9" style="169"/>
    <col min="15361" max="15361" width="2.109375" style="169" customWidth="1"/>
    <col min="15362" max="15363" width="5.109375" style="169" customWidth="1"/>
    <col min="15364" max="15370" width="10.6640625" style="169" customWidth="1"/>
    <col min="15371" max="15371" width="5.44140625" style="169" customWidth="1"/>
    <col min="15372" max="15616" width="9" style="169"/>
    <col min="15617" max="15617" width="2.109375" style="169" customWidth="1"/>
    <col min="15618" max="15619" width="5.109375" style="169" customWidth="1"/>
    <col min="15620" max="15626" width="10.6640625" style="169" customWidth="1"/>
    <col min="15627" max="15627" width="5.44140625" style="169" customWidth="1"/>
    <col min="15628" max="15872" width="9" style="169"/>
    <col min="15873" max="15873" width="2.109375" style="169" customWidth="1"/>
    <col min="15874" max="15875" width="5.109375" style="169" customWidth="1"/>
    <col min="15876" max="15882" width="10.6640625" style="169" customWidth="1"/>
    <col min="15883" max="15883" width="5.44140625" style="169" customWidth="1"/>
    <col min="15884" max="16128" width="9" style="169"/>
    <col min="16129" max="16129" width="2.109375" style="169" customWidth="1"/>
    <col min="16130" max="16131" width="5.109375" style="169" customWidth="1"/>
    <col min="16132" max="16138" width="10.6640625" style="169" customWidth="1"/>
    <col min="16139" max="16139" width="5.44140625" style="169" customWidth="1"/>
    <col min="16140" max="16384" width="9" style="169"/>
  </cols>
  <sheetData>
    <row r="1" spans="1:10" s="3" customFormat="1">
      <c r="A1" s="170"/>
      <c r="B1" s="170"/>
      <c r="C1" s="170"/>
      <c r="D1" s="170"/>
      <c r="E1" s="170"/>
      <c r="F1" s="170"/>
      <c r="G1" s="170"/>
      <c r="H1" s="170"/>
      <c r="I1" s="170"/>
      <c r="J1" s="174" t="s">
        <v>255</v>
      </c>
    </row>
    <row r="2" spans="1:10" s="3" customFormat="1" ht="21" customHeight="1">
      <c r="A2" s="170"/>
      <c r="B2" s="448" t="s">
        <v>178</v>
      </c>
      <c r="C2" s="448"/>
      <c r="D2" s="448"/>
      <c r="E2" s="448"/>
      <c r="F2" s="448"/>
      <c r="G2" s="448"/>
      <c r="H2" s="448"/>
      <c r="I2" s="448"/>
      <c r="J2" s="448"/>
    </row>
    <row r="3" spans="1:10" s="3" customFormat="1">
      <c r="A3" s="170"/>
      <c r="B3" s="170"/>
      <c r="C3" s="170"/>
      <c r="D3" s="170"/>
      <c r="E3" s="170"/>
      <c r="F3" s="170"/>
      <c r="G3" s="170"/>
      <c r="H3" s="170"/>
      <c r="I3" s="170"/>
      <c r="J3" s="170"/>
    </row>
    <row r="4" spans="1:10" s="3" customFormat="1" ht="28.5" customHeight="1">
      <c r="A4" s="170"/>
      <c r="B4" s="449" t="s">
        <v>177</v>
      </c>
      <c r="C4" s="449"/>
      <c r="D4" s="449"/>
      <c r="E4" s="449"/>
      <c r="F4" s="449"/>
      <c r="G4" s="449"/>
      <c r="H4" s="449"/>
      <c r="I4" s="449"/>
      <c r="J4" s="449"/>
    </row>
    <row r="5" spans="1:10" s="3" customFormat="1" ht="28.5" customHeight="1">
      <c r="A5" s="170"/>
      <c r="B5" s="176"/>
      <c r="C5" s="176"/>
      <c r="D5" s="176"/>
      <c r="E5" s="176"/>
      <c r="F5" s="176"/>
      <c r="G5" s="460" t="s">
        <v>369</v>
      </c>
      <c r="H5" s="460"/>
      <c r="I5" s="461" t="s">
        <v>172</v>
      </c>
      <c r="J5" s="461"/>
    </row>
    <row r="6" spans="1:10" s="3" customFormat="1">
      <c r="A6" s="171" t="s">
        <v>290</v>
      </c>
      <c r="B6" s="176"/>
      <c r="C6" s="176"/>
      <c r="D6" s="176"/>
      <c r="E6" s="176"/>
      <c r="F6" s="176"/>
      <c r="G6" s="176"/>
      <c r="H6" s="175"/>
      <c r="I6" s="175"/>
      <c r="J6" s="175"/>
    </row>
    <row r="7" spans="1:10" s="3" customFormat="1" ht="17.399999999999999" customHeight="1">
      <c r="A7" s="170"/>
      <c r="B7" s="459" t="s">
        <v>361</v>
      </c>
      <c r="C7" s="459"/>
      <c r="D7" s="459"/>
      <c r="E7" s="459"/>
      <c r="F7" s="459"/>
      <c r="G7" s="459"/>
      <c r="H7" s="459"/>
      <c r="I7" s="459"/>
      <c r="J7" s="459"/>
    </row>
    <row r="8" spans="1:10" s="3" customFormat="1" ht="20.100000000000001" customHeight="1">
      <c r="A8" s="170"/>
      <c r="B8" s="450" t="s">
        <v>176</v>
      </c>
      <c r="C8" s="451"/>
      <c r="D8" s="174"/>
      <c r="E8" s="173"/>
      <c r="F8" s="173"/>
      <c r="G8" s="458"/>
      <c r="H8" s="458"/>
      <c r="I8" s="458"/>
      <c r="J8" s="458"/>
    </row>
    <row r="9" spans="1:10" s="3" customFormat="1" ht="11.4" customHeight="1">
      <c r="A9" s="170"/>
      <c r="B9" s="176"/>
      <c r="C9" s="176"/>
      <c r="D9" s="176"/>
      <c r="E9" s="176"/>
      <c r="F9" s="176"/>
      <c r="G9" s="176"/>
      <c r="H9" s="175"/>
      <c r="I9" s="175"/>
      <c r="J9" s="175"/>
    </row>
    <row r="10" spans="1:10" s="3" customFormat="1" ht="5.25" customHeight="1">
      <c r="A10" s="170"/>
      <c r="B10" s="170"/>
      <c r="C10" s="170"/>
      <c r="D10" s="170"/>
      <c r="E10" s="170"/>
      <c r="F10" s="170"/>
      <c r="G10" s="170"/>
      <c r="H10" s="170"/>
      <c r="I10" s="170"/>
      <c r="J10" s="170"/>
    </row>
    <row r="11" spans="1:10" s="3" customFormat="1" ht="24" customHeight="1">
      <c r="A11" s="171" t="s">
        <v>23</v>
      </c>
      <c r="B11" s="170"/>
      <c r="C11" s="170"/>
      <c r="D11" s="170"/>
      <c r="E11" s="170"/>
      <c r="F11" s="170"/>
      <c r="G11" s="170"/>
      <c r="H11" s="170"/>
      <c r="I11" s="170"/>
      <c r="J11" s="170"/>
    </row>
    <row r="12" spans="1:10" s="3" customFormat="1">
      <c r="A12" s="170" t="s">
        <v>362</v>
      </c>
      <c r="B12" s="170"/>
      <c r="C12" s="170"/>
      <c r="D12" s="170"/>
      <c r="E12" s="170"/>
      <c r="F12" s="170"/>
      <c r="G12" s="170"/>
      <c r="H12" s="170"/>
      <c r="I12" s="170"/>
      <c r="J12" s="170"/>
    </row>
    <row r="13" spans="1:10" s="3" customFormat="1">
      <c r="A13" s="170" t="s">
        <v>24</v>
      </c>
      <c r="B13" s="170" t="s">
        <v>25</v>
      </c>
      <c r="C13" s="170"/>
      <c r="D13" s="170"/>
      <c r="E13" s="170"/>
      <c r="F13" s="170"/>
      <c r="G13" s="170"/>
      <c r="H13" s="170"/>
      <c r="I13" s="170"/>
      <c r="J13" s="170"/>
    </row>
    <row r="14" spans="1:10" s="3" customFormat="1" ht="24" customHeight="1">
      <c r="A14" s="170"/>
      <c r="B14" s="450" t="s">
        <v>26</v>
      </c>
      <c r="C14" s="451"/>
      <c r="D14" s="174"/>
      <c r="E14" s="174" t="s">
        <v>27</v>
      </c>
      <c r="F14" s="174"/>
      <c r="G14" s="452" t="s">
        <v>28</v>
      </c>
      <c r="H14" s="453"/>
      <c r="I14" s="453"/>
      <c r="J14" s="454"/>
    </row>
    <row r="15" spans="1:10" s="3" customFormat="1">
      <c r="A15" s="170"/>
      <c r="B15" s="173"/>
      <c r="C15" s="173"/>
      <c r="D15" s="170"/>
      <c r="E15" s="173"/>
      <c r="F15" s="170"/>
      <c r="G15" s="172"/>
      <c r="H15" s="172"/>
      <c r="I15" s="172"/>
      <c r="J15" s="172"/>
    </row>
    <row r="16" spans="1:10" s="3" customFormat="1" ht="24" customHeight="1">
      <c r="A16" s="170" t="s">
        <v>24</v>
      </c>
      <c r="B16" s="170" t="s">
        <v>174</v>
      </c>
      <c r="C16" s="170"/>
      <c r="D16" s="170"/>
      <c r="E16" s="170"/>
      <c r="F16" s="170"/>
      <c r="G16" s="170"/>
      <c r="H16" s="170"/>
      <c r="I16" s="170"/>
      <c r="J16" s="170"/>
    </row>
    <row r="17" spans="1:10" s="3" customFormat="1" ht="66.599999999999994" customHeight="1">
      <c r="A17" s="170"/>
      <c r="B17" s="455"/>
      <c r="C17" s="456"/>
      <c r="D17" s="456"/>
      <c r="E17" s="456"/>
      <c r="F17" s="456"/>
      <c r="G17" s="456"/>
      <c r="H17" s="456"/>
      <c r="I17" s="456"/>
      <c r="J17" s="457"/>
    </row>
    <row r="18" spans="1:10" s="3" customFormat="1">
      <c r="A18" s="170"/>
      <c r="B18" s="170"/>
      <c r="C18" s="170"/>
      <c r="D18" s="170"/>
      <c r="E18" s="170"/>
      <c r="F18" s="170"/>
      <c r="G18" s="170"/>
      <c r="H18" s="170"/>
      <c r="I18" s="170"/>
      <c r="J18" s="170"/>
    </row>
    <row r="19" spans="1:10" s="3" customFormat="1">
      <c r="A19" s="170" t="s">
        <v>363</v>
      </c>
      <c r="B19" s="170"/>
      <c r="C19" s="170"/>
      <c r="D19" s="170"/>
      <c r="E19" s="170"/>
      <c r="F19" s="170"/>
      <c r="G19" s="170"/>
      <c r="H19" s="170"/>
      <c r="I19" s="170"/>
      <c r="J19" s="170"/>
    </row>
    <row r="20" spans="1:10" s="3" customFormat="1" ht="24" customHeight="1">
      <c r="A20" s="170" t="s">
        <v>24</v>
      </c>
      <c r="B20" s="170" t="s">
        <v>25</v>
      </c>
      <c r="C20" s="170"/>
      <c r="D20" s="170"/>
      <c r="E20" s="170"/>
      <c r="F20" s="170"/>
      <c r="G20" s="170"/>
      <c r="H20" s="170"/>
      <c r="I20" s="170"/>
      <c r="J20" s="170"/>
    </row>
    <row r="21" spans="1:10" s="3" customFormat="1" ht="24" customHeight="1">
      <c r="A21" s="170"/>
      <c r="B21" s="450" t="s">
        <v>26</v>
      </c>
      <c r="C21" s="451"/>
      <c r="D21" s="174"/>
      <c r="E21" s="174" t="s">
        <v>27</v>
      </c>
      <c r="F21" s="174"/>
      <c r="G21" s="452" t="s">
        <v>28</v>
      </c>
      <c r="H21" s="453"/>
      <c r="I21" s="453"/>
      <c r="J21" s="454"/>
    </row>
    <row r="22" spans="1:10" s="3" customFormat="1">
      <c r="A22" s="170"/>
      <c r="B22" s="173"/>
      <c r="C22" s="173"/>
      <c r="D22" s="170"/>
      <c r="E22" s="173"/>
      <c r="F22" s="170"/>
      <c r="G22" s="172"/>
      <c r="H22" s="172"/>
      <c r="I22" s="172"/>
      <c r="J22" s="172"/>
    </row>
    <row r="23" spans="1:10" s="3" customFormat="1" ht="24" customHeight="1">
      <c r="A23" s="170" t="s">
        <v>24</v>
      </c>
      <c r="B23" s="170" t="s">
        <v>174</v>
      </c>
      <c r="C23" s="170"/>
      <c r="D23" s="170"/>
      <c r="E23" s="170"/>
      <c r="F23" s="170"/>
      <c r="G23" s="170"/>
      <c r="H23" s="170"/>
      <c r="I23" s="170"/>
      <c r="J23" s="170"/>
    </row>
    <row r="24" spans="1:10" s="3" customFormat="1" ht="66.599999999999994" customHeight="1">
      <c r="A24" s="170"/>
      <c r="B24" s="455"/>
      <c r="C24" s="456"/>
      <c r="D24" s="456"/>
      <c r="E24" s="456"/>
      <c r="F24" s="456"/>
      <c r="G24" s="456"/>
      <c r="H24" s="456"/>
      <c r="I24" s="456"/>
      <c r="J24" s="457"/>
    </row>
    <row r="25" spans="1:10" s="3" customFormat="1">
      <c r="A25" s="170"/>
      <c r="B25" s="170"/>
      <c r="C25" s="170"/>
      <c r="D25" s="170"/>
      <c r="E25" s="170"/>
      <c r="F25" s="170"/>
      <c r="G25" s="170"/>
      <c r="H25" s="170"/>
      <c r="I25" s="170"/>
      <c r="J25" s="170"/>
    </row>
    <row r="26" spans="1:10" s="3" customFormat="1">
      <c r="A26" s="170" t="s">
        <v>364</v>
      </c>
      <c r="B26" s="170"/>
      <c r="C26" s="170"/>
      <c r="D26" s="170"/>
      <c r="E26" s="170"/>
      <c r="F26" s="170"/>
      <c r="G26" s="170"/>
      <c r="H26" s="170"/>
      <c r="I26" s="170"/>
      <c r="J26" s="170"/>
    </row>
    <row r="27" spans="1:10" s="3" customFormat="1">
      <c r="A27" s="170" t="s">
        <v>24</v>
      </c>
      <c r="B27" s="170" t="s">
        <v>25</v>
      </c>
      <c r="C27" s="170"/>
      <c r="D27" s="170"/>
      <c r="E27" s="170"/>
      <c r="F27" s="170"/>
      <c r="G27" s="170"/>
      <c r="H27" s="170"/>
      <c r="I27" s="170"/>
      <c r="J27" s="170"/>
    </row>
    <row r="28" spans="1:10" s="3" customFormat="1" ht="24" customHeight="1">
      <c r="A28" s="170"/>
      <c r="B28" s="450" t="s">
        <v>26</v>
      </c>
      <c r="C28" s="451"/>
      <c r="D28" s="174"/>
      <c r="E28" s="174" t="s">
        <v>27</v>
      </c>
      <c r="F28" s="174"/>
      <c r="G28" s="452" t="s">
        <v>28</v>
      </c>
      <c r="H28" s="453"/>
      <c r="I28" s="453"/>
      <c r="J28" s="454"/>
    </row>
    <row r="29" spans="1:10" s="3" customFormat="1">
      <c r="A29" s="170"/>
      <c r="B29" s="173"/>
      <c r="C29" s="173"/>
      <c r="D29" s="170"/>
      <c r="E29" s="173"/>
      <c r="F29" s="170"/>
      <c r="G29" s="172"/>
      <c r="H29" s="172"/>
      <c r="I29" s="172"/>
      <c r="J29" s="172"/>
    </row>
    <row r="30" spans="1:10" s="3" customFormat="1" ht="24" customHeight="1">
      <c r="A30" s="170" t="s">
        <v>24</v>
      </c>
      <c r="B30" s="170" t="s">
        <v>174</v>
      </c>
      <c r="C30" s="170"/>
      <c r="D30" s="170"/>
      <c r="E30" s="170"/>
      <c r="F30" s="170"/>
      <c r="G30" s="170"/>
      <c r="H30" s="170"/>
      <c r="I30" s="170"/>
      <c r="J30" s="170"/>
    </row>
    <row r="31" spans="1:10" s="3" customFormat="1" ht="66.599999999999994" customHeight="1">
      <c r="A31" s="170"/>
      <c r="B31" s="455"/>
      <c r="C31" s="456"/>
      <c r="D31" s="456"/>
      <c r="E31" s="456"/>
      <c r="F31" s="456"/>
      <c r="G31" s="456"/>
      <c r="H31" s="456"/>
      <c r="I31" s="456"/>
      <c r="J31" s="457"/>
    </row>
    <row r="32" spans="1:10" s="3" customFormat="1">
      <c r="A32" s="170"/>
      <c r="B32" s="170"/>
      <c r="C32" s="170"/>
      <c r="D32" s="170"/>
      <c r="E32" s="170"/>
      <c r="F32" s="170"/>
      <c r="G32" s="170"/>
      <c r="H32" s="170"/>
      <c r="I32" s="170"/>
      <c r="J32" s="170"/>
    </row>
    <row r="33" spans="1:10" s="3" customFormat="1">
      <c r="A33" s="170" t="s">
        <v>365</v>
      </c>
      <c r="B33" s="170"/>
      <c r="C33" s="170"/>
      <c r="D33" s="170"/>
      <c r="E33" s="170"/>
      <c r="F33" s="170"/>
      <c r="G33" s="170"/>
      <c r="H33" s="170"/>
      <c r="I33" s="170"/>
      <c r="J33" s="170"/>
    </row>
    <row r="34" spans="1:10" s="3" customFormat="1">
      <c r="A34" s="170" t="s">
        <v>24</v>
      </c>
      <c r="B34" s="170" t="s">
        <v>25</v>
      </c>
      <c r="C34" s="170"/>
      <c r="D34" s="170"/>
      <c r="E34" s="170"/>
      <c r="F34" s="170"/>
      <c r="G34" s="170"/>
      <c r="H34" s="170"/>
      <c r="I34" s="170"/>
      <c r="J34" s="170"/>
    </row>
    <row r="35" spans="1:10" s="3" customFormat="1" ht="24" customHeight="1">
      <c r="A35" s="170"/>
      <c r="B35" s="450" t="s">
        <v>26</v>
      </c>
      <c r="C35" s="451"/>
      <c r="D35" s="174"/>
      <c r="E35" s="174" t="s">
        <v>27</v>
      </c>
      <c r="F35" s="174"/>
      <c r="G35" s="452" t="s">
        <v>28</v>
      </c>
      <c r="H35" s="453"/>
      <c r="I35" s="453"/>
      <c r="J35" s="454"/>
    </row>
    <row r="36" spans="1:10" s="3" customFormat="1">
      <c r="A36" s="170"/>
      <c r="B36" s="173"/>
      <c r="C36" s="173"/>
      <c r="D36" s="170"/>
      <c r="E36" s="173"/>
      <c r="F36" s="170"/>
      <c r="G36" s="172"/>
      <c r="H36" s="172"/>
      <c r="I36" s="172"/>
      <c r="J36" s="172"/>
    </row>
    <row r="37" spans="1:10" s="3" customFormat="1">
      <c r="A37" s="170" t="s">
        <v>24</v>
      </c>
      <c r="B37" s="170" t="s">
        <v>174</v>
      </c>
      <c r="C37" s="170"/>
      <c r="D37" s="170"/>
      <c r="E37" s="170"/>
      <c r="F37" s="170"/>
      <c r="G37" s="170"/>
      <c r="H37" s="170"/>
      <c r="I37" s="170"/>
      <c r="J37" s="170"/>
    </row>
    <row r="38" spans="1:10" s="3" customFormat="1" ht="66.599999999999994" customHeight="1">
      <c r="A38" s="170"/>
      <c r="B38" s="455"/>
      <c r="C38" s="456"/>
      <c r="D38" s="456"/>
      <c r="E38" s="456"/>
      <c r="F38" s="456"/>
      <c r="G38" s="456"/>
      <c r="H38" s="456"/>
      <c r="I38" s="456"/>
      <c r="J38" s="457"/>
    </row>
    <row r="39" spans="1:10" s="3" customFormat="1" ht="24" customHeight="1">
      <c r="A39" s="170"/>
      <c r="B39" s="170"/>
      <c r="C39" s="170"/>
      <c r="D39" s="170"/>
      <c r="E39" s="170"/>
      <c r="F39" s="170"/>
      <c r="G39" s="170"/>
      <c r="H39" s="170"/>
      <c r="I39" s="170"/>
      <c r="J39" s="170"/>
    </row>
    <row r="40" spans="1:10" s="3" customFormat="1">
      <c r="A40" s="170" t="s">
        <v>366</v>
      </c>
      <c r="B40" s="170"/>
      <c r="C40" s="170"/>
      <c r="D40" s="170"/>
      <c r="E40" s="170"/>
      <c r="F40" s="170"/>
      <c r="G40" s="170"/>
      <c r="H40" s="170"/>
      <c r="I40" s="170"/>
      <c r="J40" s="170"/>
    </row>
    <row r="41" spans="1:10" s="3" customFormat="1">
      <c r="A41" s="170" t="s">
        <v>24</v>
      </c>
      <c r="B41" s="170" t="s">
        <v>25</v>
      </c>
      <c r="C41" s="170"/>
      <c r="D41" s="170"/>
      <c r="E41" s="170"/>
      <c r="F41" s="170"/>
      <c r="G41" s="170"/>
      <c r="H41" s="170"/>
      <c r="I41" s="170"/>
      <c r="J41" s="170"/>
    </row>
    <row r="42" spans="1:10" s="3" customFormat="1" ht="24" customHeight="1">
      <c r="A42" s="170"/>
      <c r="B42" s="450" t="s">
        <v>26</v>
      </c>
      <c r="C42" s="451"/>
      <c r="D42" s="174"/>
      <c r="E42" s="174" t="s">
        <v>27</v>
      </c>
      <c r="F42" s="174"/>
      <c r="G42" s="452" t="s">
        <v>28</v>
      </c>
      <c r="H42" s="453"/>
      <c r="I42" s="453"/>
      <c r="J42" s="454"/>
    </row>
    <row r="43" spans="1:10" s="3" customFormat="1">
      <c r="A43" s="170"/>
      <c r="B43" s="173"/>
      <c r="C43" s="173"/>
      <c r="D43" s="170"/>
      <c r="E43" s="173"/>
      <c r="F43" s="170"/>
      <c r="G43" s="172"/>
      <c r="H43" s="172"/>
      <c r="I43" s="172"/>
      <c r="J43" s="172"/>
    </row>
    <row r="44" spans="1:10" s="3" customFormat="1">
      <c r="A44" s="170" t="s">
        <v>24</v>
      </c>
      <c r="B44" s="170" t="s">
        <v>174</v>
      </c>
      <c r="C44" s="170"/>
      <c r="D44" s="170"/>
      <c r="E44" s="170"/>
      <c r="F44" s="170"/>
      <c r="G44" s="170"/>
      <c r="H44" s="170"/>
      <c r="I44" s="170"/>
      <c r="J44" s="170"/>
    </row>
    <row r="45" spans="1:10" s="3" customFormat="1" ht="66.599999999999994" customHeight="1">
      <c r="A45" s="170"/>
      <c r="B45" s="455"/>
      <c r="C45" s="456"/>
      <c r="D45" s="456"/>
      <c r="E45" s="456"/>
      <c r="F45" s="456"/>
      <c r="G45" s="456"/>
      <c r="H45" s="456"/>
      <c r="I45" s="456"/>
      <c r="J45" s="457"/>
    </row>
    <row r="46" spans="1:10" s="3" customFormat="1">
      <c r="A46" s="170"/>
      <c r="B46" s="170"/>
      <c r="C46" s="170"/>
      <c r="D46" s="170"/>
      <c r="E46" s="170"/>
      <c r="F46" s="170"/>
      <c r="G46" s="170"/>
      <c r="H46" s="170"/>
      <c r="I46" s="170"/>
      <c r="J46" s="170"/>
    </row>
    <row r="47" spans="1:10" s="3" customFormat="1">
      <c r="A47" s="170" t="s">
        <v>367</v>
      </c>
      <c r="B47" s="170"/>
      <c r="C47" s="170"/>
      <c r="D47" s="170"/>
      <c r="E47" s="170"/>
      <c r="F47" s="170"/>
      <c r="G47" s="170"/>
      <c r="H47" s="170"/>
      <c r="I47" s="170"/>
      <c r="J47" s="170"/>
    </row>
    <row r="48" spans="1:10" s="3" customFormat="1">
      <c r="A48" s="170" t="s">
        <v>24</v>
      </c>
      <c r="B48" s="170" t="s">
        <v>25</v>
      </c>
      <c r="C48" s="170"/>
      <c r="D48" s="170"/>
      <c r="E48" s="170"/>
      <c r="F48" s="170"/>
      <c r="G48" s="170"/>
      <c r="H48" s="170"/>
      <c r="I48" s="170"/>
      <c r="J48" s="170"/>
    </row>
    <row r="49" spans="1:10" s="3" customFormat="1" ht="24" customHeight="1">
      <c r="A49" s="170"/>
      <c r="B49" s="450" t="s">
        <v>26</v>
      </c>
      <c r="C49" s="451"/>
      <c r="D49" s="174"/>
      <c r="E49" s="174" t="s">
        <v>27</v>
      </c>
      <c r="F49" s="174"/>
      <c r="G49" s="452" t="s">
        <v>28</v>
      </c>
      <c r="H49" s="453"/>
      <c r="I49" s="453"/>
      <c r="J49" s="454"/>
    </row>
    <row r="50" spans="1:10" s="3" customFormat="1">
      <c r="A50" s="170"/>
      <c r="B50" s="173"/>
      <c r="C50" s="173"/>
      <c r="D50" s="170"/>
      <c r="E50" s="173"/>
      <c r="F50" s="170"/>
      <c r="G50" s="172"/>
      <c r="H50" s="172"/>
      <c r="I50" s="172"/>
      <c r="J50" s="172"/>
    </row>
    <row r="51" spans="1:10" s="3" customFormat="1">
      <c r="A51" s="170" t="s">
        <v>24</v>
      </c>
      <c r="B51" s="170" t="s">
        <v>174</v>
      </c>
      <c r="C51" s="170"/>
      <c r="D51" s="170"/>
      <c r="E51" s="170"/>
      <c r="F51" s="170"/>
      <c r="G51" s="170"/>
      <c r="H51" s="170"/>
      <c r="I51" s="170"/>
      <c r="J51" s="170"/>
    </row>
    <row r="52" spans="1:10" s="3" customFormat="1" ht="66.599999999999994" customHeight="1">
      <c r="A52" s="170"/>
      <c r="B52" s="455"/>
      <c r="C52" s="456"/>
      <c r="D52" s="456"/>
      <c r="E52" s="456"/>
      <c r="F52" s="456"/>
      <c r="G52" s="456"/>
      <c r="H52" s="456"/>
      <c r="I52" s="456"/>
      <c r="J52" s="457"/>
    </row>
    <row r="53" spans="1:10" s="3" customFormat="1">
      <c r="A53" s="170"/>
      <c r="B53" s="170"/>
      <c r="C53" s="170"/>
      <c r="D53" s="170"/>
      <c r="E53" s="170"/>
      <c r="F53" s="170"/>
      <c r="G53" s="170"/>
      <c r="H53" s="170"/>
      <c r="I53" s="170"/>
      <c r="J53" s="170"/>
    </row>
    <row r="54" spans="1:10" s="3" customFormat="1">
      <c r="A54" s="170" t="s">
        <v>9</v>
      </c>
      <c r="B54" s="170"/>
      <c r="C54" s="170"/>
      <c r="D54" s="170"/>
      <c r="E54" s="170"/>
      <c r="F54" s="170"/>
      <c r="G54" s="170"/>
      <c r="H54" s="170"/>
      <c r="I54" s="170"/>
      <c r="J54" s="170"/>
    </row>
    <row r="55" spans="1:10" s="3" customFormat="1">
      <c r="A55" s="170" t="s">
        <v>368</v>
      </c>
      <c r="B55" s="170"/>
      <c r="C55" s="170"/>
      <c r="D55" s="170"/>
      <c r="E55" s="170"/>
      <c r="F55" s="170"/>
      <c r="G55" s="170"/>
      <c r="H55" s="170"/>
      <c r="I55" s="170"/>
      <c r="J55" s="170"/>
    </row>
    <row r="56" spans="1:10" s="3" customFormat="1">
      <c r="A56" s="170" t="s">
        <v>24</v>
      </c>
      <c r="B56" s="170" t="s">
        <v>175</v>
      </c>
      <c r="C56" s="170"/>
      <c r="D56" s="170"/>
      <c r="E56" s="170"/>
      <c r="F56" s="170"/>
      <c r="G56" s="170"/>
      <c r="H56" s="170"/>
      <c r="I56" s="170"/>
      <c r="J56" s="170"/>
    </row>
    <row r="57" spans="1:10" s="3" customFormat="1" ht="24" customHeight="1">
      <c r="A57" s="170"/>
      <c r="B57" s="450" t="s">
        <v>26</v>
      </c>
      <c r="C57" s="451"/>
      <c r="D57" s="174"/>
      <c r="E57" s="174" t="s">
        <v>27</v>
      </c>
      <c r="F57" s="174"/>
      <c r="G57" s="452" t="s">
        <v>28</v>
      </c>
      <c r="H57" s="453"/>
      <c r="I57" s="453"/>
      <c r="J57" s="454"/>
    </row>
    <row r="58" spans="1:10" s="3" customFormat="1">
      <c r="A58" s="170"/>
      <c r="B58" s="173"/>
      <c r="C58" s="173"/>
      <c r="D58" s="170"/>
      <c r="E58" s="173"/>
      <c r="F58" s="170"/>
      <c r="G58" s="172"/>
      <c r="H58" s="172"/>
      <c r="I58" s="172"/>
      <c r="J58" s="172"/>
    </row>
    <row r="59" spans="1:10" s="3" customFormat="1">
      <c r="A59" s="170" t="s">
        <v>24</v>
      </c>
      <c r="B59" s="170" t="s">
        <v>174</v>
      </c>
      <c r="C59" s="170"/>
      <c r="D59" s="170"/>
      <c r="E59" s="170"/>
      <c r="F59" s="170"/>
      <c r="G59" s="170"/>
      <c r="H59" s="170"/>
      <c r="I59" s="170"/>
      <c r="J59" s="170"/>
    </row>
    <row r="60" spans="1:10" s="3" customFormat="1" ht="66.599999999999994" customHeight="1">
      <c r="A60" s="170"/>
      <c r="B60" s="455"/>
      <c r="C60" s="456"/>
      <c r="D60" s="456"/>
      <c r="E60" s="456"/>
      <c r="F60" s="456"/>
      <c r="G60" s="456"/>
      <c r="H60" s="456"/>
      <c r="I60" s="456"/>
      <c r="J60" s="457"/>
    </row>
    <row r="61" spans="1:10" s="3" customFormat="1">
      <c r="A61" s="170"/>
      <c r="B61" s="170"/>
      <c r="C61" s="170"/>
      <c r="D61" s="170"/>
      <c r="E61" s="170"/>
      <c r="F61" s="170"/>
      <c r="G61" s="170"/>
      <c r="H61" s="170"/>
      <c r="I61" s="170"/>
      <c r="J61" s="170"/>
    </row>
    <row r="62" spans="1:10" s="3" customFormat="1">
      <c r="A62" s="170"/>
      <c r="B62" s="170"/>
      <c r="C62" s="170"/>
      <c r="D62" s="170"/>
      <c r="E62" s="170"/>
      <c r="F62" s="170"/>
      <c r="G62" s="170"/>
      <c r="H62" s="170"/>
      <c r="I62" s="170"/>
      <c r="J62" s="170"/>
    </row>
    <row r="63" spans="1:10" s="3" customFormat="1">
      <c r="A63" s="170"/>
      <c r="B63" s="170"/>
      <c r="C63" s="170"/>
      <c r="D63" s="170"/>
      <c r="E63" s="170"/>
      <c r="F63" s="170"/>
      <c r="G63" s="170"/>
      <c r="H63" s="170"/>
      <c r="I63" s="170"/>
      <c r="J63" s="170"/>
    </row>
    <row r="64" spans="1:10" s="3" customFormat="1">
      <c r="A64" s="171"/>
      <c r="B64" s="170"/>
      <c r="C64" s="170"/>
      <c r="D64" s="170"/>
      <c r="E64" s="170"/>
      <c r="F64" s="170"/>
      <c r="G64" s="170"/>
      <c r="H64" s="170"/>
      <c r="I64" s="170"/>
      <c r="J64" s="170"/>
    </row>
    <row r="65" spans="1:10" s="3" customFormat="1">
      <c r="A65" s="170"/>
      <c r="B65" s="170"/>
      <c r="C65" s="170"/>
      <c r="D65" s="170"/>
      <c r="E65" s="170"/>
      <c r="F65" s="170"/>
      <c r="G65" s="170"/>
      <c r="H65" s="170"/>
      <c r="I65" s="170"/>
      <c r="J65" s="170"/>
    </row>
  </sheetData>
  <mergeCells count="28">
    <mergeCell ref="B8:C8"/>
    <mergeCell ref="G8:J8"/>
    <mergeCell ref="B2:J2"/>
    <mergeCell ref="B4:J4"/>
    <mergeCell ref="G5:H5"/>
    <mergeCell ref="I5:J5"/>
    <mergeCell ref="B7:J7"/>
    <mergeCell ref="B38:J38"/>
    <mergeCell ref="B14:C14"/>
    <mergeCell ref="G14:J14"/>
    <mergeCell ref="B17:J17"/>
    <mergeCell ref="B21:C21"/>
    <mergeCell ref="G21:J21"/>
    <mergeCell ref="B24:J24"/>
    <mergeCell ref="B28:C28"/>
    <mergeCell ref="G28:J28"/>
    <mergeCell ref="B31:J31"/>
    <mergeCell ref="B35:C35"/>
    <mergeCell ref="G35:J35"/>
    <mergeCell ref="B57:C57"/>
    <mergeCell ref="G57:J57"/>
    <mergeCell ref="B60:J60"/>
    <mergeCell ref="B42:C42"/>
    <mergeCell ref="G42:J42"/>
    <mergeCell ref="B45:J45"/>
    <mergeCell ref="B49:C49"/>
    <mergeCell ref="G49:J49"/>
    <mergeCell ref="B52:J52"/>
  </mergeCells>
  <phoneticPr fontId="5"/>
  <printOptions horizontalCentered="1"/>
  <pageMargins left="0.25" right="0.25" top="0.75" bottom="0.75" header="0.3" footer="0.3"/>
  <pageSetup paperSize="9" firstPageNumber="10" fitToHeight="0" orientation="portrait" cellComments="asDisplayed" r:id="rId1"/>
  <headerFooter alignWithMargins="0">
    <oddFooter xml:space="preserve">&amp;C &amp;P </oddFooter>
  </headerFooter>
  <rowBreaks count="1" manualBreakCount="1">
    <brk id="3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3EEDE5B-18B5-4EAA-BD6F-64B8F89CB749}">
          <x14:formula1>
            <xm:f>"○"</xm:f>
          </x14:formula1>
          <xm:sqref>RNR49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RXN49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F65525 JB65525 SX65525 ACT65525 AMP65525 AWL65525 BGH65525 BQD65525 BZZ65525 CJV65525 CTR65525 DDN65525 DNJ65525 DXF65525 EHB65525 EQX65525 FAT65525 FKP65525 FUL65525 GEH65525 GOD65525 GXZ65525 HHV65525 HRR65525 IBN65525 ILJ65525 IVF65525 JFB65525 JOX65525 JYT65525 KIP65525 KSL65525 LCH65525 LMD65525 LVZ65525 MFV65525 MPR65525 MZN65525 NJJ65525 NTF65525 ODB65525 OMX65525 OWT65525 PGP65525 PQL65525 QAH65525 QKD65525 QTZ65525 RDV65525 RNR65525 RXN65525 SHJ65525 SRF65525 TBB65525 TKX65525 TUT65525 UEP65525 UOL65525 UYH65525 VID65525 VRZ65525 WBV65525 WLR65525 WVN65525 F131061 JB131061 SX131061 ACT131061 AMP131061 AWL131061 BGH131061 BQD131061 BZZ131061 CJV131061 CTR131061 DDN131061 DNJ131061 DXF131061 EHB131061 EQX131061 FAT131061 FKP131061 FUL131061 GEH131061 GOD131061 GXZ131061 HHV131061 HRR131061 IBN131061 ILJ131061 IVF131061 JFB131061 JOX131061 JYT131061 KIP131061 KSL131061 LCH131061 LMD131061 LVZ131061 MFV131061 MPR131061 MZN131061 NJJ131061 NTF131061 ODB131061 OMX131061 OWT131061 PGP131061 PQL131061 QAH131061 QKD131061 QTZ131061 RDV131061 RNR131061 RXN131061 SHJ131061 SRF131061 TBB131061 TKX131061 TUT131061 UEP131061 UOL131061 UYH131061 VID131061 VRZ131061 WBV131061 WLR131061 WVN131061 F196597 JB196597 SX196597 ACT196597 AMP196597 AWL196597 BGH196597 BQD196597 BZZ196597 CJV196597 CTR196597 DDN196597 DNJ196597 DXF196597 EHB196597 EQX196597 FAT196597 FKP196597 FUL196597 GEH196597 GOD196597 GXZ196597 HHV196597 HRR196597 IBN196597 ILJ196597 IVF196597 JFB196597 JOX196597 JYT196597 KIP196597 KSL196597 LCH196597 LMD196597 LVZ196597 MFV196597 MPR196597 MZN196597 NJJ196597 NTF196597 ODB196597 OMX196597 OWT196597 PGP196597 PQL196597 QAH196597 QKD196597 QTZ196597 RDV196597 RNR196597 RXN196597 SHJ196597 SRF196597 TBB196597 TKX196597 TUT196597 UEP196597 UOL196597 UYH196597 VID196597 VRZ196597 WBV196597 WLR196597 WVN196597 F262133 JB262133 SX262133 ACT262133 AMP262133 AWL262133 BGH262133 BQD262133 BZZ262133 CJV262133 CTR262133 DDN262133 DNJ262133 DXF262133 EHB262133 EQX262133 FAT262133 FKP262133 FUL262133 GEH262133 GOD262133 GXZ262133 HHV262133 HRR262133 IBN262133 ILJ262133 IVF262133 JFB262133 JOX262133 JYT262133 KIP262133 KSL262133 LCH262133 LMD262133 LVZ262133 MFV262133 MPR262133 MZN262133 NJJ262133 NTF262133 ODB262133 OMX262133 OWT262133 PGP262133 PQL262133 QAH262133 QKD262133 QTZ262133 RDV262133 RNR262133 RXN262133 SHJ262133 SRF262133 TBB262133 TKX262133 TUT262133 UEP262133 UOL262133 UYH262133 VID262133 VRZ262133 WBV262133 WLR262133 WVN262133 F327669 JB327669 SX327669 ACT327669 AMP327669 AWL327669 BGH327669 BQD327669 BZZ327669 CJV327669 CTR327669 DDN327669 DNJ327669 DXF327669 EHB327669 EQX327669 FAT327669 FKP327669 FUL327669 GEH327669 GOD327669 GXZ327669 HHV327669 HRR327669 IBN327669 ILJ327669 IVF327669 JFB327669 JOX327669 JYT327669 KIP327669 KSL327669 LCH327669 LMD327669 LVZ327669 MFV327669 MPR327669 MZN327669 NJJ327669 NTF327669 ODB327669 OMX327669 OWT327669 PGP327669 PQL327669 QAH327669 QKD327669 QTZ327669 RDV327669 RNR327669 RXN327669 SHJ327669 SRF327669 TBB327669 TKX327669 TUT327669 UEP327669 UOL327669 UYH327669 VID327669 VRZ327669 WBV327669 WLR327669 WVN327669 F393205 JB393205 SX393205 ACT393205 AMP393205 AWL393205 BGH393205 BQD393205 BZZ393205 CJV393205 CTR393205 DDN393205 DNJ393205 DXF393205 EHB393205 EQX393205 FAT393205 FKP393205 FUL393205 GEH393205 GOD393205 GXZ393205 HHV393205 HRR393205 IBN393205 ILJ393205 IVF393205 JFB393205 JOX393205 JYT393205 KIP393205 KSL393205 LCH393205 LMD393205 LVZ393205 MFV393205 MPR393205 MZN393205 NJJ393205 NTF393205 ODB393205 OMX393205 OWT393205 PGP393205 PQL393205 QAH393205 QKD393205 QTZ393205 RDV393205 RNR393205 RXN393205 SHJ393205 SRF393205 TBB393205 TKX393205 TUT393205 UEP393205 UOL393205 UYH393205 VID393205 VRZ393205 WBV393205 WLR393205 WVN393205 F458741 JB458741 SX458741 ACT458741 AMP458741 AWL458741 BGH458741 BQD458741 BZZ458741 CJV458741 CTR458741 DDN458741 DNJ458741 DXF458741 EHB458741 EQX458741 FAT458741 FKP458741 FUL458741 GEH458741 GOD458741 GXZ458741 HHV458741 HRR458741 IBN458741 ILJ458741 IVF458741 JFB458741 JOX458741 JYT458741 KIP458741 KSL458741 LCH458741 LMD458741 LVZ458741 MFV458741 MPR458741 MZN458741 NJJ458741 NTF458741 ODB458741 OMX458741 OWT458741 PGP458741 PQL458741 QAH458741 QKD458741 QTZ458741 RDV458741 RNR458741 RXN458741 SHJ458741 SRF458741 TBB458741 TKX458741 TUT458741 UEP458741 UOL458741 UYH458741 VID458741 VRZ458741 WBV458741 WLR458741 WVN458741 F524277 JB524277 SX524277 ACT524277 AMP524277 AWL524277 BGH524277 BQD524277 BZZ524277 CJV524277 CTR524277 DDN524277 DNJ524277 DXF524277 EHB524277 EQX524277 FAT524277 FKP524277 FUL524277 GEH524277 GOD524277 GXZ524277 HHV524277 HRR524277 IBN524277 ILJ524277 IVF524277 JFB524277 JOX524277 JYT524277 KIP524277 KSL524277 LCH524277 LMD524277 LVZ524277 MFV524277 MPR524277 MZN524277 NJJ524277 NTF524277 ODB524277 OMX524277 OWT524277 PGP524277 PQL524277 QAH524277 QKD524277 QTZ524277 RDV524277 RNR524277 RXN524277 SHJ524277 SRF524277 TBB524277 TKX524277 TUT524277 UEP524277 UOL524277 UYH524277 VID524277 VRZ524277 WBV524277 WLR524277 WVN524277 F589813 JB589813 SX589813 ACT589813 AMP589813 AWL589813 BGH589813 BQD589813 BZZ589813 CJV589813 CTR589813 DDN589813 DNJ589813 DXF589813 EHB589813 EQX589813 FAT589813 FKP589813 FUL589813 GEH589813 GOD589813 GXZ589813 HHV589813 HRR589813 IBN589813 ILJ589813 IVF589813 JFB589813 JOX589813 JYT589813 KIP589813 KSL589813 LCH589813 LMD589813 LVZ589813 MFV589813 MPR589813 MZN589813 NJJ589813 NTF589813 ODB589813 OMX589813 OWT589813 PGP589813 PQL589813 QAH589813 QKD589813 QTZ589813 RDV589813 RNR589813 RXN589813 SHJ589813 SRF589813 TBB589813 TKX589813 TUT589813 UEP589813 UOL589813 UYH589813 VID589813 VRZ589813 WBV589813 WLR589813 WVN589813 F655349 JB655349 SX655349 ACT655349 AMP655349 AWL655349 BGH655349 BQD655349 BZZ655349 CJV655349 CTR655349 DDN655349 DNJ655349 DXF655349 EHB655349 EQX655349 FAT655349 FKP655349 FUL655349 GEH655349 GOD655349 GXZ655349 HHV655349 HRR655349 IBN655349 ILJ655349 IVF655349 JFB655349 JOX655349 JYT655349 KIP655349 KSL655349 LCH655349 LMD655349 LVZ655349 MFV655349 MPR655349 MZN655349 NJJ655349 NTF655349 ODB655349 OMX655349 OWT655349 PGP655349 PQL655349 QAH655349 QKD655349 QTZ655349 RDV655349 RNR655349 RXN655349 SHJ655349 SRF655349 TBB655349 TKX655349 TUT655349 UEP655349 UOL655349 UYH655349 VID655349 VRZ655349 WBV655349 WLR655349 WVN655349 F720885 JB720885 SX720885 ACT720885 AMP720885 AWL720885 BGH720885 BQD720885 BZZ720885 CJV720885 CTR720885 DDN720885 DNJ720885 DXF720885 EHB720885 EQX720885 FAT720885 FKP720885 FUL720885 GEH720885 GOD720885 GXZ720885 HHV720885 HRR720885 IBN720885 ILJ720885 IVF720885 JFB720885 JOX720885 JYT720885 KIP720885 KSL720885 LCH720885 LMD720885 LVZ720885 MFV720885 MPR720885 MZN720885 NJJ720885 NTF720885 ODB720885 OMX720885 OWT720885 PGP720885 PQL720885 QAH720885 QKD720885 QTZ720885 RDV720885 RNR720885 RXN720885 SHJ720885 SRF720885 TBB720885 TKX720885 TUT720885 UEP720885 UOL720885 UYH720885 VID720885 VRZ720885 WBV720885 WLR720885 WVN720885 F786421 JB786421 SX786421 ACT786421 AMP786421 AWL786421 BGH786421 BQD786421 BZZ786421 CJV786421 CTR786421 DDN786421 DNJ786421 DXF786421 EHB786421 EQX786421 FAT786421 FKP786421 FUL786421 GEH786421 GOD786421 GXZ786421 HHV786421 HRR786421 IBN786421 ILJ786421 IVF786421 JFB786421 JOX786421 JYT786421 KIP786421 KSL786421 LCH786421 LMD786421 LVZ786421 MFV786421 MPR786421 MZN786421 NJJ786421 NTF786421 ODB786421 OMX786421 OWT786421 PGP786421 PQL786421 QAH786421 QKD786421 QTZ786421 RDV786421 RNR786421 RXN786421 SHJ786421 SRF786421 TBB786421 TKX786421 TUT786421 UEP786421 UOL786421 UYH786421 VID786421 VRZ786421 WBV786421 WLR786421 WVN786421 F851957 JB851957 SX851957 ACT851957 AMP851957 AWL851957 BGH851957 BQD851957 BZZ851957 CJV851957 CTR851957 DDN851957 DNJ851957 DXF851957 EHB851957 EQX851957 FAT851957 FKP851957 FUL851957 GEH851957 GOD851957 GXZ851957 HHV851957 HRR851957 IBN851957 ILJ851957 IVF851957 JFB851957 JOX851957 JYT851957 KIP851957 KSL851957 LCH851957 LMD851957 LVZ851957 MFV851957 MPR851957 MZN851957 NJJ851957 NTF851957 ODB851957 OMX851957 OWT851957 PGP851957 PQL851957 QAH851957 QKD851957 QTZ851957 RDV851957 RNR851957 RXN851957 SHJ851957 SRF851957 TBB851957 TKX851957 TUT851957 UEP851957 UOL851957 UYH851957 VID851957 VRZ851957 WBV851957 WLR851957 WVN851957 F917493 JB917493 SX917493 ACT917493 AMP917493 AWL917493 BGH917493 BQD917493 BZZ917493 CJV917493 CTR917493 DDN917493 DNJ917493 DXF917493 EHB917493 EQX917493 FAT917493 FKP917493 FUL917493 GEH917493 GOD917493 GXZ917493 HHV917493 HRR917493 IBN917493 ILJ917493 IVF917493 JFB917493 JOX917493 JYT917493 KIP917493 KSL917493 LCH917493 LMD917493 LVZ917493 MFV917493 MPR917493 MZN917493 NJJ917493 NTF917493 ODB917493 OMX917493 OWT917493 PGP917493 PQL917493 QAH917493 QKD917493 QTZ917493 RDV917493 RNR917493 RXN917493 SHJ917493 SRF917493 TBB917493 TKX917493 TUT917493 UEP917493 UOL917493 UYH917493 VID917493 VRZ917493 WBV917493 WLR917493 WVN917493 F983029 JB983029 SX983029 ACT983029 AMP983029 AWL983029 BGH983029 BQD983029 BZZ983029 CJV983029 CTR983029 DDN983029 DNJ983029 DXF983029 EHB983029 EQX983029 FAT983029 FKP983029 FUL983029 GEH983029 GOD983029 GXZ983029 HHV983029 HRR983029 IBN983029 ILJ983029 IVF983029 JFB983029 JOX983029 JYT983029 KIP983029 KSL983029 LCH983029 LMD983029 LVZ983029 MFV983029 MPR983029 MZN983029 NJJ983029 NTF983029 ODB983029 OMX983029 OWT983029 PGP983029 PQL983029 QAH983029 QKD983029 QTZ983029 RDV983029 RNR983029 RXN983029 SHJ983029 SRF983029 TBB983029 TKX983029 TUT983029 UEP983029 UOL983029 UYH983029 VID983029 VRZ983029 WBV983029 WLR983029 WVN983029 SHJ49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D65536 IZ65536 SV65536 ACR65536 AMN65536 AWJ65536 BGF65536 BQB65536 BZX65536 CJT65536 CTP65536 DDL65536 DNH65536 DXD65536 EGZ65536 EQV65536 FAR65536 FKN65536 FUJ65536 GEF65536 GOB65536 GXX65536 HHT65536 HRP65536 IBL65536 ILH65536 IVD65536 JEZ65536 JOV65536 JYR65536 KIN65536 KSJ65536 LCF65536 LMB65536 LVX65536 MFT65536 MPP65536 MZL65536 NJH65536 NTD65536 OCZ65536 OMV65536 OWR65536 PGN65536 PQJ65536 QAF65536 QKB65536 QTX65536 RDT65536 RNP65536 RXL65536 SHH65536 SRD65536 TAZ65536 TKV65536 TUR65536 UEN65536 UOJ65536 UYF65536 VIB65536 VRX65536 WBT65536 WLP65536 WVL65536 D131072 IZ131072 SV131072 ACR131072 AMN131072 AWJ131072 BGF131072 BQB131072 BZX131072 CJT131072 CTP131072 DDL131072 DNH131072 DXD131072 EGZ131072 EQV131072 FAR131072 FKN131072 FUJ131072 GEF131072 GOB131072 GXX131072 HHT131072 HRP131072 IBL131072 ILH131072 IVD131072 JEZ131072 JOV131072 JYR131072 KIN131072 KSJ131072 LCF131072 LMB131072 LVX131072 MFT131072 MPP131072 MZL131072 NJH131072 NTD131072 OCZ131072 OMV131072 OWR131072 PGN131072 PQJ131072 QAF131072 QKB131072 QTX131072 RDT131072 RNP131072 RXL131072 SHH131072 SRD131072 TAZ131072 TKV131072 TUR131072 UEN131072 UOJ131072 UYF131072 VIB131072 VRX131072 WBT131072 WLP131072 WVL131072 D196608 IZ196608 SV196608 ACR196608 AMN196608 AWJ196608 BGF196608 BQB196608 BZX196608 CJT196608 CTP196608 DDL196608 DNH196608 DXD196608 EGZ196608 EQV196608 FAR196608 FKN196608 FUJ196608 GEF196608 GOB196608 GXX196608 HHT196608 HRP196608 IBL196608 ILH196608 IVD196608 JEZ196608 JOV196608 JYR196608 KIN196608 KSJ196608 LCF196608 LMB196608 LVX196608 MFT196608 MPP196608 MZL196608 NJH196608 NTD196608 OCZ196608 OMV196608 OWR196608 PGN196608 PQJ196608 QAF196608 QKB196608 QTX196608 RDT196608 RNP196608 RXL196608 SHH196608 SRD196608 TAZ196608 TKV196608 TUR196608 UEN196608 UOJ196608 UYF196608 VIB196608 VRX196608 WBT196608 WLP196608 WVL196608 D262144 IZ262144 SV262144 ACR262144 AMN262144 AWJ262144 BGF262144 BQB262144 BZX262144 CJT262144 CTP262144 DDL262144 DNH262144 DXD262144 EGZ262144 EQV262144 FAR262144 FKN262144 FUJ262144 GEF262144 GOB262144 GXX262144 HHT262144 HRP262144 IBL262144 ILH262144 IVD262144 JEZ262144 JOV262144 JYR262144 KIN262144 KSJ262144 LCF262144 LMB262144 LVX262144 MFT262144 MPP262144 MZL262144 NJH262144 NTD262144 OCZ262144 OMV262144 OWR262144 PGN262144 PQJ262144 QAF262144 QKB262144 QTX262144 RDT262144 RNP262144 RXL262144 SHH262144 SRD262144 TAZ262144 TKV262144 TUR262144 UEN262144 UOJ262144 UYF262144 VIB262144 VRX262144 WBT262144 WLP262144 WVL262144 D327680 IZ327680 SV327680 ACR327680 AMN327680 AWJ327680 BGF327680 BQB327680 BZX327680 CJT327680 CTP327680 DDL327680 DNH327680 DXD327680 EGZ327680 EQV327680 FAR327680 FKN327680 FUJ327680 GEF327680 GOB327680 GXX327680 HHT327680 HRP327680 IBL327680 ILH327680 IVD327680 JEZ327680 JOV327680 JYR327680 KIN327680 KSJ327680 LCF327680 LMB327680 LVX327680 MFT327680 MPP327680 MZL327680 NJH327680 NTD327680 OCZ327680 OMV327680 OWR327680 PGN327680 PQJ327680 QAF327680 QKB327680 QTX327680 RDT327680 RNP327680 RXL327680 SHH327680 SRD327680 TAZ327680 TKV327680 TUR327680 UEN327680 UOJ327680 UYF327680 VIB327680 VRX327680 WBT327680 WLP327680 WVL327680 D393216 IZ393216 SV393216 ACR393216 AMN393216 AWJ393216 BGF393216 BQB393216 BZX393216 CJT393216 CTP393216 DDL393216 DNH393216 DXD393216 EGZ393216 EQV393216 FAR393216 FKN393216 FUJ393216 GEF393216 GOB393216 GXX393216 HHT393216 HRP393216 IBL393216 ILH393216 IVD393216 JEZ393216 JOV393216 JYR393216 KIN393216 KSJ393216 LCF393216 LMB393216 LVX393216 MFT393216 MPP393216 MZL393216 NJH393216 NTD393216 OCZ393216 OMV393216 OWR393216 PGN393216 PQJ393216 QAF393216 QKB393216 QTX393216 RDT393216 RNP393216 RXL393216 SHH393216 SRD393216 TAZ393216 TKV393216 TUR393216 UEN393216 UOJ393216 UYF393216 VIB393216 VRX393216 WBT393216 WLP393216 WVL393216 D458752 IZ458752 SV458752 ACR458752 AMN458752 AWJ458752 BGF458752 BQB458752 BZX458752 CJT458752 CTP458752 DDL458752 DNH458752 DXD458752 EGZ458752 EQV458752 FAR458752 FKN458752 FUJ458752 GEF458752 GOB458752 GXX458752 HHT458752 HRP458752 IBL458752 ILH458752 IVD458752 JEZ458752 JOV458752 JYR458752 KIN458752 KSJ458752 LCF458752 LMB458752 LVX458752 MFT458752 MPP458752 MZL458752 NJH458752 NTD458752 OCZ458752 OMV458752 OWR458752 PGN458752 PQJ458752 QAF458752 QKB458752 QTX458752 RDT458752 RNP458752 RXL458752 SHH458752 SRD458752 TAZ458752 TKV458752 TUR458752 UEN458752 UOJ458752 UYF458752 VIB458752 VRX458752 WBT458752 WLP458752 WVL458752 D524288 IZ524288 SV524288 ACR524288 AMN524288 AWJ524288 BGF524288 BQB524288 BZX524288 CJT524288 CTP524288 DDL524288 DNH524288 DXD524288 EGZ524288 EQV524288 FAR524288 FKN524288 FUJ524288 GEF524288 GOB524288 GXX524288 HHT524288 HRP524288 IBL524288 ILH524288 IVD524288 JEZ524288 JOV524288 JYR524288 KIN524288 KSJ524288 LCF524288 LMB524288 LVX524288 MFT524288 MPP524288 MZL524288 NJH524288 NTD524288 OCZ524288 OMV524288 OWR524288 PGN524288 PQJ524288 QAF524288 QKB524288 QTX524288 RDT524288 RNP524288 RXL524288 SHH524288 SRD524288 TAZ524288 TKV524288 TUR524288 UEN524288 UOJ524288 UYF524288 VIB524288 VRX524288 WBT524288 WLP524288 WVL524288 D589824 IZ589824 SV589824 ACR589824 AMN589824 AWJ589824 BGF589824 BQB589824 BZX589824 CJT589824 CTP589824 DDL589824 DNH589824 DXD589824 EGZ589824 EQV589824 FAR589824 FKN589824 FUJ589824 GEF589824 GOB589824 GXX589824 HHT589824 HRP589824 IBL589824 ILH589824 IVD589824 JEZ589824 JOV589824 JYR589824 KIN589824 KSJ589824 LCF589824 LMB589824 LVX589824 MFT589824 MPP589824 MZL589824 NJH589824 NTD589824 OCZ589824 OMV589824 OWR589824 PGN589824 PQJ589824 QAF589824 QKB589824 QTX589824 RDT589824 RNP589824 RXL589824 SHH589824 SRD589824 TAZ589824 TKV589824 TUR589824 UEN589824 UOJ589824 UYF589824 VIB589824 VRX589824 WBT589824 WLP589824 WVL589824 D655360 IZ655360 SV655360 ACR655360 AMN655360 AWJ655360 BGF655360 BQB655360 BZX655360 CJT655360 CTP655360 DDL655360 DNH655360 DXD655360 EGZ655360 EQV655360 FAR655360 FKN655360 FUJ655360 GEF655360 GOB655360 GXX655360 HHT655360 HRP655360 IBL655360 ILH655360 IVD655360 JEZ655360 JOV655360 JYR655360 KIN655360 KSJ655360 LCF655360 LMB655360 LVX655360 MFT655360 MPP655360 MZL655360 NJH655360 NTD655360 OCZ655360 OMV655360 OWR655360 PGN655360 PQJ655360 QAF655360 QKB655360 QTX655360 RDT655360 RNP655360 RXL655360 SHH655360 SRD655360 TAZ655360 TKV655360 TUR655360 UEN655360 UOJ655360 UYF655360 VIB655360 VRX655360 WBT655360 WLP655360 WVL655360 D720896 IZ720896 SV720896 ACR720896 AMN720896 AWJ720896 BGF720896 BQB720896 BZX720896 CJT720896 CTP720896 DDL720896 DNH720896 DXD720896 EGZ720896 EQV720896 FAR720896 FKN720896 FUJ720896 GEF720896 GOB720896 GXX720896 HHT720896 HRP720896 IBL720896 ILH720896 IVD720896 JEZ720896 JOV720896 JYR720896 KIN720896 KSJ720896 LCF720896 LMB720896 LVX720896 MFT720896 MPP720896 MZL720896 NJH720896 NTD720896 OCZ720896 OMV720896 OWR720896 PGN720896 PQJ720896 QAF720896 QKB720896 QTX720896 RDT720896 RNP720896 RXL720896 SHH720896 SRD720896 TAZ720896 TKV720896 TUR720896 UEN720896 UOJ720896 UYF720896 VIB720896 VRX720896 WBT720896 WLP720896 WVL720896 D786432 IZ786432 SV786432 ACR786432 AMN786432 AWJ786432 BGF786432 BQB786432 BZX786432 CJT786432 CTP786432 DDL786432 DNH786432 DXD786432 EGZ786432 EQV786432 FAR786432 FKN786432 FUJ786432 GEF786432 GOB786432 GXX786432 HHT786432 HRP786432 IBL786432 ILH786432 IVD786432 JEZ786432 JOV786432 JYR786432 KIN786432 KSJ786432 LCF786432 LMB786432 LVX786432 MFT786432 MPP786432 MZL786432 NJH786432 NTD786432 OCZ786432 OMV786432 OWR786432 PGN786432 PQJ786432 QAF786432 QKB786432 QTX786432 RDT786432 RNP786432 RXL786432 SHH786432 SRD786432 TAZ786432 TKV786432 TUR786432 UEN786432 UOJ786432 UYF786432 VIB786432 VRX786432 WBT786432 WLP786432 WVL786432 D851968 IZ851968 SV851968 ACR851968 AMN851968 AWJ851968 BGF851968 BQB851968 BZX851968 CJT851968 CTP851968 DDL851968 DNH851968 DXD851968 EGZ851968 EQV851968 FAR851968 FKN851968 FUJ851968 GEF851968 GOB851968 GXX851968 HHT851968 HRP851968 IBL851968 ILH851968 IVD851968 JEZ851968 JOV851968 JYR851968 KIN851968 KSJ851968 LCF851968 LMB851968 LVX851968 MFT851968 MPP851968 MZL851968 NJH851968 NTD851968 OCZ851968 OMV851968 OWR851968 PGN851968 PQJ851968 QAF851968 QKB851968 QTX851968 RDT851968 RNP851968 RXL851968 SHH851968 SRD851968 TAZ851968 TKV851968 TUR851968 UEN851968 UOJ851968 UYF851968 VIB851968 VRX851968 WBT851968 WLP851968 WVL851968 D917504 IZ917504 SV917504 ACR917504 AMN917504 AWJ917504 BGF917504 BQB917504 BZX917504 CJT917504 CTP917504 DDL917504 DNH917504 DXD917504 EGZ917504 EQV917504 FAR917504 FKN917504 FUJ917504 GEF917504 GOB917504 GXX917504 HHT917504 HRP917504 IBL917504 ILH917504 IVD917504 JEZ917504 JOV917504 JYR917504 KIN917504 KSJ917504 LCF917504 LMB917504 LVX917504 MFT917504 MPP917504 MZL917504 NJH917504 NTD917504 OCZ917504 OMV917504 OWR917504 PGN917504 PQJ917504 QAF917504 QKB917504 QTX917504 RDT917504 RNP917504 RXL917504 SHH917504 SRD917504 TAZ917504 TKV917504 TUR917504 UEN917504 UOJ917504 UYF917504 VIB917504 VRX917504 WBT917504 WLP917504 WVL917504 D983040 IZ983040 SV983040 ACR983040 AMN983040 AWJ983040 BGF983040 BQB983040 BZX983040 CJT983040 CTP983040 DDL983040 DNH983040 DXD983040 EGZ983040 EQV983040 FAR983040 FKN983040 FUJ983040 GEF983040 GOB983040 GXX983040 HHT983040 HRP983040 IBL983040 ILH983040 IVD983040 JEZ983040 JOV983040 JYR983040 KIN983040 KSJ983040 LCF983040 LMB983040 LVX983040 MFT983040 MPP983040 MZL983040 NJH983040 NTD983040 OCZ983040 OMV983040 OWR983040 PGN983040 PQJ983040 QAF983040 QKB983040 QTX983040 RDT983040 RNP983040 RXL983040 SHH983040 SRD983040 TAZ983040 TKV983040 TUR983040 UEN983040 UOJ983040 UYF983040 VIB983040 VRX983040 WBT983040 WLP983040 WVL983040 SRF49 JB21 SX21 ACT21 AMP21 AWL21 BGH21 BQD21 BZZ21 CJV21 CTR21 DDN21 DNJ21 DXF21 EHB21 EQX21 FAT21 FKP21 FUL21 GEH21 GOD21 GXZ21 HHV21 HRR21 IBN21 ILJ21 IVF21 JFB21 JOX21 JYT21 KIP21 KSL21 LCH21 LMD21 LVZ21 MFV21 MPR21 MZN21 NJJ21 NTF21 ODB21 OMX21 OWT21 PGP21 PQL21 QAH21 QKD21 QTZ21 RDV21 RNR21 RXN21 SHJ21 SRF21 TBB21 TKX21 TUT21 UEP21 UOL21 UYH21 VID21 VRZ21 WBV21 WLR21 WVN21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TBB49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TKX49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TUT49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UEP49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UOL49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UYH49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D65579 IZ65579 SV65579 ACR65579 AMN65579 AWJ65579 BGF65579 BQB65579 BZX65579 CJT65579 CTP65579 DDL65579 DNH65579 DXD65579 EGZ65579 EQV65579 FAR65579 FKN65579 FUJ65579 GEF65579 GOB65579 GXX65579 HHT65579 HRP65579 IBL65579 ILH65579 IVD65579 JEZ65579 JOV65579 JYR65579 KIN65579 KSJ65579 LCF65579 LMB65579 LVX65579 MFT65579 MPP65579 MZL65579 NJH65579 NTD65579 OCZ65579 OMV65579 OWR65579 PGN65579 PQJ65579 QAF65579 QKB65579 QTX65579 RDT65579 RNP65579 RXL65579 SHH65579 SRD65579 TAZ65579 TKV65579 TUR65579 UEN65579 UOJ65579 UYF65579 VIB65579 VRX65579 WBT65579 WLP65579 WVL65579 D131115 IZ131115 SV131115 ACR131115 AMN131115 AWJ131115 BGF131115 BQB131115 BZX131115 CJT131115 CTP131115 DDL131115 DNH131115 DXD131115 EGZ131115 EQV131115 FAR131115 FKN131115 FUJ131115 GEF131115 GOB131115 GXX131115 HHT131115 HRP131115 IBL131115 ILH131115 IVD131115 JEZ131115 JOV131115 JYR131115 KIN131115 KSJ131115 LCF131115 LMB131115 LVX131115 MFT131115 MPP131115 MZL131115 NJH131115 NTD131115 OCZ131115 OMV131115 OWR131115 PGN131115 PQJ131115 QAF131115 QKB131115 QTX131115 RDT131115 RNP131115 RXL131115 SHH131115 SRD131115 TAZ131115 TKV131115 TUR131115 UEN131115 UOJ131115 UYF131115 VIB131115 VRX131115 WBT131115 WLP131115 WVL131115 D196651 IZ196651 SV196651 ACR196651 AMN196651 AWJ196651 BGF196651 BQB196651 BZX196651 CJT196651 CTP196651 DDL196651 DNH196651 DXD196651 EGZ196651 EQV196651 FAR196651 FKN196651 FUJ196651 GEF196651 GOB196651 GXX196651 HHT196651 HRP196651 IBL196651 ILH196651 IVD196651 JEZ196651 JOV196651 JYR196651 KIN196651 KSJ196651 LCF196651 LMB196651 LVX196651 MFT196651 MPP196651 MZL196651 NJH196651 NTD196651 OCZ196651 OMV196651 OWR196651 PGN196651 PQJ196651 QAF196651 QKB196651 QTX196651 RDT196651 RNP196651 RXL196651 SHH196651 SRD196651 TAZ196651 TKV196651 TUR196651 UEN196651 UOJ196651 UYF196651 VIB196651 VRX196651 WBT196651 WLP196651 WVL196651 D262187 IZ262187 SV262187 ACR262187 AMN262187 AWJ262187 BGF262187 BQB262187 BZX262187 CJT262187 CTP262187 DDL262187 DNH262187 DXD262187 EGZ262187 EQV262187 FAR262187 FKN262187 FUJ262187 GEF262187 GOB262187 GXX262187 HHT262187 HRP262187 IBL262187 ILH262187 IVD262187 JEZ262187 JOV262187 JYR262187 KIN262187 KSJ262187 LCF262187 LMB262187 LVX262187 MFT262187 MPP262187 MZL262187 NJH262187 NTD262187 OCZ262187 OMV262187 OWR262187 PGN262187 PQJ262187 QAF262187 QKB262187 QTX262187 RDT262187 RNP262187 RXL262187 SHH262187 SRD262187 TAZ262187 TKV262187 TUR262187 UEN262187 UOJ262187 UYF262187 VIB262187 VRX262187 WBT262187 WLP262187 WVL262187 D327723 IZ327723 SV327723 ACR327723 AMN327723 AWJ327723 BGF327723 BQB327723 BZX327723 CJT327723 CTP327723 DDL327723 DNH327723 DXD327723 EGZ327723 EQV327723 FAR327723 FKN327723 FUJ327723 GEF327723 GOB327723 GXX327723 HHT327723 HRP327723 IBL327723 ILH327723 IVD327723 JEZ327723 JOV327723 JYR327723 KIN327723 KSJ327723 LCF327723 LMB327723 LVX327723 MFT327723 MPP327723 MZL327723 NJH327723 NTD327723 OCZ327723 OMV327723 OWR327723 PGN327723 PQJ327723 QAF327723 QKB327723 QTX327723 RDT327723 RNP327723 RXL327723 SHH327723 SRD327723 TAZ327723 TKV327723 TUR327723 UEN327723 UOJ327723 UYF327723 VIB327723 VRX327723 WBT327723 WLP327723 WVL327723 D393259 IZ393259 SV393259 ACR393259 AMN393259 AWJ393259 BGF393259 BQB393259 BZX393259 CJT393259 CTP393259 DDL393259 DNH393259 DXD393259 EGZ393259 EQV393259 FAR393259 FKN393259 FUJ393259 GEF393259 GOB393259 GXX393259 HHT393259 HRP393259 IBL393259 ILH393259 IVD393259 JEZ393259 JOV393259 JYR393259 KIN393259 KSJ393259 LCF393259 LMB393259 LVX393259 MFT393259 MPP393259 MZL393259 NJH393259 NTD393259 OCZ393259 OMV393259 OWR393259 PGN393259 PQJ393259 QAF393259 QKB393259 QTX393259 RDT393259 RNP393259 RXL393259 SHH393259 SRD393259 TAZ393259 TKV393259 TUR393259 UEN393259 UOJ393259 UYF393259 VIB393259 VRX393259 WBT393259 WLP393259 WVL393259 D458795 IZ458795 SV458795 ACR458795 AMN458795 AWJ458795 BGF458795 BQB458795 BZX458795 CJT458795 CTP458795 DDL458795 DNH458795 DXD458795 EGZ458795 EQV458795 FAR458795 FKN458795 FUJ458795 GEF458795 GOB458795 GXX458795 HHT458795 HRP458795 IBL458795 ILH458795 IVD458795 JEZ458795 JOV458795 JYR458795 KIN458795 KSJ458795 LCF458795 LMB458795 LVX458795 MFT458795 MPP458795 MZL458795 NJH458795 NTD458795 OCZ458795 OMV458795 OWR458795 PGN458795 PQJ458795 QAF458795 QKB458795 QTX458795 RDT458795 RNP458795 RXL458795 SHH458795 SRD458795 TAZ458795 TKV458795 TUR458795 UEN458795 UOJ458795 UYF458795 VIB458795 VRX458795 WBT458795 WLP458795 WVL458795 D524331 IZ524331 SV524331 ACR524331 AMN524331 AWJ524331 BGF524331 BQB524331 BZX524331 CJT524331 CTP524331 DDL524331 DNH524331 DXD524331 EGZ524331 EQV524331 FAR524331 FKN524331 FUJ524331 GEF524331 GOB524331 GXX524331 HHT524331 HRP524331 IBL524331 ILH524331 IVD524331 JEZ524331 JOV524331 JYR524331 KIN524331 KSJ524331 LCF524331 LMB524331 LVX524331 MFT524331 MPP524331 MZL524331 NJH524331 NTD524331 OCZ524331 OMV524331 OWR524331 PGN524331 PQJ524331 QAF524331 QKB524331 QTX524331 RDT524331 RNP524331 RXL524331 SHH524331 SRD524331 TAZ524331 TKV524331 TUR524331 UEN524331 UOJ524331 UYF524331 VIB524331 VRX524331 WBT524331 WLP524331 WVL524331 D589867 IZ589867 SV589867 ACR589867 AMN589867 AWJ589867 BGF589867 BQB589867 BZX589867 CJT589867 CTP589867 DDL589867 DNH589867 DXD589867 EGZ589867 EQV589867 FAR589867 FKN589867 FUJ589867 GEF589867 GOB589867 GXX589867 HHT589867 HRP589867 IBL589867 ILH589867 IVD589867 JEZ589867 JOV589867 JYR589867 KIN589867 KSJ589867 LCF589867 LMB589867 LVX589867 MFT589867 MPP589867 MZL589867 NJH589867 NTD589867 OCZ589867 OMV589867 OWR589867 PGN589867 PQJ589867 QAF589867 QKB589867 QTX589867 RDT589867 RNP589867 RXL589867 SHH589867 SRD589867 TAZ589867 TKV589867 TUR589867 UEN589867 UOJ589867 UYF589867 VIB589867 VRX589867 WBT589867 WLP589867 WVL589867 D655403 IZ655403 SV655403 ACR655403 AMN655403 AWJ655403 BGF655403 BQB655403 BZX655403 CJT655403 CTP655403 DDL655403 DNH655403 DXD655403 EGZ655403 EQV655403 FAR655403 FKN655403 FUJ655403 GEF655403 GOB655403 GXX655403 HHT655403 HRP655403 IBL655403 ILH655403 IVD655403 JEZ655403 JOV655403 JYR655403 KIN655403 KSJ655403 LCF655403 LMB655403 LVX655403 MFT655403 MPP655403 MZL655403 NJH655403 NTD655403 OCZ655403 OMV655403 OWR655403 PGN655403 PQJ655403 QAF655403 QKB655403 QTX655403 RDT655403 RNP655403 RXL655403 SHH655403 SRD655403 TAZ655403 TKV655403 TUR655403 UEN655403 UOJ655403 UYF655403 VIB655403 VRX655403 WBT655403 WLP655403 WVL655403 D720939 IZ720939 SV720939 ACR720939 AMN720939 AWJ720939 BGF720939 BQB720939 BZX720939 CJT720939 CTP720939 DDL720939 DNH720939 DXD720939 EGZ720939 EQV720939 FAR720939 FKN720939 FUJ720939 GEF720939 GOB720939 GXX720939 HHT720939 HRP720939 IBL720939 ILH720939 IVD720939 JEZ720939 JOV720939 JYR720939 KIN720939 KSJ720939 LCF720939 LMB720939 LVX720939 MFT720939 MPP720939 MZL720939 NJH720939 NTD720939 OCZ720939 OMV720939 OWR720939 PGN720939 PQJ720939 QAF720939 QKB720939 QTX720939 RDT720939 RNP720939 RXL720939 SHH720939 SRD720939 TAZ720939 TKV720939 TUR720939 UEN720939 UOJ720939 UYF720939 VIB720939 VRX720939 WBT720939 WLP720939 WVL720939 D786475 IZ786475 SV786475 ACR786475 AMN786475 AWJ786475 BGF786475 BQB786475 BZX786475 CJT786475 CTP786475 DDL786475 DNH786475 DXD786475 EGZ786475 EQV786475 FAR786475 FKN786475 FUJ786475 GEF786475 GOB786475 GXX786475 HHT786475 HRP786475 IBL786475 ILH786475 IVD786475 JEZ786475 JOV786475 JYR786475 KIN786475 KSJ786475 LCF786475 LMB786475 LVX786475 MFT786475 MPP786475 MZL786475 NJH786475 NTD786475 OCZ786475 OMV786475 OWR786475 PGN786475 PQJ786475 QAF786475 QKB786475 QTX786475 RDT786475 RNP786475 RXL786475 SHH786475 SRD786475 TAZ786475 TKV786475 TUR786475 UEN786475 UOJ786475 UYF786475 VIB786475 VRX786475 WBT786475 WLP786475 WVL786475 D852011 IZ852011 SV852011 ACR852011 AMN852011 AWJ852011 BGF852011 BQB852011 BZX852011 CJT852011 CTP852011 DDL852011 DNH852011 DXD852011 EGZ852011 EQV852011 FAR852011 FKN852011 FUJ852011 GEF852011 GOB852011 GXX852011 HHT852011 HRP852011 IBL852011 ILH852011 IVD852011 JEZ852011 JOV852011 JYR852011 KIN852011 KSJ852011 LCF852011 LMB852011 LVX852011 MFT852011 MPP852011 MZL852011 NJH852011 NTD852011 OCZ852011 OMV852011 OWR852011 PGN852011 PQJ852011 QAF852011 QKB852011 QTX852011 RDT852011 RNP852011 RXL852011 SHH852011 SRD852011 TAZ852011 TKV852011 TUR852011 UEN852011 UOJ852011 UYF852011 VIB852011 VRX852011 WBT852011 WLP852011 WVL852011 D917547 IZ917547 SV917547 ACR917547 AMN917547 AWJ917547 BGF917547 BQB917547 BZX917547 CJT917547 CTP917547 DDL917547 DNH917547 DXD917547 EGZ917547 EQV917547 FAR917547 FKN917547 FUJ917547 GEF917547 GOB917547 GXX917547 HHT917547 HRP917547 IBL917547 ILH917547 IVD917547 JEZ917547 JOV917547 JYR917547 KIN917547 KSJ917547 LCF917547 LMB917547 LVX917547 MFT917547 MPP917547 MZL917547 NJH917547 NTD917547 OCZ917547 OMV917547 OWR917547 PGN917547 PQJ917547 QAF917547 QKB917547 QTX917547 RDT917547 RNP917547 RXL917547 SHH917547 SRD917547 TAZ917547 TKV917547 TUR917547 UEN917547 UOJ917547 UYF917547 VIB917547 VRX917547 WBT917547 WLP917547 WVL917547 D983083 IZ983083 SV983083 ACR983083 AMN983083 AWJ983083 BGF983083 BQB983083 BZX983083 CJT983083 CTP983083 DDL983083 DNH983083 DXD983083 EGZ983083 EQV983083 FAR983083 FKN983083 FUJ983083 GEF983083 GOB983083 GXX983083 HHT983083 HRP983083 IBL983083 ILH983083 IVD983083 JEZ983083 JOV983083 JYR983083 KIN983083 KSJ983083 LCF983083 LMB983083 LVX983083 MFT983083 MPP983083 MZL983083 NJH983083 NTD983083 OCZ983083 OMV983083 OWR983083 PGN983083 PQJ983083 QAF983083 QKB983083 QTX983083 RDT983083 RNP983083 RXL983083 SHH983083 SRD983083 TAZ983083 TKV983083 TUR983083 UEN983083 UOJ983083 UYF983083 VIB983083 VRX983083 WBT983083 WLP983083 WVL983083 F65579 JB65579 SX65579 ACT65579 AMP65579 AWL65579 BGH65579 BQD65579 BZZ65579 CJV65579 CTR65579 DDN65579 DNJ65579 DXF65579 EHB65579 EQX65579 FAT65579 FKP65579 FUL65579 GEH65579 GOD65579 GXZ65579 HHV65579 HRR65579 IBN65579 ILJ65579 IVF65579 JFB65579 JOX65579 JYT65579 KIP65579 KSL65579 LCH65579 LMD65579 LVZ65579 MFV65579 MPR65579 MZN65579 NJJ65579 NTF65579 ODB65579 OMX65579 OWT65579 PGP65579 PQL65579 QAH65579 QKD65579 QTZ65579 RDV65579 RNR65579 RXN65579 SHJ65579 SRF65579 TBB65579 TKX65579 TUT65579 UEP65579 UOL65579 UYH65579 VID65579 VRZ65579 WBV65579 WLR65579 WVN65579 F131115 JB131115 SX131115 ACT131115 AMP131115 AWL131115 BGH131115 BQD131115 BZZ131115 CJV131115 CTR131115 DDN131115 DNJ131115 DXF131115 EHB131115 EQX131115 FAT131115 FKP131115 FUL131115 GEH131115 GOD131115 GXZ131115 HHV131115 HRR131115 IBN131115 ILJ131115 IVF131115 JFB131115 JOX131115 JYT131115 KIP131115 KSL131115 LCH131115 LMD131115 LVZ131115 MFV131115 MPR131115 MZN131115 NJJ131115 NTF131115 ODB131115 OMX131115 OWT131115 PGP131115 PQL131115 QAH131115 QKD131115 QTZ131115 RDV131115 RNR131115 RXN131115 SHJ131115 SRF131115 TBB131115 TKX131115 TUT131115 UEP131115 UOL131115 UYH131115 VID131115 VRZ131115 WBV131115 WLR131115 WVN131115 F196651 JB196651 SX196651 ACT196651 AMP196651 AWL196651 BGH196651 BQD196651 BZZ196651 CJV196651 CTR196651 DDN196651 DNJ196651 DXF196651 EHB196651 EQX196651 FAT196651 FKP196651 FUL196651 GEH196651 GOD196651 GXZ196651 HHV196651 HRR196651 IBN196651 ILJ196651 IVF196651 JFB196651 JOX196651 JYT196651 KIP196651 KSL196651 LCH196651 LMD196651 LVZ196651 MFV196651 MPR196651 MZN196651 NJJ196651 NTF196651 ODB196651 OMX196651 OWT196651 PGP196651 PQL196651 QAH196651 QKD196651 QTZ196651 RDV196651 RNR196651 RXN196651 SHJ196651 SRF196651 TBB196651 TKX196651 TUT196651 UEP196651 UOL196651 UYH196651 VID196651 VRZ196651 WBV196651 WLR196651 WVN196651 F262187 JB262187 SX262187 ACT262187 AMP262187 AWL262187 BGH262187 BQD262187 BZZ262187 CJV262187 CTR262187 DDN262187 DNJ262187 DXF262187 EHB262187 EQX262187 FAT262187 FKP262187 FUL262187 GEH262187 GOD262187 GXZ262187 HHV262187 HRR262187 IBN262187 ILJ262187 IVF262187 JFB262187 JOX262187 JYT262187 KIP262187 KSL262187 LCH262187 LMD262187 LVZ262187 MFV262187 MPR262187 MZN262187 NJJ262187 NTF262187 ODB262187 OMX262187 OWT262187 PGP262187 PQL262187 QAH262187 QKD262187 QTZ262187 RDV262187 RNR262187 RXN262187 SHJ262187 SRF262187 TBB262187 TKX262187 TUT262187 UEP262187 UOL262187 UYH262187 VID262187 VRZ262187 WBV262187 WLR262187 WVN262187 F327723 JB327723 SX327723 ACT327723 AMP327723 AWL327723 BGH327723 BQD327723 BZZ327723 CJV327723 CTR327723 DDN327723 DNJ327723 DXF327723 EHB327723 EQX327723 FAT327723 FKP327723 FUL327723 GEH327723 GOD327723 GXZ327723 HHV327723 HRR327723 IBN327723 ILJ327723 IVF327723 JFB327723 JOX327723 JYT327723 KIP327723 KSL327723 LCH327723 LMD327723 LVZ327723 MFV327723 MPR327723 MZN327723 NJJ327723 NTF327723 ODB327723 OMX327723 OWT327723 PGP327723 PQL327723 QAH327723 QKD327723 QTZ327723 RDV327723 RNR327723 RXN327723 SHJ327723 SRF327723 TBB327723 TKX327723 TUT327723 UEP327723 UOL327723 UYH327723 VID327723 VRZ327723 WBV327723 WLR327723 WVN327723 F393259 JB393259 SX393259 ACT393259 AMP393259 AWL393259 BGH393259 BQD393259 BZZ393259 CJV393259 CTR393259 DDN393259 DNJ393259 DXF393259 EHB393259 EQX393259 FAT393259 FKP393259 FUL393259 GEH393259 GOD393259 GXZ393259 HHV393259 HRR393259 IBN393259 ILJ393259 IVF393259 JFB393259 JOX393259 JYT393259 KIP393259 KSL393259 LCH393259 LMD393259 LVZ393259 MFV393259 MPR393259 MZN393259 NJJ393259 NTF393259 ODB393259 OMX393259 OWT393259 PGP393259 PQL393259 QAH393259 QKD393259 QTZ393259 RDV393259 RNR393259 RXN393259 SHJ393259 SRF393259 TBB393259 TKX393259 TUT393259 UEP393259 UOL393259 UYH393259 VID393259 VRZ393259 WBV393259 WLR393259 WVN393259 F458795 JB458795 SX458795 ACT458795 AMP458795 AWL458795 BGH458795 BQD458795 BZZ458795 CJV458795 CTR458795 DDN458795 DNJ458795 DXF458795 EHB458795 EQX458795 FAT458795 FKP458795 FUL458795 GEH458795 GOD458795 GXZ458795 HHV458795 HRR458795 IBN458795 ILJ458795 IVF458795 JFB458795 JOX458795 JYT458795 KIP458795 KSL458795 LCH458795 LMD458795 LVZ458795 MFV458795 MPR458795 MZN458795 NJJ458795 NTF458795 ODB458795 OMX458795 OWT458795 PGP458795 PQL458795 QAH458795 QKD458795 QTZ458795 RDV458795 RNR458795 RXN458795 SHJ458795 SRF458795 TBB458795 TKX458795 TUT458795 UEP458795 UOL458795 UYH458795 VID458795 VRZ458795 WBV458795 WLR458795 WVN458795 F524331 JB524331 SX524331 ACT524331 AMP524331 AWL524331 BGH524331 BQD524331 BZZ524331 CJV524331 CTR524331 DDN524331 DNJ524331 DXF524331 EHB524331 EQX524331 FAT524331 FKP524331 FUL524331 GEH524331 GOD524331 GXZ524331 HHV524331 HRR524331 IBN524331 ILJ524331 IVF524331 JFB524331 JOX524331 JYT524331 KIP524331 KSL524331 LCH524331 LMD524331 LVZ524331 MFV524331 MPR524331 MZN524331 NJJ524331 NTF524331 ODB524331 OMX524331 OWT524331 PGP524331 PQL524331 QAH524331 QKD524331 QTZ524331 RDV524331 RNR524331 RXN524331 SHJ524331 SRF524331 TBB524331 TKX524331 TUT524331 UEP524331 UOL524331 UYH524331 VID524331 VRZ524331 WBV524331 WLR524331 WVN524331 F589867 JB589867 SX589867 ACT589867 AMP589867 AWL589867 BGH589867 BQD589867 BZZ589867 CJV589867 CTR589867 DDN589867 DNJ589867 DXF589867 EHB589867 EQX589867 FAT589867 FKP589867 FUL589867 GEH589867 GOD589867 GXZ589867 HHV589867 HRR589867 IBN589867 ILJ589867 IVF589867 JFB589867 JOX589867 JYT589867 KIP589867 KSL589867 LCH589867 LMD589867 LVZ589867 MFV589867 MPR589867 MZN589867 NJJ589867 NTF589867 ODB589867 OMX589867 OWT589867 PGP589867 PQL589867 QAH589867 QKD589867 QTZ589867 RDV589867 RNR589867 RXN589867 SHJ589867 SRF589867 TBB589867 TKX589867 TUT589867 UEP589867 UOL589867 UYH589867 VID589867 VRZ589867 WBV589867 WLR589867 WVN589867 F655403 JB655403 SX655403 ACT655403 AMP655403 AWL655403 BGH655403 BQD655403 BZZ655403 CJV655403 CTR655403 DDN655403 DNJ655403 DXF655403 EHB655403 EQX655403 FAT655403 FKP655403 FUL655403 GEH655403 GOD655403 GXZ655403 HHV655403 HRR655403 IBN655403 ILJ655403 IVF655403 JFB655403 JOX655403 JYT655403 KIP655403 KSL655403 LCH655403 LMD655403 LVZ655403 MFV655403 MPR655403 MZN655403 NJJ655403 NTF655403 ODB655403 OMX655403 OWT655403 PGP655403 PQL655403 QAH655403 QKD655403 QTZ655403 RDV655403 RNR655403 RXN655403 SHJ655403 SRF655403 TBB655403 TKX655403 TUT655403 UEP655403 UOL655403 UYH655403 VID655403 VRZ655403 WBV655403 WLR655403 WVN655403 F720939 JB720939 SX720939 ACT720939 AMP720939 AWL720939 BGH720939 BQD720939 BZZ720939 CJV720939 CTR720939 DDN720939 DNJ720939 DXF720939 EHB720939 EQX720939 FAT720939 FKP720939 FUL720939 GEH720939 GOD720939 GXZ720939 HHV720939 HRR720939 IBN720939 ILJ720939 IVF720939 JFB720939 JOX720939 JYT720939 KIP720939 KSL720939 LCH720939 LMD720939 LVZ720939 MFV720939 MPR720939 MZN720939 NJJ720939 NTF720939 ODB720939 OMX720939 OWT720939 PGP720939 PQL720939 QAH720939 QKD720939 QTZ720939 RDV720939 RNR720939 RXN720939 SHJ720939 SRF720939 TBB720939 TKX720939 TUT720939 UEP720939 UOL720939 UYH720939 VID720939 VRZ720939 WBV720939 WLR720939 WVN720939 F786475 JB786475 SX786475 ACT786475 AMP786475 AWL786475 BGH786475 BQD786475 BZZ786475 CJV786475 CTR786475 DDN786475 DNJ786475 DXF786475 EHB786475 EQX786475 FAT786475 FKP786475 FUL786475 GEH786475 GOD786475 GXZ786475 HHV786475 HRR786475 IBN786475 ILJ786475 IVF786475 JFB786475 JOX786475 JYT786475 KIP786475 KSL786475 LCH786475 LMD786475 LVZ786475 MFV786475 MPR786475 MZN786475 NJJ786475 NTF786475 ODB786475 OMX786475 OWT786475 PGP786475 PQL786475 QAH786475 QKD786475 QTZ786475 RDV786475 RNR786475 RXN786475 SHJ786475 SRF786475 TBB786475 TKX786475 TUT786475 UEP786475 UOL786475 UYH786475 VID786475 VRZ786475 WBV786475 WLR786475 WVN786475 F852011 JB852011 SX852011 ACT852011 AMP852011 AWL852011 BGH852011 BQD852011 BZZ852011 CJV852011 CTR852011 DDN852011 DNJ852011 DXF852011 EHB852011 EQX852011 FAT852011 FKP852011 FUL852011 GEH852011 GOD852011 GXZ852011 HHV852011 HRR852011 IBN852011 ILJ852011 IVF852011 JFB852011 JOX852011 JYT852011 KIP852011 KSL852011 LCH852011 LMD852011 LVZ852011 MFV852011 MPR852011 MZN852011 NJJ852011 NTF852011 ODB852011 OMX852011 OWT852011 PGP852011 PQL852011 QAH852011 QKD852011 QTZ852011 RDV852011 RNR852011 RXN852011 SHJ852011 SRF852011 TBB852011 TKX852011 TUT852011 UEP852011 UOL852011 UYH852011 VID852011 VRZ852011 WBV852011 WLR852011 WVN852011 F917547 JB917547 SX917547 ACT917547 AMP917547 AWL917547 BGH917547 BQD917547 BZZ917547 CJV917547 CTR917547 DDN917547 DNJ917547 DXF917547 EHB917547 EQX917547 FAT917547 FKP917547 FUL917547 GEH917547 GOD917547 GXZ917547 HHV917547 HRR917547 IBN917547 ILJ917547 IVF917547 JFB917547 JOX917547 JYT917547 KIP917547 KSL917547 LCH917547 LMD917547 LVZ917547 MFV917547 MPR917547 MZN917547 NJJ917547 NTF917547 ODB917547 OMX917547 OWT917547 PGP917547 PQL917547 QAH917547 QKD917547 QTZ917547 RDV917547 RNR917547 RXN917547 SHJ917547 SRF917547 TBB917547 TKX917547 TUT917547 UEP917547 UOL917547 UYH917547 VID917547 VRZ917547 WBV917547 WLR917547 WVN917547 F983083 JB983083 SX983083 ACT983083 AMP983083 AWL983083 BGH983083 BQD983083 BZZ983083 CJV983083 CTR983083 DDN983083 DNJ983083 DXF983083 EHB983083 EQX983083 FAT983083 FKP983083 FUL983083 GEH983083 GOD983083 GXZ983083 HHV983083 HRR983083 IBN983083 ILJ983083 IVF983083 JFB983083 JOX983083 JYT983083 KIP983083 KSL983083 LCH983083 LMD983083 LVZ983083 MFV983083 MPR983083 MZN983083 NJJ983083 NTF983083 ODB983083 OMX983083 OWT983083 PGP983083 PQL983083 QAH983083 QKD983083 QTZ983083 RDV983083 RNR983083 RXN983083 SHJ983083 SRF983083 TBB983083 TKX983083 TUT983083 UEP983083 UOL983083 UYH983083 VID983083 VRZ983083 WBV983083 WLR983083 WVN983083 VID49 IZ57 SV57 ACR57 AMN57 AWJ57 BGF57 BQB57 BZX57 CJT57 CTP57 DDL57 DNH57 DXD57 EGZ57 EQV57 FAR57 FKN57 FUJ57 GEF57 GOB57 GXX57 HHT57 HRP57 IBL57 ILH57 IVD57 JEZ57 JOV57 JYR57 KIN57 KSJ57 LCF57 LMB57 LVX57 MFT57 MPP57 MZL57 NJH57 NTD57 OCZ57 OMV57 OWR57 PGN57 PQJ57 QAF57 QKB57 QTX57 RDT57 RNP57 RXL57 SHH57 SRD57 TAZ57 TKV57 TUR57 UEN57 UOJ57 UYF57 VIB57 VRX57 WBT57 WLP57 WVL57 D65592 IZ65592 SV65592 ACR65592 AMN65592 AWJ65592 BGF65592 BQB65592 BZX65592 CJT65592 CTP65592 DDL65592 DNH65592 DXD65592 EGZ65592 EQV65592 FAR65592 FKN65592 FUJ65592 GEF65592 GOB65592 GXX65592 HHT65592 HRP65592 IBL65592 ILH65592 IVD65592 JEZ65592 JOV65592 JYR65592 KIN65592 KSJ65592 LCF65592 LMB65592 LVX65592 MFT65592 MPP65592 MZL65592 NJH65592 NTD65592 OCZ65592 OMV65592 OWR65592 PGN65592 PQJ65592 QAF65592 QKB65592 QTX65592 RDT65592 RNP65592 RXL65592 SHH65592 SRD65592 TAZ65592 TKV65592 TUR65592 UEN65592 UOJ65592 UYF65592 VIB65592 VRX65592 WBT65592 WLP65592 WVL65592 D131128 IZ131128 SV131128 ACR131128 AMN131128 AWJ131128 BGF131128 BQB131128 BZX131128 CJT131128 CTP131128 DDL131128 DNH131128 DXD131128 EGZ131128 EQV131128 FAR131128 FKN131128 FUJ131128 GEF131128 GOB131128 GXX131128 HHT131128 HRP131128 IBL131128 ILH131128 IVD131128 JEZ131128 JOV131128 JYR131128 KIN131128 KSJ131128 LCF131128 LMB131128 LVX131128 MFT131128 MPP131128 MZL131128 NJH131128 NTD131128 OCZ131128 OMV131128 OWR131128 PGN131128 PQJ131128 QAF131128 QKB131128 QTX131128 RDT131128 RNP131128 RXL131128 SHH131128 SRD131128 TAZ131128 TKV131128 TUR131128 UEN131128 UOJ131128 UYF131128 VIB131128 VRX131128 WBT131128 WLP131128 WVL131128 D196664 IZ196664 SV196664 ACR196664 AMN196664 AWJ196664 BGF196664 BQB196664 BZX196664 CJT196664 CTP196664 DDL196664 DNH196664 DXD196664 EGZ196664 EQV196664 FAR196664 FKN196664 FUJ196664 GEF196664 GOB196664 GXX196664 HHT196664 HRP196664 IBL196664 ILH196664 IVD196664 JEZ196664 JOV196664 JYR196664 KIN196664 KSJ196664 LCF196664 LMB196664 LVX196664 MFT196664 MPP196664 MZL196664 NJH196664 NTD196664 OCZ196664 OMV196664 OWR196664 PGN196664 PQJ196664 QAF196664 QKB196664 QTX196664 RDT196664 RNP196664 RXL196664 SHH196664 SRD196664 TAZ196664 TKV196664 TUR196664 UEN196664 UOJ196664 UYF196664 VIB196664 VRX196664 WBT196664 WLP196664 WVL196664 D262200 IZ262200 SV262200 ACR262200 AMN262200 AWJ262200 BGF262200 BQB262200 BZX262200 CJT262200 CTP262200 DDL262200 DNH262200 DXD262200 EGZ262200 EQV262200 FAR262200 FKN262200 FUJ262200 GEF262200 GOB262200 GXX262200 HHT262200 HRP262200 IBL262200 ILH262200 IVD262200 JEZ262200 JOV262200 JYR262200 KIN262200 KSJ262200 LCF262200 LMB262200 LVX262200 MFT262200 MPP262200 MZL262200 NJH262200 NTD262200 OCZ262200 OMV262200 OWR262200 PGN262200 PQJ262200 QAF262200 QKB262200 QTX262200 RDT262200 RNP262200 RXL262200 SHH262200 SRD262200 TAZ262200 TKV262200 TUR262200 UEN262200 UOJ262200 UYF262200 VIB262200 VRX262200 WBT262200 WLP262200 WVL262200 D327736 IZ327736 SV327736 ACR327736 AMN327736 AWJ327736 BGF327736 BQB327736 BZX327736 CJT327736 CTP327736 DDL327736 DNH327736 DXD327736 EGZ327736 EQV327736 FAR327736 FKN327736 FUJ327736 GEF327736 GOB327736 GXX327736 HHT327736 HRP327736 IBL327736 ILH327736 IVD327736 JEZ327736 JOV327736 JYR327736 KIN327736 KSJ327736 LCF327736 LMB327736 LVX327736 MFT327736 MPP327736 MZL327736 NJH327736 NTD327736 OCZ327736 OMV327736 OWR327736 PGN327736 PQJ327736 QAF327736 QKB327736 QTX327736 RDT327736 RNP327736 RXL327736 SHH327736 SRD327736 TAZ327736 TKV327736 TUR327736 UEN327736 UOJ327736 UYF327736 VIB327736 VRX327736 WBT327736 WLP327736 WVL327736 D393272 IZ393272 SV393272 ACR393272 AMN393272 AWJ393272 BGF393272 BQB393272 BZX393272 CJT393272 CTP393272 DDL393272 DNH393272 DXD393272 EGZ393272 EQV393272 FAR393272 FKN393272 FUJ393272 GEF393272 GOB393272 GXX393272 HHT393272 HRP393272 IBL393272 ILH393272 IVD393272 JEZ393272 JOV393272 JYR393272 KIN393272 KSJ393272 LCF393272 LMB393272 LVX393272 MFT393272 MPP393272 MZL393272 NJH393272 NTD393272 OCZ393272 OMV393272 OWR393272 PGN393272 PQJ393272 QAF393272 QKB393272 QTX393272 RDT393272 RNP393272 RXL393272 SHH393272 SRD393272 TAZ393272 TKV393272 TUR393272 UEN393272 UOJ393272 UYF393272 VIB393272 VRX393272 WBT393272 WLP393272 WVL393272 D458808 IZ458808 SV458808 ACR458808 AMN458808 AWJ458808 BGF458808 BQB458808 BZX458808 CJT458808 CTP458808 DDL458808 DNH458808 DXD458808 EGZ458808 EQV458808 FAR458808 FKN458808 FUJ458808 GEF458808 GOB458808 GXX458808 HHT458808 HRP458808 IBL458808 ILH458808 IVD458808 JEZ458808 JOV458808 JYR458808 KIN458808 KSJ458808 LCF458808 LMB458808 LVX458808 MFT458808 MPP458808 MZL458808 NJH458808 NTD458808 OCZ458808 OMV458808 OWR458808 PGN458808 PQJ458808 QAF458808 QKB458808 QTX458808 RDT458808 RNP458808 RXL458808 SHH458808 SRD458808 TAZ458808 TKV458808 TUR458808 UEN458808 UOJ458808 UYF458808 VIB458808 VRX458808 WBT458808 WLP458808 WVL458808 D524344 IZ524344 SV524344 ACR524344 AMN524344 AWJ524344 BGF524344 BQB524344 BZX524344 CJT524344 CTP524344 DDL524344 DNH524344 DXD524344 EGZ524344 EQV524344 FAR524344 FKN524344 FUJ524344 GEF524344 GOB524344 GXX524344 HHT524344 HRP524344 IBL524344 ILH524344 IVD524344 JEZ524344 JOV524344 JYR524344 KIN524344 KSJ524344 LCF524344 LMB524344 LVX524344 MFT524344 MPP524344 MZL524344 NJH524344 NTD524344 OCZ524344 OMV524344 OWR524344 PGN524344 PQJ524344 QAF524344 QKB524344 QTX524344 RDT524344 RNP524344 RXL524344 SHH524344 SRD524344 TAZ524344 TKV524344 TUR524344 UEN524344 UOJ524344 UYF524344 VIB524344 VRX524344 WBT524344 WLP524344 WVL524344 D589880 IZ589880 SV589880 ACR589880 AMN589880 AWJ589880 BGF589880 BQB589880 BZX589880 CJT589880 CTP589880 DDL589880 DNH589880 DXD589880 EGZ589880 EQV589880 FAR589880 FKN589880 FUJ589880 GEF589880 GOB589880 GXX589880 HHT589880 HRP589880 IBL589880 ILH589880 IVD589880 JEZ589880 JOV589880 JYR589880 KIN589880 KSJ589880 LCF589880 LMB589880 LVX589880 MFT589880 MPP589880 MZL589880 NJH589880 NTD589880 OCZ589880 OMV589880 OWR589880 PGN589880 PQJ589880 QAF589880 QKB589880 QTX589880 RDT589880 RNP589880 RXL589880 SHH589880 SRD589880 TAZ589880 TKV589880 TUR589880 UEN589880 UOJ589880 UYF589880 VIB589880 VRX589880 WBT589880 WLP589880 WVL589880 D655416 IZ655416 SV655416 ACR655416 AMN655416 AWJ655416 BGF655416 BQB655416 BZX655416 CJT655416 CTP655416 DDL655416 DNH655416 DXD655416 EGZ655416 EQV655416 FAR655416 FKN655416 FUJ655416 GEF655416 GOB655416 GXX655416 HHT655416 HRP655416 IBL655416 ILH655416 IVD655416 JEZ655416 JOV655416 JYR655416 KIN655416 KSJ655416 LCF655416 LMB655416 LVX655416 MFT655416 MPP655416 MZL655416 NJH655416 NTD655416 OCZ655416 OMV655416 OWR655416 PGN655416 PQJ655416 QAF655416 QKB655416 QTX655416 RDT655416 RNP655416 RXL655416 SHH655416 SRD655416 TAZ655416 TKV655416 TUR655416 UEN655416 UOJ655416 UYF655416 VIB655416 VRX655416 WBT655416 WLP655416 WVL655416 D720952 IZ720952 SV720952 ACR720952 AMN720952 AWJ720952 BGF720952 BQB720952 BZX720952 CJT720952 CTP720952 DDL720952 DNH720952 DXD720952 EGZ720952 EQV720952 FAR720952 FKN720952 FUJ720952 GEF720952 GOB720952 GXX720952 HHT720952 HRP720952 IBL720952 ILH720952 IVD720952 JEZ720952 JOV720952 JYR720952 KIN720952 KSJ720952 LCF720952 LMB720952 LVX720952 MFT720952 MPP720952 MZL720952 NJH720952 NTD720952 OCZ720952 OMV720952 OWR720952 PGN720952 PQJ720952 QAF720952 QKB720952 QTX720952 RDT720952 RNP720952 RXL720952 SHH720952 SRD720952 TAZ720952 TKV720952 TUR720952 UEN720952 UOJ720952 UYF720952 VIB720952 VRX720952 WBT720952 WLP720952 WVL720952 D786488 IZ786488 SV786488 ACR786488 AMN786488 AWJ786488 BGF786488 BQB786488 BZX786488 CJT786488 CTP786488 DDL786488 DNH786488 DXD786488 EGZ786488 EQV786488 FAR786488 FKN786488 FUJ786488 GEF786488 GOB786488 GXX786488 HHT786488 HRP786488 IBL786488 ILH786488 IVD786488 JEZ786488 JOV786488 JYR786488 KIN786488 KSJ786488 LCF786488 LMB786488 LVX786488 MFT786488 MPP786488 MZL786488 NJH786488 NTD786488 OCZ786488 OMV786488 OWR786488 PGN786488 PQJ786488 QAF786488 QKB786488 QTX786488 RDT786488 RNP786488 RXL786488 SHH786488 SRD786488 TAZ786488 TKV786488 TUR786488 UEN786488 UOJ786488 UYF786488 VIB786488 VRX786488 WBT786488 WLP786488 WVL786488 D852024 IZ852024 SV852024 ACR852024 AMN852024 AWJ852024 BGF852024 BQB852024 BZX852024 CJT852024 CTP852024 DDL852024 DNH852024 DXD852024 EGZ852024 EQV852024 FAR852024 FKN852024 FUJ852024 GEF852024 GOB852024 GXX852024 HHT852024 HRP852024 IBL852024 ILH852024 IVD852024 JEZ852024 JOV852024 JYR852024 KIN852024 KSJ852024 LCF852024 LMB852024 LVX852024 MFT852024 MPP852024 MZL852024 NJH852024 NTD852024 OCZ852024 OMV852024 OWR852024 PGN852024 PQJ852024 QAF852024 QKB852024 QTX852024 RDT852024 RNP852024 RXL852024 SHH852024 SRD852024 TAZ852024 TKV852024 TUR852024 UEN852024 UOJ852024 UYF852024 VIB852024 VRX852024 WBT852024 WLP852024 WVL852024 D917560 IZ917560 SV917560 ACR917560 AMN917560 AWJ917560 BGF917560 BQB917560 BZX917560 CJT917560 CTP917560 DDL917560 DNH917560 DXD917560 EGZ917560 EQV917560 FAR917560 FKN917560 FUJ917560 GEF917560 GOB917560 GXX917560 HHT917560 HRP917560 IBL917560 ILH917560 IVD917560 JEZ917560 JOV917560 JYR917560 KIN917560 KSJ917560 LCF917560 LMB917560 LVX917560 MFT917560 MPP917560 MZL917560 NJH917560 NTD917560 OCZ917560 OMV917560 OWR917560 PGN917560 PQJ917560 QAF917560 QKB917560 QTX917560 RDT917560 RNP917560 RXL917560 SHH917560 SRD917560 TAZ917560 TKV917560 TUR917560 UEN917560 UOJ917560 UYF917560 VIB917560 VRX917560 WBT917560 WLP917560 WVL917560 D983096 IZ983096 SV983096 ACR983096 AMN983096 AWJ983096 BGF983096 BQB983096 BZX983096 CJT983096 CTP983096 DDL983096 DNH983096 DXD983096 EGZ983096 EQV983096 FAR983096 FKN983096 FUJ983096 GEF983096 GOB983096 GXX983096 HHT983096 HRP983096 IBL983096 ILH983096 IVD983096 JEZ983096 JOV983096 JYR983096 KIN983096 KSJ983096 LCF983096 LMB983096 LVX983096 MFT983096 MPP983096 MZL983096 NJH983096 NTD983096 OCZ983096 OMV983096 OWR983096 PGN983096 PQJ983096 QAF983096 QKB983096 QTX983096 RDT983096 RNP983096 RXL983096 SHH983096 SRD983096 TAZ983096 TKV983096 TUR983096 UEN983096 UOJ983096 UYF983096 VIB983096 VRX983096 WBT983096 WLP983096 WVL983096 VRZ49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F65592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F131128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F196664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F262200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F327736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F393272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F458808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F524344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F589880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F655416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F720952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F786488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F852024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F917560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F983096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WBV49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WVN8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WLR49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WVN49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D14 F14 D21 F21 D28 F28 D35 F35 D42 F42 D57 F57 D8 D49 F49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様式1</vt:lpstr>
      <vt:lpstr>様式1_別添</vt:lpstr>
      <vt:lpstr>【様式2-1】申請経費・事業全体</vt:lpstr>
      <vt:lpstr>（●●大学）【様式2-2】申請経費・大学別</vt:lpstr>
      <vt:lpstr>（●●大学・連携校①）【様式2-2】申請経費・大学別</vt:lpstr>
      <vt:lpstr>【様式３】実施体制</vt:lpstr>
      <vt:lpstr>【様式４】申請資格</vt:lpstr>
      <vt:lpstr>【様式５】申請要件（●●大学・代表校）</vt:lpstr>
      <vt:lpstr>【様式５】申請要件（●●大学・連携校）</vt:lpstr>
      <vt:lpstr>【補足表】定員充足率・●●大学・代表校</vt:lpstr>
      <vt:lpstr>【補足表】定員充足率・●●大学・連携校</vt:lpstr>
      <vt:lpstr>'（●●大学）【様式2-2】申請経費・大学別'!Print_Area</vt:lpstr>
      <vt:lpstr>'（●●大学・連携校①）【様式2-2】申請経費・大学別'!Print_Area</vt:lpstr>
      <vt:lpstr>【補足表】定員充足率・●●大学・代表校!Print_Area</vt:lpstr>
      <vt:lpstr>【補足表】定員充足率・●●大学・連携校!Print_Area</vt:lpstr>
      <vt:lpstr>'【様式2-1】申請経費・事業全体'!Print_Area</vt:lpstr>
      <vt:lpstr>【様式３】実施体制!Print_Area</vt:lpstr>
      <vt:lpstr>【様式４】申請資格!Print_Area</vt:lpstr>
      <vt:lpstr>'【様式５】申請要件（●●大学・代表校）'!Print_Area</vt:lpstr>
      <vt:lpstr>'【様式５】申請要件（●●大学・連携校）'!Print_Area</vt:lpstr>
      <vt:lpstr>様式1!Print_Area</vt:lpstr>
      <vt:lpstr>様式1_別添!Print_Area</vt:lpstr>
      <vt:lpstr>【補足表】定員充足率・●●大学・代表校!Print_Titles</vt:lpstr>
      <vt:lpstr>【補足表】定員充足率・●●大学・連携校!Print_Titles</vt:lpstr>
      <vt:lpstr>【様式３】実施体制!Print_Titles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高度医療人材養成拠点形成事業申請書様式</dc:title>
  <dc:subject/>
  <dc:creator/>
  <cp:keywords/>
  <dc:description/>
  <cp:lastModifiedBy/>
  <dcterms:created xsi:type="dcterms:W3CDTF">2022-03-17T11:42:38Z</dcterms:created>
  <dcterms:modified xsi:type="dcterms:W3CDTF">2024-03-29T05:41:24Z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2022-05-30T06:50:19Z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0aff4928-a3b8-49ec-b5fd-05e66343c9f9</vt:lpwstr>
  </property>
  <property fmtid="{D5CDD505-2E9C-101B-9397-08002B2CF9AE}" pid="8" name="MSIP_Label_d899a617-f30e-4fb8-b81c-fb6d0b94ac5b_ContentBits">
    <vt:lpwstr>0</vt:lpwstr>
  </property>
</Properties>
</file>