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codeName="ThisWorkbook"/>
  <xr:revisionPtr revIDLastSave="0" documentId="13_ncr:1_{F4B271E0-68B1-4710-951F-A6E2EC0A0B30}" xr6:coauthVersionLast="47" xr6:coauthVersionMax="47" xr10:uidLastSave="{00000000-0000-0000-0000-000000000000}"/>
  <bookViews>
    <workbookView xWindow="-108" yWindow="-108" windowWidth="23256" windowHeight="12576" tabRatio="926" xr2:uid="{00000000-000D-0000-FFFF-FFFF00000000}"/>
  </bookViews>
  <sheets>
    <sheet name="様式1" sheetId="34" r:id="rId1"/>
    <sheet name="様式1_別添" sheetId="38" r:id="rId2"/>
    <sheet name="【様式2-1】申請経費・事業全体" sheetId="22" r:id="rId3"/>
    <sheet name="（●●大学）【様式2-2】申請経費・大学別" sheetId="26" r:id="rId4"/>
    <sheet name="（●●大学・連携校①）【様式2-2】申請経費・大学別" sheetId="27" r:id="rId5"/>
    <sheet name="【様式３】実施体制" sheetId="21" r:id="rId6"/>
    <sheet name="【様式４】申請資格" sheetId="16" r:id="rId7"/>
    <sheet name="【様式５】申請要件（●●大学・代表校）" sheetId="37" r:id="rId8"/>
    <sheet name="【様式５】申請要件（●●大学・連携校）" sheetId="40" r:id="rId9"/>
    <sheet name="【補足表】定員充足率・●●大学・代表校" sheetId="31" r:id="rId10"/>
    <sheet name="【補足表】定員充足率・●●大学・連携校" sheetId="41" r:id="rId11"/>
  </sheets>
  <externalReferences>
    <externalReference r:id="rId12"/>
    <externalReference r:id="rId13"/>
  </externalReferences>
  <definedNames>
    <definedName name="_C1法学" localSheetId="9">#REF!</definedName>
    <definedName name="_C1法学" localSheetId="10">#REF!</definedName>
    <definedName name="_C1法学">#REF!</definedName>
    <definedName name="_C2商学" localSheetId="9">#REF!</definedName>
    <definedName name="_C2商学" localSheetId="10">#REF!</definedName>
    <definedName name="_C2商学">#REF!</definedName>
    <definedName name="_C3社会" localSheetId="9">#REF!</definedName>
    <definedName name="_C3社会" localSheetId="10">#REF!</definedName>
    <definedName name="_C3社会">#REF!</definedName>
    <definedName name="_R9その">#REF!</definedName>
    <definedName name="A1文学">#REF!</definedName>
    <definedName name="A2史学">#REF!</definedName>
    <definedName name="A3哲学">#REF!</definedName>
    <definedName name="B9その">#REF!</definedName>
    <definedName name="D9その">#REF!</definedName>
    <definedName name="_xlnm.Database">#REF!</definedName>
    <definedName name="Database2">#REF!</definedName>
    <definedName name="E1数学">#REF!</definedName>
    <definedName name="E2物理">#REF!</definedName>
    <definedName name="E3化学">#REF!</definedName>
    <definedName name="E4生物">#REF!</definedName>
    <definedName name="E5地学">#REF!</definedName>
    <definedName name="F9その">#REF!</definedName>
    <definedName name="G1機械">#REF!</definedName>
    <definedName name="G2電気">#REF!</definedName>
    <definedName name="G3土木">#REF!</definedName>
    <definedName name="G4応用">#REF!</definedName>
    <definedName name="G5応用">#REF!</definedName>
    <definedName name="G6原子">#REF!</definedName>
    <definedName name="G7鉱山">#REF!</definedName>
    <definedName name="G8金属">#REF!</definedName>
    <definedName name="H1繊維">#REF!</definedName>
    <definedName name="H2船舶">#REF!</definedName>
    <definedName name="H3航空">#REF!</definedName>
    <definedName name="H4経営">#REF!</definedName>
    <definedName name="H5工芸">#REF!</definedName>
    <definedName name="J9その">#REF!</definedName>
    <definedName name="K1農学">#REF!</definedName>
    <definedName name="K2農芸">#REF!</definedName>
    <definedName name="K3農業">#REF!</definedName>
    <definedName name="K4農業">#REF!</definedName>
    <definedName name="K5林学">#REF!</definedName>
    <definedName name="K6林産">#REF!</definedName>
    <definedName name="K7獣医">#REF!</definedName>
    <definedName name="K8水産">#REF!</definedName>
    <definedName name="L9その">#REF!</definedName>
    <definedName name="M2医学">#REF!</definedName>
    <definedName name="M4歯学">#REF!</definedName>
    <definedName name="M5薬学">#REF!</definedName>
    <definedName name="M6看護">#REF!</definedName>
    <definedName name="O9その">#REF!</definedName>
    <definedName name="P1商船">#REF!</definedName>
    <definedName name="_xlnm.Print_Area" localSheetId="3">'（●●大学）【様式2-2】申請経費・大学別'!$A$1:$H$351</definedName>
    <definedName name="_xlnm.Print_Area" localSheetId="4">'（●●大学・連携校①）【様式2-2】申請経費・大学別'!$A$1:$H$351</definedName>
    <definedName name="_xlnm.Print_Area" localSheetId="9">【補足表】定員充足率・●●大学・代表校!$A$1:$H$83</definedName>
    <definedName name="_xlnm.Print_Area" localSheetId="10">【補足表】定員充足率・●●大学・連携校!$A$1:$H$83</definedName>
    <definedName name="_xlnm.Print_Area" localSheetId="2">'【様式2-1】申請経費・事業全体'!$A$1:$H$350</definedName>
    <definedName name="_xlnm.Print_Area" localSheetId="5">【様式３】実施体制!$A$1:$D$57</definedName>
    <definedName name="_xlnm.Print_Area" localSheetId="6">【様式４】申請資格!$A$1:$K$42</definedName>
    <definedName name="_xlnm.Print_Area" localSheetId="7">'【様式５】申請要件（●●大学・代表校）'!$A$1:$J$60</definedName>
    <definedName name="_xlnm.Print_Area" localSheetId="8">'【様式５】申請要件（●●大学・連携校）'!$A$1:$J$60</definedName>
    <definedName name="_xlnm.Print_Area" localSheetId="0">様式1!$A$1:$L$143</definedName>
    <definedName name="_xlnm.Print_Area" localSheetId="1">様式1_別添!$A$1:$L$69</definedName>
    <definedName name="_xlnm.Print_Area">#REF!</definedName>
    <definedName name="_xlnm.Print_Titles" localSheetId="9">【補足表】定員充足率・●●大学・代表校!$57:$58</definedName>
    <definedName name="_xlnm.Print_Titles" localSheetId="10">【補足表】定員充足率・●●大学・連携校!$57:$58</definedName>
    <definedName name="_xlnm.Print_Titles" localSheetId="5">【様式３】実施体制!$6:$6</definedName>
    <definedName name="Q1家政" localSheetId="9">#REF!</definedName>
    <definedName name="Q1家政" localSheetId="10">#REF!</definedName>
    <definedName name="Q1家政">#REF!</definedName>
    <definedName name="Q2食物" localSheetId="9">#REF!</definedName>
    <definedName name="Q2食物" localSheetId="10">#REF!</definedName>
    <definedName name="Q2食物">#REF!</definedName>
    <definedName name="Q3被服" localSheetId="9">#REF!</definedName>
    <definedName name="Q3被服" localSheetId="10">#REF!</definedName>
    <definedName name="Q3被服">#REF!</definedName>
    <definedName name="Q4住居">#REF!</definedName>
    <definedName name="Q5児童">#REF!</definedName>
    <definedName name="S1教育">#REF!</definedName>
    <definedName name="S2小学">#REF!</definedName>
    <definedName name="S4中学">#REF!</definedName>
    <definedName name="S5高等">#REF!</definedName>
    <definedName name="S6特別">#REF!</definedName>
    <definedName name="S7盲学">#REF!</definedName>
    <definedName name="S8聾学">#REF!</definedName>
    <definedName name="S9中等">#REF!</definedName>
    <definedName name="T1養護">#REF!</definedName>
    <definedName name="T2幼稚">#REF!</definedName>
    <definedName name="T3体育">#REF!</definedName>
    <definedName name="T5障害">#REF!</definedName>
    <definedName name="T6特別">#REF!</definedName>
    <definedName name="U9その">#REF!</definedName>
    <definedName name="V1美術">#REF!</definedName>
    <definedName name="V2デザ">#REF!</definedName>
    <definedName name="V3音楽">#REF!</definedName>
    <definedName name="W9その">#REF!</definedName>
    <definedName name="X1教養">#REF!</definedName>
    <definedName name="X2総合">#REF!</definedName>
    <definedName name="X3教養">#REF!</definedName>
    <definedName name="X4教養">#REF!</definedName>
    <definedName name="X5教養">#REF!</definedName>
    <definedName name="X6人文">#REF!</definedName>
    <definedName name="X7国際">#REF!</definedName>
    <definedName name="X8人間">#REF!</definedName>
    <definedName name="X9その">#REF!</definedName>
    <definedName name="Z_3FC3C33A_FAF6_42DB_A398_7F6AC9487482_.wvu.PrintArea" localSheetId="3" hidden="1">'（●●大学）【様式2-2】申請経費・大学別'!$A$2:$G$112</definedName>
    <definedName name="Z_3FC3C33A_FAF6_42DB_A398_7F6AC9487482_.wvu.PrintArea" localSheetId="4" hidden="1">'（●●大学・連携校①）【様式2-2】申請経費・大学別'!$A$2:$G$112</definedName>
    <definedName name="Z_3FC3C33A_FAF6_42DB_A398_7F6AC9487482_.wvu.PrintArea" localSheetId="2" hidden="1">'【様式2-1】申請経費・事業全体'!$A$2:$G$111</definedName>
    <definedName name="その他" localSheetId="9">#REF!</definedName>
    <definedName name="その他" localSheetId="10">#REF!</definedName>
    <definedName name="その他">#REF!</definedName>
    <definedName name="家政" localSheetId="9">#REF!</definedName>
    <definedName name="家政" localSheetId="10">#REF!</definedName>
    <definedName name="家政">#REF!</definedName>
    <definedName name="教育" localSheetId="9">#REF!</definedName>
    <definedName name="教育" localSheetId="10">#REF!</definedName>
    <definedName name="教育">#REF!</definedName>
    <definedName name="契約方式①">[1]選択肢一覧!$D$2:$D$4</definedName>
    <definedName name="契約方法">[2]選択肢一覧!$L$4:$L$8</definedName>
    <definedName name="芸術">#REF!</definedName>
    <definedName name="工学">#REF!</definedName>
    <definedName name="歳出データ">#REF!</definedName>
    <definedName name="社会科学">#REF!</definedName>
    <definedName name="商船">#REF!</definedName>
    <definedName name="人文科学">#REF!</definedName>
    <definedName name="大分類">#REF!</definedName>
    <definedName name="農学">#REF!</definedName>
    <definedName name="保健">#REF!</definedName>
    <definedName name="理学">#REF!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0" i="41" l="1"/>
  <c r="F70" i="41"/>
  <c r="F68" i="41" s="1"/>
  <c r="E70" i="41"/>
  <c r="D70" i="41"/>
  <c r="C70" i="41"/>
  <c r="L69" i="41"/>
  <c r="F69" i="41"/>
  <c r="E69" i="41"/>
  <c r="E68" i="41" s="1"/>
  <c r="D69" i="41"/>
  <c r="C69" i="41"/>
  <c r="L67" i="41"/>
  <c r="L66" i="41"/>
  <c r="F65" i="41"/>
  <c r="E65" i="41"/>
  <c r="D65" i="41"/>
  <c r="C65" i="41"/>
  <c r="L64" i="41"/>
  <c r="L63" i="41"/>
  <c r="F62" i="41"/>
  <c r="E62" i="41"/>
  <c r="D62" i="41"/>
  <c r="C62" i="41"/>
  <c r="L61" i="41"/>
  <c r="L60" i="41"/>
  <c r="F59" i="41"/>
  <c r="E59" i="41"/>
  <c r="D59" i="41"/>
  <c r="C59" i="41"/>
  <c r="L54" i="41"/>
  <c r="C54" i="41"/>
  <c r="L53" i="41"/>
  <c r="M53" i="41" s="1"/>
  <c r="C53" i="41"/>
  <c r="C52" i="41" s="1"/>
  <c r="M54" i="41" s="1"/>
  <c r="L51" i="41"/>
  <c r="L50" i="41"/>
  <c r="M50" i="41" s="1"/>
  <c r="C49" i="41"/>
  <c r="L48" i="41"/>
  <c r="L47" i="41"/>
  <c r="M47" i="41" s="1"/>
  <c r="C46" i="41"/>
  <c r="L45" i="41"/>
  <c r="L44" i="41"/>
  <c r="M44" i="41" s="1"/>
  <c r="C43" i="41"/>
  <c r="M45" i="41" s="1"/>
  <c r="L42" i="41"/>
  <c r="L41" i="41"/>
  <c r="M41" i="41" s="1"/>
  <c r="C40" i="41"/>
  <c r="L39" i="41"/>
  <c r="M38" i="41"/>
  <c r="L38" i="41"/>
  <c r="C37" i="41"/>
  <c r="L36" i="41"/>
  <c r="M35" i="41"/>
  <c r="L35" i="41"/>
  <c r="C34" i="41"/>
  <c r="L33" i="41"/>
  <c r="L32" i="41"/>
  <c r="M32" i="41" s="1"/>
  <c r="C31" i="41"/>
  <c r="L30" i="41"/>
  <c r="L29" i="41"/>
  <c r="M29" i="41" s="1"/>
  <c r="C28" i="41"/>
  <c r="L27" i="41"/>
  <c r="L26" i="41"/>
  <c r="M26" i="41" s="1"/>
  <c r="C25" i="41"/>
  <c r="L24" i="41"/>
  <c r="L23" i="41"/>
  <c r="M23" i="41" s="1"/>
  <c r="C22" i="41"/>
  <c r="L21" i="41"/>
  <c r="L20" i="41"/>
  <c r="M20" i="41" s="1"/>
  <c r="C19" i="41"/>
  <c r="L18" i="41"/>
  <c r="L17" i="41"/>
  <c r="M17" i="41" s="1"/>
  <c r="C16" i="41"/>
  <c r="L15" i="41"/>
  <c r="L14" i="41"/>
  <c r="M14" i="41" s="1"/>
  <c r="C13" i="41"/>
  <c r="L12" i="41"/>
  <c r="L11" i="41"/>
  <c r="M11" i="41" s="1"/>
  <c r="C10" i="41"/>
  <c r="M12" i="41" s="1"/>
  <c r="M7" i="41"/>
  <c r="C54" i="31"/>
  <c r="C53" i="31"/>
  <c r="M51" i="41" l="1"/>
  <c r="M18" i="41"/>
  <c r="M48" i="41"/>
  <c r="M64" i="41"/>
  <c r="M36" i="41"/>
  <c r="M39" i="41"/>
  <c r="M42" i="41"/>
  <c r="M15" i="41"/>
  <c r="M61" i="41"/>
  <c r="M67" i="41"/>
  <c r="D68" i="41"/>
  <c r="C68" i="41"/>
  <c r="M70" i="41" s="1"/>
  <c r="M33" i="41"/>
  <c r="G65" i="41"/>
  <c r="M66" i="41" s="1"/>
  <c r="M24" i="41"/>
  <c r="M27" i="41"/>
  <c r="M30" i="41"/>
  <c r="M21" i="41"/>
  <c r="G68" i="41"/>
  <c r="M69" i="41" s="1"/>
  <c r="G59" i="41"/>
  <c r="M60" i="41" s="1"/>
  <c r="G62" i="41"/>
  <c r="M63" i="41" s="1"/>
  <c r="G41" i="34" l="1"/>
  <c r="F41" i="34"/>
  <c r="E41" i="34"/>
  <c r="D41" i="34"/>
  <c r="H40" i="34"/>
  <c r="H39" i="34"/>
  <c r="H41" i="34" l="1"/>
  <c r="N28" i="34" l="1"/>
  <c r="K62" i="38" l="1"/>
  <c r="K61" i="38"/>
  <c r="J61" i="38"/>
  <c r="J62" i="38"/>
  <c r="I62" i="38"/>
  <c r="I61" i="38"/>
  <c r="H62" i="38"/>
  <c r="H61" i="38"/>
  <c r="G61" i="38"/>
  <c r="G62" i="38"/>
  <c r="F62" i="38"/>
  <c r="F61" i="38"/>
  <c r="I127" i="34"/>
  <c r="J127" i="34"/>
  <c r="K127" i="34"/>
  <c r="H127" i="34"/>
  <c r="G127" i="34"/>
  <c r="F127" i="34"/>
  <c r="E61" i="38"/>
  <c r="E62" i="38"/>
  <c r="H57" i="27" l="1"/>
  <c r="L70" i="31"/>
  <c r="F70" i="31"/>
  <c r="E70" i="31"/>
  <c r="D70" i="31"/>
  <c r="C70" i="31"/>
  <c r="L69" i="31"/>
  <c r="F69" i="31"/>
  <c r="E69" i="31"/>
  <c r="D69" i="31"/>
  <c r="D68" i="31" s="1"/>
  <c r="C69" i="31"/>
  <c r="L67" i="31"/>
  <c r="L66" i="31"/>
  <c r="F65" i="31"/>
  <c r="E65" i="31"/>
  <c r="D65" i="31"/>
  <c r="C65" i="31"/>
  <c r="L64" i="31"/>
  <c r="L63" i="31"/>
  <c r="F62" i="31"/>
  <c r="E62" i="31"/>
  <c r="D62" i="31"/>
  <c r="C62" i="31"/>
  <c r="L61" i="31"/>
  <c r="L60" i="31"/>
  <c r="F59" i="31"/>
  <c r="E59" i="31"/>
  <c r="D59" i="31"/>
  <c r="C59" i="31"/>
  <c r="L54" i="31"/>
  <c r="L53" i="31"/>
  <c r="M53" i="31" s="1"/>
  <c r="L51" i="31"/>
  <c r="L50" i="31"/>
  <c r="M50" i="31" s="1"/>
  <c r="C49" i="31"/>
  <c r="L48" i="31"/>
  <c r="L47" i="31"/>
  <c r="M47" i="31" s="1"/>
  <c r="C46" i="31"/>
  <c r="L45" i="31"/>
  <c r="L44" i="31"/>
  <c r="M44" i="31" s="1"/>
  <c r="C43" i="31"/>
  <c r="L42" i="31"/>
  <c r="L41" i="31"/>
  <c r="M41" i="31" s="1"/>
  <c r="C40" i="31"/>
  <c r="L39" i="31"/>
  <c r="L38" i="31"/>
  <c r="M38" i="31" s="1"/>
  <c r="C37" i="31"/>
  <c r="L36" i="31"/>
  <c r="L35" i="31"/>
  <c r="M35" i="31" s="1"/>
  <c r="C34" i="31"/>
  <c r="L33" i="31"/>
  <c r="L32" i="31"/>
  <c r="M32" i="31" s="1"/>
  <c r="C31" i="31"/>
  <c r="L30" i="31"/>
  <c r="L29" i="31"/>
  <c r="M29" i="31" s="1"/>
  <c r="C28" i="31"/>
  <c r="L27" i="31"/>
  <c r="L26" i="31"/>
  <c r="M26" i="31" s="1"/>
  <c r="C25" i="31"/>
  <c r="L24" i="31"/>
  <c r="L23" i="31"/>
  <c r="M23" i="31" s="1"/>
  <c r="C22" i="31"/>
  <c r="L21" i="31"/>
  <c r="L20" i="31"/>
  <c r="M20" i="31" s="1"/>
  <c r="C19" i="31"/>
  <c r="L18" i="31"/>
  <c r="L17" i="31"/>
  <c r="M17" i="31" s="1"/>
  <c r="C16" i="31"/>
  <c r="L15" i="31"/>
  <c r="L14" i="31"/>
  <c r="M14" i="31" s="1"/>
  <c r="C13" i="31"/>
  <c r="L12" i="31"/>
  <c r="L11" i="31"/>
  <c r="M11" i="31" s="1"/>
  <c r="C10" i="31"/>
  <c r="M7" i="31"/>
  <c r="C52" i="31" l="1"/>
  <c r="F68" i="31"/>
  <c r="E68" i="31"/>
  <c r="M39" i="31"/>
  <c r="M33" i="31"/>
  <c r="M45" i="31"/>
  <c r="M21" i="31"/>
  <c r="M36" i="31"/>
  <c r="M15" i="31"/>
  <c r="M61" i="31"/>
  <c r="M24" i="31"/>
  <c r="M27" i="31"/>
  <c r="M30" i="31"/>
  <c r="M12" i="31"/>
  <c r="M18" i="31"/>
  <c r="M48" i="31"/>
  <c r="M51" i="31"/>
  <c r="M64" i="31"/>
  <c r="M67" i="31"/>
  <c r="C68" i="31"/>
  <c r="M70" i="31" s="1"/>
  <c r="M42" i="31"/>
  <c r="M54" i="31"/>
  <c r="G59" i="31"/>
  <c r="M60" i="31" s="1"/>
  <c r="G62" i="31"/>
  <c r="M63" i="31" s="1"/>
  <c r="G65" i="31"/>
  <c r="M66" i="31" s="1"/>
  <c r="G68" i="31" l="1"/>
  <c r="M69" i="31" s="1"/>
  <c r="H351" i="27"/>
  <c r="G348" i="27"/>
  <c r="G347" i="27"/>
  <c r="G346" i="27"/>
  <c r="G345" i="27"/>
  <c r="F345" i="27"/>
  <c r="E345" i="27"/>
  <c r="G344" i="27"/>
  <c r="G343" i="27"/>
  <c r="G342" i="27"/>
  <c r="F341" i="27"/>
  <c r="E341" i="27"/>
  <c r="G341" i="27" s="1"/>
  <c r="G340" i="27"/>
  <c r="G339" i="27"/>
  <c r="G338" i="27"/>
  <c r="G337" i="27"/>
  <c r="F337" i="27"/>
  <c r="E337" i="27"/>
  <c r="G336" i="27"/>
  <c r="G335" i="27"/>
  <c r="G334" i="27"/>
  <c r="F333" i="27"/>
  <c r="E333" i="27"/>
  <c r="G333" i="27" s="1"/>
  <c r="G332" i="27"/>
  <c r="G331" i="27"/>
  <c r="G330" i="27"/>
  <c r="G329" i="27"/>
  <c r="F329" i="27"/>
  <c r="E329" i="27"/>
  <c r="G328" i="27"/>
  <c r="G327" i="27"/>
  <c r="G326" i="27"/>
  <c r="F325" i="27"/>
  <c r="F324" i="27" s="1"/>
  <c r="E325" i="27"/>
  <c r="G325" i="27" s="1"/>
  <c r="G323" i="27"/>
  <c r="G322" i="27"/>
  <c r="G321" i="27"/>
  <c r="G320" i="27"/>
  <c r="G319" i="27"/>
  <c r="G318" i="27"/>
  <c r="G317" i="27"/>
  <c r="G316" i="27"/>
  <c r="G315" i="27"/>
  <c r="F315" i="27"/>
  <c r="E315" i="27"/>
  <c r="G314" i="27"/>
  <c r="G313" i="27"/>
  <c r="G312" i="27"/>
  <c r="F311" i="27"/>
  <c r="E311" i="27"/>
  <c r="E306" i="27" s="1"/>
  <c r="G306" i="27" s="1"/>
  <c r="G310" i="27"/>
  <c r="G309" i="27"/>
  <c r="G308" i="27"/>
  <c r="G307" i="27"/>
  <c r="F307" i="27"/>
  <c r="E307" i="27"/>
  <c r="F306" i="27"/>
  <c r="G305" i="27"/>
  <c r="G304" i="27"/>
  <c r="G303" i="27"/>
  <c r="F302" i="27"/>
  <c r="E302" i="27"/>
  <c r="G302" i="27" s="1"/>
  <c r="G301" i="27"/>
  <c r="G300" i="27"/>
  <c r="G299" i="27"/>
  <c r="F298" i="27"/>
  <c r="G298" i="27" s="1"/>
  <c r="E298" i="27"/>
  <c r="E297" i="27"/>
  <c r="H293" i="27"/>
  <c r="G289" i="27"/>
  <c r="G288" i="27"/>
  <c r="G287" i="27"/>
  <c r="G286" i="27"/>
  <c r="F286" i="27"/>
  <c r="E286" i="27"/>
  <c r="G285" i="27"/>
  <c r="G284" i="27"/>
  <c r="G283" i="27"/>
  <c r="F282" i="27"/>
  <c r="E282" i="27"/>
  <c r="G282" i="27" s="1"/>
  <c r="G281" i="27"/>
  <c r="G280" i="27"/>
  <c r="G279" i="27"/>
  <c r="G278" i="27"/>
  <c r="F278" i="27"/>
  <c r="E278" i="27"/>
  <c r="G277" i="27"/>
  <c r="G276" i="27"/>
  <c r="G275" i="27"/>
  <c r="F274" i="27"/>
  <c r="E274" i="27"/>
  <c r="G274" i="27" s="1"/>
  <c r="G273" i="27"/>
  <c r="G272" i="27"/>
  <c r="G271" i="27"/>
  <c r="G270" i="27"/>
  <c r="F270" i="27"/>
  <c r="E270" i="27"/>
  <c r="G269" i="27"/>
  <c r="G268" i="27"/>
  <c r="G267" i="27"/>
  <c r="F266" i="27"/>
  <c r="F265" i="27" s="1"/>
  <c r="E266" i="27"/>
  <c r="G266" i="27" s="1"/>
  <c r="G264" i="27"/>
  <c r="G263" i="27"/>
  <c r="G262" i="27"/>
  <c r="G261" i="27"/>
  <c r="G260" i="27"/>
  <c r="G259" i="27"/>
  <c r="G258" i="27"/>
  <c r="G257" i="27"/>
  <c r="G256" i="27"/>
  <c r="F256" i="27"/>
  <c r="E256" i="27"/>
  <c r="G255" i="27"/>
  <c r="G254" i="27"/>
  <c r="G253" i="27"/>
  <c r="F252" i="27"/>
  <c r="E252" i="27"/>
  <c r="E247" i="27" s="1"/>
  <c r="G247" i="27" s="1"/>
  <c r="G251" i="27"/>
  <c r="G250" i="27"/>
  <c r="G249" i="27"/>
  <c r="G248" i="27"/>
  <c r="F248" i="27"/>
  <c r="E248" i="27"/>
  <c r="F247" i="27"/>
  <c r="G246" i="27"/>
  <c r="G245" i="27"/>
  <c r="G244" i="27"/>
  <c r="F243" i="27"/>
  <c r="E243" i="27"/>
  <c r="G243" i="27" s="1"/>
  <c r="G242" i="27"/>
  <c r="G241" i="27"/>
  <c r="G240" i="27"/>
  <c r="F239" i="27"/>
  <c r="F238" i="27" s="1"/>
  <c r="F290" i="27" s="1"/>
  <c r="E239" i="27"/>
  <c r="E238" i="27"/>
  <c r="H234" i="27"/>
  <c r="G230" i="27"/>
  <c r="G229" i="27"/>
  <c r="G228" i="27"/>
  <c r="G227" i="27"/>
  <c r="F227" i="27"/>
  <c r="E227" i="27"/>
  <c r="G226" i="27"/>
  <c r="G225" i="27"/>
  <c r="G224" i="27"/>
  <c r="F223" i="27"/>
  <c r="E223" i="27"/>
  <c r="G223" i="27" s="1"/>
  <c r="G222" i="27"/>
  <c r="G221" i="27"/>
  <c r="G220" i="27"/>
  <c r="G219" i="27"/>
  <c r="F219" i="27"/>
  <c r="E219" i="27"/>
  <c r="G218" i="27"/>
  <c r="G217" i="27"/>
  <c r="G216" i="27"/>
  <c r="F215" i="27"/>
  <c r="E215" i="27"/>
  <c r="G215" i="27" s="1"/>
  <c r="G214" i="27"/>
  <c r="G213" i="27"/>
  <c r="G212" i="27"/>
  <c r="G211" i="27"/>
  <c r="F211" i="27"/>
  <c r="E211" i="27"/>
  <c r="G210" i="27"/>
  <c r="G209" i="27"/>
  <c r="G208" i="27"/>
  <c r="F207" i="27"/>
  <c r="F206" i="27" s="1"/>
  <c r="E207" i="27"/>
  <c r="E206" i="27" s="1"/>
  <c r="G206" i="27" s="1"/>
  <c r="G205" i="27"/>
  <c r="G204" i="27"/>
  <c r="G203" i="27"/>
  <c r="G202" i="27"/>
  <c r="G201" i="27"/>
  <c r="G200" i="27"/>
  <c r="G199" i="27"/>
  <c r="G198" i="27"/>
  <c r="G197" i="27"/>
  <c r="F197" i="27"/>
  <c r="E197" i="27"/>
  <c r="G196" i="27"/>
  <c r="G195" i="27"/>
  <c r="G194" i="27"/>
  <c r="F193" i="27"/>
  <c r="E193" i="27"/>
  <c r="E188" i="27" s="1"/>
  <c r="G188" i="27" s="1"/>
  <c r="G192" i="27"/>
  <c r="G191" i="27"/>
  <c r="G190" i="27"/>
  <c r="G189" i="27"/>
  <c r="F189" i="27"/>
  <c r="E189" i="27"/>
  <c r="F188" i="27"/>
  <c r="G187" i="27"/>
  <c r="G186" i="27"/>
  <c r="G185" i="27"/>
  <c r="F184" i="27"/>
  <c r="E184" i="27"/>
  <c r="G184" i="27" s="1"/>
  <c r="G183" i="27"/>
  <c r="G182" i="27"/>
  <c r="G181" i="27"/>
  <c r="F180" i="27"/>
  <c r="F179" i="27" s="1"/>
  <c r="F231" i="27" s="1"/>
  <c r="E180" i="27"/>
  <c r="E179" i="27"/>
  <c r="E231" i="27" s="1"/>
  <c r="G231" i="27" s="1"/>
  <c r="H175" i="27"/>
  <c r="G171" i="27"/>
  <c r="G170" i="27"/>
  <c r="G169" i="27"/>
  <c r="G168" i="27"/>
  <c r="F168" i="27"/>
  <c r="E168" i="27"/>
  <c r="G167" i="27"/>
  <c r="G166" i="27"/>
  <c r="G165" i="27"/>
  <c r="F164" i="27"/>
  <c r="E164" i="27"/>
  <c r="G164" i="27" s="1"/>
  <c r="G163" i="27"/>
  <c r="G162" i="27"/>
  <c r="G161" i="27"/>
  <c r="G160" i="27"/>
  <c r="F160" i="27"/>
  <c r="E160" i="27"/>
  <c r="G159" i="27"/>
  <c r="G158" i="27"/>
  <c r="G157" i="27"/>
  <c r="F156" i="27"/>
  <c r="E156" i="27"/>
  <c r="G156" i="27" s="1"/>
  <c r="G155" i="27"/>
  <c r="G154" i="27"/>
  <c r="G153" i="27"/>
  <c r="G152" i="27"/>
  <c r="F152" i="27"/>
  <c r="E152" i="27"/>
  <c r="G151" i="27"/>
  <c r="G150" i="27"/>
  <c r="G149" i="27"/>
  <c r="F148" i="27"/>
  <c r="F147" i="27" s="1"/>
  <c r="E148" i="27"/>
  <c r="G148" i="27" s="1"/>
  <c r="G146" i="27"/>
  <c r="G145" i="27"/>
  <c r="G144" i="27"/>
  <c r="G143" i="27"/>
  <c r="G142" i="27"/>
  <c r="G141" i="27"/>
  <c r="G140" i="27"/>
  <c r="G139" i="27"/>
  <c r="G138" i="27"/>
  <c r="F138" i="27"/>
  <c r="E138" i="27"/>
  <c r="G137" i="27"/>
  <c r="G136" i="27"/>
  <c r="G135" i="27"/>
  <c r="F134" i="27"/>
  <c r="E134" i="27"/>
  <c r="G134" i="27" s="1"/>
  <c r="G133" i="27"/>
  <c r="G132" i="27"/>
  <c r="G131" i="27"/>
  <c r="G130" i="27"/>
  <c r="F130" i="27"/>
  <c r="E130" i="27"/>
  <c r="E129" i="27" s="1"/>
  <c r="G129" i="27" s="1"/>
  <c r="F129" i="27"/>
  <c r="G128" i="27"/>
  <c r="G127" i="27"/>
  <c r="G126" i="27"/>
  <c r="F125" i="27"/>
  <c r="E125" i="27"/>
  <c r="G125" i="27" s="1"/>
  <c r="G124" i="27"/>
  <c r="G123" i="27"/>
  <c r="G122" i="27"/>
  <c r="F121" i="27"/>
  <c r="G121" i="27" s="1"/>
  <c r="E121" i="27"/>
  <c r="E120" i="27"/>
  <c r="H116" i="27"/>
  <c r="G112" i="27"/>
  <c r="G111" i="27"/>
  <c r="G110" i="27"/>
  <c r="G109" i="27"/>
  <c r="F109" i="27"/>
  <c r="E109" i="27"/>
  <c r="G108" i="27"/>
  <c r="G107" i="27"/>
  <c r="G106" i="27"/>
  <c r="F105" i="27"/>
  <c r="E105" i="27"/>
  <c r="G105" i="27" s="1"/>
  <c r="G104" i="27"/>
  <c r="G103" i="27"/>
  <c r="G102" i="27"/>
  <c r="G101" i="27"/>
  <c r="F101" i="27"/>
  <c r="E101" i="27"/>
  <c r="G100" i="27"/>
  <c r="G99" i="27"/>
  <c r="G98" i="27"/>
  <c r="F97" i="27"/>
  <c r="E97" i="27"/>
  <c r="G97" i="27" s="1"/>
  <c r="G96" i="27"/>
  <c r="G95" i="27"/>
  <c r="G94" i="27"/>
  <c r="G93" i="27"/>
  <c r="F93" i="27"/>
  <c r="E93" i="27"/>
  <c r="G92" i="27"/>
  <c r="G91" i="27"/>
  <c r="G90" i="27"/>
  <c r="F89" i="27"/>
  <c r="F88" i="27" s="1"/>
  <c r="E89" i="27"/>
  <c r="G89" i="27" s="1"/>
  <c r="G87" i="27"/>
  <c r="G86" i="27"/>
  <c r="G85" i="27"/>
  <c r="G84" i="27"/>
  <c r="G83" i="27"/>
  <c r="G82" i="27"/>
  <c r="G81" i="27"/>
  <c r="G80" i="27"/>
  <c r="G79" i="27"/>
  <c r="F79" i="27"/>
  <c r="E79" i="27"/>
  <c r="G78" i="27"/>
  <c r="G77" i="27"/>
  <c r="G76" i="27"/>
  <c r="F75" i="27"/>
  <c r="E75" i="27"/>
  <c r="E70" i="27" s="1"/>
  <c r="G70" i="27" s="1"/>
  <c r="G74" i="27"/>
  <c r="G73" i="27"/>
  <c r="G72" i="27"/>
  <c r="G71" i="27"/>
  <c r="F71" i="27"/>
  <c r="E71" i="27"/>
  <c r="F70" i="27"/>
  <c r="G69" i="27"/>
  <c r="G68" i="27"/>
  <c r="G67" i="27"/>
  <c r="F66" i="27"/>
  <c r="E66" i="27"/>
  <c r="G66" i="27" s="1"/>
  <c r="G65" i="27"/>
  <c r="G64" i="27"/>
  <c r="G63" i="27"/>
  <c r="F62" i="27"/>
  <c r="F61" i="27" s="1"/>
  <c r="F113" i="27" s="1"/>
  <c r="E62" i="27"/>
  <c r="E61" i="27"/>
  <c r="G61" i="27" s="1"/>
  <c r="G54" i="27"/>
  <c r="G53" i="27"/>
  <c r="G52" i="27"/>
  <c r="F51" i="27"/>
  <c r="G51" i="27" s="1"/>
  <c r="E51" i="27"/>
  <c r="G50" i="27"/>
  <c r="G49" i="27"/>
  <c r="G48" i="27"/>
  <c r="F47" i="27"/>
  <c r="E47" i="27"/>
  <c r="G47" i="27" s="1"/>
  <c r="G46" i="27"/>
  <c r="G45" i="27"/>
  <c r="G44" i="27"/>
  <c r="F43" i="27"/>
  <c r="G43" i="27" s="1"/>
  <c r="E43" i="27"/>
  <c r="G42" i="27"/>
  <c r="G41" i="27"/>
  <c r="G40" i="27"/>
  <c r="F39" i="27"/>
  <c r="E39" i="27"/>
  <c r="G39" i="27" s="1"/>
  <c r="G38" i="27"/>
  <c r="G37" i="27"/>
  <c r="G36" i="27"/>
  <c r="F35" i="27"/>
  <c r="G35" i="27" s="1"/>
  <c r="E35" i="27"/>
  <c r="G34" i="27"/>
  <c r="G33" i="27"/>
  <c r="G32" i="27"/>
  <c r="F31" i="27"/>
  <c r="F30" i="27" s="1"/>
  <c r="E31" i="27"/>
  <c r="G31" i="27" s="1"/>
  <c r="G29" i="27"/>
  <c r="G28" i="27"/>
  <c r="G27" i="27"/>
  <c r="G26" i="27"/>
  <c r="F25" i="27"/>
  <c r="G25" i="27" s="1"/>
  <c r="E25" i="27"/>
  <c r="G24" i="27"/>
  <c r="G23" i="27"/>
  <c r="G22" i="27"/>
  <c r="F21" i="27"/>
  <c r="E21" i="27"/>
  <c r="G21" i="27" s="1"/>
  <c r="G20" i="27"/>
  <c r="G19" i="27"/>
  <c r="G18" i="27"/>
  <c r="F17" i="27"/>
  <c r="G17" i="27" s="1"/>
  <c r="E17" i="27"/>
  <c r="E16" i="27"/>
  <c r="G15" i="27"/>
  <c r="G14" i="27"/>
  <c r="G13" i="27"/>
  <c r="G12" i="27"/>
  <c r="F12" i="27"/>
  <c r="E12" i="27"/>
  <c r="G11" i="27"/>
  <c r="G10" i="27"/>
  <c r="G9" i="27"/>
  <c r="F8" i="27"/>
  <c r="F7" i="27" s="1"/>
  <c r="E8" i="27"/>
  <c r="G8" i="27" s="1"/>
  <c r="G297" i="27" l="1"/>
  <c r="G16" i="27"/>
  <c r="E349" i="27"/>
  <c r="G349" i="27" s="1"/>
  <c r="E7" i="27"/>
  <c r="F16" i="27"/>
  <c r="F55" i="27" s="1"/>
  <c r="G62" i="27"/>
  <c r="E88" i="27"/>
  <c r="G88" i="27" s="1"/>
  <c r="F120" i="27"/>
  <c r="F172" i="27" s="1"/>
  <c r="E147" i="27"/>
  <c r="G147" i="27" s="1"/>
  <c r="G180" i="27"/>
  <c r="G239" i="27"/>
  <c r="E265" i="27"/>
  <c r="G265" i="27" s="1"/>
  <c r="F297" i="27"/>
  <c r="F349" i="27" s="1"/>
  <c r="E324" i="27"/>
  <c r="G324" i="27" s="1"/>
  <c r="E30" i="27"/>
  <c r="G30" i="27" s="1"/>
  <c r="G75" i="27"/>
  <c r="G179" i="27"/>
  <c r="G193" i="27"/>
  <c r="G207" i="27"/>
  <c r="G238" i="27"/>
  <c r="G252" i="27"/>
  <c r="G311" i="27"/>
  <c r="E113" i="27" l="1"/>
  <c r="G113" i="27" s="1"/>
  <c r="E172" i="27"/>
  <c r="G172" i="27" s="1"/>
  <c r="G7" i="27"/>
  <c r="E55" i="27"/>
  <c r="G55" i="27" s="1"/>
  <c r="G120" i="27"/>
  <c r="E290" i="27"/>
  <c r="G290" i="27" s="1"/>
  <c r="H351" i="26" l="1"/>
  <c r="G348" i="26"/>
  <c r="G347" i="26"/>
  <c r="G346" i="26"/>
  <c r="F345" i="26"/>
  <c r="G345" i="26" s="1"/>
  <c r="E345" i="26"/>
  <c r="G344" i="26"/>
  <c r="G343" i="26"/>
  <c r="G342" i="26"/>
  <c r="F341" i="26"/>
  <c r="E341" i="26"/>
  <c r="G341" i="26" s="1"/>
  <c r="G340" i="26"/>
  <c r="G339" i="26"/>
  <c r="G338" i="26"/>
  <c r="F337" i="26"/>
  <c r="E337" i="26"/>
  <c r="G337" i="26" s="1"/>
  <c r="G336" i="26"/>
  <c r="G335" i="26"/>
  <c r="G334" i="26"/>
  <c r="F333" i="26"/>
  <c r="E333" i="26"/>
  <c r="G332" i="26"/>
  <c r="G331" i="26"/>
  <c r="G330" i="26"/>
  <c r="F329" i="26"/>
  <c r="E329" i="26"/>
  <c r="G329" i="26" s="1"/>
  <c r="G328" i="26"/>
  <c r="G327" i="26"/>
  <c r="G326" i="26"/>
  <c r="F325" i="26"/>
  <c r="E325" i="26"/>
  <c r="G325" i="26" s="1"/>
  <c r="G323" i="26"/>
  <c r="G322" i="26"/>
  <c r="G321" i="26"/>
  <c r="G320" i="26"/>
  <c r="G319" i="26"/>
  <c r="G318" i="26"/>
  <c r="G317" i="26"/>
  <c r="G316" i="26"/>
  <c r="F315" i="26"/>
  <c r="E315" i="26"/>
  <c r="G315" i="26" s="1"/>
  <c r="G314" i="26"/>
  <c r="G313" i="26"/>
  <c r="G312" i="26"/>
  <c r="F311" i="26"/>
  <c r="E311" i="26"/>
  <c r="E306" i="26" s="1"/>
  <c r="G306" i="26" s="1"/>
  <c r="G310" i="26"/>
  <c r="G309" i="26"/>
  <c r="G308" i="26"/>
  <c r="G307" i="26"/>
  <c r="F307" i="26"/>
  <c r="E307" i="26"/>
  <c r="F306" i="26"/>
  <c r="G305" i="26"/>
  <c r="G304" i="26"/>
  <c r="G303" i="26"/>
  <c r="F302" i="26"/>
  <c r="E302" i="26"/>
  <c r="G302" i="26" s="1"/>
  <c r="G301" i="26"/>
  <c r="G300" i="26"/>
  <c r="G299" i="26"/>
  <c r="F298" i="26"/>
  <c r="F297" i="26" s="1"/>
  <c r="E298" i="26"/>
  <c r="H293" i="26"/>
  <c r="G289" i="26"/>
  <c r="G288" i="26"/>
  <c r="G287" i="26"/>
  <c r="F286" i="26"/>
  <c r="G286" i="26" s="1"/>
  <c r="E286" i="26"/>
  <c r="G285" i="26"/>
  <c r="G284" i="26"/>
  <c r="G283" i="26"/>
  <c r="F282" i="26"/>
  <c r="E282" i="26"/>
  <c r="G282" i="26" s="1"/>
  <c r="G281" i="26"/>
  <c r="G280" i="26"/>
  <c r="G279" i="26"/>
  <c r="F278" i="26"/>
  <c r="E278" i="26"/>
  <c r="G278" i="26" s="1"/>
  <c r="G277" i="26"/>
  <c r="G276" i="26"/>
  <c r="G275" i="26"/>
  <c r="F274" i="26"/>
  <c r="E274" i="26"/>
  <c r="G273" i="26"/>
  <c r="G272" i="26"/>
  <c r="G271" i="26"/>
  <c r="F270" i="26"/>
  <c r="E270" i="26"/>
  <c r="G270" i="26" s="1"/>
  <c r="G269" i="26"/>
  <c r="G268" i="26"/>
  <c r="G267" i="26"/>
  <c r="F266" i="26"/>
  <c r="E266" i="26"/>
  <c r="G266" i="26" s="1"/>
  <c r="G264" i="26"/>
  <c r="G263" i="26"/>
  <c r="G262" i="26"/>
  <c r="G261" i="26"/>
  <c r="G260" i="26"/>
  <c r="G259" i="26"/>
  <c r="G258" i="26"/>
  <c r="G257" i="26"/>
  <c r="F256" i="26"/>
  <c r="E256" i="26"/>
  <c r="G256" i="26" s="1"/>
  <c r="G255" i="26"/>
  <c r="G254" i="26"/>
  <c r="G253" i="26"/>
  <c r="F252" i="26"/>
  <c r="E252" i="26"/>
  <c r="E247" i="26" s="1"/>
  <c r="G247" i="26" s="1"/>
  <c r="G251" i="26"/>
  <c r="G250" i="26"/>
  <c r="G249" i="26"/>
  <c r="G248" i="26"/>
  <c r="F248" i="26"/>
  <c r="E248" i="26"/>
  <c r="F247" i="26"/>
  <c r="G246" i="26"/>
  <c r="G245" i="26"/>
  <c r="G244" i="26"/>
  <c r="F243" i="26"/>
  <c r="E243" i="26"/>
  <c r="G243" i="26" s="1"/>
  <c r="G242" i="26"/>
  <c r="G241" i="26"/>
  <c r="G240" i="26"/>
  <c r="F239" i="26"/>
  <c r="G239" i="26" s="1"/>
  <c r="E239" i="26"/>
  <c r="H234" i="26"/>
  <c r="G230" i="26"/>
  <c r="G229" i="26"/>
  <c r="G228" i="26"/>
  <c r="F227" i="26"/>
  <c r="G227" i="26" s="1"/>
  <c r="E227" i="26"/>
  <c r="G226" i="26"/>
  <c r="G225" i="26"/>
  <c r="G224" i="26"/>
  <c r="F223" i="26"/>
  <c r="E223" i="26"/>
  <c r="G223" i="26" s="1"/>
  <c r="G222" i="26"/>
  <c r="G221" i="26"/>
  <c r="G220" i="26"/>
  <c r="F219" i="26"/>
  <c r="E219" i="26"/>
  <c r="G219" i="26" s="1"/>
  <c r="G218" i="26"/>
  <c r="G217" i="26"/>
  <c r="G216" i="26"/>
  <c r="F215" i="26"/>
  <c r="E215" i="26"/>
  <c r="G214" i="26"/>
  <c r="G213" i="26"/>
  <c r="G212" i="26"/>
  <c r="F211" i="26"/>
  <c r="E211" i="26"/>
  <c r="G211" i="26" s="1"/>
  <c r="G210" i="26"/>
  <c r="G209" i="26"/>
  <c r="G208" i="26"/>
  <c r="F207" i="26"/>
  <c r="E207" i="26"/>
  <c r="E206" i="26" s="1"/>
  <c r="G205" i="26"/>
  <c r="G204" i="26"/>
  <c r="G203" i="26"/>
  <c r="G202" i="26"/>
  <c r="G201" i="26"/>
  <c r="G200" i="26"/>
  <c r="G199" i="26"/>
  <c r="G198" i="26"/>
  <c r="F197" i="26"/>
  <c r="E197" i="26"/>
  <c r="G197" i="26" s="1"/>
  <c r="G196" i="26"/>
  <c r="G195" i="26"/>
  <c r="G194" i="26"/>
  <c r="F193" i="26"/>
  <c r="E193" i="26"/>
  <c r="E188" i="26" s="1"/>
  <c r="G188" i="26" s="1"/>
  <c r="G192" i="26"/>
  <c r="G191" i="26"/>
  <c r="G190" i="26"/>
  <c r="G189" i="26"/>
  <c r="F189" i="26"/>
  <c r="E189" i="26"/>
  <c r="F188" i="26"/>
  <c r="G187" i="26"/>
  <c r="G186" i="26"/>
  <c r="G185" i="26"/>
  <c r="F184" i="26"/>
  <c r="E184" i="26"/>
  <c r="G184" i="26" s="1"/>
  <c r="G183" i="26"/>
  <c r="G182" i="26"/>
  <c r="G181" i="26"/>
  <c r="F180" i="26"/>
  <c r="F179" i="26" s="1"/>
  <c r="E180" i="26"/>
  <c r="H175" i="26"/>
  <c r="G171" i="26"/>
  <c r="G170" i="26"/>
  <c r="G169" i="26"/>
  <c r="F168" i="26"/>
  <c r="G168" i="26" s="1"/>
  <c r="E168" i="26"/>
  <c r="G167" i="26"/>
  <c r="G166" i="26"/>
  <c r="G165" i="26"/>
  <c r="F164" i="26"/>
  <c r="E164" i="26"/>
  <c r="G164" i="26" s="1"/>
  <c r="G163" i="26"/>
  <c r="G162" i="26"/>
  <c r="G161" i="26"/>
  <c r="F160" i="26"/>
  <c r="E160" i="26"/>
  <c r="G160" i="26" s="1"/>
  <c r="G159" i="26"/>
  <c r="G158" i="26"/>
  <c r="G157" i="26"/>
  <c r="F156" i="26"/>
  <c r="E156" i="26"/>
  <c r="G155" i="26"/>
  <c r="G154" i="26"/>
  <c r="G153" i="26"/>
  <c r="F152" i="26"/>
  <c r="E152" i="26"/>
  <c r="G152" i="26" s="1"/>
  <c r="G151" i="26"/>
  <c r="G150" i="26"/>
  <c r="G149" i="26"/>
  <c r="F148" i="26"/>
  <c r="E148" i="26"/>
  <c r="E147" i="26" s="1"/>
  <c r="G146" i="26"/>
  <c r="G145" i="26"/>
  <c r="G144" i="26"/>
  <c r="G143" i="26"/>
  <c r="G142" i="26"/>
  <c r="G141" i="26"/>
  <c r="G140" i="26"/>
  <c r="G139" i="26"/>
  <c r="F138" i="26"/>
  <c r="E138" i="26"/>
  <c r="G138" i="26" s="1"/>
  <c r="G137" i="26"/>
  <c r="G136" i="26"/>
  <c r="G135" i="26"/>
  <c r="F134" i="26"/>
  <c r="E134" i="26"/>
  <c r="E129" i="26" s="1"/>
  <c r="G129" i="26" s="1"/>
  <c r="G133" i="26"/>
  <c r="G132" i="26"/>
  <c r="G131" i="26"/>
  <c r="G130" i="26"/>
  <c r="F130" i="26"/>
  <c r="E130" i="26"/>
  <c r="F129" i="26"/>
  <c r="G128" i="26"/>
  <c r="G127" i="26"/>
  <c r="G126" i="26"/>
  <c r="F125" i="26"/>
  <c r="E125" i="26"/>
  <c r="G125" i="26" s="1"/>
  <c r="G124" i="26"/>
  <c r="G123" i="26"/>
  <c r="G122" i="26"/>
  <c r="F121" i="26"/>
  <c r="F120" i="26" s="1"/>
  <c r="E121" i="26"/>
  <c r="H116" i="26"/>
  <c r="G112" i="26"/>
  <c r="G111" i="26"/>
  <c r="G110" i="26"/>
  <c r="F109" i="26"/>
  <c r="G109" i="26" s="1"/>
  <c r="E109" i="26"/>
  <c r="G108" i="26"/>
  <c r="G107" i="26"/>
  <c r="G106" i="26"/>
  <c r="F105" i="26"/>
  <c r="E105" i="26"/>
  <c r="G105" i="26" s="1"/>
  <c r="G104" i="26"/>
  <c r="G103" i="26"/>
  <c r="G102" i="26"/>
  <c r="F101" i="26"/>
  <c r="E101" i="26"/>
  <c r="G101" i="26" s="1"/>
  <c r="G100" i="26"/>
  <c r="G99" i="26"/>
  <c r="G98" i="26"/>
  <c r="F97" i="26"/>
  <c r="E97" i="26"/>
  <c r="G96" i="26"/>
  <c r="G95" i="26"/>
  <c r="G94" i="26"/>
  <c r="F93" i="26"/>
  <c r="E93" i="26"/>
  <c r="G93" i="26" s="1"/>
  <c r="G92" i="26"/>
  <c r="G91" i="26"/>
  <c r="G90" i="26"/>
  <c r="F89" i="26"/>
  <c r="E89" i="26"/>
  <c r="G89" i="26" s="1"/>
  <c r="G87" i="26"/>
  <c r="G86" i="26"/>
  <c r="G85" i="26"/>
  <c r="G84" i="26"/>
  <c r="G83" i="26"/>
  <c r="G82" i="26"/>
  <c r="G81" i="26"/>
  <c r="G80" i="26"/>
  <c r="F79" i="26"/>
  <c r="E79" i="26"/>
  <c r="G79" i="26" s="1"/>
  <c r="G78" i="26"/>
  <c r="G77" i="26"/>
  <c r="G76" i="26"/>
  <c r="F75" i="26"/>
  <c r="E75" i="26"/>
  <c r="E70" i="26" s="1"/>
  <c r="G70" i="26" s="1"/>
  <c r="G74" i="26"/>
  <c r="G73" i="26"/>
  <c r="G72" i="26"/>
  <c r="G71" i="26"/>
  <c r="F71" i="26"/>
  <c r="E71" i="26"/>
  <c r="F70" i="26"/>
  <c r="G69" i="26"/>
  <c r="G68" i="26"/>
  <c r="G67" i="26"/>
  <c r="F66" i="26"/>
  <c r="E66" i="26"/>
  <c r="G66" i="26" s="1"/>
  <c r="G65" i="26"/>
  <c r="G64" i="26"/>
  <c r="G63" i="26"/>
  <c r="F62" i="26"/>
  <c r="F61" i="26" s="1"/>
  <c r="E62" i="26"/>
  <c r="G54" i="26"/>
  <c r="G53" i="26"/>
  <c r="G52" i="26"/>
  <c r="F51" i="26"/>
  <c r="E51" i="26"/>
  <c r="G50" i="26"/>
  <c r="G49" i="26"/>
  <c r="G48" i="26"/>
  <c r="F47" i="26"/>
  <c r="E47" i="26"/>
  <c r="G47" i="26" s="1"/>
  <c r="G46" i="26"/>
  <c r="G45" i="26"/>
  <c r="G44" i="26"/>
  <c r="F43" i="26"/>
  <c r="G43" i="26" s="1"/>
  <c r="E43" i="26"/>
  <c r="G42" i="26"/>
  <c r="G41" i="26"/>
  <c r="G40" i="26"/>
  <c r="F39" i="26"/>
  <c r="E39" i="26"/>
  <c r="G39" i="26" s="1"/>
  <c r="G38" i="26"/>
  <c r="G37" i="26"/>
  <c r="G36" i="26"/>
  <c r="F35" i="26"/>
  <c r="E35" i="26"/>
  <c r="G34" i="26"/>
  <c r="G33" i="26"/>
  <c r="G32" i="26"/>
  <c r="F31" i="26"/>
  <c r="E31" i="26"/>
  <c r="G31" i="26" s="1"/>
  <c r="G29" i="26"/>
  <c r="G28" i="26"/>
  <c r="G27" i="26"/>
  <c r="G26" i="26"/>
  <c r="F25" i="26"/>
  <c r="E25" i="26"/>
  <c r="G24" i="26"/>
  <c r="G23" i="26"/>
  <c r="G22" i="26"/>
  <c r="F21" i="26"/>
  <c r="E21" i="26"/>
  <c r="G21" i="26" s="1"/>
  <c r="G20" i="26"/>
  <c r="G19" i="26"/>
  <c r="G18" i="26"/>
  <c r="F17" i="26"/>
  <c r="E17" i="26"/>
  <c r="E16" i="26" s="1"/>
  <c r="G15" i="26"/>
  <c r="G14" i="26"/>
  <c r="G13" i="26"/>
  <c r="F12" i="26"/>
  <c r="E12" i="26"/>
  <c r="G12" i="26" s="1"/>
  <c r="G11" i="26"/>
  <c r="G10" i="26"/>
  <c r="G9" i="26"/>
  <c r="F8" i="26"/>
  <c r="F7" i="26" s="1"/>
  <c r="E8" i="26"/>
  <c r="E7" i="26" s="1"/>
  <c r="G17" i="26" l="1"/>
  <c r="F30" i="26"/>
  <c r="F88" i="26"/>
  <c r="F113" i="26" s="1"/>
  <c r="F147" i="26"/>
  <c r="F172" i="26" s="1"/>
  <c r="F206" i="26"/>
  <c r="G206" i="26" s="1"/>
  <c r="F265" i="26"/>
  <c r="F324" i="26"/>
  <c r="G35" i="26"/>
  <c r="G51" i="26"/>
  <c r="E61" i="26"/>
  <c r="G61" i="26" s="1"/>
  <c r="E120" i="26"/>
  <c r="E179" i="26"/>
  <c r="E231" i="26" s="1"/>
  <c r="G231" i="26" s="1"/>
  <c r="E238" i="26"/>
  <c r="E297" i="26"/>
  <c r="G297" i="26" s="1"/>
  <c r="G25" i="26"/>
  <c r="G97" i="26"/>
  <c r="G156" i="26"/>
  <c r="G215" i="26"/>
  <c r="G274" i="26"/>
  <c r="G333" i="26"/>
  <c r="G147" i="26"/>
  <c r="F231" i="26"/>
  <c r="F349" i="26"/>
  <c r="G120" i="26"/>
  <c r="G7" i="26"/>
  <c r="F55" i="26"/>
  <c r="E172" i="26"/>
  <c r="F16" i="26"/>
  <c r="G16" i="26" s="1"/>
  <c r="G62" i="26"/>
  <c r="E88" i="26"/>
  <c r="G88" i="26" s="1"/>
  <c r="G121" i="26"/>
  <c r="G180" i="26"/>
  <c r="F238" i="26"/>
  <c r="F290" i="26" s="1"/>
  <c r="E265" i="26"/>
  <c r="G298" i="26"/>
  <c r="E324" i="26"/>
  <c r="G324" i="26" s="1"/>
  <c r="G8" i="26"/>
  <c r="E30" i="26"/>
  <c r="G75" i="26"/>
  <c r="G134" i="26"/>
  <c r="G148" i="26"/>
  <c r="G193" i="26"/>
  <c r="G207" i="26"/>
  <c r="G252" i="26"/>
  <c r="G311" i="26"/>
  <c r="E108" i="22"/>
  <c r="E349" i="26" l="1"/>
  <c r="G349" i="26" s="1"/>
  <c r="G179" i="26"/>
  <c r="G30" i="26"/>
  <c r="G265" i="26"/>
  <c r="G172" i="26"/>
  <c r="G238" i="26"/>
  <c r="E290" i="26"/>
  <c r="G290" i="26" s="1"/>
  <c r="E55" i="26"/>
  <c r="G55" i="26" s="1"/>
  <c r="E113" i="26"/>
  <c r="G113" i="26" s="1"/>
  <c r="H350" i="22"/>
  <c r="G347" i="22"/>
  <c r="G346" i="22"/>
  <c r="G345" i="22"/>
  <c r="F344" i="22"/>
  <c r="E344" i="22"/>
  <c r="G343" i="22"/>
  <c r="G342" i="22"/>
  <c r="G341" i="22"/>
  <c r="F340" i="22"/>
  <c r="E340" i="22"/>
  <c r="G339" i="22"/>
  <c r="G338" i="22"/>
  <c r="G337" i="22"/>
  <c r="F336" i="22"/>
  <c r="E336" i="22"/>
  <c r="G335" i="22"/>
  <c r="G334" i="22"/>
  <c r="G333" i="22"/>
  <c r="F332" i="22"/>
  <c r="E332" i="22"/>
  <c r="G331" i="22"/>
  <c r="G330" i="22"/>
  <c r="G329" i="22"/>
  <c r="F328" i="22"/>
  <c r="E328" i="22"/>
  <c r="G327" i="22"/>
  <c r="G326" i="22"/>
  <c r="G325" i="22"/>
  <c r="F324" i="22"/>
  <c r="E324" i="22"/>
  <c r="G322" i="22"/>
  <c r="G321" i="22"/>
  <c r="G320" i="22"/>
  <c r="G319" i="22"/>
  <c r="G318" i="22"/>
  <c r="G317" i="22"/>
  <c r="G316" i="22"/>
  <c r="G315" i="22"/>
  <c r="F314" i="22"/>
  <c r="E314" i="22"/>
  <c r="G313" i="22"/>
  <c r="G312" i="22"/>
  <c r="G311" i="22"/>
  <c r="F310" i="22"/>
  <c r="E310" i="22"/>
  <c r="G309" i="22"/>
  <c r="G308" i="22"/>
  <c r="G307" i="22"/>
  <c r="F306" i="22"/>
  <c r="E306" i="22"/>
  <c r="G304" i="22"/>
  <c r="G303" i="22"/>
  <c r="G302" i="22"/>
  <c r="F301" i="22"/>
  <c r="E301" i="22"/>
  <c r="G300" i="22"/>
  <c r="G299" i="22"/>
  <c r="G298" i="22"/>
  <c r="F297" i="22"/>
  <c r="E297" i="22"/>
  <c r="H292" i="22"/>
  <c r="G288" i="22"/>
  <c r="G287" i="22"/>
  <c r="G286" i="22"/>
  <c r="F285" i="22"/>
  <c r="E285" i="22"/>
  <c r="G284" i="22"/>
  <c r="G283" i="22"/>
  <c r="G282" i="22"/>
  <c r="F281" i="22"/>
  <c r="E281" i="22"/>
  <c r="G280" i="22"/>
  <c r="G279" i="22"/>
  <c r="G278" i="22"/>
  <c r="F277" i="22"/>
  <c r="E277" i="22"/>
  <c r="G276" i="22"/>
  <c r="G275" i="22"/>
  <c r="G274" i="22"/>
  <c r="F273" i="22"/>
  <c r="E273" i="22"/>
  <c r="G272" i="22"/>
  <c r="G271" i="22"/>
  <c r="G270" i="22"/>
  <c r="F269" i="22"/>
  <c r="E269" i="22"/>
  <c r="G268" i="22"/>
  <c r="G267" i="22"/>
  <c r="G266" i="22"/>
  <c r="F265" i="22"/>
  <c r="E265" i="22"/>
  <c r="G263" i="22"/>
  <c r="G262" i="22"/>
  <c r="G261" i="22"/>
  <c r="G260" i="22"/>
  <c r="G259" i="22"/>
  <c r="G258" i="22"/>
  <c r="G257" i="22"/>
  <c r="G256" i="22"/>
  <c r="F255" i="22"/>
  <c r="E255" i="22"/>
  <c r="G254" i="22"/>
  <c r="G253" i="22"/>
  <c r="G252" i="22"/>
  <c r="F251" i="22"/>
  <c r="E251" i="22"/>
  <c r="G250" i="22"/>
  <c r="G249" i="22"/>
  <c r="G248" i="22"/>
  <c r="F247" i="22"/>
  <c r="E247" i="22"/>
  <c r="G245" i="22"/>
  <c r="G244" i="22"/>
  <c r="G243" i="22"/>
  <c r="F242" i="22"/>
  <c r="E242" i="22"/>
  <c r="G241" i="22"/>
  <c r="G240" i="22"/>
  <c r="G239" i="22"/>
  <c r="F238" i="22"/>
  <c r="E238" i="22"/>
  <c r="H233" i="22"/>
  <c r="G229" i="22"/>
  <c r="G228" i="22"/>
  <c r="G227" i="22"/>
  <c r="F226" i="22"/>
  <c r="E226" i="22"/>
  <c r="G225" i="22"/>
  <c r="G224" i="22"/>
  <c r="G223" i="22"/>
  <c r="F222" i="22"/>
  <c r="E222" i="22"/>
  <c r="G221" i="22"/>
  <c r="G220" i="22"/>
  <c r="G219" i="22"/>
  <c r="F218" i="22"/>
  <c r="E218" i="22"/>
  <c r="G217" i="22"/>
  <c r="G216" i="22"/>
  <c r="G215" i="22"/>
  <c r="F214" i="22"/>
  <c r="E214" i="22"/>
  <c r="G213" i="22"/>
  <c r="G212" i="22"/>
  <c r="G211" i="22"/>
  <c r="F210" i="22"/>
  <c r="E210" i="22"/>
  <c r="G209" i="22"/>
  <c r="G208" i="22"/>
  <c r="G207" i="22"/>
  <c r="F206" i="22"/>
  <c r="E206" i="22"/>
  <c r="G204" i="22"/>
  <c r="G203" i="22"/>
  <c r="G202" i="22"/>
  <c r="G201" i="22"/>
  <c r="G200" i="22"/>
  <c r="G199" i="22"/>
  <c r="G198" i="22"/>
  <c r="G197" i="22"/>
  <c r="F196" i="22"/>
  <c r="E196" i="22"/>
  <c r="G195" i="22"/>
  <c r="G194" i="22"/>
  <c r="G193" i="22"/>
  <c r="F192" i="22"/>
  <c r="E192" i="22"/>
  <c r="G191" i="22"/>
  <c r="G190" i="22"/>
  <c r="G189" i="22"/>
  <c r="F188" i="22"/>
  <c r="E188" i="22"/>
  <c r="G186" i="22"/>
  <c r="G185" i="22"/>
  <c r="G184" i="22"/>
  <c r="F183" i="22"/>
  <c r="E183" i="22"/>
  <c r="G182" i="22"/>
  <c r="G181" i="22"/>
  <c r="G180" i="22"/>
  <c r="F179" i="22"/>
  <c r="E179" i="22"/>
  <c r="H174" i="22"/>
  <c r="G170" i="22"/>
  <c r="G169" i="22"/>
  <c r="G168" i="22"/>
  <c r="F167" i="22"/>
  <c r="E167" i="22"/>
  <c r="G166" i="22"/>
  <c r="G165" i="22"/>
  <c r="G164" i="22"/>
  <c r="F163" i="22"/>
  <c r="E163" i="22"/>
  <c r="G162" i="22"/>
  <c r="G161" i="22"/>
  <c r="G160" i="22"/>
  <c r="F159" i="22"/>
  <c r="E159" i="22"/>
  <c r="G158" i="22"/>
  <c r="G157" i="22"/>
  <c r="G156" i="22"/>
  <c r="F155" i="22"/>
  <c r="E155" i="22"/>
  <c r="G154" i="22"/>
  <c r="G153" i="22"/>
  <c r="G152" i="22"/>
  <c r="F151" i="22"/>
  <c r="E151" i="22"/>
  <c r="G150" i="22"/>
  <c r="G149" i="22"/>
  <c r="G148" i="22"/>
  <c r="F147" i="22"/>
  <c r="E147" i="22"/>
  <c r="G145" i="22"/>
  <c r="G144" i="22"/>
  <c r="G143" i="22"/>
  <c r="G142" i="22"/>
  <c r="G141" i="22"/>
  <c r="G140" i="22"/>
  <c r="G139" i="22"/>
  <c r="G138" i="22"/>
  <c r="F137" i="22"/>
  <c r="E137" i="22"/>
  <c r="G136" i="22"/>
  <c r="G135" i="22"/>
  <c r="G134" i="22"/>
  <c r="F133" i="22"/>
  <c r="E133" i="22"/>
  <c r="G132" i="22"/>
  <c r="G131" i="22"/>
  <c r="G130" i="22"/>
  <c r="F129" i="22"/>
  <c r="E129" i="22"/>
  <c r="G127" i="22"/>
  <c r="G126" i="22"/>
  <c r="G125" i="22"/>
  <c r="F124" i="22"/>
  <c r="E124" i="22"/>
  <c r="G123" i="22"/>
  <c r="G122" i="22"/>
  <c r="G121" i="22"/>
  <c r="F120" i="22"/>
  <c r="E120" i="22"/>
  <c r="H115" i="22"/>
  <c r="G111" i="22"/>
  <c r="G110" i="22"/>
  <c r="G109" i="22"/>
  <c r="F108" i="22"/>
  <c r="G108" i="22" s="1"/>
  <c r="G107" i="22"/>
  <c r="G106" i="22"/>
  <c r="G105" i="22"/>
  <c r="F104" i="22"/>
  <c r="E104" i="22"/>
  <c r="G103" i="22"/>
  <c r="G102" i="22"/>
  <c r="G101" i="22"/>
  <c r="F100" i="22"/>
  <c r="E100" i="22"/>
  <c r="G99" i="22"/>
  <c r="G98" i="22"/>
  <c r="G97" i="22"/>
  <c r="F96" i="22"/>
  <c r="E96" i="22"/>
  <c r="G95" i="22"/>
  <c r="G94" i="22"/>
  <c r="G93" i="22"/>
  <c r="F92" i="22"/>
  <c r="E92" i="22"/>
  <c r="G91" i="22"/>
  <c r="G90" i="22"/>
  <c r="G89" i="22"/>
  <c r="F88" i="22"/>
  <c r="E88" i="22"/>
  <c r="G86" i="22"/>
  <c r="G85" i="22"/>
  <c r="G84" i="22"/>
  <c r="G83" i="22"/>
  <c r="G82" i="22"/>
  <c r="G81" i="22"/>
  <c r="G80" i="22"/>
  <c r="G79" i="22"/>
  <c r="F78" i="22"/>
  <c r="E78" i="22"/>
  <c r="G77" i="22"/>
  <c r="G76" i="22"/>
  <c r="G75" i="22"/>
  <c r="F74" i="22"/>
  <c r="E74" i="22"/>
  <c r="G73" i="22"/>
  <c r="G72" i="22"/>
  <c r="G71" i="22"/>
  <c r="F70" i="22"/>
  <c r="E70" i="22"/>
  <c r="G68" i="22"/>
  <c r="G67" i="22"/>
  <c r="G66" i="22"/>
  <c r="F65" i="22"/>
  <c r="E65" i="22"/>
  <c r="G64" i="22"/>
  <c r="G63" i="22"/>
  <c r="G62" i="22"/>
  <c r="F61" i="22"/>
  <c r="E61" i="22"/>
  <c r="G53" i="22"/>
  <c r="G52" i="22"/>
  <c r="G51" i="22"/>
  <c r="F50" i="22"/>
  <c r="E50" i="22"/>
  <c r="G49" i="22"/>
  <c r="G48" i="22"/>
  <c r="G47" i="22"/>
  <c r="F46" i="22"/>
  <c r="E46" i="22"/>
  <c r="G45" i="22"/>
  <c r="G44" i="22"/>
  <c r="G43" i="22"/>
  <c r="F42" i="22"/>
  <c r="E42" i="22"/>
  <c r="G41" i="22"/>
  <c r="G40" i="22"/>
  <c r="G39" i="22"/>
  <c r="F38" i="22"/>
  <c r="E38" i="22"/>
  <c r="G37" i="22"/>
  <c r="G36" i="22"/>
  <c r="G35" i="22"/>
  <c r="F34" i="22"/>
  <c r="E34" i="22"/>
  <c r="G33" i="22"/>
  <c r="G32" i="22"/>
  <c r="G31" i="22"/>
  <c r="F30" i="22"/>
  <c r="E30" i="22"/>
  <c r="G28" i="22"/>
  <c r="G27" i="22"/>
  <c r="G26" i="22"/>
  <c r="G25" i="22"/>
  <c r="F24" i="22"/>
  <c r="E24" i="22"/>
  <c r="G23" i="22"/>
  <c r="G22" i="22"/>
  <c r="G21" i="22"/>
  <c r="F20" i="22"/>
  <c r="E20" i="22"/>
  <c r="G19" i="22"/>
  <c r="G18" i="22"/>
  <c r="G17" i="22"/>
  <c r="F16" i="22"/>
  <c r="E16" i="22"/>
  <c r="G14" i="22"/>
  <c r="G13" i="22"/>
  <c r="G12" i="22"/>
  <c r="F11" i="22"/>
  <c r="E11" i="22"/>
  <c r="G10" i="22"/>
  <c r="G9" i="22"/>
  <c r="G8" i="22"/>
  <c r="F7" i="22"/>
  <c r="E7" i="22"/>
  <c r="E305" i="22" l="1"/>
  <c r="G305" i="22" s="1"/>
  <c r="G70" i="22"/>
  <c r="G163" i="22"/>
  <c r="F246" i="22"/>
  <c r="G269" i="22"/>
  <c r="E187" i="22"/>
  <c r="E296" i="22"/>
  <c r="G285" i="22"/>
  <c r="G104" i="22"/>
  <c r="F305" i="22"/>
  <c r="G328" i="22"/>
  <c r="G20" i="22"/>
  <c r="E246" i="22"/>
  <c r="G246" i="22" s="1"/>
  <c r="G7" i="22"/>
  <c r="G38" i="22"/>
  <c r="G129" i="22"/>
  <c r="G222" i="22"/>
  <c r="F29" i="22"/>
  <c r="F69" i="22"/>
  <c r="G336" i="22"/>
  <c r="E128" i="22"/>
  <c r="G151" i="22"/>
  <c r="G167" i="22"/>
  <c r="G344" i="22"/>
  <c r="F6" i="22"/>
  <c r="G11" i="22"/>
  <c r="G100" i="22"/>
  <c r="F187" i="22"/>
  <c r="G210" i="22"/>
  <c r="G226" i="22"/>
  <c r="G277" i="22"/>
  <c r="G281" i="22"/>
  <c r="F146" i="22"/>
  <c r="G179" i="22"/>
  <c r="G188" i="22"/>
  <c r="F205" i="22"/>
  <c r="G238" i="22"/>
  <c r="G247" i="22"/>
  <c r="F264" i="22"/>
  <c r="F323" i="22"/>
  <c r="E60" i="22"/>
  <c r="E69" i="22"/>
  <c r="F87" i="22"/>
  <c r="G92" i="22"/>
  <c r="G120" i="22"/>
  <c r="E119" i="22"/>
  <c r="F128" i="22"/>
  <c r="G137" i="22"/>
  <c r="G196" i="22"/>
  <c r="G255" i="22"/>
  <c r="G273" i="22"/>
  <c r="G314" i="22"/>
  <c r="G332" i="22"/>
  <c r="E178" i="22"/>
  <c r="E237" i="22"/>
  <c r="G42" i="22"/>
  <c r="G78" i="22"/>
  <c r="G159" i="22"/>
  <c r="G218" i="22"/>
  <c r="G34" i="22"/>
  <c r="G50" i="22"/>
  <c r="G340" i="22"/>
  <c r="G24" i="22"/>
  <c r="G96" i="22"/>
  <c r="G155" i="22"/>
  <c r="G214" i="22"/>
  <c r="E15" i="22"/>
  <c r="G30" i="22"/>
  <c r="G46" i="22"/>
  <c r="F60" i="22"/>
  <c r="F112" i="22" s="1"/>
  <c r="G65" i="22"/>
  <c r="G88" i="22"/>
  <c r="G124" i="22"/>
  <c r="G147" i="22"/>
  <c r="G183" i="22"/>
  <c r="G206" i="22"/>
  <c r="G242" i="22"/>
  <c r="G265" i="22"/>
  <c r="G297" i="22"/>
  <c r="G301" i="22"/>
  <c r="G306" i="22"/>
  <c r="G310" i="22"/>
  <c r="G324" i="22"/>
  <c r="G16" i="22"/>
  <c r="F15" i="22"/>
  <c r="G61" i="22"/>
  <c r="E87" i="22"/>
  <c r="F119" i="22"/>
  <c r="E146" i="22"/>
  <c r="F178" i="22"/>
  <c r="E205" i="22"/>
  <c r="F237" i="22"/>
  <c r="E264" i="22"/>
  <c r="F296" i="22"/>
  <c r="E323" i="22"/>
  <c r="G74" i="22"/>
  <c r="G133" i="22"/>
  <c r="G192" i="22"/>
  <c r="G251" i="22"/>
  <c r="E6" i="22"/>
  <c r="E29" i="22"/>
  <c r="E348" i="22" l="1"/>
  <c r="E289" i="22"/>
  <c r="E230" i="22"/>
  <c r="E171" i="22"/>
  <c r="E112" i="22"/>
  <c r="G112" i="22" s="1"/>
  <c r="G15" i="22"/>
  <c r="E54" i="22"/>
  <c r="F54" i="22"/>
  <c r="G69" i="22"/>
  <c r="G187" i="22"/>
  <c r="F289" i="22"/>
  <c r="G60" i="22"/>
  <c r="F171" i="22"/>
  <c r="G171" i="22" s="1"/>
  <c r="G29" i="22"/>
  <c r="G87" i="22"/>
  <c r="G128" i="22"/>
  <c r="G146" i="22"/>
  <c r="G205" i="22"/>
  <c r="G323" i="22"/>
  <c r="F348" i="22"/>
  <c r="F230" i="22"/>
  <c r="G264" i="22"/>
  <c r="G119" i="22"/>
  <c r="G237" i="22"/>
  <c r="G6" i="22"/>
  <c r="G178" i="22"/>
  <c r="G296" i="22"/>
  <c r="G54" i="22" l="1"/>
  <c r="G289" i="22"/>
  <c r="G230" i="22"/>
  <c r="G348" i="22"/>
</calcChain>
</file>

<file path=xl/sharedStrings.xml><?xml version="1.0" encoding="utf-8"?>
<sst xmlns="http://schemas.openxmlformats.org/spreadsheetml/2006/main" count="1830" uniqueCount="372">
  <si>
    <t>内訳</t>
    <rPh sb="0" eb="2">
      <t>ウチワケ</t>
    </rPh>
    <phoneticPr fontId="5"/>
  </si>
  <si>
    <t>申請資格の適合状況</t>
    <rPh sb="0" eb="2">
      <t>シンセイ</t>
    </rPh>
    <rPh sb="2" eb="4">
      <t>シカク</t>
    </rPh>
    <rPh sb="5" eb="7">
      <t>テキゴウ</t>
    </rPh>
    <rPh sb="7" eb="9">
      <t>ジョウキョウ</t>
    </rPh>
    <phoneticPr fontId="5"/>
  </si>
  <si>
    <t>該当する</t>
    <rPh sb="0" eb="2">
      <t>ガイトウ</t>
    </rPh>
    <phoneticPr fontId="5"/>
  </si>
  <si>
    <t>該当しない</t>
    <rPh sb="0" eb="2">
      <t>ガイトウ</t>
    </rPh>
    <phoneticPr fontId="5"/>
  </si>
  <si>
    <t>（組織運営関係）</t>
    <rPh sb="1" eb="3">
      <t>ソシキ</t>
    </rPh>
    <rPh sb="3" eb="5">
      <t>ウンエイ</t>
    </rPh>
    <rPh sb="5" eb="7">
      <t>カンケイ</t>
    </rPh>
    <phoneticPr fontId="5"/>
  </si>
  <si>
    <t>学生募集停止中の大学</t>
    <rPh sb="0" eb="2">
      <t>ガクセイ</t>
    </rPh>
    <rPh sb="2" eb="4">
      <t>ボシュウ</t>
    </rPh>
    <rPh sb="4" eb="6">
      <t>テイシ</t>
    </rPh>
    <rPh sb="6" eb="7">
      <t>チュウ</t>
    </rPh>
    <rPh sb="8" eb="10">
      <t>ダイガク</t>
    </rPh>
    <phoneticPr fontId="5"/>
  </si>
  <si>
    <t>区分</t>
    <rPh sb="0" eb="2">
      <t>クブン</t>
    </rPh>
    <phoneticPr fontId="5"/>
  </si>
  <si>
    <t>学士課程
（全学部）</t>
    <rPh sb="0" eb="2">
      <t>ガクシ</t>
    </rPh>
    <rPh sb="2" eb="4">
      <t>カテイ</t>
    </rPh>
    <rPh sb="6" eb="9">
      <t>ゼンガクブ</t>
    </rPh>
    <phoneticPr fontId="5"/>
  </si>
  <si>
    <t>収容定員充足率</t>
    <rPh sb="0" eb="2">
      <t>シュウヨウ</t>
    </rPh>
    <rPh sb="2" eb="4">
      <t>テイイン</t>
    </rPh>
    <rPh sb="4" eb="7">
      <t>ジュウソクリツ</t>
    </rPh>
    <phoneticPr fontId="5"/>
  </si>
  <si>
    <t>（設置関係）</t>
    <rPh sb="1" eb="3">
      <t>セッチ</t>
    </rPh>
    <rPh sb="3" eb="5">
      <t>カンケイ</t>
    </rPh>
    <phoneticPr fontId="5"/>
  </si>
  <si>
    <t>大学規模
（収容定員）</t>
    <rPh sb="0" eb="2">
      <t>ダイガク</t>
    </rPh>
    <rPh sb="2" eb="4">
      <t>キボ</t>
    </rPh>
    <rPh sb="6" eb="8">
      <t>シュウヨウ</t>
    </rPh>
    <rPh sb="8" eb="10">
      <t>テイイン</t>
    </rPh>
    <phoneticPr fontId="5"/>
  </si>
  <si>
    <t>4,000人以上</t>
    <rPh sb="5" eb="8">
      <t>ニンイジョウ</t>
    </rPh>
    <phoneticPr fontId="5"/>
  </si>
  <si>
    <t>4,000人未満</t>
    <rPh sb="5" eb="6">
      <t>ニン</t>
    </rPh>
    <rPh sb="6" eb="8">
      <t>ミマン</t>
    </rPh>
    <phoneticPr fontId="5"/>
  </si>
  <si>
    <t>学部規模
（入学定員）</t>
    <rPh sb="0" eb="2">
      <t>ガクブ</t>
    </rPh>
    <rPh sb="2" eb="4">
      <t>キボ</t>
    </rPh>
    <rPh sb="6" eb="8">
      <t>ニュウガク</t>
    </rPh>
    <rPh sb="8" eb="10">
      <t>テイイン</t>
    </rPh>
    <phoneticPr fontId="5"/>
  </si>
  <si>
    <t>300人以上</t>
    <rPh sb="3" eb="6">
      <t>ニンイジョウ</t>
    </rPh>
    <phoneticPr fontId="5"/>
  </si>
  <si>
    <t>100人以上
300人未満</t>
    <rPh sb="3" eb="6">
      <t>ニンイジョウ</t>
    </rPh>
    <rPh sb="10" eb="11">
      <t>ニン</t>
    </rPh>
    <rPh sb="11" eb="13">
      <t>ミマン</t>
    </rPh>
    <phoneticPr fontId="5"/>
  </si>
  <si>
    <t>100人未満</t>
    <rPh sb="3" eb="4">
      <t>ニン</t>
    </rPh>
    <rPh sb="4" eb="6">
      <t>ミマン</t>
    </rPh>
    <phoneticPr fontId="5"/>
  </si>
  <si>
    <t>1.15倍
未満</t>
    <rPh sb="4" eb="5">
      <t>バイ</t>
    </rPh>
    <rPh sb="6" eb="8">
      <t>ミマン</t>
    </rPh>
    <phoneticPr fontId="5"/>
  </si>
  <si>
    <t>1.05倍
未満</t>
    <rPh sb="4" eb="5">
      <t>バイ</t>
    </rPh>
    <rPh sb="6" eb="8">
      <t>ミマン</t>
    </rPh>
    <phoneticPr fontId="5"/>
  </si>
  <si>
    <t>1.10倍
未満</t>
    <rPh sb="4" eb="5">
      <t>バイ</t>
    </rPh>
    <rPh sb="6" eb="8">
      <t>ミマン</t>
    </rPh>
    <phoneticPr fontId="5"/>
  </si>
  <si>
    <t>1.15倍
未満※</t>
    <rPh sb="4" eb="5">
      <t>バイ</t>
    </rPh>
    <rPh sb="6" eb="8">
      <t>ミマン</t>
    </rPh>
    <phoneticPr fontId="5"/>
  </si>
  <si>
    <t>事業責任者職名・氏名</t>
    <rPh sb="0" eb="2">
      <t>ジギョウ</t>
    </rPh>
    <rPh sb="2" eb="5">
      <t>セキニンシャ</t>
    </rPh>
    <rPh sb="5" eb="7">
      <t>ショクメイ</t>
    </rPh>
    <rPh sb="8" eb="10">
      <t>シメイ</t>
    </rPh>
    <phoneticPr fontId="5"/>
  </si>
  <si>
    <t>○</t>
    <phoneticPr fontId="5"/>
  </si>
  <si>
    <t>（教育改革関係）</t>
    <rPh sb="1" eb="3">
      <t>キョウイク</t>
    </rPh>
    <rPh sb="3" eb="5">
      <t>カイカク</t>
    </rPh>
    <rPh sb="5" eb="7">
      <t>カンケイ</t>
    </rPh>
    <phoneticPr fontId="5"/>
  </si>
  <si>
    <t>　ⅰ）３つのポリシーの策定</t>
    <rPh sb="11" eb="13">
      <t>サクテイ</t>
    </rPh>
    <phoneticPr fontId="5"/>
  </si>
  <si>
    <t>【指標への対応状況】</t>
    <rPh sb="1" eb="3">
      <t>シヒョウ</t>
    </rPh>
    <rPh sb="5" eb="7">
      <t>タイオウ</t>
    </rPh>
    <rPh sb="7" eb="9">
      <t>ジョウキョウ</t>
    </rPh>
    <phoneticPr fontId="5"/>
  </si>
  <si>
    <t>対応済</t>
    <rPh sb="0" eb="2">
      <t>タイオウ</t>
    </rPh>
    <rPh sb="2" eb="3">
      <t>ズ</t>
    </rPh>
    <phoneticPr fontId="5"/>
  </si>
  <si>
    <t>未対応</t>
    <rPh sb="0" eb="3">
      <t>ミタイオウ</t>
    </rPh>
    <phoneticPr fontId="5"/>
  </si>
  <si>
    <t>（全学での対応完了予定時期）</t>
    <phoneticPr fontId="5"/>
  </si>
  <si>
    <t>学部等名</t>
    <rPh sb="0" eb="1">
      <t>ガク</t>
    </rPh>
    <rPh sb="1" eb="2">
      <t>ブ</t>
    </rPh>
    <rPh sb="2" eb="3">
      <t>トウ</t>
    </rPh>
    <rPh sb="3" eb="4">
      <t>メイ</t>
    </rPh>
    <phoneticPr fontId="17"/>
  </si>
  <si>
    <t>項目</t>
    <rPh sb="0" eb="2">
      <t>コウモク</t>
    </rPh>
    <phoneticPr fontId="17"/>
  </si>
  <si>
    <t>年度</t>
    <rPh sb="0" eb="2">
      <t>ネンド</t>
    </rPh>
    <phoneticPr fontId="17"/>
  </si>
  <si>
    <t>○○学部</t>
    <rPh sb="2" eb="4">
      <t>ガクブ</t>
    </rPh>
    <phoneticPr fontId="17"/>
  </si>
  <si>
    <t>収容定員充足率</t>
    <rPh sb="0" eb="2">
      <t>シュウヨウ</t>
    </rPh>
    <rPh sb="2" eb="4">
      <t>テイイン</t>
    </rPh>
    <rPh sb="4" eb="6">
      <t>ジュウソク</t>
    </rPh>
    <rPh sb="6" eb="7">
      <t>リツ</t>
    </rPh>
    <phoneticPr fontId="17"/>
  </si>
  <si>
    <t>在籍者数</t>
    <rPh sb="0" eb="2">
      <t>ザイセキ</t>
    </rPh>
    <rPh sb="2" eb="3">
      <t>シャ</t>
    </rPh>
    <rPh sb="3" eb="4">
      <t>スウ</t>
    </rPh>
    <phoneticPr fontId="17"/>
  </si>
  <si>
    <t>収容定員</t>
    <rPh sb="0" eb="2">
      <t>シュウヨウ</t>
    </rPh>
    <rPh sb="2" eb="4">
      <t>テイイン</t>
    </rPh>
    <phoneticPr fontId="17"/>
  </si>
  <si>
    <t>全学部</t>
    <rPh sb="0" eb="1">
      <t>ゼン</t>
    </rPh>
    <rPh sb="1" eb="3">
      <t>ガクブ</t>
    </rPh>
    <phoneticPr fontId="17"/>
  </si>
  <si>
    <t>平均入学定員
超過率(直近4カ年）</t>
    <rPh sb="0" eb="2">
      <t>ヘイキン</t>
    </rPh>
    <rPh sb="2" eb="4">
      <t>ニュウガク</t>
    </rPh>
    <rPh sb="4" eb="6">
      <t>テイイン</t>
    </rPh>
    <rPh sb="7" eb="9">
      <t>チョウカ</t>
    </rPh>
    <rPh sb="9" eb="10">
      <t>リツ</t>
    </rPh>
    <rPh sb="11" eb="13">
      <t>チョッキン</t>
    </rPh>
    <rPh sb="15" eb="16">
      <t>ネン</t>
    </rPh>
    <phoneticPr fontId="17"/>
  </si>
  <si>
    <t>令和3年度</t>
    <phoneticPr fontId="17"/>
  </si>
  <si>
    <t>入学定員超過率</t>
    <rPh sb="0" eb="2">
      <t>ニュウガク</t>
    </rPh>
    <rPh sb="2" eb="4">
      <t>テイイン</t>
    </rPh>
    <rPh sb="4" eb="6">
      <t>チョウカ</t>
    </rPh>
    <rPh sb="6" eb="7">
      <t>リツ</t>
    </rPh>
    <phoneticPr fontId="17"/>
  </si>
  <si>
    <t>入学者数</t>
    <rPh sb="0" eb="2">
      <t>ニュウガク</t>
    </rPh>
    <rPh sb="2" eb="3">
      <t>シャ</t>
    </rPh>
    <rPh sb="3" eb="4">
      <t>スウ</t>
    </rPh>
    <phoneticPr fontId="17"/>
  </si>
  <si>
    <t>入学定員</t>
    <rPh sb="0" eb="2">
      <t>ニュウガク</t>
    </rPh>
    <rPh sb="2" eb="4">
      <t>テイイン</t>
    </rPh>
    <phoneticPr fontId="17"/>
  </si>
  <si>
    <t>入学定員超過率</t>
    <phoneticPr fontId="17"/>
  </si>
  <si>
    <t>入学者数</t>
    <phoneticPr fontId="17"/>
  </si>
  <si>
    <t>入学定員</t>
    <phoneticPr fontId="17"/>
  </si>
  <si>
    <t>【記入要領】</t>
    <rPh sb="1" eb="3">
      <t>キニュウ</t>
    </rPh>
    <rPh sb="3" eb="5">
      <t>ヨウリョウ</t>
    </rPh>
    <phoneticPr fontId="17"/>
  </si>
  <si>
    <t>1．本調査票は大学ごとに作成してください。</t>
    <rPh sb="2" eb="3">
      <t>ホン</t>
    </rPh>
    <rPh sb="3" eb="6">
      <t>チョウサヒョウ</t>
    </rPh>
    <rPh sb="7" eb="9">
      <t>ダイガク</t>
    </rPh>
    <rPh sb="12" eb="14">
      <t>サクセイ</t>
    </rPh>
    <phoneticPr fontId="17"/>
  </si>
  <si>
    <t>2．学部等名、項目（収容定員・在籍者数・入学定員・入学者数）の各欄を記入して下さい。</t>
    <rPh sb="2" eb="4">
      <t>ガクブ</t>
    </rPh>
    <rPh sb="4" eb="5">
      <t>トウ</t>
    </rPh>
    <rPh sb="5" eb="6">
      <t>メイ</t>
    </rPh>
    <rPh sb="7" eb="9">
      <t>コウモク</t>
    </rPh>
    <rPh sb="10" eb="12">
      <t>シュウヨウ</t>
    </rPh>
    <rPh sb="12" eb="14">
      <t>テイイン</t>
    </rPh>
    <rPh sb="15" eb="18">
      <t>ザイセキシャ</t>
    </rPh>
    <rPh sb="18" eb="19">
      <t>スウ</t>
    </rPh>
    <rPh sb="20" eb="22">
      <t>ニュウガク</t>
    </rPh>
    <rPh sb="22" eb="24">
      <t>テイイン</t>
    </rPh>
    <rPh sb="31" eb="32">
      <t>カク</t>
    </rPh>
    <rPh sb="32" eb="33">
      <t>ラン</t>
    </rPh>
    <rPh sb="34" eb="36">
      <t>キニュウ</t>
    </rPh>
    <rPh sb="38" eb="39">
      <t>クダ</t>
    </rPh>
    <phoneticPr fontId="17"/>
  </si>
  <si>
    <t>4．行が足りない場合は適宜追加挿入して下さい。</t>
    <rPh sb="2" eb="3">
      <t>ギョウ</t>
    </rPh>
    <rPh sb="4" eb="5">
      <t>タ</t>
    </rPh>
    <rPh sb="8" eb="10">
      <t>バアイ</t>
    </rPh>
    <rPh sb="11" eb="13">
      <t>テキギ</t>
    </rPh>
    <rPh sb="13" eb="15">
      <t>ツイカ</t>
    </rPh>
    <rPh sb="15" eb="17">
      <t>ソウニュウ</t>
    </rPh>
    <rPh sb="19" eb="20">
      <t>クダ</t>
    </rPh>
    <phoneticPr fontId="17"/>
  </si>
  <si>
    <t>6．収容定員充足率及び入学定員超過率は小数点第2位まで（第3位切り捨て）自動計算されます。</t>
    <rPh sb="2" eb="4">
      <t>シュウヨウ</t>
    </rPh>
    <rPh sb="4" eb="6">
      <t>テイイン</t>
    </rPh>
    <rPh sb="6" eb="9">
      <t>ジュウソクリツ</t>
    </rPh>
    <rPh sb="9" eb="10">
      <t>オヨ</t>
    </rPh>
    <rPh sb="11" eb="13">
      <t>ニュウガク</t>
    </rPh>
    <rPh sb="13" eb="15">
      <t>テイイン</t>
    </rPh>
    <rPh sb="15" eb="17">
      <t>チョウカ</t>
    </rPh>
    <rPh sb="17" eb="18">
      <t>リツ</t>
    </rPh>
    <rPh sb="19" eb="22">
      <t>ショウスウテン</t>
    </rPh>
    <rPh sb="22" eb="23">
      <t>ダイ</t>
    </rPh>
    <rPh sb="24" eb="25">
      <t>イ</t>
    </rPh>
    <rPh sb="28" eb="29">
      <t>ダイ</t>
    </rPh>
    <rPh sb="30" eb="31">
      <t>イ</t>
    </rPh>
    <rPh sb="31" eb="32">
      <t>キ</t>
    </rPh>
    <rPh sb="33" eb="34">
      <t>ス</t>
    </rPh>
    <phoneticPr fontId="17"/>
  </si>
  <si>
    <t>7．入学定員に編入学定員は含めないでください。</t>
    <rPh sb="2" eb="4">
      <t>ニュウガク</t>
    </rPh>
    <rPh sb="4" eb="6">
      <t>テイイン</t>
    </rPh>
    <rPh sb="13" eb="14">
      <t>フク</t>
    </rPh>
    <phoneticPr fontId="17"/>
  </si>
  <si>
    <t>事業責任者連絡先</t>
    <rPh sb="0" eb="2">
      <t>ジギョウ</t>
    </rPh>
    <rPh sb="2" eb="5">
      <t>セキニンシャ</t>
    </rPh>
    <rPh sb="5" eb="8">
      <t>レンラクサキ</t>
    </rPh>
    <phoneticPr fontId="5"/>
  </si>
  <si>
    <t>職名・氏名</t>
    <rPh sb="0" eb="2">
      <t>ショクメイ</t>
    </rPh>
    <rPh sb="3" eb="5">
      <t>シメイ</t>
    </rPh>
    <phoneticPr fontId="5"/>
  </si>
  <si>
    <t>TEL</t>
    <phoneticPr fontId="5"/>
  </si>
  <si>
    <t>E-mail</t>
    <phoneticPr fontId="5"/>
  </si>
  <si>
    <t>事務担当者連絡先</t>
    <rPh sb="0" eb="2">
      <t>ジム</t>
    </rPh>
    <rPh sb="2" eb="5">
      <t>タントウシャ</t>
    </rPh>
    <rPh sb="5" eb="8">
      <t>レンラクサキ</t>
    </rPh>
    <phoneticPr fontId="5"/>
  </si>
  <si>
    <t>令和６年度</t>
    <rPh sb="0" eb="2">
      <t>レイワ</t>
    </rPh>
    <rPh sb="3" eb="5">
      <t>ネンド</t>
    </rPh>
    <phoneticPr fontId="5"/>
  </si>
  <si>
    <t>令和７年度</t>
    <rPh sb="0" eb="2">
      <t>レイワ</t>
    </rPh>
    <rPh sb="3" eb="5">
      <t>ネンド</t>
    </rPh>
    <phoneticPr fontId="5"/>
  </si>
  <si>
    <t>令和８年度</t>
    <rPh sb="0" eb="2">
      <t>レイワ</t>
    </rPh>
    <rPh sb="3" eb="5">
      <t>ネンド</t>
    </rPh>
    <phoneticPr fontId="5"/>
  </si>
  <si>
    <t>令和９年度</t>
    <rPh sb="0" eb="2">
      <t>レイワ</t>
    </rPh>
    <rPh sb="3" eb="5">
      <t>ネンド</t>
    </rPh>
    <phoneticPr fontId="5"/>
  </si>
  <si>
    <t>（単位：千円）</t>
    <rPh sb="1" eb="3">
      <t>タンイ</t>
    </rPh>
    <rPh sb="4" eb="6">
      <t>センエン</t>
    </rPh>
    <phoneticPr fontId="5"/>
  </si>
  <si>
    <t>年　度</t>
    <rPh sb="0" eb="1">
      <t>トシ</t>
    </rPh>
    <rPh sb="2" eb="3">
      <t>ド</t>
    </rPh>
    <phoneticPr fontId="5"/>
  </si>
  <si>
    <t>補助事業予定額</t>
    <rPh sb="0" eb="2">
      <t>ホジョ</t>
    </rPh>
    <rPh sb="2" eb="4">
      <t>ジギョウ</t>
    </rPh>
    <rPh sb="4" eb="7">
      <t>ヨテイガク</t>
    </rPh>
    <phoneticPr fontId="5"/>
  </si>
  <si>
    <t>補助金申請予定額</t>
    <rPh sb="0" eb="3">
      <t>ホジョキン</t>
    </rPh>
    <rPh sb="3" eb="5">
      <t>シンセイ</t>
    </rPh>
    <rPh sb="5" eb="8">
      <t>ヨテイガク</t>
    </rPh>
    <phoneticPr fontId="5"/>
  </si>
  <si>
    <t>自己負担予定額</t>
    <rPh sb="0" eb="2">
      <t>ジコ</t>
    </rPh>
    <rPh sb="2" eb="4">
      <t>フタン</t>
    </rPh>
    <rPh sb="4" eb="7">
      <t>ヨテイガク</t>
    </rPh>
    <phoneticPr fontId="5"/>
  </si>
  <si>
    <t>合計</t>
    <rPh sb="0" eb="2">
      <t>ゴウケイ</t>
    </rPh>
    <phoneticPr fontId="5"/>
  </si>
  <si>
    <t>事業の実施体制（担当者一覧）</t>
    <rPh sb="0" eb="2">
      <t>ジギョウ</t>
    </rPh>
    <rPh sb="3" eb="5">
      <t>ジッシ</t>
    </rPh>
    <rPh sb="5" eb="7">
      <t>タイセイ</t>
    </rPh>
    <rPh sb="8" eb="11">
      <t>タントウシャ</t>
    </rPh>
    <rPh sb="11" eb="13">
      <t>イチラン</t>
    </rPh>
    <phoneticPr fontId="5"/>
  </si>
  <si>
    <t>氏名</t>
    <rPh sb="0" eb="2">
      <t>シメイ</t>
    </rPh>
    <phoneticPr fontId="5"/>
  </si>
  <si>
    <t>事業における役割</t>
    <rPh sb="0" eb="2">
      <t>ジギョウ</t>
    </rPh>
    <rPh sb="6" eb="8">
      <t>ヤクワリ</t>
    </rPh>
    <phoneticPr fontId="5"/>
  </si>
  <si>
    <t>（事業責任者）</t>
    <rPh sb="1" eb="3">
      <t>ジギョウ</t>
    </rPh>
    <rPh sb="3" eb="6">
      <t>セキニンシャ</t>
    </rPh>
    <phoneticPr fontId="5"/>
  </si>
  <si>
    <t>（単位：千円）</t>
    <rPh sb="1" eb="3">
      <t>タンイ</t>
    </rPh>
    <rPh sb="4" eb="5">
      <t>セン</t>
    </rPh>
    <rPh sb="5" eb="6">
      <t>エン</t>
    </rPh>
    <phoneticPr fontId="5"/>
  </si>
  <si>
    <t>補助金申請額
（①）</t>
    <rPh sb="0" eb="3">
      <t>ホジョキン</t>
    </rPh>
    <rPh sb="3" eb="5">
      <t>シンセイ</t>
    </rPh>
    <rPh sb="5" eb="6">
      <t>ガク</t>
    </rPh>
    <phoneticPr fontId="29"/>
  </si>
  <si>
    <t>事業規模　
（①＋②）</t>
    <rPh sb="0" eb="2">
      <t>ジギョウ</t>
    </rPh>
    <rPh sb="2" eb="4">
      <t>キボ</t>
    </rPh>
    <phoneticPr fontId="29"/>
  </si>
  <si>
    <t>［物品費］</t>
    <rPh sb="1" eb="3">
      <t>ブッピン</t>
    </rPh>
    <phoneticPr fontId="5"/>
  </si>
  <si>
    <t>①設備備品費</t>
    <rPh sb="1" eb="3">
      <t>セツビ</t>
    </rPh>
    <rPh sb="3" eb="5">
      <t>ビヒン</t>
    </rPh>
    <rPh sb="5" eb="6">
      <t>ヒ</t>
    </rPh>
    <phoneticPr fontId="5"/>
  </si>
  <si>
    <t>　・</t>
    <phoneticPr fontId="5"/>
  </si>
  <si>
    <t>②消耗品費</t>
    <rPh sb="1" eb="3">
      <t>ショウモウ</t>
    </rPh>
    <rPh sb="3" eb="4">
      <t>ヒン</t>
    </rPh>
    <rPh sb="4" eb="5">
      <t>ヒ</t>
    </rPh>
    <phoneticPr fontId="5"/>
  </si>
  <si>
    <t>［人件費・謝金］</t>
    <rPh sb="1" eb="4">
      <t>ジンケンヒ</t>
    </rPh>
    <rPh sb="5" eb="7">
      <t>シャキン</t>
    </rPh>
    <phoneticPr fontId="5"/>
  </si>
  <si>
    <t>①人件費</t>
    <rPh sb="1" eb="4">
      <t>ジンケンヒ</t>
    </rPh>
    <phoneticPr fontId="5"/>
  </si>
  <si>
    <t>②謝金</t>
    <rPh sb="1" eb="3">
      <t>シャキン</t>
    </rPh>
    <phoneticPr fontId="5"/>
  </si>
  <si>
    <t>［旅費］</t>
    <rPh sb="1" eb="3">
      <t>リョヒ</t>
    </rPh>
    <phoneticPr fontId="5"/>
  </si>
  <si>
    <t>［その他］</t>
    <rPh sb="3" eb="4">
      <t>タ</t>
    </rPh>
    <phoneticPr fontId="29"/>
  </si>
  <si>
    <t>①外注費</t>
    <rPh sb="1" eb="4">
      <t>ガイチュウヒ</t>
    </rPh>
    <phoneticPr fontId="29"/>
  </si>
  <si>
    <t>②印刷製本費</t>
    <rPh sb="1" eb="3">
      <t>インサツ</t>
    </rPh>
    <rPh sb="3" eb="5">
      <t>セイホン</t>
    </rPh>
    <rPh sb="5" eb="6">
      <t>ヒ</t>
    </rPh>
    <phoneticPr fontId="5"/>
  </si>
  <si>
    <t>③会議費</t>
    <rPh sb="1" eb="4">
      <t>カイギヒ</t>
    </rPh>
    <phoneticPr fontId="5"/>
  </si>
  <si>
    <t>④通信運搬費</t>
    <rPh sb="1" eb="3">
      <t>ツウシン</t>
    </rPh>
    <rPh sb="3" eb="5">
      <t>ウンパン</t>
    </rPh>
    <rPh sb="5" eb="6">
      <t>ヒ</t>
    </rPh>
    <phoneticPr fontId="5"/>
  </si>
  <si>
    <t>⑤光熱水料</t>
    <rPh sb="1" eb="3">
      <t>コウネツ</t>
    </rPh>
    <rPh sb="3" eb="4">
      <t>スイ</t>
    </rPh>
    <rPh sb="4" eb="5">
      <t>リョウ</t>
    </rPh>
    <phoneticPr fontId="5"/>
  </si>
  <si>
    <t>⑥その他（諸経費）</t>
    <rPh sb="3" eb="4">
      <t>タ</t>
    </rPh>
    <rPh sb="5" eb="8">
      <t>ショケイヒ</t>
    </rPh>
    <phoneticPr fontId="5"/>
  </si>
  <si>
    <t>（前ページの続き）</t>
    <rPh sb="1" eb="2">
      <t>ゼン</t>
    </rPh>
    <rPh sb="6" eb="7">
      <t>ツヅ</t>
    </rPh>
    <phoneticPr fontId="29"/>
  </si>
  <si>
    <t>令和６年度</t>
    <rPh sb="0" eb="2">
      <t>レイワ</t>
    </rPh>
    <rPh sb="3" eb="5">
      <t>ネンド</t>
    </rPh>
    <phoneticPr fontId="29"/>
  </si>
  <si>
    <t>令和７年度</t>
    <rPh sb="0" eb="2">
      <t>レイワ</t>
    </rPh>
    <rPh sb="3" eb="5">
      <t>ネンド</t>
    </rPh>
    <phoneticPr fontId="29"/>
  </si>
  <si>
    <t>令和８年度</t>
    <rPh sb="0" eb="2">
      <t>レイワ</t>
    </rPh>
    <rPh sb="3" eb="5">
      <t>ネンド</t>
    </rPh>
    <phoneticPr fontId="29"/>
  </si>
  <si>
    <t>＜令和９年度＞　　　経　費　区　分</t>
    <rPh sb="1" eb="3">
      <t>レイワ</t>
    </rPh>
    <rPh sb="4" eb="6">
      <t>ネンド</t>
    </rPh>
    <rPh sb="10" eb="11">
      <t>キョウ</t>
    </rPh>
    <rPh sb="12" eb="13">
      <t>ヒ</t>
    </rPh>
    <rPh sb="14" eb="15">
      <t>ク</t>
    </rPh>
    <rPh sb="16" eb="17">
      <t>ブン</t>
    </rPh>
    <phoneticPr fontId="29"/>
  </si>
  <si>
    <t>令和９年度</t>
    <rPh sb="0" eb="2">
      <t>レイワ</t>
    </rPh>
    <rPh sb="3" eb="5">
      <t>ネンド</t>
    </rPh>
    <phoneticPr fontId="29"/>
  </si>
  <si>
    <t>計画との関係等</t>
    <rPh sb="0" eb="2">
      <t>ケイカク</t>
    </rPh>
    <rPh sb="4" eb="6">
      <t>カンケイ</t>
    </rPh>
    <rPh sb="6" eb="7">
      <t>トウ</t>
    </rPh>
    <phoneticPr fontId="5"/>
  </si>
  <si>
    <t>＜令和８年度＞　　　経　費　区　分</t>
    <rPh sb="1" eb="3">
      <t>レイワ</t>
    </rPh>
    <rPh sb="10" eb="11">
      <t>キョウ</t>
    </rPh>
    <rPh sb="12" eb="13">
      <t>ヒ</t>
    </rPh>
    <rPh sb="14" eb="15">
      <t>ク</t>
    </rPh>
    <rPh sb="16" eb="17">
      <t>ブン</t>
    </rPh>
    <phoneticPr fontId="29"/>
  </si>
  <si>
    <t>＜令和10年度＞　　　経　費　区　分</t>
    <rPh sb="1" eb="3">
      <t>レイワ</t>
    </rPh>
    <rPh sb="5" eb="7">
      <t>ネンド</t>
    </rPh>
    <rPh sb="11" eb="12">
      <t>キョウ</t>
    </rPh>
    <rPh sb="13" eb="14">
      <t>ヒ</t>
    </rPh>
    <rPh sb="15" eb="16">
      <t>ク</t>
    </rPh>
    <rPh sb="17" eb="18">
      <t>ブン</t>
    </rPh>
    <phoneticPr fontId="29"/>
  </si>
  <si>
    <t>令和10年度</t>
    <rPh sb="0" eb="2">
      <t>レイワ</t>
    </rPh>
    <rPh sb="4" eb="6">
      <t>ネンド</t>
    </rPh>
    <phoneticPr fontId="29"/>
  </si>
  <si>
    <r>
      <t>大学名（</t>
    </r>
    <r>
      <rPr>
        <u/>
        <sz val="10.5"/>
        <rFont val="ＭＳ ゴシック"/>
        <family val="3"/>
        <charset val="128"/>
      </rPr>
      <t>連携</t>
    </r>
    <r>
      <rPr>
        <sz val="10.5"/>
        <rFont val="ＭＳ ゴシック"/>
        <family val="3"/>
        <charset val="128"/>
      </rPr>
      <t>校）：</t>
    </r>
    <rPh sb="0" eb="3">
      <t>ダイガクメイ</t>
    </rPh>
    <rPh sb="4" eb="6">
      <t>レンケイ</t>
    </rPh>
    <rPh sb="6" eb="7">
      <t>コウ</t>
    </rPh>
    <phoneticPr fontId="5"/>
  </si>
  <si>
    <r>
      <t>大学名（</t>
    </r>
    <r>
      <rPr>
        <u/>
        <sz val="10.5"/>
        <rFont val="ＭＳ ゴシック"/>
        <family val="3"/>
        <charset val="128"/>
      </rPr>
      <t>代表</t>
    </r>
    <r>
      <rPr>
        <sz val="10.5"/>
        <rFont val="ＭＳ ゴシック"/>
        <family val="3"/>
        <charset val="128"/>
      </rPr>
      <t>校）：</t>
    </r>
    <rPh sb="0" eb="3">
      <t>ダイガクメイ</t>
    </rPh>
    <rPh sb="4" eb="7">
      <t>ダイヒョウコウ</t>
    </rPh>
    <phoneticPr fontId="5"/>
  </si>
  <si>
    <t>様式2-1</t>
    <rPh sb="0" eb="2">
      <t>ヨウシキ</t>
    </rPh>
    <phoneticPr fontId="5"/>
  </si>
  <si>
    <t>様式2-2</t>
    <rPh sb="0" eb="2">
      <t>ヨウシキ</t>
    </rPh>
    <phoneticPr fontId="5"/>
  </si>
  <si>
    <t>所属(大学、企業・官公庁、研究所等)・職名</t>
    <rPh sb="3" eb="5">
      <t>ダイガク</t>
    </rPh>
    <rPh sb="6" eb="8">
      <t>キギョウ</t>
    </rPh>
    <rPh sb="9" eb="12">
      <t>カンコウチョウ</t>
    </rPh>
    <rPh sb="13" eb="16">
      <t>ケンキュウジョ</t>
    </rPh>
    <phoneticPr fontId="5"/>
  </si>
  <si>
    <r>
      <t>＜事業全体＞補助金申請予定額の積算内訳</t>
    </r>
    <r>
      <rPr>
        <b/>
        <sz val="10"/>
        <rFont val="ＭＳ ゴシック"/>
        <family val="3"/>
        <charset val="128"/>
      </rPr>
      <t>【年度ごとに１ページ】</t>
    </r>
    <rPh sb="1" eb="3">
      <t>ジギョウ</t>
    </rPh>
    <rPh sb="3" eb="5">
      <t>ゼンタイ</t>
    </rPh>
    <rPh sb="6" eb="9">
      <t>ホジョキン</t>
    </rPh>
    <rPh sb="9" eb="11">
      <t>シンセイ</t>
    </rPh>
    <rPh sb="11" eb="13">
      <t>ヨテイ</t>
    </rPh>
    <rPh sb="13" eb="14">
      <t>ガク</t>
    </rPh>
    <rPh sb="15" eb="17">
      <t>セキサン</t>
    </rPh>
    <rPh sb="17" eb="19">
      <t>ウチワケ</t>
    </rPh>
    <phoneticPr fontId="29"/>
  </si>
  <si>
    <r>
      <t>＜大学別＞補助金申請予定額の積算内訳</t>
    </r>
    <r>
      <rPr>
        <b/>
        <sz val="10"/>
        <rFont val="ＭＳ ゴシック"/>
        <family val="3"/>
        <charset val="128"/>
      </rPr>
      <t>【年度ごとに１ページ】</t>
    </r>
    <rPh sb="1" eb="4">
      <t>ダイガクベツ</t>
    </rPh>
    <rPh sb="5" eb="8">
      <t>ホジョキン</t>
    </rPh>
    <rPh sb="8" eb="10">
      <t>シンセイ</t>
    </rPh>
    <rPh sb="10" eb="12">
      <t>ヨテイ</t>
    </rPh>
    <rPh sb="12" eb="13">
      <t>ガク</t>
    </rPh>
    <rPh sb="14" eb="16">
      <t>セキサン</t>
    </rPh>
    <rPh sb="16" eb="18">
      <t>ウチワケ</t>
    </rPh>
    <phoneticPr fontId="29"/>
  </si>
  <si>
    <r>
      <t>　以下に記載の①から⑨の各指標について、該当する場合は「該当する」欄に○を、該当しない場合は「該当しない」欄に○を記入してください。
　なお、</t>
    </r>
    <r>
      <rPr>
        <u/>
        <sz val="12"/>
        <rFont val="ＭＳ ゴシック"/>
        <family val="3"/>
        <charset val="128"/>
      </rPr>
      <t>⑨を除き代表校のみならず連携校も対象となる</t>
    </r>
    <r>
      <rPr>
        <sz val="12"/>
        <rFont val="ＭＳ ゴシック"/>
        <family val="3"/>
        <charset val="128"/>
      </rPr>
      <t>ため、①～⑧については、申請する全ての大学（連携校含む）でいずれの指標にも該当しないことを確認のうえ、代表校が提出してください。</t>
    </r>
    <rPh sb="1" eb="3">
      <t>イカ</t>
    </rPh>
    <rPh sb="4" eb="6">
      <t>キサイ</t>
    </rPh>
    <rPh sb="12" eb="13">
      <t>カク</t>
    </rPh>
    <rPh sb="13" eb="15">
      <t>シヒョウ</t>
    </rPh>
    <rPh sb="20" eb="22">
      <t>ガイトウ</t>
    </rPh>
    <rPh sb="24" eb="26">
      <t>バアイ</t>
    </rPh>
    <rPh sb="28" eb="30">
      <t>ガイトウ</t>
    </rPh>
    <rPh sb="33" eb="34">
      <t>ラン</t>
    </rPh>
    <rPh sb="38" eb="40">
      <t>ガイトウ</t>
    </rPh>
    <rPh sb="43" eb="45">
      <t>バアイ</t>
    </rPh>
    <rPh sb="47" eb="49">
      <t>ガイトウ</t>
    </rPh>
    <rPh sb="53" eb="54">
      <t>ラン</t>
    </rPh>
    <rPh sb="57" eb="59">
      <t>キニュウ</t>
    </rPh>
    <rPh sb="73" eb="74">
      <t>ノゾ</t>
    </rPh>
    <rPh sb="75" eb="78">
      <t>ダイヒョウコウ</t>
    </rPh>
    <rPh sb="83" eb="86">
      <t>レンケイコウ</t>
    </rPh>
    <rPh sb="87" eb="89">
      <t>タイショウ</t>
    </rPh>
    <rPh sb="104" eb="106">
      <t>シンセイ</t>
    </rPh>
    <rPh sb="108" eb="109">
      <t>スベ</t>
    </rPh>
    <rPh sb="111" eb="113">
      <t>ダイガク</t>
    </rPh>
    <rPh sb="114" eb="117">
      <t>レンケイコウ</t>
    </rPh>
    <rPh sb="117" eb="118">
      <t>フク</t>
    </rPh>
    <rPh sb="125" eb="127">
      <t>シヒョウ</t>
    </rPh>
    <rPh sb="129" eb="131">
      <t>ガイトウ</t>
    </rPh>
    <rPh sb="137" eb="139">
      <t>カクニン</t>
    </rPh>
    <rPh sb="143" eb="146">
      <t>ダイヒョウコウ</t>
    </rPh>
    <rPh sb="147" eb="149">
      <t>テイシュツ</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</si>
  <si>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</si>
  <si>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</si>
  <si>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</si>
  <si>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</si>
  <si>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</si>
  <si>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</si>
  <si>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</si>
  <si>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</si>
  <si>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</si>
  <si>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　上記の回答について、間違いありません。</t>
    <rPh sb="1" eb="3">
      <t>ジョウキ</t>
    </rPh>
    <rPh sb="4" eb="6">
      <t>カイトウ</t>
    </rPh>
    <rPh sb="11" eb="13">
      <t>マチガ</t>
    </rPh>
    <phoneticPr fontId="5"/>
  </si>
  <si>
    <t>学校教育法第109条の規定に基づき文部科学大臣の認証を受けた者による直近の評価の結果、「不適合」の判定を受けている大学</t>
    <phoneticPr fontId="5"/>
  </si>
  <si>
    <t>次に掲げる表において、上段の区分の令和５年度のものを含む直近の修業年限期間中、連続して下段の収容定員充足率を満たしていない大学</t>
    <rPh sb="0" eb="1">
      <t>ツギ</t>
    </rPh>
    <rPh sb="2" eb="3">
      <t>カカ</t>
    </rPh>
    <rPh sb="5" eb="6">
      <t>オモテ</t>
    </rPh>
    <rPh sb="11" eb="13">
      <t>ジョウダン</t>
    </rPh>
    <rPh sb="14" eb="16">
      <t>クブン</t>
    </rPh>
    <rPh sb="17" eb="19">
      <t>レイワ</t>
    </rPh>
    <rPh sb="20" eb="22">
      <t>ネンド</t>
    </rPh>
    <rPh sb="26" eb="27">
      <t>フク</t>
    </rPh>
    <rPh sb="28" eb="30">
      <t>チョッキン</t>
    </rPh>
    <rPh sb="31" eb="33">
      <t>シュウギョウ</t>
    </rPh>
    <rPh sb="33" eb="35">
      <t>ネンゲン</t>
    </rPh>
    <rPh sb="35" eb="37">
      <t>キカン</t>
    </rPh>
    <rPh sb="37" eb="38">
      <t>チュウ</t>
    </rPh>
    <rPh sb="39" eb="41">
      <t>レンゾク</t>
    </rPh>
    <rPh sb="43" eb="45">
      <t>カダン</t>
    </rPh>
    <rPh sb="46" eb="48">
      <t>シュウヨウ</t>
    </rPh>
    <rPh sb="48" eb="50">
      <t>テイイン</t>
    </rPh>
    <rPh sb="50" eb="53">
      <t>ジュウソクリツ</t>
    </rPh>
    <rPh sb="54" eb="55">
      <t>ミ</t>
    </rPh>
    <rPh sb="61" eb="63">
      <t>ダイガク</t>
    </rPh>
    <phoneticPr fontId="5"/>
  </si>
  <si>
    <t>「私立大学等経常費補助金」において、定員の充足状況に係る基準以外の事由により、前年度に不交付又は減額の措置を受けた大学</t>
    <phoneticPr fontId="5"/>
  </si>
  <si>
    <t>設置計画履行状況等調査において、「指摘事項（法令違反）」が付されている大学</t>
    <phoneticPr fontId="5"/>
  </si>
  <si>
    <t>大学、短期大学及び高等専門学校の設置等に係る認可の基準（平成15 年文部科学省告示第45 号）第２条第１号若しくは第２号のいずれかに該当する者が設置する大学</t>
    <rPh sb="0" eb="2">
      <t>ダイガク</t>
    </rPh>
    <rPh sb="3" eb="5">
      <t>タンキ</t>
    </rPh>
    <rPh sb="5" eb="7">
      <t>ダイガク</t>
    </rPh>
    <rPh sb="7" eb="8">
      <t>オヨ</t>
    </rPh>
    <rPh sb="9" eb="11">
      <t>コウトウ</t>
    </rPh>
    <rPh sb="11" eb="13">
      <t>センモン</t>
    </rPh>
    <rPh sb="13" eb="15">
      <t>ガッコウ</t>
    </rPh>
    <rPh sb="16" eb="18">
      <t>セッチ</t>
    </rPh>
    <rPh sb="18" eb="19">
      <t>トウ</t>
    </rPh>
    <rPh sb="20" eb="21">
      <t>カカ</t>
    </rPh>
    <rPh sb="22" eb="24">
      <t>ニンカ</t>
    </rPh>
    <rPh sb="25" eb="27">
      <t>キジュン</t>
    </rPh>
    <rPh sb="28" eb="30">
      <t>ヘイセイ</t>
    </rPh>
    <rPh sb="33" eb="34">
      <t>トシ</t>
    </rPh>
    <rPh sb="34" eb="36">
      <t>モンブ</t>
    </rPh>
    <rPh sb="36" eb="39">
      <t>カガクショウ</t>
    </rPh>
    <rPh sb="39" eb="41">
      <t>コクジ</t>
    </rPh>
    <rPh sb="41" eb="42">
      <t>ダイ</t>
    </rPh>
    <rPh sb="45" eb="46">
      <t>ゴウ</t>
    </rPh>
    <rPh sb="47" eb="48">
      <t>ダイ</t>
    </rPh>
    <rPh sb="49" eb="50">
      <t>ジョウ</t>
    </rPh>
    <rPh sb="50" eb="51">
      <t>ダイ</t>
    </rPh>
    <rPh sb="52" eb="53">
      <t>ゴウ</t>
    </rPh>
    <rPh sb="53" eb="54">
      <t>モ</t>
    </rPh>
    <rPh sb="57" eb="58">
      <t>ダイ</t>
    </rPh>
    <rPh sb="59" eb="60">
      <t>ゴウ</t>
    </rPh>
    <rPh sb="66" eb="68">
      <t>ガイトウ</t>
    </rPh>
    <rPh sb="70" eb="71">
      <t>シャ</t>
    </rPh>
    <rPh sb="72" eb="74">
      <t>セッチ</t>
    </rPh>
    <rPh sb="76" eb="78">
      <t>ダイガク</t>
    </rPh>
    <phoneticPr fontId="5"/>
  </si>
  <si>
    <t>令和５年度
収容定員
充足率</t>
    <rPh sb="0" eb="2">
      <t>レイワ</t>
    </rPh>
    <rPh sb="3" eb="5">
      <t>ネンド</t>
    </rPh>
    <rPh sb="6" eb="8">
      <t>シュウヨウ</t>
    </rPh>
    <rPh sb="8" eb="10">
      <t>テイイン</t>
    </rPh>
    <rPh sb="11" eb="14">
      <t>ジュウソクリツ</t>
    </rPh>
    <phoneticPr fontId="5"/>
  </si>
  <si>
    <t>大学</t>
    <phoneticPr fontId="5"/>
  </si>
  <si>
    <t>-</t>
    <phoneticPr fontId="5"/>
  </si>
  <si>
    <t>0.5を
上回る</t>
    <rPh sb="5" eb="7">
      <t>ウワマワ</t>
    </rPh>
    <phoneticPr fontId="5"/>
  </si>
  <si>
    <t>令和10年度</t>
    <rPh sb="0" eb="2">
      <t>レイワ</t>
    </rPh>
    <rPh sb="4" eb="6">
      <t>ネンド</t>
    </rPh>
    <phoneticPr fontId="5"/>
  </si>
  <si>
    <t>連携校名</t>
    <rPh sb="0" eb="2">
      <t>レンケイ</t>
    </rPh>
    <rPh sb="2" eb="3">
      <t>コウ</t>
    </rPh>
    <rPh sb="3" eb="4">
      <t>メイ</t>
    </rPh>
    <phoneticPr fontId="5"/>
  </si>
  <si>
    <t>代表校名</t>
    <rPh sb="0" eb="3">
      <t>ダイヒョウコウ</t>
    </rPh>
    <rPh sb="3" eb="4">
      <t>メイ</t>
    </rPh>
    <phoneticPr fontId="5"/>
  </si>
  <si>
    <t>チェックリスト</t>
    <phoneticPr fontId="17"/>
  </si>
  <si>
    <t>大学規模（収容定員）</t>
    <rPh sb="0" eb="2">
      <t>ダイガク</t>
    </rPh>
    <rPh sb="2" eb="4">
      <t>キボ</t>
    </rPh>
    <rPh sb="5" eb="7">
      <t>シュウヨウ</t>
    </rPh>
    <rPh sb="7" eb="9">
      <t>テイイン</t>
    </rPh>
    <phoneticPr fontId="17"/>
  </si>
  <si>
    <t>※プルダウンリストから選択</t>
    <rPh sb="11" eb="13">
      <t>センタク</t>
    </rPh>
    <phoneticPr fontId="17"/>
  </si>
  <si>
    <t>◆各学部（学科）の収容定員充足率（直近修業年限期間中）</t>
    <rPh sb="1" eb="4">
      <t>カクガクブ</t>
    </rPh>
    <rPh sb="5" eb="7">
      <t>ガッカ</t>
    </rPh>
    <rPh sb="9" eb="11">
      <t>シュウヨウ</t>
    </rPh>
    <rPh sb="11" eb="13">
      <t>テイイン</t>
    </rPh>
    <rPh sb="13" eb="16">
      <t>ジュウソクリツ</t>
    </rPh>
    <rPh sb="17" eb="19">
      <t>チョッキン</t>
    </rPh>
    <rPh sb="25" eb="26">
      <t>チュウ</t>
    </rPh>
    <phoneticPr fontId="17"/>
  </si>
  <si>
    <t>4000人以上</t>
    <rPh sb="4" eb="7">
      <t>ニンイジョウ</t>
    </rPh>
    <phoneticPr fontId="17"/>
  </si>
  <si>
    <t>令和5年度</t>
    <rPh sb="0" eb="2">
      <t>レイワ</t>
    </rPh>
    <rPh sb="3" eb="4">
      <t>ネン</t>
    </rPh>
    <rPh sb="4" eb="5">
      <t>ド</t>
    </rPh>
    <phoneticPr fontId="17"/>
  </si>
  <si>
    <t>令和2年度</t>
    <rPh sb="0" eb="2">
      <t>レイワ</t>
    </rPh>
    <rPh sb="3" eb="5">
      <t>ネンド</t>
    </rPh>
    <rPh sb="4" eb="5">
      <t>ド</t>
    </rPh>
    <phoneticPr fontId="17"/>
  </si>
  <si>
    <t>摘要率</t>
    <rPh sb="0" eb="2">
      <t>テキヨウ</t>
    </rPh>
    <rPh sb="2" eb="3">
      <t>リツ</t>
    </rPh>
    <phoneticPr fontId="17"/>
  </si>
  <si>
    <t>チェック</t>
    <phoneticPr fontId="17"/>
  </si>
  <si>
    <t>修業年限平均</t>
    <rPh sb="0" eb="2">
      <t>シュウギョウ</t>
    </rPh>
    <rPh sb="2" eb="4">
      <t>ネンゲン</t>
    </rPh>
    <rPh sb="4" eb="6">
      <t>ヘイキン</t>
    </rPh>
    <phoneticPr fontId="17"/>
  </si>
  <si>
    <t>単年度</t>
    <rPh sb="0" eb="3">
      <t>タンネンド</t>
    </rPh>
    <phoneticPr fontId="17"/>
  </si>
  <si>
    <t>令和4年度</t>
    <phoneticPr fontId="17"/>
  </si>
  <si>
    <t>3．学部毎に令和5年度を含む直近の情報を記入してください。なお、学科で修業年限が異なる場合は、学科ごとに記入してください。（例：医学部（医学科）、医学部（看護学科）　等）</t>
    <rPh sb="2" eb="4">
      <t>ガクブ</t>
    </rPh>
    <rPh sb="4" eb="5">
      <t>ゴト</t>
    </rPh>
    <rPh sb="6" eb="8">
      <t>レイワ</t>
    </rPh>
    <rPh sb="9" eb="11">
      <t>ネンド</t>
    </rPh>
    <rPh sb="12" eb="13">
      <t>フク</t>
    </rPh>
    <rPh sb="14" eb="16">
      <t>チョッキン</t>
    </rPh>
    <rPh sb="17" eb="19">
      <t>ジョウホウ</t>
    </rPh>
    <rPh sb="20" eb="22">
      <t>キニュウ</t>
    </rPh>
    <rPh sb="32" eb="34">
      <t>ガッカ</t>
    </rPh>
    <rPh sb="35" eb="37">
      <t>シュウギョウ</t>
    </rPh>
    <rPh sb="37" eb="39">
      <t>ネンゲン</t>
    </rPh>
    <rPh sb="40" eb="41">
      <t>コト</t>
    </rPh>
    <rPh sb="43" eb="45">
      <t>バアイ</t>
    </rPh>
    <rPh sb="47" eb="49">
      <t>ガッカ</t>
    </rPh>
    <rPh sb="52" eb="54">
      <t>キニュウ</t>
    </rPh>
    <rPh sb="62" eb="63">
      <t>レイ</t>
    </rPh>
    <rPh sb="64" eb="66">
      <t>イガク</t>
    </rPh>
    <rPh sb="66" eb="67">
      <t>ブ</t>
    </rPh>
    <rPh sb="68" eb="70">
      <t>イガク</t>
    </rPh>
    <rPh sb="70" eb="71">
      <t>カ</t>
    </rPh>
    <rPh sb="73" eb="75">
      <t>イガク</t>
    </rPh>
    <rPh sb="75" eb="76">
      <t>ブ</t>
    </rPh>
    <rPh sb="77" eb="79">
      <t>カンゴ</t>
    </rPh>
    <rPh sb="79" eb="81">
      <t>ガッカ</t>
    </rPh>
    <rPh sb="83" eb="84">
      <t>トウ</t>
    </rPh>
    <phoneticPr fontId="17"/>
  </si>
  <si>
    <t>5．入学者数は各年度の5月1日時点の人数を記入して下さい。</t>
    <rPh sb="2" eb="4">
      <t>ニュウガク</t>
    </rPh>
    <rPh sb="4" eb="5">
      <t>シャ</t>
    </rPh>
    <rPh sb="5" eb="6">
      <t>スウ</t>
    </rPh>
    <rPh sb="7" eb="10">
      <t>カクネンド</t>
    </rPh>
    <rPh sb="12" eb="13">
      <t>ガツ</t>
    </rPh>
    <rPh sb="14" eb="15">
      <t>ニチ</t>
    </rPh>
    <rPh sb="15" eb="17">
      <t>ジテン</t>
    </rPh>
    <rPh sb="18" eb="20">
      <t>ニンズウ</t>
    </rPh>
    <rPh sb="21" eb="23">
      <t>キニュウ</t>
    </rPh>
    <rPh sb="25" eb="26">
      <t>クダ</t>
    </rPh>
    <phoneticPr fontId="17"/>
  </si>
  <si>
    <t>8．完成年度を迎えていない学部の設置以前の年度の各欄及び修業年限が4年の学部における平成30・令和元年度の収容定員・在籍者数欄については、いずれも空欄で結構です。</t>
    <rPh sb="47" eb="49">
      <t>レイワ</t>
    </rPh>
    <rPh sb="49" eb="50">
      <t>ガン</t>
    </rPh>
    <phoneticPr fontId="17"/>
  </si>
  <si>
    <t>○○大学</t>
    <phoneticPr fontId="5"/>
  </si>
  <si>
    <t>代表校：</t>
    <rPh sb="0" eb="3">
      <t>ダイヒョウコウ</t>
    </rPh>
    <phoneticPr fontId="5"/>
  </si>
  <si>
    <t>連携校：</t>
    <rPh sb="0" eb="2">
      <t>レンケイ</t>
    </rPh>
    <rPh sb="2" eb="3">
      <t>コウ</t>
    </rPh>
    <phoneticPr fontId="5"/>
  </si>
  <si>
    <t>【補足表】収容定員充足及び入学定員超過の状況（代表校）</t>
    <rPh sb="1" eb="3">
      <t>ホソク</t>
    </rPh>
    <rPh sb="3" eb="4">
      <t>ヒョウ</t>
    </rPh>
    <rPh sb="5" eb="7">
      <t>シュウヨウ</t>
    </rPh>
    <rPh sb="7" eb="9">
      <t>テイイン</t>
    </rPh>
    <rPh sb="9" eb="11">
      <t>ジュウソク</t>
    </rPh>
    <rPh sb="11" eb="12">
      <t>オヨ</t>
    </rPh>
    <rPh sb="13" eb="15">
      <t>ニュウガク</t>
    </rPh>
    <rPh sb="15" eb="17">
      <t>テイイン</t>
    </rPh>
    <rPh sb="17" eb="19">
      <t>チョウカ</t>
    </rPh>
    <rPh sb="20" eb="22">
      <t>ジョウキョウ</t>
    </rPh>
    <rPh sb="23" eb="26">
      <t>ダイヒョウコウ</t>
    </rPh>
    <phoneticPr fontId="17"/>
  </si>
  <si>
    <t>自己負担額
（②）</t>
    <rPh sb="0" eb="2">
      <t>ジコ</t>
    </rPh>
    <rPh sb="2" eb="4">
      <t>フタン</t>
    </rPh>
    <rPh sb="4" eb="5">
      <t>ガク</t>
    </rPh>
    <phoneticPr fontId="5"/>
  </si>
  <si>
    <t>自己負担額
（②）</t>
    <rPh sb="2" eb="4">
      <t>フタン</t>
    </rPh>
    <rPh sb="4" eb="5">
      <t>ガク</t>
    </rPh>
    <phoneticPr fontId="5"/>
  </si>
  <si>
    <t>　　10月入学など４月以外の時期の入学がある場合、募集人員が明確に分けられる場合は行を分けて記載いただき、若干名など明確に分けられない場合は10月入学等の入学情報と</t>
    <phoneticPr fontId="5"/>
  </si>
  <si>
    <t>　　合算した任意の時点での在籍者数・入学者数の数値を記載願います。</t>
    <phoneticPr fontId="5"/>
  </si>
  <si>
    <t>　　その場合、「○○学部」と記載いただく箇所の下部（緑塗りセル部分）に「○月入学を含む」「○月○日時点」などと補記願います。</t>
    <phoneticPr fontId="5"/>
  </si>
  <si>
    <t>令和11年度</t>
    <rPh sb="0" eb="2">
      <t>レイワ</t>
    </rPh>
    <rPh sb="4" eb="6">
      <t>ネンド</t>
    </rPh>
    <phoneticPr fontId="5"/>
  </si>
  <si>
    <t>＜令和６年度＞　　　経　費　区　分</t>
    <rPh sb="1" eb="3">
      <t>レイワ</t>
    </rPh>
    <phoneticPr fontId="29"/>
  </si>
  <si>
    <t>補助金申請ができる経費は、本事業計画の遂行に必要な経費であり、本事業の目的を実現するための使途に限定されます（令和６年度大学教育再生戦略推進費「高度医療人材養成拠点形成事業（高度な臨床・研究能力を有する医師養成促進支援）」公募要領参照。)。【年度ごとに１ページ】</t>
    <rPh sb="13" eb="14">
      <t>ホン</t>
    </rPh>
    <rPh sb="14" eb="16">
      <t>ジギョウ</t>
    </rPh>
    <rPh sb="16" eb="18">
      <t>ケイカク</t>
    </rPh>
    <rPh sb="38" eb="40">
      <t>ジツゲン</t>
    </rPh>
    <rPh sb="55" eb="57">
      <t>レイワ</t>
    </rPh>
    <rPh sb="60" eb="62">
      <t>ダイガク</t>
    </rPh>
    <rPh sb="62" eb="64">
      <t>キョウイク</t>
    </rPh>
    <rPh sb="64" eb="66">
      <t>サイセイ</t>
    </rPh>
    <rPh sb="66" eb="68">
      <t>センリャク</t>
    </rPh>
    <rPh sb="68" eb="70">
      <t>スイシン</t>
    </rPh>
    <rPh sb="70" eb="71">
      <t>ヒ</t>
    </rPh>
    <rPh sb="72" eb="74">
      <t>コウド</t>
    </rPh>
    <rPh sb="74" eb="76">
      <t>イリョウ</t>
    </rPh>
    <rPh sb="76" eb="78">
      <t>ジンザイ</t>
    </rPh>
    <rPh sb="78" eb="80">
      <t>ヨウセイ</t>
    </rPh>
    <rPh sb="80" eb="82">
      <t>キョテン</t>
    </rPh>
    <rPh sb="82" eb="84">
      <t>ケイセイ</t>
    </rPh>
    <rPh sb="84" eb="86">
      <t>ジギョウ</t>
    </rPh>
    <rPh sb="87" eb="89">
      <t>コウド</t>
    </rPh>
    <rPh sb="90" eb="92">
      <t>リンショウ</t>
    </rPh>
    <rPh sb="93" eb="95">
      <t>ケンキュウ</t>
    </rPh>
    <rPh sb="95" eb="97">
      <t>ノウリョク</t>
    </rPh>
    <rPh sb="98" eb="99">
      <t>ユウ</t>
    </rPh>
    <rPh sb="101" eb="103">
      <t>イシ</t>
    </rPh>
    <rPh sb="103" eb="105">
      <t>ヨウセイ</t>
    </rPh>
    <rPh sb="105" eb="107">
      <t>ソクシン</t>
    </rPh>
    <rPh sb="107" eb="109">
      <t>シエン</t>
    </rPh>
    <phoneticPr fontId="29"/>
  </si>
  <si>
    <t>＜令和７年度＞　　　経　費　区　分</t>
    <rPh sb="1" eb="3">
      <t>レイワ</t>
    </rPh>
    <rPh sb="10" eb="11">
      <t>キョウ</t>
    </rPh>
    <rPh sb="12" eb="13">
      <t>ヒ</t>
    </rPh>
    <rPh sb="14" eb="15">
      <t>ク</t>
    </rPh>
    <rPh sb="16" eb="17">
      <t>ブン</t>
    </rPh>
    <phoneticPr fontId="29"/>
  </si>
  <si>
    <t>（事業責任大学名：○○大学）</t>
    <rPh sb="1" eb="3">
      <t>ジギョウ</t>
    </rPh>
    <rPh sb="3" eb="5">
      <t>セキニン</t>
    </rPh>
    <rPh sb="11" eb="13">
      <t>ダイガク</t>
    </rPh>
    <phoneticPr fontId="5"/>
  </si>
  <si>
    <t>＜令和８年度＞　　　経　費　区　分</t>
    <rPh sb="1" eb="3">
      <t>レイワ</t>
    </rPh>
    <rPh sb="4" eb="6">
      <t>ネンド</t>
    </rPh>
    <rPh sb="10" eb="11">
      <t>キョウ</t>
    </rPh>
    <rPh sb="12" eb="13">
      <t>ヒ</t>
    </rPh>
    <rPh sb="14" eb="15">
      <t>ク</t>
    </rPh>
    <rPh sb="16" eb="17">
      <t>ブン</t>
    </rPh>
    <phoneticPr fontId="29"/>
  </si>
  <si>
    <t>＜令和11年度＞　　　経　費　区　分</t>
    <rPh sb="1" eb="3">
      <t>レイワ</t>
    </rPh>
    <rPh sb="5" eb="7">
      <t>ネンド</t>
    </rPh>
    <rPh sb="11" eb="12">
      <t>キョウ</t>
    </rPh>
    <rPh sb="13" eb="14">
      <t>ヒ</t>
    </rPh>
    <rPh sb="15" eb="16">
      <t>ク</t>
    </rPh>
    <rPh sb="17" eb="18">
      <t>ブン</t>
    </rPh>
    <phoneticPr fontId="29"/>
  </si>
  <si>
    <t>令和11年度</t>
    <rPh sb="0" eb="2">
      <t>レイワ</t>
    </rPh>
    <rPh sb="4" eb="6">
      <t>ネンド</t>
    </rPh>
    <phoneticPr fontId="29"/>
  </si>
  <si>
    <t>補助金申請ができる経費は、本事業計画の遂行に必要な経費であり、本事業の目的を実現するための使途に限定されます（令和６年度大学教育再生戦略推進費「高度医療人材養成拠点形成事業（高度な臨床・研究能力を有する医師養成促進支援）」公募要領参照。)。【年度ごとに１ページ】</t>
    <phoneticPr fontId="29"/>
  </si>
  <si>
    <t>＜令和９年度＞　　　経　費　区　分</t>
    <rPh sb="1" eb="3">
      <t>レイワ</t>
    </rPh>
    <rPh sb="10" eb="11">
      <t>キョウ</t>
    </rPh>
    <rPh sb="12" eb="13">
      <t>ヒ</t>
    </rPh>
    <rPh sb="14" eb="15">
      <t>ク</t>
    </rPh>
    <rPh sb="16" eb="17">
      <t>ブン</t>
    </rPh>
    <phoneticPr fontId="29"/>
  </si>
  <si>
    <t>※複数事業ある場合は、欄を追加してください。</t>
    <rPh sb="1" eb="3">
      <t>フクスウ</t>
    </rPh>
    <rPh sb="3" eb="5">
      <t>ジギョウ</t>
    </rPh>
    <rPh sb="7" eb="9">
      <t>バアイ</t>
    </rPh>
    <rPh sb="11" eb="12">
      <t>ラン</t>
    </rPh>
    <rPh sb="13" eb="15">
      <t>ツイカ</t>
    </rPh>
    <phoneticPr fontId="5"/>
  </si>
  <si>
    <t>今回の申請との関連性
（５行以内）</t>
    <rPh sb="0" eb="2">
      <t>コンカイ</t>
    </rPh>
    <rPh sb="3" eb="5">
      <t>シンセイ</t>
    </rPh>
    <rPh sb="7" eb="10">
      <t>カンレンセイ</t>
    </rPh>
    <rPh sb="13" eb="14">
      <t>ギョウ</t>
    </rPh>
    <rPh sb="14" eb="16">
      <t>イナイ</t>
    </rPh>
    <phoneticPr fontId="5"/>
  </si>
  <si>
    <t>事業の概要（５行以内）</t>
    <rPh sb="0" eb="2">
      <t>ジギョウ</t>
    </rPh>
    <rPh sb="3" eb="5">
      <t>ガイヨウ</t>
    </rPh>
    <rPh sb="7" eb="8">
      <t>ギョウ</t>
    </rPh>
    <rPh sb="8" eb="10">
      <t>イナイ</t>
    </rPh>
    <phoneticPr fontId="5"/>
  </si>
  <si>
    <t>事業の名称</t>
    <rPh sb="0" eb="2">
      <t>ジギョウ</t>
    </rPh>
    <rPh sb="3" eb="5">
      <t>メイショウ</t>
    </rPh>
    <phoneticPr fontId="5"/>
  </si>
  <si>
    <t>選定年度</t>
    <rPh sb="0" eb="2">
      <t>センテイ</t>
    </rPh>
    <rPh sb="2" eb="4">
      <t>ネンド</t>
    </rPh>
    <phoneticPr fontId="5"/>
  </si>
  <si>
    <t>プログラムの名称</t>
    <rPh sb="6" eb="8">
      <t>メイショウ</t>
    </rPh>
    <phoneticPr fontId="5"/>
  </si>
  <si>
    <t>他の補助金等の名称</t>
    <rPh sb="0" eb="1">
      <t>タ</t>
    </rPh>
    <rPh sb="2" eb="5">
      <t>ホジョキン</t>
    </rPh>
    <rPh sb="5" eb="6">
      <t>トウ</t>
    </rPh>
    <rPh sb="7" eb="9">
      <t>メイショウ</t>
    </rPh>
    <phoneticPr fontId="5"/>
  </si>
  <si>
    <t>事業の構想等</t>
    <rPh sb="0" eb="2">
      <t>ジギョウ</t>
    </rPh>
    <rPh sb="3" eb="5">
      <t>コウソウ</t>
    </rPh>
    <rPh sb="5" eb="6">
      <t>トウ</t>
    </rPh>
    <phoneticPr fontId="5"/>
  </si>
  <si>
    <t>事業名</t>
    <rPh sb="0" eb="2">
      <t>ジギョウ</t>
    </rPh>
    <rPh sb="2" eb="3">
      <t>メイ</t>
    </rPh>
    <phoneticPr fontId="5"/>
  </si>
  <si>
    <t>○○大学、○○大学、・・・ 計○大学</t>
    <phoneticPr fontId="5"/>
  </si>
  <si>
    <t>○○大学</t>
    <rPh sb="2" eb="4">
      <t>ダイガク</t>
    </rPh>
    <phoneticPr fontId="5"/>
  </si>
  <si>
    <t>令和4年度の実績</t>
    <rPh sb="0" eb="2">
      <t>レイワ</t>
    </rPh>
    <rPh sb="3" eb="5">
      <t>ネンド</t>
    </rPh>
    <rPh sb="6" eb="8">
      <t>ジッセキ</t>
    </rPh>
    <phoneticPr fontId="5"/>
  </si>
  <si>
    <t>【実施計画】※対応済の場合は記載不要</t>
    <rPh sb="1" eb="3">
      <t>ジッシ</t>
    </rPh>
    <rPh sb="3" eb="5">
      <t>ケイカク</t>
    </rPh>
    <rPh sb="7" eb="9">
      <t>タイオウ</t>
    </rPh>
    <rPh sb="9" eb="10">
      <t>ズ</t>
    </rPh>
    <rPh sb="11" eb="13">
      <t>バアイ</t>
    </rPh>
    <rPh sb="14" eb="16">
      <t>キサイ</t>
    </rPh>
    <rPh sb="16" eb="18">
      <t>フヨウ</t>
    </rPh>
    <phoneticPr fontId="5"/>
  </si>
  <si>
    <t>【指摘事項への対応状況】</t>
    <rPh sb="1" eb="3">
      <t>シテキ</t>
    </rPh>
    <rPh sb="3" eb="5">
      <t>ジコウ</t>
    </rPh>
    <rPh sb="7" eb="9">
      <t>タイオウ</t>
    </rPh>
    <rPh sb="9" eb="11">
      <t>ジョウキョウ</t>
    </rPh>
    <phoneticPr fontId="5"/>
  </si>
  <si>
    <t>確認済</t>
    <rPh sb="0" eb="2">
      <t>カクニン</t>
    </rPh>
    <rPh sb="2" eb="3">
      <t>ズ</t>
    </rPh>
    <phoneticPr fontId="5"/>
  </si>
  <si>
    <t>対応（確認）済または未対応に○をしてください。未対応の場合は対応完了予定時期と実施計画を記入してください。</t>
    <rPh sb="0" eb="2">
      <t>タイオウ</t>
    </rPh>
    <rPh sb="3" eb="5">
      <t>カクニン</t>
    </rPh>
    <rPh sb="32" eb="34">
      <t>カンリョウ</t>
    </rPh>
    <rPh sb="34" eb="36">
      <t>ヨテイ</t>
    </rPh>
    <rPh sb="36" eb="38">
      <t>ジキ</t>
    </rPh>
    <rPh sb="39" eb="41">
      <t>ジッシ</t>
    </rPh>
    <rPh sb="41" eb="43">
      <t>ケイカク</t>
    </rPh>
    <phoneticPr fontId="5"/>
  </si>
  <si>
    <t>申請の基礎となる教育改革の取組状況等</t>
    <rPh sb="0" eb="2">
      <t>シンセイ</t>
    </rPh>
    <rPh sb="3" eb="5">
      <t>キソ</t>
    </rPh>
    <rPh sb="8" eb="10">
      <t>キョウイク</t>
    </rPh>
    <rPh sb="10" eb="12">
      <t>カイカク</t>
    </rPh>
    <rPh sb="13" eb="15">
      <t>トリクミ</t>
    </rPh>
    <rPh sb="15" eb="17">
      <t>ジョウキョウ</t>
    </rPh>
    <rPh sb="17" eb="18">
      <t>トウ</t>
    </rPh>
    <phoneticPr fontId="5"/>
  </si>
  <si>
    <t>※５ 酸素投与を実施している患者が対象</t>
    <phoneticPr fontId="5"/>
  </si>
  <si>
    <t>※４ 指導医等の確認後に実行される必要がある</t>
    <phoneticPr fontId="5"/>
  </si>
  <si>
    <t>※３ 実施機会がない場合には、シミュレータによる修得も可である</t>
    <phoneticPr fontId="5"/>
  </si>
  <si>
    <t>※２ 特にシミュレータによる修得ののちに行うべき</t>
    <phoneticPr fontId="5"/>
  </si>
  <si>
    <t>※１ 診療参加型臨床実習実施ガイドライン「学生による診療録記載と文章作成について」を参考に記載する</t>
    <phoneticPr fontId="5"/>
  </si>
  <si>
    <t>△の数</t>
    <rPh sb="2" eb="3">
      <t>カズ</t>
    </rPh>
    <phoneticPr fontId="5"/>
  </si>
  <si>
    <t>○の数</t>
    <rPh sb="2" eb="3">
      <t>カズ</t>
    </rPh>
    <phoneticPr fontId="5"/>
  </si>
  <si>
    <t>診療計画の作成</t>
    <phoneticPr fontId="5"/>
  </si>
  <si>
    <t>酸素投与量の調整※5</t>
    <phoneticPr fontId="5"/>
  </si>
  <si>
    <t>定型的な術前・術後管理の指示</t>
    <phoneticPr fontId="5"/>
  </si>
  <si>
    <t>安静度指示</t>
    <phoneticPr fontId="5"/>
  </si>
  <si>
    <t>食事指示</t>
    <phoneticPr fontId="5"/>
  </si>
  <si>
    <t>処方薬（内服薬、注射、点滴など）のオーダー</t>
    <phoneticPr fontId="5"/>
  </si>
  <si>
    <t>治療※4</t>
    <phoneticPr fontId="5"/>
  </si>
  <si>
    <t>ＡＥＤ※2</t>
    <phoneticPr fontId="5"/>
  </si>
  <si>
    <t>バックバルブマスクによる換気</t>
    <phoneticPr fontId="5"/>
  </si>
  <si>
    <t>胸骨圧迫</t>
    <phoneticPr fontId="5"/>
  </si>
  <si>
    <t>気道確保</t>
    <phoneticPr fontId="5"/>
  </si>
  <si>
    <t>一次救命処置</t>
    <phoneticPr fontId="5"/>
  </si>
  <si>
    <t>救急※3</t>
    <phoneticPr fontId="5"/>
  </si>
  <si>
    <t>簡易血糖測定</t>
    <phoneticPr fontId="5"/>
  </si>
  <si>
    <t>病原体抗原の迅速検査</t>
    <phoneticPr fontId="5"/>
  </si>
  <si>
    <t>経皮的酸素飽和度モニタリング</t>
    <phoneticPr fontId="5"/>
  </si>
  <si>
    <t>心電図検査</t>
    <phoneticPr fontId="5"/>
  </si>
  <si>
    <t>超音波検査（腹部）</t>
    <phoneticPr fontId="5"/>
  </si>
  <si>
    <t>超音波検査（心血管）</t>
    <phoneticPr fontId="5"/>
  </si>
  <si>
    <t>妊娠反応検査</t>
    <phoneticPr fontId="5"/>
  </si>
  <si>
    <t>微生物学的検査（Gram 染色含む）</t>
    <phoneticPr fontId="5"/>
  </si>
  <si>
    <t xml:space="preserve">血液塗抹標本の作成と観察 </t>
    <phoneticPr fontId="5"/>
  </si>
  <si>
    <t>尿検査</t>
    <phoneticPr fontId="5"/>
  </si>
  <si>
    <t>検査手技</t>
    <phoneticPr fontId="5"/>
  </si>
  <si>
    <t>手術助手</t>
    <phoneticPr fontId="5"/>
  </si>
  <si>
    <t>止血処置</t>
    <phoneticPr fontId="5"/>
  </si>
  <si>
    <t>抜糸</t>
    <phoneticPr fontId="5"/>
  </si>
  <si>
    <t>消毒・ガーゼ交換</t>
    <phoneticPr fontId="5"/>
  </si>
  <si>
    <t xml:space="preserve">皮膚縫合 </t>
    <phoneticPr fontId="5"/>
  </si>
  <si>
    <t>ガウンテクニック</t>
    <phoneticPr fontId="5"/>
  </si>
  <si>
    <t>手指消毒（手術前の手洗い）</t>
    <phoneticPr fontId="5"/>
  </si>
  <si>
    <t>清潔操作</t>
    <phoneticPr fontId="5"/>
  </si>
  <si>
    <t>外科手技</t>
    <phoneticPr fontId="5"/>
  </si>
  <si>
    <t>予防接種</t>
    <phoneticPr fontId="5"/>
  </si>
  <si>
    <t>注射（皮下・皮内・筋肉・静脈内）</t>
    <phoneticPr fontId="5"/>
  </si>
  <si>
    <t>尿道カテーテル挿入・抜去※2</t>
    <phoneticPr fontId="5"/>
  </si>
  <si>
    <t>胃管挿入※2</t>
    <phoneticPr fontId="5"/>
  </si>
  <si>
    <t>末梢静脈確保※2</t>
    <phoneticPr fontId="5"/>
  </si>
  <si>
    <t>静脈採血</t>
    <phoneticPr fontId="5"/>
  </si>
  <si>
    <t>ネブライザー</t>
    <phoneticPr fontId="5"/>
  </si>
  <si>
    <t>気道内吸引※2</t>
    <phoneticPr fontId="5"/>
  </si>
  <si>
    <t>外用薬の貼付・塗布</t>
    <phoneticPr fontId="5"/>
  </si>
  <si>
    <t>皮膚消毒</t>
    <phoneticPr fontId="5"/>
  </si>
  <si>
    <t>一般手技</t>
    <phoneticPr fontId="5"/>
  </si>
  <si>
    <t>前立腺触診</t>
    <phoneticPr fontId="5"/>
  </si>
  <si>
    <t>直腸診察</t>
    <phoneticPr fontId="5"/>
  </si>
  <si>
    <t>乳房診察</t>
    <phoneticPr fontId="5"/>
  </si>
  <si>
    <t>基本的な婦人科診察</t>
    <phoneticPr fontId="5"/>
  </si>
  <si>
    <t>眼底鏡</t>
    <phoneticPr fontId="5"/>
  </si>
  <si>
    <t>耳鏡・鼻鏡</t>
    <phoneticPr fontId="5"/>
  </si>
  <si>
    <t>診察法（全身・各臓器）</t>
    <phoneticPr fontId="5"/>
  </si>
  <si>
    <t xml:space="preserve">バイタルサインチェック </t>
    <phoneticPr fontId="5"/>
  </si>
  <si>
    <t>医療面接</t>
    <phoneticPr fontId="5"/>
  </si>
  <si>
    <t>診療記録記載（診療録作成）※1</t>
    <phoneticPr fontId="5"/>
  </si>
  <si>
    <t>診察</t>
    <rPh sb="0" eb="2">
      <t>シンサツ</t>
    </rPh>
    <phoneticPr fontId="5"/>
  </si>
  <si>
    <t>①必須項目</t>
    <rPh sb="1" eb="3">
      <t>ヒッス</t>
    </rPh>
    <rPh sb="3" eb="5">
      <t>コウモク</t>
    </rPh>
    <phoneticPr fontId="5"/>
  </si>
  <si>
    <t>分類</t>
    <rPh sb="0" eb="2">
      <t>ブンルイ</t>
    </rPh>
    <phoneticPr fontId="5"/>
  </si>
  <si>
    <t>上記以外</t>
    <rPh sb="0" eb="2">
      <t>ジョウキ</t>
    </rPh>
    <rPh sb="2" eb="4">
      <t>イガイ</t>
    </rPh>
    <phoneticPr fontId="5"/>
  </si>
  <si>
    <t>－</t>
    <phoneticPr fontId="5"/>
  </si>
  <si>
    <t>一部の医学生に実施させる予定</t>
    <rPh sb="12" eb="14">
      <t>ヨテイ</t>
    </rPh>
    <phoneticPr fontId="5"/>
  </si>
  <si>
    <t>一部の医学生に実施させた</t>
    <rPh sb="0" eb="2">
      <t>イチブ</t>
    </rPh>
    <rPh sb="3" eb="6">
      <t>イガクセイ</t>
    </rPh>
    <rPh sb="7" eb="9">
      <t>ジッシ</t>
    </rPh>
    <phoneticPr fontId="5"/>
  </si>
  <si>
    <t>△</t>
    <phoneticPr fontId="5"/>
  </si>
  <si>
    <t>全ての医学生に実施させる予定</t>
    <rPh sb="0" eb="1">
      <t>スベ</t>
    </rPh>
    <rPh sb="3" eb="6">
      <t>イガクセイ</t>
    </rPh>
    <rPh sb="7" eb="9">
      <t>ジッシ</t>
    </rPh>
    <rPh sb="12" eb="14">
      <t>ヨテイ</t>
    </rPh>
    <phoneticPr fontId="5"/>
  </si>
  <si>
    <t>全ての医学生に実施させた</t>
    <rPh sb="0" eb="1">
      <t>スベ</t>
    </rPh>
    <rPh sb="3" eb="6">
      <t>イガクセイ</t>
    </rPh>
    <rPh sb="7" eb="9">
      <t>ジッシ</t>
    </rPh>
    <phoneticPr fontId="5"/>
  </si>
  <si>
    <t>令和4年度の実績において、全ての学生に機会は与えているが、患者数などの関係で実施できなかった（当該診療科ローテーション期間中に実施できなかった 等）が、何らかの形で補完して経験させた場合には「○」を選択してください。</t>
    <rPh sb="13" eb="14">
      <t>スベ</t>
    </rPh>
    <rPh sb="47" eb="49">
      <t>トウガイ</t>
    </rPh>
    <rPh sb="49" eb="52">
      <t>シンリョウカ</t>
    </rPh>
    <rPh sb="59" eb="61">
      <t>キカン</t>
    </rPh>
    <rPh sb="61" eb="62">
      <t>ナカ</t>
    </rPh>
    <rPh sb="63" eb="65">
      <t>ジッシ</t>
    </rPh>
    <rPh sb="72" eb="73">
      <t>トウ</t>
    </rPh>
    <rPh sb="76" eb="77">
      <t>ナン</t>
    </rPh>
    <rPh sb="80" eb="81">
      <t>カタチ</t>
    </rPh>
    <rPh sb="82" eb="84">
      <t>ホカン</t>
    </rPh>
    <rPh sb="86" eb="88">
      <t>ケイケン</t>
    </rPh>
    <rPh sb="91" eb="93">
      <t>バアイ</t>
    </rPh>
    <rPh sb="99" eb="101">
      <t>センタク</t>
    </rPh>
    <phoneticPr fontId="5"/>
  </si>
  <si>
    <t>・</t>
    <phoneticPr fontId="5"/>
  </si>
  <si>
    <t>令和６年度 大学教育再生戦略推進費
高度医療人材養成拠点形成事業
（高度な臨床・研究能力を有する医師養成促進支援）
申請書</t>
    <phoneticPr fontId="5"/>
  </si>
  <si>
    <t>再推費における事業のうち令和５年度実施の事後評価において、「事業目的が達成できなかった」等の最も低い評価を受けた大学（対象プログラムは公募要領別添２のとおり。）</t>
    <rPh sb="0" eb="1">
      <t>サイ</t>
    </rPh>
    <rPh sb="1" eb="2">
      <t>スイ</t>
    </rPh>
    <rPh sb="2" eb="3">
      <t>ヒ</t>
    </rPh>
    <rPh sb="7" eb="9">
      <t>ジギョウ</t>
    </rPh>
    <rPh sb="12" eb="14">
      <t>レイワ</t>
    </rPh>
    <rPh sb="15" eb="17">
      <t>ネンド</t>
    </rPh>
    <rPh sb="17" eb="19">
      <t>ジッシ</t>
    </rPh>
    <rPh sb="20" eb="22">
      <t>ジゴ</t>
    </rPh>
    <rPh sb="22" eb="24">
      <t>ヒョウカ</t>
    </rPh>
    <rPh sb="30" eb="32">
      <t>ジギョウ</t>
    </rPh>
    <rPh sb="32" eb="34">
      <t>モクテキ</t>
    </rPh>
    <rPh sb="35" eb="37">
      <t>タッセイ</t>
    </rPh>
    <rPh sb="44" eb="45">
      <t>ナド</t>
    </rPh>
    <rPh sb="46" eb="47">
      <t>モット</t>
    </rPh>
    <rPh sb="48" eb="49">
      <t>ヒク</t>
    </rPh>
    <rPh sb="50" eb="52">
      <t>ヒョウカ</t>
    </rPh>
    <rPh sb="53" eb="54">
      <t>ウ</t>
    </rPh>
    <rPh sb="56" eb="58">
      <t>ダイガク</t>
    </rPh>
    <rPh sb="59" eb="61">
      <t>タイショウ</t>
    </rPh>
    <rPh sb="67" eb="71">
      <t>コウボヨウリョウ</t>
    </rPh>
    <rPh sb="71" eb="73">
      <t>ベッテン</t>
    </rPh>
    <phoneticPr fontId="5"/>
  </si>
  <si>
    <t>再推費における事業のうち令和５年度実施の中間評価において、「中止することが必要」等の最も低い評価を受けた大学（対象プログラムは公募要領別添２のとおり。）</t>
    <rPh sb="0" eb="1">
      <t>サイ</t>
    </rPh>
    <rPh sb="1" eb="2">
      <t>スイ</t>
    </rPh>
    <rPh sb="2" eb="3">
      <t>ヒ</t>
    </rPh>
    <rPh sb="7" eb="9">
      <t>ジギョウ</t>
    </rPh>
    <rPh sb="12" eb="14">
      <t>レイワ</t>
    </rPh>
    <rPh sb="15" eb="17">
      <t>ネンド</t>
    </rPh>
    <rPh sb="17" eb="19">
      <t>ジッシ</t>
    </rPh>
    <rPh sb="20" eb="22">
      <t>チュウカン</t>
    </rPh>
    <rPh sb="22" eb="24">
      <t>ヒョウカ</t>
    </rPh>
    <rPh sb="30" eb="32">
      <t>チュウシ</t>
    </rPh>
    <rPh sb="37" eb="39">
      <t>ヒツヨウ</t>
    </rPh>
    <rPh sb="40" eb="41">
      <t>ナド</t>
    </rPh>
    <rPh sb="42" eb="43">
      <t>モット</t>
    </rPh>
    <rPh sb="44" eb="45">
      <t>ヒク</t>
    </rPh>
    <rPh sb="46" eb="48">
      <t>ヒョウカ</t>
    </rPh>
    <rPh sb="49" eb="50">
      <t>ウ</t>
    </rPh>
    <rPh sb="52" eb="54">
      <t>ダイガク</t>
    </rPh>
    <rPh sb="55" eb="57">
      <t>タイショウ</t>
    </rPh>
    <rPh sb="63" eb="67">
      <t>コウボヨウリョウ</t>
    </rPh>
    <rPh sb="67" eb="69">
      <t>ベッテン</t>
    </rPh>
    <phoneticPr fontId="5"/>
  </si>
  <si>
    <t>様式５</t>
    <rPh sb="0" eb="2">
      <t>ヨウシキ</t>
    </rPh>
    <phoneticPr fontId="5"/>
  </si>
  <si>
    <t>【タイプＡ】臨床・基礎融合研究基盤人材養成拠点</t>
    <rPh sb="6" eb="8">
      <t>リンショウ</t>
    </rPh>
    <rPh sb="9" eb="11">
      <t>キソ</t>
    </rPh>
    <rPh sb="11" eb="13">
      <t>ユウゴウ</t>
    </rPh>
    <rPh sb="13" eb="15">
      <t>ケンキュウ</t>
    </rPh>
    <rPh sb="15" eb="17">
      <t>キバン</t>
    </rPh>
    <rPh sb="17" eb="19">
      <t>ジンザイ</t>
    </rPh>
    <rPh sb="19" eb="21">
      <t>ヨウセイ</t>
    </rPh>
    <rPh sb="21" eb="23">
      <t>キョテン</t>
    </rPh>
    <phoneticPr fontId="5"/>
  </si>
  <si>
    <t>【タイプＢ】特色臨床研究基盤人材養成拠点</t>
    <rPh sb="6" eb="8">
      <t>トクショク</t>
    </rPh>
    <rPh sb="8" eb="10">
      <t>リンショウ</t>
    </rPh>
    <rPh sb="10" eb="12">
      <t>ケンキュウ</t>
    </rPh>
    <rPh sb="12" eb="14">
      <t>キバン</t>
    </rPh>
    <rPh sb="14" eb="16">
      <t>ジンザイ</t>
    </rPh>
    <rPh sb="16" eb="18">
      <t>ヨウセイ</t>
    </rPh>
    <rPh sb="18" eb="20">
      <t>キョテン</t>
    </rPh>
    <phoneticPr fontId="5"/>
  </si>
  <si>
    <t>組織名称</t>
    <rPh sb="0" eb="2">
      <t>ソシキ</t>
    </rPh>
    <rPh sb="2" eb="4">
      <t>メイショウ</t>
    </rPh>
    <phoneticPr fontId="5"/>
  </si>
  <si>
    <t>専任職員</t>
    <rPh sb="0" eb="2">
      <t>センニン</t>
    </rPh>
    <rPh sb="2" eb="4">
      <t>ショクイン</t>
    </rPh>
    <phoneticPr fontId="5"/>
  </si>
  <si>
    <t>人数</t>
    <rPh sb="0" eb="2">
      <t>ニンズウ</t>
    </rPh>
    <phoneticPr fontId="5"/>
  </si>
  <si>
    <t>職種</t>
    <rPh sb="0" eb="2">
      <t>ショクシュ</t>
    </rPh>
    <phoneticPr fontId="5"/>
  </si>
  <si>
    <t>兼任職員</t>
    <rPh sb="0" eb="2">
      <t>ケンニン</t>
    </rPh>
    <rPh sb="2" eb="4">
      <t>ショクイン</t>
    </rPh>
    <phoneticPr fontId="5"/>
  </si>
  <si>
    <t>○人</t>
    <rPh sb="1" eb="2">
      <t>ニン</t>
    </rPh>
    <phoneticPr fontId="5"/>
  </si>
  <si>
    <t>センター長○人、CRC○人、データマネージャー○人、生物統計家○人</t>
    <rPh sb="4" eb="5">
      <t>チョウ</t>
    </rPh>
    <rPh sb="6" eb="7">
      <t>ニン</t>
    </rPh>
    <rPh sb="12" eb="13">
      <t>ニン</t>
    </rPh>
    <rPh sb="24" eb="25">
      <t>ニン</t>
    </rPh>
    <rPh sb="26" eb="28">
      <t>セイブツ</t>
    </rPh>
    <rPh sb="28" eb="30">
      <t>トウケイ</t>
    </rPh>
    <rPh sb="30" eb="31">
      <t>イエ</t>
    </rPh>
    <rPh sb="32" eb="33">
      <t>ニン</t>
    </rPh>
    <phoneticPr fontId="5"/>
  </si>
  <si>
    <t>臨床研究支援センター</t>
    <rPh sb="0" eb="2">
      <t>リンショウ</t>
    </rPh>
    <rPh sb="2" eb="4">
      <t>ケンキュウ</t>
    </rPh>
    <rPh sb="4" eb="6">
      <t>シエン</t>
    </rPh>
    <phoneticPr fontId="5"/>
  </si>
  <si>
    <t>１．事業の構想　</t>
    <rPh sb="2" eb="4">
      <t>ジギョウ</t>
    </rPh>
    <rPh sb="5" eb="7">
      <t>コウソウ</t>
    </rPh>
    <phoneticPr fontId="5"/>
  </si>
  <si>
    <t>※事業の全体像を示した資料（ポンチ絵Ａ４横１枚）を末尾に添付すること。</t>
    <phoneticPr fontId="5"/>
  </si>
  <si>
    <t>計</t>
    <rPh sb="0" eb="1">
      <t>ケイ</t>
    </rPh>
    <phoneticPr fontId="5"/>
  </si>
  <si>
    <t>基礎医学</t>
    <rPh sb="0" eb="2">
      <t>キソ</t>
    </rPh>
    <rPh sb="2" eb="4">
      <t>イガク</t>
    </rPh>
    <phoneticPr fontId="5"/>
  </si>
  <si>
    <t>臨床医学</t>
    <rPh sb="0" eb="2">
      <t>リンショウ</t>
    </rPh>
    <rPh sb="2" eb="4">
      <t>イガク</t>
    </rPh>
    <phoneticPr fontId="5"/>
  </si>
  <si>
    <t>※補助事業期間終了後の自立的な事業の継続に関する運営予算面も含めた構想について、具体的に記入してください。</t>
  </si>
  <si>
    <t>※選定された場合、他の様式を含め一部公表（個人情報等は非公表）する予定です。</t>
    <rPh sb="1" eb="3">
      <t>センテイ</t>
    </rPh>
    <rPh sb="6" eb="8">
      <t>バアイ</t>
    </rPh>
    <rPh sb="21" eb="23">
      <t>コジン</t>
    </rPh>
    <rPh sb="23" eb="25">
      <t>ジョウホウ</t>
    </rPh>
    <rPh sb="25" eb="26">
      <t>トウ</t>
    </rPh>
    <rPh sb="27" eb="30">
      <t>ヒコウヒョウ</t>
    </rPh>
    <rPh sb="33" eb="35">
      <t>ヨテイ</t>
    </rPh>
    <phoneticPr fontId="5"/>
  </si>
  <si>
    <r>
      <t xml:space="preserve">（達成目標）
</t>
    </r>
    <r>
      <rPr>
        <sz val="10.5"/>
        <color rgb="FF0000FF"/>
        <rFont val="ＭＳ ゴシック"/>
        <family val="3"/>
        <charset val="128"/>
      </rPr>
      <t xml:space="preserve">※事業の実施により目指す成果や社会的効果について記入してください。
</t>
    </r>
    <phoneticPr fontId="5"/>
  </si>
  <si>
    <r>
      <t xml:space="preserve">（達成目標）
</t>
    </r>
    <r>
      <rPr>
        <sz val="10.5"/>
        <color rgb="FF0000FF"/>
        <rFont val="ＭＳ ゴシック"/>
        <family val="3"/>
        <charset val="128"/>
      </rPr>
      <t>※事業の実施により目指す成果や社会的効果について、現状の課題と併せ記入してください。</t>
    </r>
    <r>
      <rPr>
        <sz val="10.5"/>
        <rFont val="ＭＳ ゴシック"/>
        <family val="3"/>
        <charset val="128"/>
      </rPr>
      <t xml:space="preserve">
</t>
    </r>
    <phoneticPr fontId="5"/>
  </si>
  <si>
    <t>※【様式２】積算内訳の合計額と必ず一致させてください。</t>
    <rPh sb="2" eb="4">
      <t>ヨウシキ</t>
    </rPh>
    <rPh sb="6" eb="8">
      <t>セキサン</t>
    </rPh>
    <rPh sb="8" eb="10">
      <t>ウチワケ</t>
    </rPh>
    <rPh sb="11" eb="13">
      <t>ゴウケイ</t>
    </rPh>
    <rPh sb="13" eb="14">
      <t>ガク</t>
    </rPh>
    <rPh sb="15" eb="16">
      <t>カナラ</t>
    </rPh>
    <rPh sb="17" eb="19">
      <t>イッチ</t>
    </rPh>
    <phoneticPr fontId="5"/>
  </si>
  <si>
    <t>申請タイプ</t>
    <rPh sb="0" eb="2">
      <t>シンセイ</t>
    </rPh>
    <phoneticPr fontId="5"/>
  </si>
  <si>
    <t>※補助事業期間中の年度ごとの事業実施計画について、具体的に記入してください。
【様式２】積算内訳との関連がわかるように①、②と番号を付してください。</t>
    <rPh sb="1" eb="3">
      <t>ホジョ</t>
    </rPh>
    <rPh sb="3" eb="5">
      <t>ジギョウ</t>
    </rPh>
    <rPh sb="5" eb="7">
      <t>キカン</t>
    </rPh>
    <rPh sb="7" eb="8">
      <t>チュウ</t>
    </rPh>
    <rPh sb="9" eb="11">
      <t>ネンド</t>
    </rPh>
    <rPh sb="14" eb="16">
      <t>ジギョウ</t>
    </rPh>
    <rPh sb="16" eb="18">
      <t>ジッシ</t>
    </rPh>
    <rPh sb="18" eb="20">
      <t>ケイカク</t>
    </rPh>
    <rPh sb="25" eb="27">
      <t>グタイ</t>
    </rPh>
    <rPh sb="27" eb="28">
      <t>テキ</t>
    </rPh>
    <rPh sb="40" eb="42">
      <t>ヨウシキ</t>
    </rPh>
    <rPh sb="44" eb="46">
      <t>セキサン</t>
    </rPh>
    <rPh sb="46" eb="48">
      <t>ウチワケ</t>
    </rPh>
    <rPh sb="50" eb="52">
      <t>カンレン</t>
    </rPh>
    <rPh sb="63" eb="65">
      <t>バンゴウ</t>
    </rPh>
    <rPh sb="66" eb="67">
      <t>フ</t>
    </rPh>
    <phoneticPr fontId="5"/>
  </si>
  <si>
    <t>選択肢</t>
    <rPh sb="0" eb="3">
      <t>センタクシ</t>
    </rPh>
    <phoneticPr fontId="5"/>
  </si>
  <si>
    <t>高齢者の診察
(ＡＤＬ評価、高齢者総合機能評価)</t>
    <phoneticPr fontId="5"/>
  </si>
  <si>
    <t>厚生労働省において平成30年7月31日に公表された『医学部の臨床実習において実施可能な医行為の研究　報告書』（門田レポート）における別添「医師養成の観点から医学生が実施する医行為の例示について」のうち「①必須項目」について、令和4年度の実績と令和6年度以降の目標を「○」「△」「－」を付してください。</t>
    <rPh sb="126" eb="128">
      <t>イコウ</t>
    </rPh>
    <phoneticPr fontId="5"/>
  </si>
  <si>
    <t>6年度</t>
    <rPh sb="1" eb="3">
      <t>ネンド</t>
    </rPh>
    <phoneticPr fontId="5"/>
  </si>
  <si>
    <t>7年度</t>
    <rPh sb="1" eb="3">
      <t>ネンド</t>
    </rPh>
    <phoneticPr fontId="5"/>
  </si>
  <si>
    <t>8年度</t>
    <rPh sb="1" eb="3">
      <t>ネンド</t>
    </rPh>
    <phoneticPr fontId="5"/>
  </si>
  <si>
    <t>9年度</t>
    <rPh sb="1" eb="3">
      <t>ネンド</t>
    </rPh>
    <phoneticPr fontId="5"/>
  </si>
  <si>
    <t>10年度</t>
    <rPh sb="2" eb="4">
      <t>ネンド</t>
    </rPh>
    <phoneticPr fontId="5"/>
  </si>
  <si>
    <t>11年度</t>
    <rPh sb="2" eb="4">
      <t>ネンド</t>
    </rPh>
    <phoneticPr fontId="5"/>
  </si>
  <si>
    <t>行が不足する場合は追加し、50名未満の場合には不要な行を削除してください。</t>
    <rPh sb="0" eb="1">
      <t>ギョウ</t>
    </rPh>
    <rPh sb="2" eb="4">
      <t>フソク</t>
    </rPh>
    <rPh sb="6" eb="8">
      <t>バアイ</t>
    </rPh>
    <rPh sb="9" eb="11">
      <t>ツイカ</t>
    </rPh>
    <rPh sb="15" eb="16">
      <t>メイ</t>
    </rPh>
    <rPh sb="16" eb="18">
      <t>ミマン</t>
    </rPh>
    <rPh sb="19" eb="21">
      <t>バアイ</t>
    </rPh>
    <rPh sb="23" eb="25">
      <t>フヨウ</t>
    </rPh>
    <rPh sb="26" eb="27">
      <t>ギョウ</t>
    </rPh>
    <rPh sb="28" eb="30">
      <t>サクジョ</t>
    </rPh>
    <phoneticPr fontId="5"/>
  </si>
  <si>
    <t>　※大学規模（収容定員）が8,000人以上の場合は「1.15倍未満」を「1.10倍未満」と読み替える。</t>
    <phoneticPr fontId="5"/>
  </si>
  <si>
    <t>※事業の全体概要について、取組の特色やポイントを中心に記入してください。
（400字以内厳守）
●●●●●●●●●●●●●●●●●●●●●●●●●●●●●●●●●●●●●●●●●●●●●●●●●●●●●●●●●●●●●●●●●●●●●●●●●●●●●●●●●●●●●●●●●●●●●●●●●●●●●●●●●●●●●●●●●●●●●●●●●●●●●●●●●●●●●●●●●●●●●●●●●●●●●●●●●●●●●●●●●●●●●●●●●●●●●●●●●●●●●●●●●●●●●●●●●●●●●●●●●●●●●●●●●●●●●●●●●●●●●●●●●●●●●●●●●●●●●●●●●●●●●●●●●●●●●●●●●●●●●●●●●●●●●●●●●●●●●●●●●●●●●●●●●●●●●●●●●●●●●●●●●●●●●●●●●●●●●●●●●●●●●●●●●●●●●●●●●●●●●●●●●●●●●●●●</t>
    <phoneticPr fontId="5"/>
  </si>
  <si>
    <t>（大学病院改革プラン関係）</t>
    <rPh sb="1" eb="3">
      <t>ダイガク</t>
    </rPh>
    <rPh sb="3" eb="5">
      <t>ビョウイン</t>
    </rPh>
    <rPh sb="5" eb="7">
      <t>カイカク</t>
    </rPh>
    <rPh sb="10" eb="12">
      <t>カンケイ</t>
    </rPh>
    <phoneticPr fontId="5"/>
  </si>
  <si>
    <t>大学名（代表校）：</t>
    <rPh sb="0" eb="2">
      <t>ダイガク</t>
    </rPh>
    <rPh sb="2" eb="3">
      <t>メイ</t>
    </rPh>
    <rPh sb="4" eb="7">
      <t>ダイヒョウコウ</t>
    </rPh>
    <phoneticPr fontId="5"/>
  </si>
  <si>
    <t>事業協力機関
（連携校を除く）</t>
    <rPh sb="0" eb="2">
      <t>ジギョウ</t>
    </rPh>
    <rPh sb="2" eb="4">
      <t>キョウリョク</t>
    </rPh>
    <rPh sb="4" eb="6">
      <t>キカン</t>
    </rPh>
    <rPh sb="8" eb="11">
      <t>レンケイコウ</t>
    </rPh>
    <rPh sb="12" eb="13">
      <t>ノゾ</t>
    </rPh>
    <phoneticPr fontId="5"/>
  </si>
  <si>
    <t>主に対象とする診療領域（複数可）</t>
    <rPh sb="0" eb="1">
      <t>オモ</t>
    </rPh>
    <rPh sb="2" eb="4">
      <t>タイショウ</t>
    </rPh>
    <rPh sb="7" eb="9">
      <t>シンリョウ</t>
    </rPh>
    <rPh sb="9" eb="11">
      <t>リョウイキ</t>
    </rPh>
    <rPh sb="12" eb="14">
      <t>フクスウ</t>
    </rPh>
    <rPh sb="14" eb="15">
      <t>カ</t>
    </rPh>
    <phoneticPr fontId="5"/>
  </si>
  <si>
    <t>令和４年度</t>
    <rPh sb="0" eb="2">
      <t>レイワ</t>
    </rPh>
    <rPh sb="3" eb="5">
      <t>ネンド</t>
    </rPh>
    <phoneticPr fontId="5"/>
  </si>
  <si>
    <t>令和５年度</t>
    <rPh sb="0" eb="2">
      <t>レイワ</t>
    </rPh>
    <rPh sb="3" eb="5">
      <t>ネンド</t>
    </rPh>
    <phoneticPr fontId="5"/>
  </si>
  <si>
    <t>令和３年度</t>
    <rPh sb="0" eb="2">
      <t>レイワ</t>
    </rPh>
    <rPh sb="3" eb="5">
      <t>ネンド</t>
    </rPh>
    <phoneticPr fontId="5"/>
  </si>
  <si>
    <t>令和２年度</t>
    <rPh sb="0" eb="2">
      <t>レイワ</t>
    </rPh>
    <rPh sb="3" eb="5">
      <t>ネンド</t>
    </rPh>
    <phoneticPr fontId="5"/>
  </si>
  <si>
    <t>（令和５年度について集計が完了していない場合、令和２～４年度の欄に数値を入力し、令和５年度の欄は「－」を入力ください。）</t>
    <rPh sb="1" eb="3">
      <t>レイワ</t>
    </rPh>
    <rPh sb="4" eb="6">
      <t>ネンド</t>
    </rPh>
    <rPh sb="10" eb="12">
      <t>シュウケイ</t>
    </rPh>
    <rPh sb="13" eb="15">
      <t>カンリョウ</t>
    </rPh>
    <rPh sb="20" eb="22">
      <t>バアイ</t>
    </rPh>
    <rPh sb="23" eb="25">
      <t>レイワ</t>
    </rPh>
    <rPh sb="28" eb="30">
      <t>ネンド</t>
    </rPh>
    <rPh sb="31" eb="32">
      <t>ラン</t>
    </rPh>
    <rPh sb="33" eb="35">
      <t>スウチ</t>
    </rPh>
    <rPh sb="36" eb="38">
      <t>ニュウリョク</t>
    </rPh>
    <rPh sb="40" eb="42">
      <t>レイワ</t>
    </rPh>
    <rPh sb="43" eb="45">
      <t>ネンド</t>
    </rPh>
    <rPh sb="46" eb="47">
      <t>ラン</t>
    </rPh>
    <phoneticPr fontId="5"/>
  </si>
  <si>
    <t>　学術機関リポジトリデータベース：https://irdb.nii.ac.jp/</t>
    <rPh sb="1" eb="3">
      <t>ガクジュツ</t>
    </rPh>
    <rPh sb="3" eb="5">
      <t>キカン</t>
    </rPh>
    <phoneticPr fontId="5"/>
  </si>
  <si>
    <t>※過去３年間で公開した医学分野の学術機関リポジトリの登録数を以下に記入してください。</t>
    <rPh sb="1" eb="3">
      <t>カコ</t>
    </rPh>
    <rPh sb="4" eb="5">
      <t>ネン</t>
    </rPh>
    <rPh sb="5" eb="6">
      <t>カン</t>
    </rPh>
    <rPh sb="7" eb="9">
      <t>コウカイ</t>
    </rPh>
    <rPh sb="16" eb="18">
      <t>ガクジュツ</t>
    </rPh>
    <rPh sb="18" eb="20">
      <t>キカン</t>
    </rPh>
    <rPh sb="26" eb="28">
      <t>トウロク</t>
    </rPh>
    <rPh sb="28" eb="29">
      <t>スウ</t>
    </rPh>
    <rPh sb="30" eb="32">
      <t>イカ</t>
    </rPh>
    <rPh sb="33" eb="35">
      <t>キニュウ</t>
    </rPh>
    <phoneticPr fontId="5"/>
  </si>
  <si>
    <t>※タイプＡ、タイプＢのいずれかを選択
※タイプＢの場合は本事業で主に対象とする診療領域を記入</t>
    <rPh sb="28" eb="29">
      <t>ホン</t>
    </rPh>
    <rPh sb="29" eb="31">
      <t>ジギョウ</t>
    </rPh>
    <phoneticPr fontId="5"/>
  </si>
  <si>
    <t>〔医行為の数〕</t>
    <rPh sb="1" eb="2">
      <t>イ</t>
    </rPh>
    <rPh sb="2" eb="4">
      <t>コウイ</t>
    </rPh>
    <rPh sb="5" eb="6">
      <t>カズ</t>
    </rPh>
    <phoneticPr fontId="5"/>
  </si>
  <si>
    <t>【別添】診療参加型臨床実習の充実に向けた計画（公募要領３（４）ⅲ）関係）</t>
    <rPh sb="1" eb="3">
      <t>ベッテン</t>
    </rPh>
    <rPh sb="4" eb="6">
      <t>シンリョウ</t>
    </rPh>
    <rPh sb="6" eb="8">
      <t>サンカ</t>
    </rPh>
    <rPh sb="8" eb="9">
      <t>ガタ</t>
    </rPh>
    <rPh sb="9" eb="11">
      <t>リンショウ</t>
    </rPh>
    <rPh sb="11" eb="13">
      <t>ジッシュウ</t>
    </rPh>
    <rPh sb="14" eb="16">
      <t>ジュウジツ</t>
    </rPh>
    <rPh sb="17" eb="18">
      <t>ム</t>
    </rPh>
    <rPh sb="20" eb="22">
      <t>ケイカク</t>
    </rPh>
    <rPh sb="23" eb="25">
      <t>コウボ</t>
    </rPh>
    <rPh sb="25" eb="27">
      <t>ヨウリョウ</t>
    </rPh>
    <rPh sb="33" eb="35">
      <t>カンケイ</t>
    </rPh>
    <phoneticPr fontId="5"/>
  </si>
  <si>
    <t>※バイオバンクを有している場合は以下に記入してください。</t>
    <rPh sb="8" eb="9">
      <t>ユウ</t>
    </rPh>
    <rPh sb="13" eb="15">
      <t>バアイ</t>
    </rPh>
    <rPh sb="16" eb="18">
      <t>イカ</t>
    </rPh>
    <rPh sb="19" eb="21">
      <t>キニュウ</t>
    </rPh>
    <phoneticPr fontId="5"/>
  </si>
  <si>
    <t>名称</t>
    <rPh sb="0" eb="2">
      <t>メイショウ</t>
    </rPh>
    <phoneticPr fontId="5"/>
  </si>
  <si>
    <t>○○バイオバンク</t>
    <phoneticPr fontId="5"/>
  </si>
  <si>
    <t>設置時期</t>
    <rPh sb="0" eb="2">
      <t>セッチ</t>
    </rPh>
    <rPh sb="2" eb="4">
      <t>ジキ</t>
    </rPh>
    <phoneticPr fontId="5"/>
  </si>
  <si>
    <t>試料種別</t>
    <rPh sb="0" eb="2">
      <t>シリョウ</t>
    </rPh>
    <rPh sb="2" eb="4">
      <t>シュベツ</t>
    </rPh>
    <phoneticPr fontId="5"/>
  </si>
  <si>
    <t>保存試料数</t>
    <rPh sb="0" eb="2">
      <t>ホゾン</t>
    </rPh>
    <rPh sb="2" eb="5">
      <t>シリョウスウ</t>
    </rPh>
    <phoneticPr fontId="5"/>
  </si>
  <si>
    <t>疾患名</t>
    <rPh sb="0" eb="2">
      <t>シッカン</t>
    </rPh>
    <rPh sb="2" eb="3">
      <t>メイ</t>
    </rPh>
    <phoneticPr fontId="5"/>
  </si>
  <si>
    <t>Ｈ○年度</t>
    <rPh sb="2" eb="4">
      <t>ネンド</t>
    </rPh>
    <phoneticPr fontId="5"/>
  </si>
  <si>
    <t>組織、血液</t>
    <rPh sb="0" eb="2">
      <t>ソシキ</t>
    </rPh>
    <rPh sb="3" eb="5">
      <t>ケツエキ</t>
    </rPh>
    <phoneticPr fontId="5"/>
  </si>
  <si>
    <t>約○検体</t>
    <rPh sb="0" eb="1">
      <t>ヤク</t>
    </rPh>
    <rPh sb="2" eb="4">
      <t>ケンタイ</t>
    </rPh>
    <phoneticPr fontId="5"/>
  </si>
  <si>
    <t>○○疾患</t>
    <rPh sb="2" eb="4">
      <t>シッカン</t>
    </rPh>
    <phoneticPr fontId="5"/>
  </si>
  <si>
    <t>（１）臨床研究について、他の大学や研究者、企業等の事業機関をけん引する方法</t>
    <rPh sb="3" eb="5">
      <t>リンショウ</t>
    </rPh>
    <rPh sb="5" eb="7">
      <t>ケンキュウ</t>
    </rPh>
    <rPh sb="12" eb="13">
      <t>タ</t>
    </rPh>
    <rPh sb="14" eb="16">
      <t>ダイガク</t>
    </rPh>
    <rPh sb="17" eb="20">
      <t>ケンキュウシャ</t>
    </rPh>
    <rPh sb="21" eb="23">
      <t>キギョウ</t>
    </rPh>
    <rPh sb="23" eb="24">
      <t>トウ</t>
    </rPh>
    <rPh sb="25" eb="27">
      <t>ジギョウ</t>
    </rPh>
    <rPh sb="27" eb="29">
      <t>キカン</t>
    </rPh>
    <rPh sb="32" eb="33">
      <t>イン</t>
    </rPh>
    <rPh sb="35" eb="37">
      <t>ホウホウ</t>
    </rPh>
    <phoneticPr fontId="5"/>
  </si>
  <si>
    <t>※本事業で取り上げる診療領域の臨床研究について、どのようにその領域における他の大学や研究者、企業等の事業機関をけん引していく計画であるか具体的に記入してください。</t>
    <rPh sb="1" eb="2">
      <t>ホン</t>
    </rPh>
    <rPh sb="2" eb="4">
      <t>ジギョウ</t>
    </rPh>
    <rPh sb="7" eb="8">
      <t>ア</t>
    </rPh>
    <rPh sb="10" eb="12">
      <t>シンリョウ</t>
    </rPh>
    <rPh sb="12" eb="14">
      <t>リョウイキ</t>
    </rPh>
    <rPh sb="15" eb="17">
      <t>リンショウ</t>
    </rPh>
    <rPh sb="17" eb="19">
      <t>ケンキュウ</t>
    </rPh>
    <rPh sb="31" eb="33">
      <t>リョウイキ</t>
    </rPh>
    <rPh sb="37" eb="38">
      <t>タ</t>
    </rPh>
    <rPh sb="39" eb="41">
      <t>ダイガク</t>
    </rPh>
    <rPh sb="42" eb="45">
      <t>ケンキュウシャ</t>
    </rPh>
    <rPh sb="46" eb="48">
      <t>キギョウ</t>
    </rPh>
    <rPh sb="48" eb="49">
      <t>トウ</t>
    </rPh>
    <rPh sb="50" eb="52">
      <t>ジギョウ</t>
    </rPh>
    <rPh sb="52" eb="54">
      <t>キカン</t>
    </rPh>
    <rPh sb="57" eb="58">
      <t>ヒ</t>
    </rPh>
    <rPh sb="62" eb="64">
      <t>ケイカク</t>
    </rPh>
    <rPh sb="68" eb="71">
      <t>グタイテキ</t>
    </rPh>
    <rPh sb="72" eb="74">
      <t>キニュウ</t>
    </rPh>
    <phoneticPr fontId="5"/>
  </si>
  <si>
    <t>３．医師の働き方改革への取組</t>
    <rPh sb="2" eb="4">
      <t>イシ</t>
    </rPh>
    <rPh sb="5" eb="6">
      <t>ハタラ</t>
    </rPh>
    <rPh sb="7" eb="8">
      <t>カタ</t>
    </rPh>
    <rPh sb="8" eb="10">
      <t>カイカク</t>
    </rPh>
    <rPh sb="12" eb="14">
      <t>トリクミ</t>
    </rPh>
    <phoneticPr fontId="5"/>
  </si>
  <si>
    <t>※事業の成果を他の大学等へ普及させるための取組（情報発信等）について、具体的に記入してください。</t>
    <rPh sb="4" eb="6">
      <t>セイカ</t>
    </rPh>
    <rPh sb="21" eb="23">
      <t>トリクミ</t>
    </rPh>
    <rPh sb="24" eb="26">
      <t>ジョウホウ</t>
    </rPh>
    <rPh sb="26" eb="28">
      <t>ハッシン</t>
    </rPh>
    <rPh sb="28" eb="29">
      <t>トウ</t>
    </rPh>
    <phoneticPr fontId="5"/>
  </si>
  <si>
    <t>※本事業の実施に当たって医師の時間外・休日労働の上限規制を踏まえ、医師の教育研究時間をどのように確保していくのか具体的に記入してください。</t>
    <rPh sb="1" eb="2">
      <t>ホン</t>
    </rPh>
    <rPh sb="2" eb="4">
      <t>ジギョウ</t>
    </rPh>
    <rPh sb="5" eb="7">
      <t>ジッシ</t>
    </rPh>
    <rPh sb="8" eb="9">
      <t>ア</t>
    </rPh>
    <phoneticPr fontId="5"/>
  </si>
  <si>
    <t>７．補助金申請予定額等</t>
    <phoneticPr fontId="5"/>
  </si>
  <si>
    <t>※該当がない場合は「該当なし」と記入してください。</t>
    <rPh sb="1" eb="3">
      <t>ガイトウ</t>
    </rPh>
    <rPh sb="6" eb="8">
      <t>バアイ</t>
    </rPh>
    <rPh sb="10" eb="12">
      <t>ガイトウ</t>
    </rPh>
    <rPh sb="16" eb="18">
      <t>キニュウ</t>
    </rPh>
    <phoneticPr fontId="5"/>
  </si>
  <si>
    <t>※組織以外で臨床研究を支援するための取組がある場合は以下に記入してください（令和５年５月１日時点）。</t>
    <rPh sb="3" eb="5">
      <t>イガイ</t>
    </rPh>
    <rPh sb="6" eb="8">
      <t>リンショウ</t>
    </rPh>
    <rPh sb="8" eb="10">
      <t>ケンキュウ</t>
    </rPh>
    <rPh sb="11" eb="13">
      <t>シエン</t>
    </rPh>
    <rPh sb="18" eb="20">
      <t>トリクミ</t>
    </rPh>
    <rPh sb="23" eb="25">
      <t>バアイ</t>
    </rPh>
    <rPh sb="26" eb="28">
      <t>イカ</t>
    </rPh>
    <rPh sb="29" eb="31">
      <t>キニュウ</t>
    </rPh>
    <rPh sb="38" eb="40">
      <t>レイワ</t>
    </rPh>
    <rPh sb="41" eb="42">
      <t>ネン</t>
    </rPh>
    <rPh sb="43" eb="44">
      <t>ガツ</t>
    </rPh>
    <rPh sb="45" eb="46">
      <t>ニチ</t>
    </rPh>
    <rPh sb="46" eb="48">
      <t>ジテン</t>
    </rPh>
    <phoneticPr fontId="5"/>
  </si>
  <si>
    <t>※臨床研究を奨励するために大学・大学病院独自で行っている取組や、研究に関連する事務手続き等のサポートなどがあれば、具体的に支援内容を記入してください。</t>
    <rPh sb="1" eb="3">
      <t>リンショウ</t>
    </rPh>
    <rPh sb="3" eb="5">
      <t>ケンキュウ</t>
    </rPh>
    <rPh sb="6" eb="8">
      <t>ショウレイ</t>
    </rPh>
    <rPh sb="13" eb="15">
      <t>ダイガク</t>
    </rPh>
    <rPh sb="16" eb="18">
      <t>ダイガク</t>
    </rPh>
    <rPh sb="18" eb="20">
      <t>ビョウイン</t>
    </rPh>
    <rPh sb="20" eb="22">
      <t>ドクジ</t>
    </rPh>
    <rPh sb="23" eb="24">
      <t>オコナ</t>
    </rPh>
    <rPh sb="28" eb="30">
      <t>トリクミ</t>
    </rPh>
    <rPh sb="32" eb="34">
      <t>ケンキュウ</t>
    </rPh>
    <rPh sb="35" eb="37">
      <t>カンレン</t>
    </rPh>
    <rPh sb="39" eb="41">
      <t>ジム</t>
    </rPh>
    <rPh sb="41" eb="43">
      <t>テツヅ</t>
    </rPh>
    <rPh sb="44" eb="45">
      <t>ナド</t>
    </rPh>
    <rPh sb="57" eb="59">
      <t>グタイ</t>
    </rPh>
    <rPh sb="59" eb="60">
      <t>テキ</t>
    </rPh>
    <rPh sb="61" eb="63">
      <t>シエン</t>
    </rPh>
    <rPh sb="63" eb="65">
      <t>ナイヨウ</t>
    </rPh>
    <rPh sb="66" eb="68">
      <t>キニュウ</t>
    </rPh>
    <phoneticPr fontId="5"/>
  </si>
  <si>
    <t>（１）国際レベルの臨床研究の推進、（２）予算の活用計画</t>
    <rPh sb="3" eb="5">
      <t>コクサイ</t>
    </rPh>
    <rPh sb="9" eb="11">
      <t>リンショウ</t>
    </rPh>
    <rPh sb="11" eb="13">
      <t>ケンキュウ</t>
    </rPh>
    <rPh sb="14" eb="16">
      <t>スイシン</t>
    </rPh>
    <rPh sb="20" eb="22">
      <t>ヨサン</t>
    </rPh>
    <rPh sb="23" eb="25">
      <t>カツヨウ</t>
    </rPh>
    <rPh sb="25" eb="27">
      <t>ケイカク</t>
    </rPh>
    <phoneticPr fontId="5"/>
  </si>
  <si>
    <t>　＜事業の概要＞</t>
    <rPh sb="2" eb="4">
      <t>ジギョウ</t>
    </rPh>
    <rPh sb="5" eb="7">
      <t>ガイヨウ</t>
    </rPh>
    <phoneticPr fontId="5"/>
  </si>
  <si>
    <t>（２）医療情報等の研究データ等を共有する取組</t>
    <rPh sb="14" eb="16">
      <t>イリョウ</t>
    </rPh>
    <rPh sb="16" eb="18">
      <t>ジョウホウ</t>
    </rPh>
    <rPh sb="18" eb="19">
      <t>トウ</t>
    </rPh>
    <rPh sb="20" eb="22">
      <t>ケンキュウトウキョウユウトリクミ</t>
    </rPh>
    <phoneticPr fontId="5"/>
  </si>
  <si>
    <t>※本事業で取り組む臨床研究で取得した試料（検体や医療情報）等の研究データ等について、どのようにその領域における他の大学や研究者、企業等の事業機関と共有していく計画であるか具体的に記入してください。</t>
    <rPh sb="1" eb="2">
      <t>ホン</t>
    </rPh>
    <rPh sb="2" eb="4">
      <t>ジギョウ</t>
    </rPh>
    <rPh sb="7" eb="8">
      <t>ク</t>
    </rPh>
    <rPh sb="9" eb="11">
      <t>リンショウ</t>
    </rPh>
    <rPh sb="11" eb="13">
      <t>ケンキュウ</t>
    </rPh>
    <rPh sb="14" eb="16">
      <t>シュトク</t>
    </rPh>
    <rPh sb="29" eb="30">
      <t>トウ</t>
    </rPh>
    <rPh sb="31" eb="33">
      <t>ケンキュウ</t>
    </rPh>
    <rPh sb="36" eb="37">
      <t>トウ</t>
    </rPh>
    <rPh sb="49" eb="51">
      <t>リョウイキ</t>
    </rPh>
    <rPh sb="55" eb="56">
      <t>タ</t>
    </rPh>
    <rPh sb="57" eb="59">
      <t>ダイガク</t>
    </rPh>
    <rPh sb="60" eb="63">
      <t>ケンキュウシャ</t>
    </rPh>
    <rPh sb="64" eb="66">
      <t>キギョウ</t>
    </rPh>
    <rPh sb="66" eb="67">
      <t>トウ</t>
    </rPh>
    <rPh sb="68" eb="70">
      <t>ジギョウ</t>
    </rPh>
    <rPh sb="70" eb="72">
      <t>キカン</t>
    </rPh>
    <rPh sb="73" eb="75">
      <t>キョウユウ</t>
    </rPh>
    <rPh sb="79" eb="81">
      <t>ケイカク</t>
    </rPh>
    <rPh sb="85" eb="88">
      <t>グタイテキ</t>
    </rPh>
    <rPh sb="89" eb="91">
      <t>キニュウ</t>
    </rPh>
    <phoneticPr fontId="5"/>
  </si>
  <si>
    <t>（３）人材養成</t>
    <rPh sb="3" eb="5">
      <t>ジンザイ</t>
    </rPh>
    <rPh sb="5" eb="7">
      <t>ヨウセイ</t>
    </rPh>
    <phoneticPr fontId="5"/>
  </si>
  <si>
    <t>（４）達成目標・アウトプット・アウトカム（評価指標）</t>
    <rPh sb="3" eb="5">
      <t>タッセイ</t>
    </rPh>
    <rPh sb="5" eb="7">
      <t>モクヒョウ</t>
    </rPh>
    <rPh sb="21" eb="23">
      <t>ヒョウカ</t>
    </rPh>
    <rPh sb="23" eb="25">
      <t>シヒョウ</t>
    </rPh>
    <phoneticPr fontId="5"/>
  </si>
  <si>
    <t>①課題・対応策</t>
    <rPh sb="1" eb="3">
      <t>カダイ</t>
    </rPh>
    <rPh sb="4" eb="7">
      <t>タイオウサク</t>
    </rPh>
    <phoneticPr fontId="5"/>
  </si>
  <si>
    <t>②達成目標・評価指標</t>
    <rPh sb="1" eb="3">
      <t>タッセイ</t>
    </rPh>
    <rPh sb="3" eb="5">
      <t>モクヒョウ</t>
    </rPh>
    <rPh sb="6" eb="8">
      <t>ヒョウカ</t>
    </rPh>
    <rPh sb="8" eb="10">
      <t>シヒョウ</t>
    </rPh>
    <phoneticPr fontId="5"/>
  </si>
  <si>
    <t xml:space="preserve">＜推進体制及び予算の活用計画＞
※国際レベルの臨床研究を推進するためにどのような体制整備を行うのか記入してください。
※本事業で構築しようとする臨床研究支援体制について、整備の方法（新組織の設置や現行組織等の改編、支援人材等の雇用・育成、整備時期等）や具体的な業務内容を含めて記入してください。
（例：研究支援者を雇用する場合は、支援者の職種、人数、配置場所、支援内容、業務量、人材確保の見通し等を記入）
※本事業の予算で医学生や大学院生がＴＡ、ＲＡ、ＳＡとしてどのように本事業に参画するのか、職種、人数、配置場所等を含め、具体的な計画を記入してください。
</t>
    <rPh sb="1" eb="3">
      <t>スイシン</t>
    </rPh>
    <rPh sb="3" eb="5">
      <t>タイセイ</t>
    </rPh>
    <rPh sb="5" eb="6">
      <t>オヨ</t>
    </rPh>
    <rPh sb="7" eb="9">
      <t>ヨサン</t>
    </rPh>
    <rPh sb="10" eb="12">
      <t>カツヨウ</t>
    </rPh>
    <rPh sb="12" eb="14">
      <t>ケイカク</t>
    </rPh>
    <rPh sb="119" eb="121">
      <t>セイビ</t>
    </rPh>
    <rPh sb="121" eb="123">
      <t>ジキ</t>
    </rPh>
    <rPh sb="149" eb="150">
      <t>レイ</t>
    </rPh>
    <rPh sb="199" eb="201">
      <t>キニュウ</t>
    </rPh>
    <rPh sb="236" eb="239">
      <t>ホンジギョウ</t>
    </rPh>
    <rPh sb="240" eb="242">
      <t>サンカク</t>
    </rPh>
    <rPh sb="257" eb="258">
      <t>トウ</t>
    </rPh>
    <rPh sb="259" eb="260">
      <t>フク</t>
    </rPh>
    <phoneticPr fontId="5"/>
  </si>
  <si>
    <t>＜臨床研究等に関する実績＞</t>
    <rPh sb="1" eb="3">
      <t>リンショウ</t>
    </rPh>
    <rPh sb="3" eb="5">
      <t>ケンキュウ</t>
    </rPh>
    <rPh sb="5" eb="6">
      <t>トウ</t>
    </rPh>
    <rPh sb="7" eb="8">
      <t>カン</t>
    </rPh>
    <rPh sb="10" eb="12">
      <t>ジッセキ</t>
    </rPh>
    <phoneticPr fontId="5"/>
  </si>
  <si>
    <t>※臨床研究を支援する組織が既にある場合は以下に記入してください（令和５年５月１日時点）。</t>
    <rPh sb="1" eb="3">
      <t>リンショウ</t>
    </rPh>
    <rPh sb="3" eb="5">
      <t>ケンキュウ</t>
    </rPh>
    <rPh sb="6" eb="8">
      <t>シエン</t>
    </rPh>
    <rPh sb="10" eb="12">
      <t>ソシキ</t>
    </rPh>
    <rPh sb="13" eb="14">
      <t>スデ</t>
    </rPh>
    <rPh sb="17" eb="19">
      <t>バアイ</t>
    </rPh>
    <rPh sb="20" eb="22">
      <t>イカ</t>
    </rPh>
    <rPh sb="23" eb="25">
      <t>キニュウ</t>
    </rPh>
    <rPh sb="32" eb="34">
      <t>レイワ</t>
    </rPh>
    <rPh sb="35" eb="36">
      <t>ネン</t>
    </rPh>
    <rPh sb="37" eb="38">
      <t>ガツ</t>
    </rPh>
    <rPh sb="39" eb="40">
      <t>ニチ</t>
    </rPh>
    <rPh sb="40" eb="42">
      <t>ジテン</t>
    </rPh>
    <phoneticPr fontId="5"/>
  </si>
  <si>
    <t>○件（【タイプＡ】うち基礎医学分野の研究○件　or　【タイプＢ】うち本事業で主に対象とする診療領域の研究○件）
※【タイプＡ】の場合は基礎研究分野、【タイプＢ】の場合は本事業で主に対象とする診療領域の支援件数を括弧書き内数で記入してください。</t>
    <rPh sb="1" eb="2">
      <t>ケン</t>
    </rPh>
    <rPh sb="11" eb="12">
      <t>ホン</t>
    </rPh>
    <rPh sb="18" eb="20">
      <t>シンリョウ</t>
    </rPh>
    <rPh sb="20" eb="22">
      <t>リョウイキ</t>
    </rPh>
    <rPh sb="22" eb="24">
      <t>ケンキュウ</t>
    </rPh>
    <rPh sb="25" eb="26">
      <t>ケン</t>
    </rPh>
    <rPh sb="39" eb="41">
      <t>キソ</t>
    </rPh>
    <rPh sb="41" eb="43">
      <t>ケンキュウ</t>
    </rPh>
    <rPh sb="43" eb="45">
      <t>ブンヤ</t>
    </rPh>
    <rPh sb="46" eb="48">
      <t>キョウドウ</t>
    </rPh>
    <rPh sb="51" eb="53">
      <t>リンショウ</t>
    </rPh>
    <rPh sb="53" eb="55">
      <t>ケンキュウ</t>
    </rPh>
    <rPh sb="66" eb="67">
      <t>ホン</t>
    </rPh>
    <rPh sb="67" eb="69">
      <t>ジギョウ</t>
    </rPh>
    <rPh sb="80" eb="83">
      <t>カッコガ</t>
    </rPh>
    <rPh sb="84" eb="86">
      <t>ウチスウ</t>
    </rPh>
    <rPh sb="100" eb="102">
      <t>シエン</t>
    </rPh>
    <rPh sb="102" eb="104">
      <t>ケンスウ</t>
    </rPh>
    <phoneticPr fontId="5"/>
  </si>
  <si>
    <t>支援件数
（令和４年度実績）</t>
    <rPh sb="0" eb="2">
      <t>シエン</t>
    </rPh>
    <rPh sb="2" eb="4">
      <t>ケンスウ</t>
    </rPh>
    <rPh sb="3" eb="4">
      <t>スウ</t>
    </rPh>
    <rPh sb="6" eb="8">
      <t>レイワ</t>
    </rPh>
    <rPh sb="9" eb="11">
      <t>ネンド</t>
    </rPh>
    <rPh sb="11" eb="13">
      <t>ジッセキ</t>
    </rPh>
    <phoneticPr fontId="5"/>
  </si>
  <si>
    <t>２．拠点大学としての役割・事業成果の普及</t>
    <rPh sb="2" eb="4">
      <t>キョテン</t>
    </rPh>
    <rPh sb="4" eb="6">
      <t>ダイガク</t>
    </rPh>
    <rPh sb="10" eb="12">
      <t>ヤクワリ</t>
    </rPh>
    <rPh sb="13" eb="15">
      <t>ジギョウ</t>
    </rPh>
    <rPh sb="15" eb="17">
      <t>セイカ</t>
    </rPh>
    <rPh sb="18" eb="20">
      <t>フキュウ</t>
    </rPh>
    <phoneticPr fontId="5"/>
  </si>
  <si>
    <t>（３）事業成果の普及</t>
    <rPh sb="3" eb="5">
      <t>ジギョウ</t>
    </rPh>
    <rPh sb="5" eb="7">
      <t>セイカ</t>
    </rPh>
    <phoneticPr fontId="5"/>
  </si>
  <si>
    <t>４．事業の運営体制</t>
    <rPh sb="2" eb="4">
      <t>ジギョウ</t>
    </rPh>
    <rPh sb="5" eb="7">
      <t>ウンエイ</t>
    </rPh>
    <rPh sb="7" eb="9">
      <t>タイセイ</t>
    </rPh>
    <phoneticPr fontId="5"/>
  </si>
  <si>
    <t>５．事業の継続に関する計画</t>
    <rPh sb="2" eb="4">
      <t>ジギョウ</t>
    </rPh>
    <rPh sb="5" eb="7">
      <t>ケイゾク</t>
    </rPh>
    <rPh sb="8" eb="9">
      <t>カン</t>
    </rPh>
    <rPh sb="11" eb="13">
      <t>ケイカク</t>
    </rPh>
    <phoneticPr fontId="5"/>
  </si>
  <si>
    <t>６．年度別の計画</t>
    <rPh sb="2" eb="5">
      <t>ネンドベツ</t>
    </rPh>
    <rPh sb="6" eb="8">
      <t>ケイカク</t>
    </rPh>
    <phoneticPr fontId="5"/>
  </si>
  <si>
    <t>８．同一又は類似の事業（該当がない場合は「該当なし」と記入）</t>
    <rPh sb="2" eb="4">
      <t>ドウイツ</t>
    </rPh>
    <rPh sb="4" eb="5">
      <t>マタ</t>
    </rPh>
    <rPh sb="6" eb="8">
      <t>ルイジ</t>
    </rPh>
    <rPh sb="9" eb="11">
      <t>ジギョウ</t>
    </rPh>
    <rPh sb="12" eb="14">
      <t>ガイトウ</t>
    </rPh>
    <rPh sb="17" eb="19">
      <t>バアイ</t>
    </rPh>
    <rPh sb="21" eb="23">
      <t>ガイトウ</t>
    </rPh>
    <rPh sb="27" eb="29">
      <t>キニュウ</t>
    </rPh>
    <phoneticPr fontId="5"/>
  </si>
  <si>
    <t>（５）診療参加型臨床実習の充実に関すること</t>
    <rPh sb="3" eb="5">
      <t>シンリョウ</t>
    </rPh>
    <rPh sb="5" eb="7">
      <t>サンカ</t>
    </rPh>
    <rPh sb="7" eb="8">
      <t>ガタ</t>
    </rPh>
    <rPh sb="8" eb="10">
      <t>リンショウ</t>
    </rPh>
    <rPh sb="10" eb="12">
      <t>ジッシュウ</t>
    </rPh>
    <rPh sb="13" eb="15">
      <t>ジュウジツ</t>
    </rPh>
    <rPh sb="16" eb="17">
      <t>カン</t>
    </rPh>
    <phoneticPr fontId="5"/>
  </si>
  <si>
    <t>※【様式１】の＜事業の概要＞、＜臨床研究等に関する実績＞及び１から５までで５ページ以内で作成すること。</t>
    <rPh sb="2" eb="4">
      <t>ヨウシキ</t>
    </rPh>
    <rPh sb="8" eb="10">
      <t>ジギョウ</t>
    </rPh>
    <rPh sb="11" eb="13">
      <t>ガイヨウ</t>
    </rPh>
    <rPh sb="16" eb="18">
      <t>リンショウ</t>
    </rPh>
    <rPh sb="18" eb="21">
      <t>ケンキュウトウ</t>
    </rPh>
    <rPh sb="22" eb="23">
      <t>カン</t>
    </rPh>
    <rPh sb="25" eb="27">
      <t>ジッセキ</t>
    </rPh>
    <rPh sb="28" eb="29">
      <t>オヨ</t>
    </rPh>
    <rPh sb="41" eb="43">
      <t>イナイ</t>
    </rPh>
    <rPh sb="44" eb="46">
      <t>サクセイ</t>
    </rPh>
    <phoneticPr fontId="5"/>
  </si>
  <si>
    <t xml:space="preserve">※臨床研究全体に加え、【タイプＡ】については基礎研究及び基礎研究の実績を活用した臨床研究、【タイプＢ】については本事業で主に対象とする診療領域（大学の特色として今後強化していこうと考える特定の臨床研究分野）の臨床研究について、これまでの研究体制や実績を代表的な研究課題や、定量データも示しながら具体的に記入してください。
（記入例：タイプＢ）
　本学では・・・の研究領域において、Top10%論文○件、○○機器の開発、・・・等の実績があり、世界でこの分野の研究をけん引している。
</t>
    <rPh sb="1" eb="3">
      <t>リンショウ</t>
    </rPh>
    <rPh sb="3" eb="5">
      <t>ケンキュウ</t>
    </rPh>
    <rPh sb="5" eb="7">
      <t>ゼンタイ</t>
    </rPh>
    <rPh sb="8" eb="9">
      <t>クワ</t>
    </rPh>
    <rPh sb="22" eb="24">
      <t>キソ</t>
    </rPh>
    <rPh sb="24" eb="26">
      <t>ケンキュウ</t>
    </rPh>
    <rPh sb="26" eb="27">
      <t>オヨ</t>
    </rPh>
    <rPh sb="28" eb="30">
      <t>キソ</t>
    </rPh>
    <rPh sb="30" eb="32">
      <t>ケンキュウ</t>
    </rPh>
    <rPh sb="33" eb="35">
      <t>ジッセキ</t>
    </rPh>
    <rPh sb="36" eb="38">
      <t>カツヨウ</t>
    </rPh>
    <rPh sb="40" eb="44">
      <t>リンショウケンキュウ</t>
    </rPh>
    <rPh sb="56" eb="57">
      <t>ホン</t>
    </rPh>
    <rPh sb="57" eb="59">
      <t>ジギョウ</t>
    </rPh>
    <rPh sb="60" eb="61">
      <t>オモ</t>
    </rPh>
    <rPh sb="62" eb="64">
      <t>タイショウ</t>
    </rPh>
    <rPh sb="67" eb="69">
      <t>シンリョウ</t>
    </rPh>
    <rPh sb="69" eb="71">
      <t>リョウイキ</t>
    </rPh>
    <rPh sb="72" eb="74">
      <t>ダイガク</t>
    </rPh>
    <rPh sb="80" eb="82">
      <t>コンゴ</t>
    </rPh>
    <rPh sb="82" eb="84">
      <t>キョウカ</t>
    </rPh>
    <rPh sb="90" eb="91">
      <t>カンガ</t>
    </rPh>
    <rPh sb="93" eb="95">
      <t>トクテイ</t>
    </rPh>
    <rPh sb="96" eb="98">
      <t>リンショウ</t>
    </rPh>
    <rPh sb="98" eb="100">
      <t>ケンキュウ</t>
    </rPh>
    <rPh sb="100" eb="102">
      <t>ブンヤ</t>
    </rPh>
    <rPh sb="104" eb="108">
      <t>リンショウケンキュウ</t>
    </rPh>
    <rPh sb="118" eb="120">
      <t>ケンキュウ</t>
    </rPh>
    <rPh sb="120" eb="122">
      <t>タイセイ</t>
    </rPh>
    <rPh sb="123" eb="125">
      <t>ジッセキ</t>
    </rPh>
    <rPh sb="126" eb="129">
      <t>ダイヒョウテキ</t>
    </rPh>
    <rPh sb="142" eb="143">
      <t>シメ</t>
    </rPh>
    <rPh sb="147" eb="150">
      <t>グタイテキ</t>
    </rPh>
    <rPh sb="151" eb="153">
      <t>キニュウ</t>
    </rPh>
    <rPh sb="162" eb="164">
      <t>キニュウ</t>
    </rPh>
    <rPh sb="164" eb="165">
      <t>レイ</t>
    </rPh>
    <rPh sb="173" eb="175">
      <t>ホンガク</t>
    </rPh>
    <rPh sb="181" eb="183">
      <t>ケンキュウ</t>
    </rPh>
    <rPh sb="183" eb="185">
      <t>リョウイキ</t>
    </rPh>
    <rPh sb="196" eb="198">
      <t>ロンブン</t>
    </rPh>
    <rPh sb="199" eb="200">
      <t>ケン</t>
    </rPh>
    <rPh sb="203" eb="205">
      <t>キキ</t>
    </rPh>
    <rPh sb="206" eb="208">
      <t>カイハツ</t>
    </rPh>
    <rPh sb="212" eb="213">
      <t>トウ</t>
    </rPh>
    <rPh sb="214" eb="216">
      <t>ジッセキ</t>
    </rPh>
    <rPh sb="220" eb="222">
      <t>セカイ</t>
    </rPh>
    <rPh sb="225" eb="227">
      <t>ブンヤ</t>
    </rPh>
    <rPh sb="228" eb="230">
      <t>ケンキュウ</t>
    </rPh>
    <phoneticPr fontId="5"/>
  </si>
  <si>
    <t xml:space="preserve">＜国際レベルの臨床研究推進の方策＞
※推進しようとする臨床研究分野（例えば、生活習慣病（循環器、糖尿病等）、精神・神経疾患、老年医学・認知症、難病・希少疾患、成育、感染症（薬剤耐性含む）等）を明確にし、これまでの実績を活かして国際レベルの臨床研究等をどのように推進するのか具体的に記入してください。
※臨床研究分野が複数ある場合は、分野ごとに番号を付して記入してください。
※本事業において、他機関との間で試料（検体や医療情報）等の研究データの収集や共有を図る取組があれば記入してください。
</t>
    <rPh sb="1" eb="3">
      <t>コクサイ</t>
    </rPh>
    <rPh sb="7" eb="9">
      <t>リンショウ</t>
    </rPh>
    <rPh sb="9" eb="11">
      <t>ケンキュウ</t>
    </rPh>
    <rPh sb="11" eb="13">
      <t>スイシン</t>
    </rPh>
    <rPh sb="14" eb="16">
      <t>ホウサク</t>
    </rPh>
    <rPh sb="19" eb="21">
      <t>スイシン</t>
    </rPh>
    <rPh sb="31" eb="33">
      <t>ブンヤ</t>
    </rPh>
    <rPh sb="96" eb="98">
      <t>メイカク</t>
    </rPh>
    <rPh sb="106" eb="108">
      <t>ジッセキ</t>
    </rPh>
    <rPh sb="109" eb="110">
      <t>イ</t>
    </rPh>
    <rPh sb="113" eb="115">
      <t>コクサイ</t>
    </rPh>
    <rPh sb="119" eb="121">
      <t>リンショウ</t>
    </rPh>
    <rPh sb="121" eb="123">
      <t>ケンキュウ</t>
    </rPh>
    <rPh sb="123" eb="124">
      <t>トウ</t>
    </rPh>
    <rPh sb="130" eb="132">
      <t>スイシン</t>
    </rPh>
    <rPh sb="136" eb="139">
      <t>グタイテキ</t>
    </rPh>
    <rPh sb="140" eb="142">
      <t>キニュウ</t>
    </rPh>
    <rPh sb="201" eb="202">
      <t>アイダ</t>
    </rPh>
    <rPh sb="222" eb="224">
      <t>シュウシュウ</t>
    </rPh>
    <rPh sb="225" eb="227">
      <t>キョウユウ</t>
    </rPh>
    <rPh sb="228" eb="229">
      <t>ハカ</t>
    </rPh>
    <rPh sb="230" eb="231">
      <t>ト</t>
    </rPh>
    <rPh sb="231" eb="232">
      <t>クケンキュウスイシン</t>
    </rPh>
    <phoneticPr fontId="5"/>
  </si>
  <si>
    <t>※医学生や大学院生等の若手研究者の研究力をどのように高めていくのか具体的に記入してください。
（【タイプＡ】については、臨床と基礎分野の連携の充実をどのように行っていくのかという視点も含めて記入してください。）</t>
    <phoneticPr fontId="5"/>
  </si>
  <si>
    <t xml:space="preserve">※学生が経験する医行為の増加など診療参加型臨床実習を推進するにあたっての課題と対応策を記入してください。
※課題や対応策が複数ある場合は、課題等ごとに番号を付して記入してください。
※本事業で構築しようとする臨床実習実施体制、整備の方法（新組織の設置や現行組織等の改編、支援人材等の雇用・育成等）や具体的な業務内容を含めて記入してください。
※具体的にどのような医行為をどのような取組で増加させるのかがわかるように記入してください。
※教育支援者を活用する場合、その職種、人数、配置場所、支援内容（支援を行う医行為等）、業務量、人材確保の見通し等を記入してください。
※その他、患者の同意取得促進や学外実習施設拡大などによる症例数確保、指導医向け研修など安全管理体制の強化、指導医の負担軽減のための教材開発や指導体制の見直し等に関して特筆すべき取組があれば記入してください。
（記入例）
　・・・のためには、以下のような課題がある。
①・・・
②・・・
③・・・
　そのため、・・・を推進し、・・・を実現するため、以下の取組を実施する。
①教育支援者の配置
　臨床実習において、門田レポートに記入の○○の医行為を医学生に経験させるため、○○師を○名雇用し、○○診察室において○○の補助を行う（医学生○名×年○症例程度）。育児中の○○師を活用する予定であり人材確保の目処がある。
②・・・の作成
　（具体的な取組の説明）
③・・・の充実
　（具体的な取組の説明）
</t>
    <rPh sb="1" eb="3">
      <t>ガクセイ</t>
    </rPh>
    <rPh sb="4" eb="6">
      <t>ケイケン</t>
    </rPh>
    <rPh sb="8" eb="9">
      <t>イ</t>
    </rPh>
    <rPh sb="9" eb="11">
      <t>コウイ</t>
    </rPh>
    <rPh sb="12" eb="14">
      <t>ゾウカ</t>
    </rPh>
    <rPh sb="16" eb="18">
      <t>シンリョウ</t>
    </rPh>
    <rPh sb="18" eb="21">
      <t>サンカガタ</t>
    </rPh>
    <rPh sb="21" eb="23">
      <t>リンショウ</t>
    </rPh>
    <rPh sb="23" eb="25">
      <t>ジッシュウ</t>
    </rPh>
    <rPh sb="26" eb="28">
      <t>スイシン</t>
    </rPh>
    <rPh sb="36" eb="38">
      <t>カダイ</t>
    </rPh>
    <rPh sb="39" eb="42">
      <t>タイオウサク</t>
    </rPh>
    <rPh sb="43" eb="45">
      <t>キニュウ</t>
    </rPh>
    <rPh sb="54" eb="56">
      <t>カダイ</t>
    </rPh>
    <rPh sb="57" eb="60">
      <t>タイオウサク</t>
    </rPh>
    <rPh sb="69" eb="71">
      <t>カダイ</t>
    </rPh>
    <rPh sb="71" eb="72">
      <t>トウ</t>
    </rPh>
    <rPh sb="218" eb="220">
      <t>キョウイク</t>
    </rPh>
    <rPh sb="220" eb="223">
      <t>シエンシャ</t>
    </rPh>
    <rPh sb="224" eb="226">
      <t>カツヨウ</t>
    </rPh>
    <rPh sb="228" eb="230">
      <t>バアイ</t>
    </rPh>
    <rPh sb="233" eb="235">
      <t>ショクシュ</t>
    </rPh>
    <rPh sb="236" eb="238">
      <t>ニンズウ</t>
    </rPh>
    <rPh sb="239" eb="241">
      <t>ハイチ</t>
    </rPh>
    <rPh sb="241" eb="243">
      <t>バショ</t>
    </rPh>
    <rPh sb="244" eb="246">
      <t>シエン</t>
    </rPh>
    <rPh sb="246" eb="248">
      <t>ナイヨウ</t>
    </rPh>
    <rPh sb="249" eb="251">
      <t>シエン</t>
    </rPh>
    <rPh sb="252" eb="253">
      <t>オコナ</t>
    </rPh>
    <rPh sb="254" eb="255">
      <t>イ</t>
    </rPh>
    <rPh sb="255" eb="257">
      <t>コウイ</t>
    </rPh>
    <rPh sb="257" eb="258">
      <t>トウ</t>
    </rPh>
    <rPh sb="260" eb="263">
      <t>ギョウムリョウ</t>
    </rPh>
    <rPh sb="264" eb="266">
      <t>ジンザイ</t>
    </rPh>
    <rPh sb="266" eb="268">
      <t>カクホ</t>
    </rPh>
    <rPh sb="269" eb="271">
      <t>ミトオ</t>
    </rPh>
    <rPh sb="272" eb="273">
      <t>トウ</t>
    </rPh>
    <rPh sb="367" eb="369">
      <t>トクヒツ</t>
    </rPh>
    <rPh sb="389" eb="391">
      <t>キニュウ</t>
    </rPh>
    <rPh sb="391" eb="392">
      <t>レイ</t>
    </rPh>
    <rPh sb="404" eb="406">
      <t>イカ</t>
    </rPh>
    <rPh sb="410" eb="412">
      <t>カダイ</t>
    </rPh>
    <rPh sb="442" eb="444">
      <t>スイシン</t>
    </rPh>
    <rPh sb="450" eb="452">
      <t>ジツゲン</t>
    </rPh>
    <rPh sb="457" eb="459">
      <t>イカ</t>
    </rPh>
    <rPh sb="460" eb="462">
      <t>トリクミ</t>
    </rPh>
    <rPh sb="463" eb="465">
      <t>ジッシ</t>
    </rPh>
    <rPh sb="470" eb="472">
      <t>キョウイク</t>
    </rPh>
    <rPh sb="472" eb="475">
      <t>シエンシャ</t>
    </rPh>
    <rPh sb="476" eb="478">
      <t>ハイチ</t>
    </rPh>
    <rPh sb="480" eb="482">
      <t>リンショウ</t>
    </rPh>
    <rPh sb="482" eb="484">
      <t>ジッシュウ</t>
    </rPh>
    <rPh sb="489" eb="491">
      <t>モンデン</t>
    </rPh>
    <rPh sb="502" eb="503">
      <t>イ</t>
    </rPh>
    <rPh sb="503" eb="505">
      <t>コウイ</t>
    </rPh>
    <rPh sb="506" eb="509">
      <t>イガクセイ</t>
    </rPh>
    <rPh sb="510" eb="512">
      <t>ケイケン</t>
    </rPh>
    <rPh sb="520" eb="521">
      <t>シ</t>
    </rPh>
    <rPh sb="523" eb="524">
      <t>メイ</t>
    </rPh>
    <rPh sb="524" eb="526">
      <t>コヨウ</t>
    </rPh>
    <rPh sb="530" eb="532">
      <t>シンサツ</t>
    </rPh>
    <rPh sb="540" eb="542">
      <t>ホジョ</t>
    </rPh>
    <rPh sb="543" eb="544">
      <t>オコナ</t>
    </rPh>
    <rPh sb="546" eb="549">
      <t>イガクセイ</t>
    </rPh>
    <rPh sb="550" eb="551">
      <t>メイ</t>
    </rPh>
    <rPh sb="552" eb="553">
      <t>ネン</t>
    </rPh>
    <rPh sb="554" eb="556">
      <t>ショウレイ</t>
    </rPh>
    <rPh sb="556" eb="558">
      <t>テイド</t>
    </rPh>
    <rPh sb="560" eb="563">
      <t>イクジチュウ</t>
    </rPh>
    <rPh sb="566" eb="567">
      <t>シ</t>
    </rPh>
    <rPh sb="568" eb="570">
      <t>カツヨウ</t>
    </rPh>
    <rPh sb="572" eb="574">
      <t>ヨテイ</t>
    </rPh>
    <rPh sb="577" eb="579">
      <t>ジンザイ</t>
    </rPh>
    <rPh sb="579" eb="581">
      <t>カクホ</t>
    </rPh>
    <rPh sb="582" eb="584">
      <t>メド</t>
    </rPh>
    <rPh sb="594" eb="596">
      <t>サクセイ</t>
    </rPh>
    <rPh sb="599" eb="602">
      <t>グタイテキ</t>
    </rPh>
    <rPh sb="603" eb="605">
      <t>トリクミ</t>
    </rPh>
    <rPh sb="606" eb="608">
      <t>セツメイ</t>
    </rPh>
    <rPh sb="615" eb="617">
      <t>ジュウジツ</t>
    </rPh>
    <phoneticPr fontId="5"/>
  </si>
  <si>
    <t>（アウトカムと評価指標）
（必須指標：◆、任意指標：◇）
◆門田レポートで医学生が実施すべきとされている医行為の経験率の上昇</t>
    <rPh sb="14" eb="16">
      <t>ヒッス</t>
    </rPh>
    <rPh sb="16" eb="18">
      <t>シヒョウ</t>
    </rPh>
    <rPh sb="21" eb="23">
      <t>ニンイ</t>
    </rPh>
    <rPh sb="23" eb="25">
      <t>シヒョウ</t>
    </rPh>
    <rPh sb="37" eb="40">
      <t>イガクセイ</t>
    </rPh>
    <rPh sb="56" eb="59">
      <t>ケイケンリツ</t>
    </rPh>
    <rPh sb="60" eb="62">
      <t>ジョウショウ</t>
    </rPh>
    <phoneticPr fontId="5"/>
  </si>
  <si>
    <r>
      <t xml:space="preserve">（アウトプットと評価指標）
</t>
    </r>
    <r>
      <rPr>
        <sz val="10.5"/>
        <color rgb="FF0000FF"/>
        <rFont val="ＭＳ ゴシック"/>
        <family val="3"/>
        <charset val="128"/>
      </rPr>
      <t xml:space="preserve">※必須指標（◆）に加え、必要な指標（◇）を適宜設定のうえ、可能な限り定量的（数値目標、達成時期等）に記入してください。また、【別添】医行為の数についてもアウトカムと連動するように作成してください
</t>
    </r>
    <r>
      <rPr>
        <sz val="10.5"/>
        <rFont val="ＭＳ ゴシック"/>
        <family val="3"/>
        <charset val="128"/>
      </rPr>
      <t>（必須指標：◆、任意指標：◇）
◆診療参加型臨床実習の充実（協力医療機関の増加や、教育支援者、教育的配慮の下教員の教育活動に参加する学生の増加など）</t>
    </r>
    <rPh sb="52" eb="54">
      <t>スウチ</t>
    </rPh>
    <rPh sb="54" eb="56">
      <t>モクヒョウ</t>
    </rPh>
    <rPh sb="57" eb="59">
      <t>タッセイ</t>
    </rPh>
    <rPh sb="59" eb="61">
      <t>ジキ</t>
    </rPh>
    <rPh sb="61" eb="62">
      <t>トウ</t>
    </rPh>
    <rPh sb="77" eb="79">
      <t>ベッテン</t>
    </rPh>
    <rPh sb="80" eb="81">
      <t>イ</t>
    </rPh>
    <rPh sb="81" eb="83">
      <t>コウイ</t>
    </rPh>
    <rPh sb="84" eb="85">
      <t>カズ</t>
    </rPh>
    <rPh sb="96" eb="98">
      <t>レンドウ</t>
    </rPh>
    <rPh sb="103" eb="105">
      <t>サクセイ</t>
    </rPh>
    <rPh sb="113" eb="115">
      <t>ヒッス</t>
    </rPh>
    <rPh sb="115" eb="117">
      <t>シヒョウ</t>
    </rPh>
    <rPh sb="139" eb="141">
      <t>ジュウジツ</t>
    </rPh>
    <rPh sb="142" eb="144">
      <t>キョウリョク</t>
    </rPh>
    <rPh sb="144" eb="146">
      <t>イリョウ</t>
    </rPh>
    <rPh sb="146" eb="148">
      <t>キカン</t>
    </rPh>
    <rPh sb="153" eb="155">
      <t>キョウイク</t>
    </rPh>
    <rPh sb="155" eb="158">
      <t>シエンシャ</t>
    </rPh>
    <rPh sb="159" eb="162">
      <t>キョウイクテキ</t>
    </rPh>
    <rPh sb="162" eb="164">
      <t>ハイリョ</t>
    </rPh>
    <rPh sb="165" eb="166">
      <t>モト</t>
    </rPh>
    <rPh sb="166" eb="168">
      <t>キョウイン</t>
    </rPh>
    <rPh sb="169" eb="171">
      <t>キョウイク</t>
    </rPh>
    <rPh sb="171" eb="173">
      <t>カツドウ</t>
    </rPh>
    <rPh sb="174" eb="176">
      <t>サンカ</t>
    </rPh>
    <rPh sb="178" eb="180">
      <t>ガクセイ</t>
    </rPh>
    <rPh sb="181" eb="183">
      <t>ゾウカ</t>
    </rPh>
    <phoneticPr fontId="5"/>
  </si>
  <si>
    <r>
      <t xml:space="preserve">（アウトカムと評価指標）
</t>
    </r>
    <r>
      <rPr>
        <sz val="10.5"/>
        <color rgb="FF0000FF"/>
        <rFont val="ＭＳ ゴシック"/>
        <family val="3"/>
        <charset val="128"/>
      </rPr>
      <t xml:space="preserve">※必須指標（◆）に加え、必要な指標（◇）を適宜設定のうえ、可能な限り定量的（数値目標、達成時期等）に記入してください。
</t>
    </r>
    <r>
      <rPr>
        <sz val="10.5"/>
        <rFont val="ＭＳ ゴシック"/>
        <family val="3"/>
        <charset val="128"/>
      </rPr>
      <t xml:space="preserve">（必須指標：◆、任意指標：◇）
◆臨床研究論文数の維持・増加
◆研究支援者を配置する研究室・診療科等の医師の教育研究時間の維持・増加
◆医学系大学院生の維持・増加
</t>
    </r>
    <rPh sb="74" eb="76">
      <t>ヒッス</t>
    </rPh>
    <rPh sb="76" eb="78">
      <t>シヒョウ</t>
    </rPh>
    <rPh sb="90" eb="92">
      <t>リンショウ</t>
    </rPh>
    <rPh sb="92" eb="94">
      <t>ケンキュウ</t>
    </rPh>
    <rPh sb="94" eb="96">
      <t>ロンブン</t>
    </rPh>
    <rPh sb="96" eb="97">
      <t>スウ</t>
    </rPh>
    <rPh sb="98" eb="100">
      <t>イジ</t>
    </rPh>
    <rPh sb="101" eb="103">
      <t>ゾウカ</t>
    </rPh>
    <rPh sb="106" eb="108">
      <t>ケンキュウ</t>
    </rPh>
    <rPh sb="108" eb="111">
      <t>シエンシャ</t>
    </rPh>
    <rPh sb="112" eb="114">
      <t>ハイチ</t>
    </rPh>
    <rPh sb="116" eb="119">
      <t>ケンキュウシツ</t>
    </rPh>
    <rPh sb="120" eb="123">
      <t>シンリョウカ</t>
    </rPh>
    <rPh sb="123" eb="124">
      <t>トウ</t>
    </rPh>
    <rPh sb="125" eb="127">
      <t>イシ</t>
    </rPh>
    <rPh sb="128" eb="134">
      <t>キョウイクケンキュウジカン</t>
    </rPh>
    <rPh sb="135" eb="137">
      <t>イジ</t>
    </rPh>
    <rPh sb="138" eb="140">
      <t>ゾウカ</t>
    </rPh>
    <rPh sb="143" eb="146">
      <t>イガクケイ</t>
    </rPh>
    <rPh sb="146" eb="150">
      <t>ダイガクインセイ</t>
    </rPh>
    <rPh sb="151" eb="153">
      <t>イジ</t>
    </rPh>
    <rPh sb="154" eb="156">
      <t>ゾウカ</t>
    </rPh>
    <phoneticPr fontId="5"/>
  </si>
  <si>
    <r>
      <rPr>
        <sz val="10.5"/>
        <rFont val="ＭＳ ゴシック"/>
        <family val="3"/>
        <charset val="128"/>
      </rPr>
      <t>（アウトプットと評価指標）</t>
    </r>
    <r>
      <rPr>
        <sz val="10.5"/>
        <color rgb="FF0000FF"/>
        <rFont val="ＭＳ ゴシック"/>
        <family val="3"/>
        <charset val="128"/>
      </rPr>
      <t xml:space="preserve">
※必須指標（◆）に加え、必要な指標（◇）を適宜設定のうえ、可能な限り定量的（数値目標、達成時期等）に記入してください。
</t>
    </r>
    <r>
      <rPr>
        <sz val="10.5"/>
        <rFont val="ＭＳ ゴシック"/>
        <family val="3"/>
        <charset val="128"/>
      </rPr>
      <t>（必須指標：◆、任意指標：◇）</t>
    </r>
    <r>
      <rPr>
        <sz val="10.5"/>
        <color rgb="FF0000FF"/>
        <rFont val="ＭＳ ゴシック"/>
        <family val="3"/>
        <charset val="128"/>
      </rPr>
      <t xml:space="preserve">
</t>
    </r>
    <r>
      <rPr>
        <sz val="10.5"/>
        <rFont val="ＭＳ ゴシック"/>
        <family val="3"/>
        <charset val="128"/>
      </rPr>
      <t>◆研究環境の充実（教育的配慮の下教員の研究活動に参加する学生の増加等）
◆臨床研究支援体制の充実（臨床研究支援者の増加等）</t>
    </r>
    <rPh sb="75" eb="77">
      <t>ヒッス</t>
    </rPh>
    <rPh sb="77" eb="79">
      <t>シヒョウ</t>
    </rPh>
    <rPh sb="91" eb="93">
      <t>ケンキュウ</t>
    </rPh>
    <rPh sb="93" eb="95">
      <t>カンキョウ</t>
    </rPh>
    <rPh sb="96" eb="98">
      <t>ジュウジツ</t>
    </rPh>
    <rPh sb="99" eb="102">
      <t>キョウイクテキ</t>
    </rPh>
    <rPh sb="102" eb="104">
      <t>ハイリョ</t>
    </rPh>
    <rPh sb="105" eb="106">
      <t>モト</t>
    </rPh>
    <rPh sb="106" eb="108">
      <t>キョウイン</t>
    </rPh>
    <rPh sb="109" eb="111">
      <t>ケンキュウ</t>
    </rPh>
    <rPh sb="111" eb="113">
      <t>カツドウ</t>
    </rPh>
    <rPh sb="114" eb="116">
      <t>サンカ</t>
    </rPh>
    <rPh sb="118" eb="120">
      <t>ガクセイ</t>
    </rPh>
    <rPh sb="121" eb="123">
      <t>ゾウカ</t>
    </rPh>
    <rPh sb="123" eb="124">
      <t>トウ</t>
    </rPh>
    <rPh sb="137" eb="139">
      <t>ジュウジツ</t>
    </rPh>
    <rPh sb="140" eb="142">
      <t>リンショウ</t>
    </rPh>
    <rPh sb="142" eb="144">
      <t>ケンキュウ</t>
    </rPh>
    <rPh sb="144" eb="147">
      <t>シエンシャ</t>
    </rPh>
    <rPh sb="148" eb="150">
      <t>ゾウカ</t>
    </rPh>
    <rPh sb="150" eb="151">
      <t>トウ</t>
    </rPh>
    <phoneticPr fontId="5"/>
  </si>
  <si>
    <t>※事業を運営する組織体制や、事業実施にかかる責任体制、事業開始に向けた準備状況等について、具体的に記入してください。
※新たな診断・治療法・医薬品・医療機器の開発等を見据え、他の大学、医療機関、研究所、製薬企業、医療機器メーカー等とどのように連携する構想か記入してください。
（【様式３】に記入する担当者一覧との関連が分かるように記述を工夫してください。）</t>
    <rPh sb="81" eb="82">
      <t>トウ</t>
    </rPh>
    <rPh sb="125" eb="127">
      <t>コウソウ</t>
    </rPh>
    <rPh sb="128" eb="130">
      <t>キニュウ</t>
    </rPh>
    <phoneticPr fontId="5"/>
  </si>
  <si>
    <t>※事業の構想との整合性を踏まえつつ具体的に記入してください。
（記入例）
①　○月　・・・のための・・・の実施
②　○月　・・・のための・・・の調査
③　○月　・・・のための・・・の導入
④　○月　・・・のための・・・の開催
・・・</t>
    <rPh sb="12" eb="13">
      <t>フ</t>
    </rPh>
    <rPh sb="17" eb="20">
      <t>グタイテキ</t>
    </rPh>
    <rPh sb="21" eb="23">
      <t>キニュウ</t>
    </rPh>
    <phoneticPr fontId="5"/>
  </si>
  <si>
    <t>※補助期間内を通して取組の水準や規模を維持しつつ、事業計画を遂行できるかを踏まえて作成してください。</t>
    <rPh sb="1" eb="3">
      <t>ホジョ</t>
    </rPh>
    <rPh sb="3" eb="6">
      <t>キカンナイ</t>
    </rPh>
    <rPh sb="7" eb="8">
      <t>トオ</t>
    </rPh>
    <rPh sb="10" eb="12">
      <t>トリクミ</t>
    </rPh>
    <rPh sb="13" eb="15">
      <t>スイジュン</t>
    </rPh>
    <rPh sb="16" eb="18">
      <t>キボ</t>
    </rPh>
    <rPh sb="19" eb="21">
      <t>イジ</t>
    </rPh>
    <rPh sb="25" eb="27">
      <t>ジギョウ</t>
    </rPh>
    <rPh sb="27" eb="29">
      <t>ケイカク</t>
    </rPh>
    <rPh sb="30" eb="32">
      <t>スイコウ</t>
    </rPh>
    <rPh sb="37" eb="38">
      <t>フ</t>
    </rPh>
    <rPh sb="41" eb="43">
      <t>サクセイ</t>
    </rPh>
    <phoneticPr fontId="5"/>
  </si>
  <si>
    <t>※計画に照らして申請予定経費が妥当かつ効果的であるかを踏まえつつ記入してください。</t>
    <rPh sb="8" eb="10">
      <t>シンセイ</t>
    </rPh>
    <rPh sb="10" eb="12">
      <t>ヨテイ</t>
    </rPh>
    <rPh sb="12" eb="14">
      <t>ケイヒ</t>
    </rPh>
    <rPh sb="27" eb="28">
      <t>フ</t>
    </rPh>
    <rPh sb="32" eb="34">
      <t>キニュウ</t>
    </rPh>
    <phoneticPr fontId="5"/>
  </si>
  <si>
    <t>※代表校及び連携校の担当者、及び事業協力機関がある場合はその事業担当者のみについて記載すること</t>
    <rPh sb="1" eb="4">
      <t>ダイヒョウコウ</t>
    </rPh>
    <rPh sb="4" eb="5">
      <t>オヨ</t>
    </rPh>
    <rPh sb="6" eb="9">
      <t>レンケイコウ</t>
    </rPh>
    <rPh sb="10" eb="13">
      <t>タントウシャ</t>
    </rPh>
    <rPh sb="14" eb="15">
      <t>オヨ</t>
    </rPh>
    <rPh sb="16" eb="18">
      <t>ジギョウ</t>
    </rPh>
    <rPh sb="18" eb="20">
      <t>キョウリョク</t>
    </rPh>
    <rPh sb="20" eb="22">
      <t>キカン</t>
    </rPh>
    <rPh sb="25" eb="27">
      <t>バアイ</t>
    </rPh>
    <rPh sb="30" eb="32">
      <t>ジギョウ</t>
    </rPh>
    <rPh sb="32" eb="35">
      <t>タントウシャ</t>
    </rPh>
    <rPh sb="41" eb="43">
      <t>キサイ</t>
    </rPh>
    <phoneticPr fontId="5"/>
  </si>
  <si>
    <t>全学の収容定員充足率（設置する学部の在籍者数の和／設置する学部の収容定員の和）が、下記の表に掲げる令和５年度の収容定員充足率の基準を満たしていない大学（下掲表における区分「学部規模（入学定員）」は、「学部規模（設置する学部の平均入学定員）」と読み替える）</t>
    <phoneticPr fontId="5"/>
  </si>
  <si>
    <t>⑩</t>
    <phoneticPr fontId="5"/>
  </si>
  <si>
    <t>設置する学部のうち、下記の表に掲げる令和５年度の収容定員充足率の基準を満たしていないものが申請事業の取組対象である大学</t>
    <rPh sb="45" eb="47">
      <t>シンセイ</t>
    </rPh>
    <rPh sb="47" eb="49">
      <t>ジギョウ</t>
    </rPh>
    <rPh sb="50" eb="52">
      <t>トリクミ</t>
    </rPh>
    <rPh sb="52" eb="54">
      <t>タイショウ</t>
    </rPh>
    <phoneticPr fontId="5"/>
  </si>
  <si>
    <t>　公募要領に定める「改革プラン関係」の要件ⅰ）～ⅲ）を確認の上、申請している。</t>
    <rPh sb="1" eb="3">
      <t>コウボ</t>
    </rPh>
    <rPh sb="3" eb="5">
      <t>ヨウリョウ</t>
    </rPh>
    <rPh sb="6" eb="7">
      <t>サダ</t>
    </rPh>
    <rPh sb="10" eb="12">
      <t>カイカク</t>
    </rPh>
    <rPh sb="15" eb="17">
      <t>カンケイ</t>
    </rPh>
    <rPh sb="19" eb="21">
      <t>ヨウケン</t>
    </rPh>
    <rPh sb="27" eb="29">
      <t>カクニン</t>
    </rPh>
    <rPh sb="30" eb="31">
      <t>ウエ</t>
    </rPh>
    <rPh sb="32" eb="34">
      <t>シンセイ</t>
    </rPh>
    <phoneticPr fontId="5"/>
  </si>
  <si>
    <t>　ⅳ）３つのポリシーの策定</t>
    <rPh sb="11" eb="13">
      <t>サクテイ</t>
    </rPh>
    <phoneticPr fontId="5"/>
  </si>
  <si>
    <t>　ⅴ）授業計画（シラバス）の内容</t>
    <rPh sb="3" eb="5">
      <t>ジュギョウ</t>
    </rPh>
    <rPh sb="5" eb="7">
      <t>ケイカク</t>
    </rPh>
    <rPh sb="14" eb="16">
      <t>ナイヨウ</t>
    </rPh>
    <phoneticPr fontId="5"/>
  </si>
  <si>
    <t>　ⅵ）単位の過剰登録の防止</t>
    <rPh sb="3" eb="5">
      <t>タンイ</t>
    </rPh>
    <rPh sb="6" eb="8">
      <t>カジョウ</t>
    </rPh>
    <rPh sb="8" eb="10">
      <t>トウロク</t>
    </rPh>
    <rPh sb="11" eb="13">
      <t>ボウシ</t>
    </rPh>
    <phoneticPr fontId="5"/>
  </si>
  <si>
    <t>　ⅶ）ＦＤの実施</t>
    <rPh sb="6" eb="8">
      <t>ジッシ</t>
    </rPh>
    <phoneticPr fontId="5"/>
  </si>
  <si>
    <t>　ⅷ）客観的な成績評価基準の運用</t>
    <rPh sb="3" eb="6">
      <t>キャッカンテキ</t>
    </rPh>
    <rPh sb="7" eb="9">
      <t>セイセキ</t>
    </rPh>
    <rPh sb="9" eb="11">
      <t>ヒョウカ</t>
    </rPh>
    <rPh sb="11" eb="13">
      <t>キジュン</t>
    </rPh>
    <rPh sb="14" eb="16">
      <t>ウンヨウ</t>
    </rPh>
    <phoneticPr fontId="5"/>
  </si>
  <si>
    <t>　ⅸ）大学入学者選抜時実施要項の遵守</t>
    <rPh sb="3" eb="5">
      <t>ダイガク</t>
    </rPh>
    <rPh sb="5" eb="8">
      <t>ニュウガクシャ</t>
    </rPh>
    <rPh sb="8" eb="10">
      <t>センバツ</t>
    </rPh>
    <rPh sb="10" eb="11">
      <t>ジ</t>
    </rPh>
    <rPh sb="11" eb="13">
      <t>ジッシ</t>
    </rPh>
    <rPh sb="13" eb="15">
      <t>ヨウコウ</t>
    </rPh>
    <rPh sb="16" eb="18">
      <t>ジュンシュ</t>
    </rPh>
    <phoneticPr fontId="5"/>
  </si>
  <si>
    <t>　ⅹ）設置計画履行状況等調査への対応状況</t>
    <rPh sb="3" eb="5">
      <t>セッチ</t>
    </rPh>
    <rPh sb="5" eb="7">
      <t>ケイカク</t>
    </rPh>
    <rPh sb="7" eb="9">
      <t>リコウ</t>
    </rPh>
    <rPh sb="9" eb="11">
      <t>ジョウキョウ</t>
    </rPh>
    <rPh sb="11" eb="12">
      <t>トウ</t>
    </rPh>
    <rPh sb="12" eb="14">
      <t>チョウサ</t>
    </rPh>
    <rPh sb="16" eb="18">
      <t>タイオウ</t>
    </rPh>
    <rPh sb="18" eb="20">
      <t>ジョウキョウ</t>
    </rPh>
    <phoneticPr fontId="5"/>
  </si>
  <si>
    <t>大学名（連携校）：</t>
    <rPh sb="0" eb="2">
      <t>ダイガク</t>
    </rPh>
    <rPh sb="2" eb="3">
      <t>メイ</t>
    </rPh>
    <rPh sb="4" eb="6">
      <t>レンケイ</t>
    </rPh>
    <rPh sb="6" eb="7">
      <t>コウ</t>
    </rPh>
    <phoneticPr fontId="5"/>
  </si>
  <si>
    <r>
      <t>◆各学部（学科）の入学定員超過率（直近４カ年）</t>
    </r>
    <r>
      <rPr>
        <b/>
        <sz val="10"/>
        <color rgb="FFFF0000"/>
        <rFont val="ＭＳ Ｐゴシック"/>
        <family val="3"/>
        <charset val="128"/>
        <scheme val="major"/>
      </rPr>
      <t>※申請資格⑨、⑩について、「従前の取扱い」により申請する場合のみ、必ず記入すること。</t>
    </r>
    <rPh sb="1" eb="4">
      <t>カクガクブ</t>
    </rPh>
    <rPh sb="5" eb="7">
      <t>ガッカ</t>
    </rPh>
    <rPh sb="9" eb="11">
      <t>ニュウガク</t>
    </rPh>
    <rPh sb="11" eb="13">
      <t>テイイン</t>
    </rPh>
    <rPh sb="13" eb="15">
      <t>チョウカ</t>
    </rPh>
    <rPh sb="15" eb="16">
      <t>リツ</t>
    </rPh>
    <rPh sb="24" eb="26">
      <t>シンセイ</t>
    </rPh>
    <rPh sb="26" eb="28">
      <t>シカク</t>
    </rPh>
    <rPh sb="37" eb="39">
      <t>ジュウゼン</t>
    </rPh>
    <rPh sb="40" eb="42">
      <t>トリアツカ</t>
    </rPh>
    <rPh sb="47" eb="49">
      <t>シンセイ</t>
    </rPh>
    <rPh sb="51" eb="53">
      <t>バアイ</t>
    </rPh>
    <rPh sb="56" eb="57">
      <t>カナラ</t>
    </rPh>
    <rPh sb="58" eb="60">
      <t>キニュウ</t>
    </rPh>
    <phoneticPr fontId="17"/>
  </si>
  <si>
    <t>学部規模（入学定員）区分</t>
    <rPh sb="0" eb="2">
      <t>ガクブ</t>
    </rPh>
    <rPh sb="2" eb="4">
      <t>キボ</t>
    </rPh>
    <rPh sb="5" eb="7">
      <t>ニュウガク</t>
    </rPh>
    <rPh sb="7" eb="9">
      <t>テイイン</t>
    </rPh>
    <rPh sb="10" eb="12">
      <t>クブン</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</si>
</sst>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0\)_ "/>
    <numFmt numFmtId="178" formatCode="#,##0_);[Red]\(#,##0\)"/>
  </numFmts>
  <fonts count="6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0.5"/>
      <name val="ＭＳ ゴシック"/>
      <family val="3"/>
      <charset val="128"/>
    </font>
    <font>
      <sz val="10.5"/>
      <name val="ＭＳ ゴシック"/>
      <family val="3"/>
      <charset val="128"/>
    </font>
    <font>
      <sz val="14"/>
      <name val="ＭＳ ゴシック"/>
      <family val="3"/>
      <charset val="128"/>
    </font>
    <font>
      <b/>
      <sz val="18"/>
      <name val="ＭＳ ゴシック"/>
      <family val="3"/>
      <charset val="128"/>
    </font>
    <font>
      <sz val="12"/>
      <name val="ＭＳ ゴシック"/>
      <family val="3"/>
      <charset val="128"/>
    </font>
    <font>
      <sz val="18"/>
      <name val="ＭＳ 明朝"/>
      <family val="1"/>
      <charset val="128"/>
    </font>
    <font>
      <sz val="10"/>
      <name val="ＭＳ ゴシック"/>
      <family val="3"/>
      <charset val="128"/>
    </font>
    <font>
      <sz val="11"/>
      <name val="ＭＳ ゴシック"/>
      <family val="3"/>
      <charset val="128"/>
    </font>
    <font>
      <sz val="14"/>
      <name val="ＭＳ 明朝"/>
      <family val="1"/>
      <charset val="128"/>
    </font>
    <font>
      <b/>
      <sz val="14"/>
      <name val="ＭＳ ゴシック"/>
      <family val="3"/>
      <charset val="128"/>
    </font>
    <font>
      <sz val="10.5"/>
      <name val="ＭＳ 明朝"/>
      <family val="1"/>
      <charset val="128"/>
    </font>
    <font>
      <sz val="6"/>
      <name val="ＭＳ Ｐゴシック"/>
      <family val="2"/>
      <charset val="128"/>
      <scheme val="minor"/>
    </font>
    <font>
      <sz val="11"/>
      <color theme="1"/>
      <name val="ＭＳ Ｐゴシック"/>
      <family val="3"/>
      <charset val="128"/>
      <scheme val="major"/>
    </font>
    <font>
      <b/>
      <sz val="14"/>
      <color theme="1"/>
      <name val="ＭＳ Ｐゴシック"/>
      <family val="3"/>
      <charset val="128"/>
      <scheme val="major"/>
    </font>
    <font>
      <sz val="9"/>
      <color theme="1"/>
      <name val="ＭＳ Ｐゴシック"/>
      <family val="3"/>
      <charset val="128"/>
      <scheme val="major"/>
    </font>
    <font>
      <sz val="10.5"/>
      <color rgb="FF0000FF"/>
      <name val="ＭＳ 明朝"/>
      <family val="1"/>
      <charset val="128"/>
    </font>
    <font>
      <i/>
      <sz val="10.5"/>
      <name val="ＭＳ 明朝"/>
      <family val="1"/>
      <charset val="128"/>
    </font>
    <font>
      <sz val="10.5"/>
      <color theme="1"/>
      <name val="ＭＳ 明朝"/>
      <family val="1"/>
      <charset val="128"/>
    </font>
    <font>
      <sz val="10.5"/>
      <name val="MS Gothic"/>
      <family val="3"/>
      <charset val="128"/>
    </font>
    <font>
      <sz val="11"/>
      <name val="HG丸ｺﾞｼｯｸM-PRO"/>
      <family val="3"/>
      <charset val="128"/>
    </font>
    <font>
      <sz val="10"/>
      <name val="HG丸ｺﾞｼｯｸM-PRO"/>
      <family val="3"/>
      <charset val="128"/>
    </font>
    <font>
      <b/>
      <sz val="12"/>
      <name val="ＭＳ ゴシック"/>
      <family val="3"/>
      <charset val="128"/>
    </font>
    <font>
      <b/>
      <sz val="10"/>
      <name val="ＭＳ ゴシック"/>
      <family val="3"/>
      <charset val="128"/>
    </font>
    <font>
      <sz val="6"/>
      <name val="MS Gothic"/>
      <family val="3"/>
      <charset val="128"/>
    </font>
    <font>
      <sz val="8"/>
      <name val="ＭＳ ゴシック"/>
      <family val="3"/>
      <charset val="128"/>
    </font>
    <font>
      <b/>
      <sz val="10.5"/>
      <name val="ＭＳ 明朝"/>
      <family val="1"/>
      <charset val="128"/>
    </font>
    <font>
      <b/>
      <sz val="10"/>
      <name val="ＭＳ 明朝"/>
      <family val="1"/>
      <charset val="128"/>
    </font>
    <font>
      <sz val="8"/>
      <name val="ＭＳ 明朝"/>
      <family val="1"/>
      <charset val="128"/>
    </font>
    <font>
      <sz val="8"/>
      <name val="HG丸ｺﾞｼｯｸM-PRO"/>
      <family val="3"/>
      <charset val="128"/>
    </font>
    <font>
      <sz val="12"/>
      <name val="HG丸ｺﾞｼｯｸM-PRO"/>
      <family val="3"/>
      <charset val="128"/>
    </font>
    <font>
      <sz val="10"/>
      <name val="ＭＳ 明朝"/>
      <family val="1"/>
      <charset val="128"/>
    </font>
    <font>
      <u/>
      <sz val="10.5"/>
      <name val="ＭＳ ゴシック"/>
      <family val="3"/>
      <charset val="128"/>
    </font>
    <font>
      <sz val="10.5"/>
      <color theme="1"/>
      <name val="ＭＳ ゴシック"/>
      <family val="3"/>
      <charset val="128"/>
    </font>
    <font>
      <b/>
      <sz val="10.5"/>
      <color theme="1"/>
      <name val="ＭＳ 明朝"/>
      <family val="1"/>
      <charset val="128"/>
    </font>
    <font>
      <u/>
      <sz val="12"/>
      <name val="ＭＳ ゴシック"/>
      <family val="3"/>
      <charset val="128"/>
    </font>
    <font>
      <b/>
      <sz val="12"/>
      <color rgb="FFFF0000"/>
      <name val="ＭＳ ゴシック"/>
      <family val="3"/>
      <charset val="128"/>
    </font>
    <font>
      <sz val="12"/>
      <name val="ＭＳ Ｐゴシック"/>
      <family val="3"/>
      <charset val="128"/>
    </font>
    <font>
      <b/>
      <sz val="10"/>
      <color rgb="FFFF0000"/>
      <name val="ＭＳ Ｐゴシック"/>
      <family val="3"/>
      <charset val="128"/>
      <scheme val="major"/>
    </font>
    <font>
      <sz val="9"/>
      <name val="ＭＳ ゴシック"/>
      <family val="3"/>
      <charset val="128"/>
    </font>
    <font>
      <sz val="12"/>
      <color theme="1"/>
      <name val="ＭＳ Ｐゴシック"/>
      <family val="3"/>
      <charset val="128"/>
    </font>
    <font>
      <sz val="9"/>
      <color theme="1"/>
      <name val="Meiryo UI"/>
      <family val="3"/>
      <charset val="128"/>
    </font>
    <font>
      <sz val="11"/>
      <color theme="1"/>
      <name val="Meiryo UI"/>
      <family val="3"/>
      <charset val="128"/>
    </font>
    <font>
      <sz val="11"/>
      <name val="Meiryo UI"/>
      <family val="3"/>
      <charset val="128"/>
    </font>
    <font>
      <b/>
      <sz val="11"/>
      <name val="Meiryo UI"/>
      <family val="3"/>
      <charset val="128"/>
    </font>
    <font>
      <u/>
      <sz val="11"/>
      <name val="Meiryo UI"/>
      <family val="3"/>
      <charset val="128"/>
    </font>
    <font>
      <b/>
      <sz val="16"/>
      <name val="Meiryo UI"/>
      <family val="3"/>
      <charset val="128"/>
    </font>
    <font>
      <sz val="10.5"/>
      <color rgb="FF0000FF"/>
      <name val="ＭＳ ゴシック"/>
      <family val="3"/>
      <charset val="128"/>
    </font>
    <font>
      <sz val="9"/>
      <color rgb="FF0000FF"/>
      <name val="ＭＳ ゴシック"/>
      <family val="3"/>
      <charset val="128"/>
    </font>
    <font>
      <b/>
      <sz val="10.5"/>
      <color rgb="FFFF0000"/>
      <name val="ＭＳ ゴシック"/>
      <family val="3"/>
      <charset val="128"/>
    </font>
    <font>
      <b/>
      <sz val="9"/>
      <color rgb="FFFF0000"/>
      <name val="ＭＳ ゴシック"/>
      <family val="3"/>
      <charset val="128"/>
    </font>
    <font>
      <sz val="12"/>
      <color rgb="FF0000FF"/>
      <name val="ＭＳ ゴシック"/>
      <family val="3"/>
      <charset val="128"/>
    </font>
    <font>
      <sz val="10"/>
      <color rgb="FF0000FF"/>
      <name val="ＭＳ ゴシック"/>
      <family val="3"/>
      <charset val="128"/>
    </font>
    <font>
      <sz val="12"/>
      <color theme="1"/>
      <name val="Meiryo UI"/>
      <family val="3"/>
      <charset val="128"/>
    </font>
    <font>
      <sz val="11"/>
      <color theme="1"/>
      <name val="ＭＳ Ｐゴシック"/>
      <family val="3"/>
      <charset val="128"/>
    </font>
    <font>
      <b/>
      <sz val="16"/>
      <name val="ＭＳ ゴシック"/>
      <family val="3"/>
      <charset val="128"/>
    </font>
    <font>
      <b/>
      <sz val="14"/>
      <color theme="1"/>
      <name val="Meiryo UI"/>
      <family val="3"/>
      <charset val="128"/>
    </font>
    <font>
      <sz val="14"/>
      <color theme="1"/>
      <name val="Meiryo UI"/>
      <family val="3"/>
      <charset val="128"/>
    </font>
    <font>
      <sz val="14"/>
      <color theme="1"/>
      <name val="ＭＳ Ｐゴシック"/>
      <family val="3"/>
      <charset val="128"/>
    </font>
    <font>
      <b/>
      <sz val="9"/>
      <color rgb="FF0000FF"/>
      <name val="ＭＳ ゴシック"/>
      <family val="3"/>
      <charset val="128"/>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66FF99"/>
        <bgColor indexed="64"/>
      </patternFill>
    </fill>
    <fill>
      <patternFill patternType="solid">
        <fgColor theme="0" tint="-0.14996795556505021"/>
        <bgColor indexed="64"/>
      </patternFill>
    </fill>
    <fill>
      <patternFill patternType="solid">
        <fgColor rgb="FFC0C0C0"/>
        <bgColor indexed="64"/>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CCFFFF"/>
        <bgColor indexed="64"/>
      </patternFill>
    </fill>
  </fills>
  <borders count="84">
    <border>
      <left/>
      <right/>
      <top/>
      <bottom/>
      <diagonal/>
    </border>
    <border>
      <left/>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double">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double">
        <color auto="1"/>
      </right>
      <top style="double">
        <color auto="1"/>
      </top>
      <bottom/>
      <diagonal/>
    </border>
    <border>
      <left style="double">
        <color auto="1"/>
      </left>
      <right style="thin">
        <color auto="1"/>
      </right>
      <top/>
      <bottom/>
      <diagonal/>
    </border>
    <border>
      <left style="thin">
        <color auto="1"/>
      </left>
      <right style="thin">
        <color auto="1"/>
      </right>
      <top/>
      <bottom style="double">
        <color auto="1"/>
      </bottom>
      <diagonal/>
    </border>
    <border diagonalUp="1">
      <left style="thin">
        <color indexed="64"/>
      </left>
      <right style="thin">
        <color indexed="64"/>
      </right>
      <top/>
      <bottom/>
      <diagonal style="thin">
        <color auto="1"/>
      </diagonal>
    </border>
    <border diagonalUp="1">
      <left style="thin">
        <color indexed="64"/>
      </left>
      <right style="thin">
        <color indexed="64"/>
      </right>
      <top/>
      <bottom style="thin">
        <color auto="1"/>
      </bottom>
      <diagonal style="thin">
        <color auto="1"/>
      </diagonal>
    </border>
    <border>
      <left/>
      <right style="thin">
        <color auto="1"/>
      </right>
      <top style="double">
        <color auto="1"/>
      </top>
      <bottom/>
      <diagonal/>
    </border>
    <border>
      <left style="thin">
        <color auto="1"/>
      </left>
      <right/>
      <top style="double">
        <color auto="1"/>
      </top>
      <bottom/>
      <diagonal/>
    </border>
    <border diagonalUp="1">
      <left style="thin">
        <color indexed="64"/>
      </left>
      <right style="double">
        <color auto="1"/>
      </right>
      <top/>
      <bottom/>
      <diagonal style="thin">
        <color auto="1"/>
      </diagonal>
    </border>
    <border>
      <left style="double">
        <color auto="1"/>
      </left>
      <right style="thin">
        <color auto="1"/>
      </right>
      <top/>
      <bottom style="double">
        <color auto="1"/>
      </bottom>
      <diagonal/>
    </border>
    <border>
      <left/>
      <right style="thin">
        <color auto="1"/>
      </right>
      <top/>
      <bottom style="double">
        <color auto="1"/>
      </bottom>
      <diagonal/>
    </border>
    <border>
      <left style="thin">
        <color auto="1"/>
      </left>
      <right/>
      <top/>
      <bottom style="double">
        <color auto="1"/>
      </bottom>
      <diagonal/>
    </border>
    <border diagonalUp="1">
      <left style="thin">
        <color indexed="64"/>
      </left>
      <right style="double">
        <color auto="1"/>
      </right>
      <top/>
      <bottom style="double">
        <color auto="1"/>
      </bottom>
      <diagonal style="thin">
        <color auto="1"/>
      </diagonal>
    </border>
    <border>
      <left/>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s>
  <cellStyleXfs count="13">
    <xf numFmtId="0" fontId="0" fillId="0" borderId="0"/>
    <xf numFmtId="0" fontId="4" fillId="0" borderId="0">
      <alignment vertical="center"/>
    </xf>
    <xf numFmtId="0" fontId="4" fillId="0" borderId="0">
      <alignment vertical="center"/>
    </xf>
    <xf numFmtId="0" fontId="3"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xf numFmtId="0" fontId="24" fillId="0" borderId="0"/>
    <xf numFmtId="0" fontId="2"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cellStyleXfs>
  <cellXfs count="475">
    <xf numFmtId="0" fontId="0" fillId="0" borderId="0" xfId="0"/>
    <xf numFmtId="0" fontId="7" fillId="0" borderId="0" xfId="1" applyFont="1" applyAlignment="1">
      <alignment vertical="top"/>
    </xf>
    <xf numFmtId="0" fontId="8" fillId="0" borderId="0" xfId="1" applyFont="1" applyAlignment="1">
      <alignment horizontal="right" vertical="top"/>
    </xf>
    <xf numFmtId="0" fontId="7" fillId="0" borderId="0" xfId="1" applyFont="1">
      <alignment vertical="center"/>
    </xf>
    <xf numFmtId="0" fontId="10" fillId="0" borderId="0" xfId="1" applyFont="1" applyAlignment="1">
      <alignment vertical="top"/>
    </xf>
    <xf numFmtId="0" fontId="11" fillId="0" borderId="19" xfId="1" applyFont="1" applyBorder="1" applyAlignment="1">
      <alignment horizontal="center" vertical="center"/>
    </xf>
    <xf numFmtId="0" fontId="10" fillId="0" borderId="3" xfId="1" applyFont="1" applyBorder="1" applyAlignment="1">
      <alignment horizontal="center" vertical="center" wrapText="1"/>
    </xf>
    <xf numFmtId="0" fontId="7" fillId="0" borderId="0" xfId="1" applyFont="1" applyAlignment="1">
      <alignment horizontal="center" vertical="center" wrapText="1"/>
    </xf>
    <xf numFmtId="9" fontId="7" fillId="0" borderId="0" xfId="1" applyNumberFormat="1" applyFont="1" applyAlignment="1">
      <alignment horizontal="center" vertical="center"/>
    </xf>
    <xf numFmtId="0" fontId="7" fillId="0" borderId="0" xfId="1" applyFont="1" applyAlignment="1">
      <alignment horizontal="center" vertical="center"/>
    </xf>
    <xf numFmtId="0" fontId="7" fillId="0" borderId="0" xfId="1" applyFont="1" applyAlignment="1">
      <alignment vertical="top" wrapText="1"/>
    </xf>
    <xf numFmtId="9" fontId="7" fillId="0" borderId="0" xfId="1" applyNumberFormat="1" applyFont="1" applyAlignment="1">
      <alignment horizontal="center" vertical="top" wrapText="1"/>
    </xf>
    <xf numFmtId="0" fontId="10" fillId="0" borderId="0" xfId="1" applyFont="1" applyAlignment="1">
      <alignment horizontal="left" vertical="top" wrapText="1"/>
    </xf>
    <xf numFmtId="0" fontId="4" fillId="0" borderId="0" xfId="1" applyAlignment="1">
      <alignment vertical="top"/>
    </xf>
    <xf numFmtId="0" fontId="10" fillId="0" borderId="3" xfId="1" applyFont="1" applyBorder="1" applyAlignment="1">
      <alignment horizontal="center" vertical="center"/>
    </xf>
    <xf numFmtId="0" fontId="10" fillId="0" borderId="21" xfId="1" applyFont="1" applyBorder="1" applyAlignment="1">
      <alignment horizontal="center" vertical="center" wrapText="1"/>
    </xf>
    <xf numFmtId="0" fontId="10" fillId="0" borderId="21" xfId="1" applyFont="1" applyBorder="1" applyAlignment="1">
      <alignment horizontal="center" vertical="center"/>
    </xf>
    <xf numFmtId="0" fontId="9" fillId="0" borderId="0" xfId="1" applyFont="1" applyAlignment="1">
      <alignment vertical="top"/>
    </xf>
    <xf numFmtId="0" fontId="8" fillId="0" borderId="0" xfId="1" applyFont="1" applyAlignment="1"/>
    <xf numFmtId="0" fontId="14" fillId="0" borderId="1" xfId="1" applyFont="1" applyBorder="1" applyAlignment="1"/>
    <xf numFmtId="0" fontId="8" fillId="0" borderId="1" xfId="1" applyFont="1" applyBorder="1" applyAlignment="1"/>
    <xf numFmtId="0" fontId="13" fillId="0" borderId="0" xfId="1" applyFont="1" applyAlignment="1">
      <alignment vertical="top"/>
    </xf>
    <xf numFmtId="0" fontId="16" fillId="0" borderId="0" xfId="5" applyFont="1">
      <alignment vertical="center"/>
    </xf>
    <xf numFmtId="0" fontId="7" fillId="8" borderId="0" xfId="6" applyFont="1" applyFill="1" applyAlignment="1">
      <alignment vertical="center"/>
    </xf>
    <xf numFmtId="0" fontId="7" fillId="8" borderId="0" xfId="6" applyFont="1" applyFill="1"/>
    <xf numFmtId="0" fontId="10" fillId="8" borderId="0" xfId="6" applyFont="1" applyFill="1" applyAlignment="1">
      <alignment horizontal="right"/>
    </xf>
    <xf numFmtId="0" fontId="16" fillId="8" borderId="0" xfId="6" applyFont="1" applyFill="1" applyAlignment="1">
      <alignment vertical="center"/>
    </xf>
    <xf numFmtId="0" fontId="16" fillId="8" borderId="0" xfId="6" applyFont="1" applyFill="1"/>
    <xf numFmtId="0" fontId="16" fillId="8" borderId="12" xfId="6" applyFont="1" applyFill="1" applyBorder="1"/>
    <xf numFmtId="0" fontId="16" fillId="8" borderId="27" xfId="6" applyFont="1" applyFill="1" applyBorder="1"/>
    <xf numFmtId="0" fontId="22" fillId="8" borderId="0" xfId="6" applyFont="1" applyFill="1" applyAlignment="1">
      <alignment vertical="center"/>
    </xf>
    <xf numFmtId="0" fontId="21" fillId="8" borderId="4" xfId="6" applyFont="1" applyFill="1" applyBorder="1" applyAlignment="1" applyProtection="1">
      <alignment horizontal="center" vertical="center" shrinkToFit="1"/>
      <protection locked="0"/>
    </xf>
    <xf numFmtId="0" fontId="21" fillId="8" borderId="4" xfId="6" applyFont="1" applyFill="1" applyBorder="1" applyAlignment="1">
      <alignment vertical="center" wrapText="1"/>
    </xf>
    <xf numFmtId="0" fontId="21" fillId="8" borderId="29" xfId="6" applyFont="1" applyFill="1" applyBorder="1" applyAlignment="1">
      <alignment vertical="center" wrapText="1"/>
    </xf>
    <xf numFmtId="0" fontId="21" fillId="2" borderId="4" xfId="6" applyFont="1" applyFill="1" applyBorder="1" applyAlignment="1" applyProtection="1">
      <alignment horizontal="center" vertical="center" shrinkToFit="1"/>
      <protection locked="0"/>
    </xf>
    <xf numFmtId="0" fontId="21" fillId="2" borderId="4" xfId="6" applyFont="1" applyFill="1" applyBorder="1" applyAlignment="1">
      <alignment vertical="center" wrapText="1"/>
    </xf>
    <xf numFmtId="0" fontId="21" fillId="2" borderId="29" xfId="6" applyFont="1" applyFill="1" applyBorder="1" applyAlignment="1">
      <alignment vertical="center" wrapText="1"/>
    </xf>
    <xf numFmtId="0" fontId="16" fillId="8" borderId="4" xfId="6" applyFont="1" applyFill="1" applyBorder="1" applyAlignment="1">
      <alignment vertical="center" wrapText="1"/>
    </xf>
    <xf numFmtId="0" fontId="16" fillId="8" borderId="29" xfId="6" applyFont="1" applyFill="1" applyBorder="1" applyAlignment="1">
      <alignment vertical="center" wrapText="1"/>
    </xf>
    <xf numFmtId="0" fontId="16" fillId="8" borderId="4" xfId="6" applyFont="1" applyFill="1" applyBorder="1" applyAlignment="1" applyProtection="1">
      <alignment horizontal="center" vertical="center" shrinkToFit="1"/>
      <protection locked="0"/>
    </xf>
    <xf numFmtId="0" fontId="16" fillId="8" borderId="17" xfId="6" applyFont="1" applyFill="1" applyBorder="1" applyAlignment="1" applyProtection="1">
      <alignment horizontal="center" vertical="center" shrinkToFit="1"/>
      <protection locked="0"/>
    </xf>
    <xf numFmtId="0" fontId="16" fillId="8" borderId="17" xfId="6" applyFont="1" applyFill="1" applyBorder="1" applyAlignment="1">
      <alignment vertical="center" wrapText="1"/>
    </xf>
    <xf numFmtId="0" fontId="16" fillId="8" borderId="30" xfId="6" applyFont="1" applyFill="1" applyBorder="1" applyAlignment="1">
      <alignment vertical="center" wrapText="1"/>
    </xf>
    <xf numFmtId="0" fontId="16" fillId="8" borderId="31" xfId="6" applyFont="1" applyFill="1" applyBorder="1" applyAlignment="1" applyProtection="1">
      <alignment horizontal="center" vertical="center" shrinkToFit="1"/>
      <protection locked="0"/>
    </xf>
    <xf numFmtId="0" fontId="16" fillId="8" borderId="31" xfId="6" applyFont="1" applyFill="1" applyBorder="1" applyAlignment="1">
      <alignment vertical="center" wrapText="1"/>
    </xf>
    <xf numFmtId="0" fontId="16" fillId="8" borderId="32" xfId="6" applyFont="1" applyFill="1" applyBorder="1" applyAlignment="1">
      <alignment vertical="center" wrapText="1"/>
    </xf>
    <xf numFmtId="178" fontId="25" fillId="0" borderId="0" xfId="7" applyNumberFormat="1" applyFont="1" applyProtection="1">
      <protection locked="0"/>
    </xf>
    <xf numFmtId="178" fontId="26" fillId="0" borderId="0" xfId="7" applyNumberFormat="1" applyFont="1" applyProtection="1">
      <protection locked="0"/>
    </xf>
    <xf numFmtId="0" fontId="27" fillId="0" borderId="10" xfId="0" applyFont="1" applyBorder="1" applyProtection="1">
      <protection locked="0"/>
    </xf>
    <xf numFmtId="0" fontId="27" fillId="0" borderId="8" xfId="0" applyFont="1" applyBorder="1" applyAlignment="1" applyProtection="1">
      <alignment wrapText="1"/>
      <protection locked="0"/>
    </xf>
    <xf numFmtId="0" fontId="7" fillId="0" borderId="8" xfId="0" applyFont="1" applyBorder="1" applyProtection="1">
      <protection locked="0"/>
    </xf>
    <xf numFmtId="178" fontId="12" fillId="0" borderId="8" xfId="7" applyNumberFormat="1" applyFont="1" applyBorder="1" applyAlignment="1" applyProtection="1">
      <alignment horizontal="right"/>
      <protection locked="0"/>
    </xf>
    <xf numFmtId="178" fontId="30" fillId="0" borderId="34" xfId="7" applyNumberFormat="1" applyFont="1" applyBorder="1" applyAlignment="1" applyProtection="1">
      <alignment horizontal="center" vertical="center" wrapText="1"/>
      <protection locked="0"/>
    </xf>
    <xf numFmtId="178" fontId="30" fillId="0" borderId="35" xfId="7" applyNumberFormat="1" applyFont="1" applyBorder="1" applyAlignment="1" applyProtection="1">
      <alignment horizontal="center" vertical="center" wrapText="1"/>
      <protection locked="0"/>
    </xf>
    <xf numFmtId="178" fontId="30" fillId="0" borderId="3" xfId="7" applyNumberFormat="1" applyFont="1" applyBorder="1" applyAlignment="1" applyProtection="1">
      <alignment horizontal="center" vertical="center" wrapText="1"/>
      <protection locked="0"/>
    </xf>
    <xf numFmtId="178" fontId="31" fillId="3" borderId="36" xfId="7" applyNumberFormat="1" applyFont="1" applyFill="1" applyBorder="1" applyAlignment="1" applyProtection="1">
      <alignment vertical="center"/>
      <protection locked="0"/>
    </xf>
    <xf numFmtId="178" fontId="31" fillId="3" borderId="37" xfId="7" applyNumberFormat="1" applyFont="1" applyFill="1" applyBorder="1" applyAlignment="1" applyProtection="1">
      <alignment vertical="center"/>
      <protection locked="0"/>
    </xf>
    <xf numFmtId="178" fontId="31" fillId="3" borderId="27" xfId="7" applyNumberFormat="1" applyFont="1" applyFill="1" applyBorder="1" applyAlignment="1" applyProtection="1">
      <alignment vertical="center"/>
      <protection locked="0"/>
    </xf>
    <xf numFmtId="178" fontId="31" fillId="10" borderId="36" xfId="7" applyNumberFormat="1" applyFont="1" applyFill="1" applyBorder="1" applyAlignment="1" applyProtection="1">
      <alignment vertical="center"/>
      <protection locked="0"/>
    </xf>
    <xf numFmtId="178" fontId="31" fillId="10" borderId="37" xfId="7" applyNumberFormat="1" applyFont="1" applyFill="1" applyBorder="1" applyAlignment="1" applyProtection="1">
      <alignment vertical="center"/>
      <protection locked="0"/>
    </xf>
    <xf numFmtId="178" fontId="31" fillId="10" borderId="18" xfId="7" applyNumberFormat="1" applyFont="1" applyFill="1" applyBorder="1" applyAlignment="1" applyProtection="1">
      <alignment vertical="center"/>
      <protection locked="0"/>
    </xf>
    <xf numFmtId="178" fontId="26" fillId="0" borderId="0" xfId="7" applyNumberFormat="1" applyFont="1" applyAlignment="1" applyProtection="1">
      <alignment vertical="center" wrapText="1"/>
      <protection locked="0"/>
    </xf>
    <xf numFmtId="0" fontId="26" fillId="0" borderId="0" xfId="7" applyFont="1" applyAlignment="1" applyProtection="1">
      <alignment vertical="center" wrapText="1"/>
      <protection locked="0"/>
    </xf>
    <xf numFmtId="178" fontId="16" fillId="0" borderId="36" xfId="7" applyNumberFormat="1" applyFont="1" applyBorder="1" applyAlignment="1" applyProtection="1">
      <alignment vertical="center"/>
      <protection locked="0"/>
    </xf>
    <xf numFmtId="178" fontId="16" fillId="0" borderId="37" xfId="7" applyNumberFormat="1" applyFont="1" applyBorder="1" applyAlignment="1" applyProtection="1">
      <alignment vertical="center"/>
      <protection locked="0"/>
    </xf>
    <xf numFmtId="178" fontId="16" fillId="0" borderId="18" xfId="7" applyNumberFormat="1" applyFont="1" applyBorder="1" applyAlignment="1" applyProtection="1">
      <alignment vertical="center"/>
      <protection locked="0"/>
    </xf>
    <xf numFmtId="178" fontId="31" fillId="3" borderId="40" xfId="7" applyNumberFormat="1" applyFont="1" applyFill="1" applyBorder="1" applyAlignment="1" applyProtection="1">
      <alignment vertical="center"/>
      <protection locked="0"/>
    </xf>
    <xf numFmtId="178" fontId="31" fillId="3" borderId="41" xfId="7" applyNumberFormat="1" applyFont="1" applyFill="1" applyBorder="1" applyAlignment="1" applyProtection="1">
      <alignment vertical="center"/>
      <protection locked="0"/>
    </xf>
    <xf numFmtId="178" fontId="31" fillId="3" borderId="42" xfId="7" applyNumberFormat="1" applyFont="1" applyFill="1" applyBorder="1" applyAlignment="1" applyProtection="1">
      <alignment vertical="center"/>
      <protection locked="0"/>
    </xf>
    <xf numFmtId="178" fontId="12" fillId="9" borderId="24" xfId="7" applyNumberFormat="1" applyFont="1" applyFill="1" applyBorder="1" applyAlignment="1" applyProtection="1">
      <alignment horizontal="center" vertical="center"/>
      <protection locked="0"/>
    </xf>
    <xf numFmtId="178" fontId="32" fillId="9" borderId="44" xfId="7" applyNumberFormat="1" applyFont="1" applyFill="1" applyBorder="1" applyAlignment="1" applyProtection="1">
      <alignment vertical="center"/>
      <protection locked="0"/>
    </xf>
    <xf numFmtId="178" fontId="32" fillId="9" borderId="45" xfId="7" applyNumberFormat="1" applyFont="1" applyFill="1" applyBorder="1" applyAlignment="1" applyProtection="1">
      <alignment vertical="center"/>
      <protection locked="0"/>
    </xf>
    <xf numFmtId="178" fontId="32" fillId="9" borderId="24" xfId="7" applyNumberFormat="1" applyFont="1" applyFill="1" applyBorder="1" applyAlignment="1" applyProtection="1">
      <alignment vertical="center"/>
      <protection locked="0"/>
    </xf>
    <xf numFmtId="178" fontId="34" fillId="0" borderId="0" xfId="7" applyNumberFormat="1" applyFont="1" applyProtection="1">
      <protection locked="0"/>
    </xf>
    <xf numFmtId="0" fontId="27" fillId="0" borderId="0" xfId="0" applyFont="1" applyProtection="1">
      <protection locked="0"/>
    </xf>
    <xf numFmtId="0" fontId="7" fillId="0" borderId="0" xfId="0" applyFont="1" applyProtection="1">
      <protection locked="0"/>
    </xf>
    <xf numFmtId="178" fontId="12" fillId="0" borderId="0" xfId="7" applyNumberFormat="1" applyFont="1" applyAlignment="1" applyProtection="1">
      <alignment horizontal="right"/>
      <protection locked="0"/>
    </xf>
    <xf numFmtId="178" fontId="35" fillId="0" borderId="0" xfId="7" applyNumberFormat="1" applyFont="1" applyAlignment="1" applyProtection="1">
      <alignment horizontal="center" vertical="center"/>
      <protection locked="0"/>
    </xf>
    <xf numFmtId="178" fontId="26" fillId="0" borderId="0" xfId="7" applyNumberFormat="1" applyFont="1" applyAlignment="1" applyProtection="1">
      <alignment horizontal="center" vertical="center"/>
      <protection locked="0"/>
    </xf>
    <xf numFmtId="178" fontId="36" fillId="0" borderId="0" xfId="7" applyNumberFormat="1" applyFont="1" applyAlignment="1" applyProtection="1">
      <alignment vertical="center"/>
      <protection locked="0"/>
    </xf>
    <xf numFmtId="178" fontId="30" fillId="0" borderId="0" xfId="7" applyNumberFormat="1" applyFont="1" applyAlignment="1" applyProtection="1">
      <alignment horizontal="left"/>
      <protection locked="0"/>
    </xf>
    <xf numFmtId="178" fontId="13" fillId="0" borderId="0" xfId="7" applyNumberFormat="1" applyFont="1" applyAlignment="1" applyProtection="1">
      <alignment horizontal="left"/>
      <protection locked="0"/>
    </xf>
    <xf numFmtId="178" fontId="12" fillId="0" borderId="0" xfId="7" applyNumberFormat="1" applyFont="1" applyAlignment="1" applyProtection="1">
      <alignment horizontal="left"/>
      <protection locked="0"/>
    </xf>
    <xf numFmtId="178" fontId="6" fillId="0" borderId="3" xfId="7" applyNumberFormat="1" applyFont="1" applyBorder="1" applyAlignment="1" applyProtection="1">
      <alignment horizontal="center" shrinkToFit="1"/>
      <protection locked="0"/>
    </xf>
    <xf numFmtId="178" fontId="30" fillId="0" borderId="3" xfId="7" applyNumberFormat="1" applyFont="1" applyBorder="1" applyAlignment="1" applyProtection="1">
      <alignment horizontal="center" vertical="center" shrinkToFit="1"/>
      <protection locked="0"/>
    </xf>
    <xf numFmtId="178" fontId="16" fillId="0" borderId="27" xfId="7" applyNumberFormat="1" applyFont="1" applyBorder="1" applyAlignment="1" applyProtection="1">
      <alignment shrinkToFit="1"/>
      <protection locked="0"/>
    </xf>
    <xf numFmtId="178" fontId="16" fillId="0" borderId="18" xfId="7" applyNumberFormat="1" applyFont="1" applyBorder="1" applyAlignment="1" applyProtection="1">
      <alignment shrinkToFit="1"/>
      <protection locked="0"/>
    </xf>
    <xf numFmtId="178" fontId="16" fillId="0" borderId="42" xfId="7" applyNumberFormat="1" applyFont="1" applyBorder="1" applyAlignment="1" applyProtection="1">
      <alignment shrinkToFit="1"/>
      <protection locked="0"/>
    </xf>
    <xf numFmtId="178" fontId="16" fillId="0" borderId="29" xfId="7" applyNumberFormat="1" applyFont="1" applyBorder="1" applyAlignment="1" applyProtection="1">
      <alignment shrinkToFit="1"/>
      <protection locked="0"/>
    </xf>
    <xf numFmtId="178" fontId="33" fillId="0" borderId="24" xfId="7" applyNumberFormat="1" applyFont="1" applyBorder="1" applyAlignment="1" applyProtection="1">
      <alignment vertical="top" shrinkToFit="1"/>
      <protection locked="0"/>
    </xf>
    <xf numFmtId="0" fontId="30" fillId="0" borderId="0" xfId="0" applyFont="1" applyAlignment="1" applyProtection="1">
      <alignment horizontal="right" shrinkToFit="1"/>
      <protection locked="0"/>
    </xf>
    <xf numFmtId="178" fontId="12" fillId="0" borderId="0" xfId="7" applyNumberFormat="1" applyFont="1" applyAlignment="1" applyProtection="1">
      <alignment horizontal="right" shrinkToFit="1"/>
      <protection locked="0"/>
    </xf>
    <xf numFmtId="178" fontId="33" fillId="0" borderId="0" xfId="7" applyNumberFormat="1" applyFont="1" applyAlignment="1" applyProtection="1">
      <alignment vertical="top" shrinkToFit="1"/>
      <protection locked="0"/>
    </xf>
    <xf numFmtId="178" fontId="16" fillId="0" borderId="24" xfId="7" applyNumberFormat="1" applyFont="1" applyBorder="1" applyAlignment="1" applyProtection="1">
      <alignment shrinkToFit="1"/>
      <protection locked="0"/>
    </xf>
    <xf numFmtId="178" fontId="25" fillId="0" borderId="0" xfId="7" applyNumberFormat="1" applyFont="1" applyAlignment="1" applyProtection="1">
      <alignment shrinkToFit="1"/>
      <protection locked="0"/>
    </xf>
    <xf numFmtId="178" fontId="30" fillId="0" borderId="47" xfId="7" applyNumberFormat="1" applyFont="1" applyBorder="1" applyAlignment="1" applyProtection="1">
      <alignment horizontal="center" vertical="center" wrapText="1"/>
      <protection locked="0"/>
    </xf>
    <xf numFmtId="178" fontId="30" fillId="0" borderId="48" xfId="7" applyNumberFormat="1" applyFont="1" applyBorder="1" applyAlignment="1" applyProtection="1">
      <alignment horizontal="center" vertical="center" wrapText="1"/>
      <protection locked="0"/>
    </xf>
    <xf numFmtId="178" fontId="30" fillId="0" borderId="28" xfId="7" applyNumberFormat="1" applyFont="1" applyBorder="1" applyAlignment="1" applyProtection="1">
      <alignment horizontal="center" vertical="center" wrapText="1"/>
      <protection locked="0"/>
    </xf>
    <xf numFmtId="178" fontId="30" fillId="0" borderId="28" xfId="7" applyNumberFormat="1" applyFont="1" applyBorder="1" applyAlignment="1" applyProtection="1">
      <alignment horizontal="center" vertical="center" shrinkToFit="1"/>
      <protection locked="0"/>
    </xf>
    <xf numFmtId="178" fontId="39" fillId="10" borderId="36" xfId="7" applyNumberFormat="1" applyFont="1" applyFill="1" applyBorder="1" applyAlignment="1" applyProtection="1">
      <alignment vertical="center"/>
      <protection locked="0"/>
    </xf>
    <xf numFmtId="178" fontId="39" fillId="10" borderId="37" xfId="7" applyNumberFormat="1" applyFont="1" applyFill="1" applyBorder="1" applyAlignment="1" applyProtection="1">
      <alignment vertical="center"/>
      <protection locked="0"/>
    </xf>
    <xf numFmtId="178" fontId="39" fillId="10" borderId="18" xfId="7" applyNumberFormat="1" applyFont="1" applyFill="1" applyBorder="1" applyAlignment="1" applyProtection="1">
      <alignment vertical="center"/>
      <protection locked="0"/>
    </xf>
    <xf numFmtId="178" fontId="23" fillId="0" borderId="18" xfId="7" applyNumberFormat="1" applyFont="1" applyBorder="1" applyAlignment="1" applyProtection="1">
      <alignment shrinkToFit="1"/>
      <protection locked="0"/>
    </xf>
    <xf numFmtId="178" fontId="23" fillId="0" borderId="36" xfId="7" applyNumberFormat="1" applyFont="1" applyBorder="1" applyAlignment="1" applyProtection="1">
      <alignment vertical="center"/>
      <protection locked="0"/>
    </xf>
    <xf numFmtId="178" fontId="23" fillId="0" borderId="37" xfId="7" applyNumberFormat="1" applyFont="1" applyBorder="1" applyAlignment="1" applyProtection="1">
      <alignment vertical="center"/>
      <protection locked="0"/>
    </xf>
    <xf numFmtId="178" fontId="23" fillId="0" borderId="18" xfId="7" applyNumberFormat="1" applyFont="1" applyBorder="1" applyAlignment="1" applyProtection="1">
      <alignment vertical="center"/>
      <protection locked="0"/>
    </xf>
    <xf numFmtId="178" fontId="39" fillId="3" borderId="40" xfId="7" applyNumberFormat="1" applyFont="1" applyFill="1" applyBorder="1" applyAlignment="1" applyProtection="1">
      <alignment vertical="center"/>
      <protection locked="0"/>
    </xf>
    <xf numFmtId="178" fontId="39" fillId="3" borderId="41" xfId="7" applyNumberFormat="1" applyFont="1" applyFill="1" applyBorder="1" applyAlignment="1" applyProtection="1">
      <alignment vertical="center"/>
      <protection locked="0"/>
    </xf>
    <xf numFmtId="178" fontId="39" fillId="3" borderId="42" xfId="7" applyNumberFormat="1" applyFont="1" applyFill="1" applyBorder="1" applyAlignment="1" applyProtection="1">
      <alignment vertical="center"/>
      <protection locked="0"/>
    </xf>
    <xf numFmtId="178" fontId="23" fillId="0" borderId="42" xfId="7" applyNumberFormat="1" applyFont="1" applyBorder="1" applyAlignment="1" applyProtection="1">
      <alignment shrinkToFit="1"/>
      <protection locked="0"/>
    </xf>
    <xf numFmtId="178" fontId="23" fillId="0" borderId="29" xfId="7" applyNumberFormat="1" applyFont="1" applyBorder="1" applyAlignment="1" applyProtection="1">
      <alignment shrinkToFit="1"/>
      <protection locked="0"/>
    </xf>
    <xf numFmtId="178" fontId="39" fillId="3" borderId="36" xfId="7" applyNumberFormat="1" applyFont="1" applyFill="1" applyBorder="1" applyAlignment="1" applyProtection="1">
      <alignment vertical="center"/>
      <protection locked="0"/>
    </xf>
    <xf numFmtId="178" fontId="39" fillId="3" borderId="37" xfId="7" applyNumberFormat="1" applyFont="1" applyFill="1" applyBorder="1" applyAlignment="1" applyProtection="1">
      <alignment vertical="center"/>
      <protection locked="0"/>
    </xf>
    <xf numFmtId="178" fontId="39" fillId="3" borderId="27" xfId="7" applyNumberFormat="1" applyFont="1" applyFill="1" applyBorder="1" applyAlignment="1" applyProtection="1">
      <alignment vertical="center"/>
      <protection locked="0"/>
    </xf>
    <xf numFmtId="178" fontId="23" fillId="0" borderId="27" xfId="7" applyNumberFormat="1" applyFont="1" applyBorder="1" applyAlignment="1" applyProtection="1">
      <alignment shrinkToFit="1"/>
      <protection locked="0"/>
    </xf>
    <xf numFmtId="0" fontId="10" fillId="0" borderId="10" xfId="1" applyFont="1" applyBorder="1" applyAlignment="1">
      <alignment horizontal="center" vertical="center" wrapText="1"/>
    </xf>
    <xf numFmtId="0" fontId="13" fillId="0" borderId="0" xfId="1" applyFont="1" applyAlignment="1">
      <alignment vertical="top" wrapText="1"/>
    </xf>
    <xf numFmtId="0" fontId="0" fillId="0" borderId="0" xfId="1" applyFont="1" applyAlignment="1">
      <alignment vertical="top"/>
    </xf>
    <xf numFmtId="0" fontId="41" fillId="0" borderId="0" xfId="1" applyFont="1" applyAlignment="1"/>
    <xf numFmtId="0" fontId="27" fillId="0" borderId="0" xfId="1" applyFont="1" applyAlignment="1">
      <alignment horizontal="center" vertical="top"/>
    </xf>
    <xf numFmtId="0" fontId="27" fillId="0" borderId="0" xfId="1" applyFont="1" applyAlignment="1">
      <alignment vertical="top"/>
    </xf>
    <xf numFmtId="0" fontId="10" fillId="0" borderId="0" xfId="1" applyFont="1" applyAlignment="1">
      <alignment horizontal="center" vertical="top"/>
    </xf>
    <xf numFmtId="0" fontId="19" fillId="0" borderId="0" xfId="8" applyFont="1">
      <alignment vertical="center"/>
    </xf>
    <xf numFmtId="0" fontId="18" fillId="0" borderId="0" xfId="8" applyFont="1">
      <alignment vertical="center"/>
    </xf>
    <xf numFmtId="0" fontId="18" fillId="0" borderId="0" xfId="8" applyFont="1" applyAlignment="1">
      <alignment horizontal="center" vertical="center"/>
    </xf>
    <xf numFmtId="0" fontId="20" fillId="0" borderId="0" xfId="8" applyFont="1">
      <alignment vertical="center"/>
    </xf>
    <xf numFmtId="0" fontId="2" fillId="0" borderId="0" xfId="8">
      <alignment vertical="center"/>
    </xf>
    <xf numFmtId="0" fontId="18" fillId="4" borderId="10" xfId="8" applyFont="1" applyFill="1" applyBorder="1" applyAlignment="1">
      <alignment horizontal="center" vertical="center"/>
    </xf>
    <xf numFmtId="0" fontId="18" fillId="4" borderId="11" xfId="8" applyFont="1" applyFill="1" applyBorder="1" applyAlignment="1">
      <alignment horizontal="center" vertical="center"/>
    </xf>
    <xf numFmtId="0" fontId="18" fillId="4" borderId="3" xfId="8" applyFont="1" applyFill="1" applyBorder="1" applyAlignment="1">
      <alignment horizontal="center" vertical="center"/>
    </xf>
    <xf numFmtId="0" fontId="18" fillId="0" borderId="27" xfId="8" applyFont="1" applyBorder="1">
      <alignment vertical="center"/>
    </xf>
    <xf numFmtId="0" fontId="18" fillId="4" borderId="27" xfId="8" applyFont="1" applyFill="1" applyBorder="1">
      <alignment vertical="center"/>
    </xf>
    <xf numFmtId="177" fontId="18" fillId="5" borderId="27" xfId="8" applyNumberFormat="1" applyFont="1" applyFill="1" applyBorder="1">
      <alignment vertical="center"/>
    </xf>
    <xf numFmtId="0" fontId="18" fillId="4" borderId="18" xfId="8" applyFont="1" applyFill="1" applyBorder="1">
      <alignment vertical="center"/>
    </xf>
    <xf numFmtId="176" fontId="18" fillId="0" borderId="18" xfId="8" applyNumberFormat="1" applyFont="1" applyBorder="1">
      <alignment vertical="center"/>
    </xf>
    <xf numFmtId="0" fontId="18" fillId="0" borderId="0" xfId="8" applyFont="1" applyAlignment="1">
      <alignment vertical="center" shrinkToFit="1"/>
    </xf>
    <xf numFmtId="0" fontId="18" fillId="4" borderId="28" xfId="8" applyFont="1" applyFill="1" applyBorder="1">
      <alignment vertical="center"/>
    </xf>
    <xf numFmtId="176" fontId="18" fillId="0" borderId="28" xfId="8" applyNumberFormat="1" applyFont="1" applyBorder="1">
      <alignment vertical="center"/>
    </xf>
    <xf numFmtId="0" fontId="18" fillId="4" borderId="12" xfId="8" applyFont="1" applyFill="1" applyBorder="1">
      <alignment vertical="center"/>
    </xf>
    <xf numFmtId="177" fontId="18" fillId="5" borderId="52" xfId="8" applyNumberFormat="1" applyFont="1" applyFill="1" applyBorder="1">
      <alignment vertical="center"/>
    </xf>
    <xf numFmtId="177" fontId="18" fillId="5" borderId="53" xfId="8" applyNumberFormat="1" applyFont="1" applyFill="1" applyBorder="1">
      <alignment vertical="center"/>
    </xf>
    <xf numFmtId="177" fontId="18" fillId="5" borderId="54" xfId="8" applyNumberFormat="1" applyFont="1" applyFill="1" applyBorder="1">
      <alignment vertical="center"/>
    </xf>
    <xf numFmtId="0" fontId="18" fillId="4" borderId="14" xfId="8" applyFont="1" applyFill="1" applyBorder="1">
      <alignment vertical="center"/>
    </xf>
    <xf numFmtId="176" fontId="18" fillId="0" borderId="55" xfId="8" applyNumberFormat="1" applyFont="1" applyBorder="1">
      <alignment vertical="center"/>
    </xf>
    <xf numFmtId="0" fontId="18" fillId="4" borderId="6" xfId="8" applyFont="1" applyFill="1" applyBorder="1">
      <alignment vertical="center"/>
    </xf>
    <xf numFmtId="176" fontId="18" fillId="0" borderId="56" xfId="8" applyNumberFormat="1" applyFont="1" applyBorder="1">
      <alignment vertical="center"/>
    </xf>
    <xf numFmtId="177" fontId="18" fillId="5" borderId="13" xfId="8" applyNumberFormat="1" applyFont="1" applyFill="1" applyBorder="1">
      <alignment vertical="center"/>
    </xf>
    <xf numFmtId="177" fontId="18" fillId="5" borderId="12" xfId="8" applyNumberFormat="1" applyFont="1" applyFill="1" applyBorder="1">
      <alignment vertical="center"/>
    </xf>
    <xf numFmtId="176" fontId="18" fillId="0" borderId="9" xfId="8" applyNumberFormat="1" applyFont="1" applyBorder="1">
      <alignment vertical="center"/>
    </xf>
    <xf numFmtId="176" fontId="18" fillId="0" borderId="14" xfId="8" applyNumberFormat="1" applyFont="1" applyBorder="1">
      <alignment vertical="center"/>
    </xf>
    <xf numFmtId="0" fontId="18" fillId="0" borderId="57" xfId="8" applyFont="1" applyBorder="1">
      <alignment vertical="center"/>
    </xf>
    <xf numFmtId="176" fontId="18" fillId="0" borderId="16" xfId="8" applyNumberFormat="1" applyFont="1" applyBorder="1">
      <alignment vertical="center"/>
    </xf>
    <xf numFmtId="176" fontId="18" fillId="0" borderId="6" xfId="8" applyNumberFormat="1" applyFont="1" applyBorder="1">
      <alignment vertical="center"/>
    </xf>
    <xf numFmtId="0" fontId="18" fillId="0" borderId="58" xfId="8" applyFont="1" applyBorder="1">
      <alignment vertical="center"/>
    </xf>
    <xf numFmtId="177" fontId="18" fillId="5" borderId="59" xfId="8" applyNumberFormat="1" applyFont="1" applyFill="1" applyBorder="1">
      <alignment vertical="center"/>
    </xf>
    <xf numFmtId="177" fontId="18" fillId="5" borderId="60" xfId="8" applyNumberFormat="1" applyFont="1" applyFill="1" applyBorder="1">
      <alignment vertical="center"/>
    </xf>
    <xf numFmtId="0" fontId="18" fillId="0" borderId="61" xfId="8" applyFont="1" applyBorder="1">
      <alignment vertical="center"/>
    </xf>
    <xf numFmtId="176" fontId="18" fillId="0" borderId="62" xfId="8" applyNumberFormat="1" applyFont="1" applyBorder="1">
      <alignment vertical="center"/>
    </xf>
    <xf numFmtId="176" fontId="18" fillId="0" borderId="63" xfId="8" applyNumberFormat="1" applyFont="1" applyBorder="1">
      <alignment vertical="center"/>
    </xf>
    <xf numFmtId="176" fontId="18" fillId="0" borderId="64" xfId="8" applyNumberFormat="1" applyFont="1" applyBorder="1">
      <alignment vertical="center"/>
    </xf>
    <xf numFmtId="0" fontId="18" fillId="0" borderId="65" xfId="8" applyFont="1" applyBorder="1">
      <alignment vertical="center"/>
    </xf>
    <xf numFmtId="0" fontId="18" fillId="0" borderId="7" xfId="8" applyFont="1" applyBorder="1" applyAlignment="1">
      <alignment horizontal="right" vertical="center"/>
    </xf>
    <xf numFmtId="0" fontId="6" fillId="0" borderId="0" xfId="9" applyFont="1">
      <alignment vertical="center"/>
    </xf>
    <xf numFmtId="0" fontId="7" fillId="0" borderId="0" xfId="9" applyFont="1">
      <alignment vertical="center"/>
    </xf>
    <xf numFmtId="0" fontId="44" fillId="0" borderId="0" xfId="9" applyFont="1">
      <alignment vertical="center"/>
    </xf>
    <xf numFmtId="0" fontId="10" fillId="0" borderId="0" xfId="9" applyFont="1" applyAlignment="1">
      <alignment horizontal="right" vertical="center"/>
    </xf>
    <xf numFmtId="0" fontId="45" fillId="0" borderId="0" xfId="10" applyFont="1">
      <alignment vertical="center"/>
    </xf>
    <xf numFmtId="0" fontId="46" fillId="0" borderId="0" xfId="10" applyFont="1">
      <alignment vertical="center"/>
    </xf>
    <xf numFmtId="0" fontId="46" fillId="0" borderId="0" xfId="10" applyFont="1" applyAlignment="1">
      <alignment horizontal="center" vertical="center"/>
    </xf>
    <xf numFmtId="0" fontId="13" fillId="0" borderId="0" xfId="1" applyFont="1">
      <alignment vertical="center"/>
    </xf>
    <xf numFmtId="0" fontId="48" fillId="0" borderId="0" xfId="1" applyFont="1">
      <alignment vertical="center"/>
    </xf>
    <xf numFmtId="0" fontId="49" fillId="0" borderId="0" xfId="1" applyFont="1">
      <alignment vertical="center"/>
    </xf>
    <xf numFmtId="0" fontId="48" fillId="0" borderId="0" xfId="1" applyFont="1" applyAlignment="1">
      <alignment horizontal="left" vertical="center"/>
    </xf>
    <xf numFmtId="0" fontId="48" fillId="0" borderId="0" xfId="1" applyFont="1" applyAlignment="1">
      <alignment horizontal="center" vertical="center"/>
    </xf>
    <xf numFmtId="0" fontId="48" fillId="0" borderId="3" xfId="1" applyFont="1" applyBorder="1" applyAlignment="1">
      <alignment horizontal="center" vertical="center"/>
    </xf>
    <xf numFmtId="0" fontId="50" fillId="0" borderId="0" xfId="1" applyFont="1" applyAlignment="1">
      <alignment horizontal="right" vertical="center"/>
    </xf>
    <xf numFmtId="0" fontId="48" fillId="0" borderId="0" xfId="1" applyFont="1" applyAlignment="1">
      <alignment horizontal="left" vertical="center" shrinkToFit="1"/>
    </xf>
    <xf numFmtId="0" fontId="47" fillId="13" borderId="3" xfId="10" applyFont="1" applyFill="1" applyBorder="1" applyAlignment="1">
      <alignment horizontal="center" vertical="center"/>
    </xf>
    <xf numFmtId="0" fontId="46" fillId="0" borderId="0" xfId="10" applyFont="1" applyAlignment="1">
      <alignment vertical="center" wrapText="1"/>
    </xf>
    <xf numFmtId="0" fontId="7" fillId="0" borderId="0" xfId="9" applyFont="1" applyAlignment="1">
      <alignment horizontal="center" vertical="center"/>
    </xf>
    <xf numFmtId="0" fontId="7" fillId="7" borderId="3" xfId="9" applyFont="1" applyFill="1" applyBorder="1" applyAlignment="1">
      <alignment vertical="center" shrinkToFit="1"/>
    </xf>
    <xf numFmtId="0" fontId="53" fillId="0" borderId="0" xfId="9" applyFont="1">
      <alignment vertical="center"/>
    </xf>
    <xf numFmtId="0" fontId="7" fillId="7" borderId="3" xfId="9" applyFont="1" applyFill="1" applyBorder="1" applyAlignment="1">
      <alignment horizontal="center" vertical="center"/>
    </xf>
    <xf numFmtId="38" fontId="7" fillId="0" borderId="13" xfId="4" applyFont="1" applyBorder="1" applyAlignment="1">
      <alignment vertical="center"/>
    </xf>
    <xf numFmtId="38" fontId="7" fillId="0" borderId="3" xfId="4" applyFont="1" applyBorder="1" applyAlignment="1">
      <alignment vertical="center"/>
    </xf>
    <xf numFmtId="38" fontId="7" fillId="0" borderId="70" xfId="4" applyFont="1" applyBorder="1">
      <alignment vertical="center"/>
    </xf>
    <xf numFmtId="38" fontId="7" fillId="0" borderId="11" xfId="4" applyFont="1" applyBorder="1">
      <alignment vertical="center"/>
    </xf>
    <xf numFmtId="38" fontId="7" fillId="0" borderId="3" xfId="4" applyFont="1" applyBorder="1">
      <alignment vertical="center"/>
    </xf>
    <xf numFmtId="38" fontId="7" fillId="0" borderId="0" xfId="4" applyFont="1" applyFill="1" applyBorder="1">
      <alignment vertical="center"/>
    </xf>
    <xf numFmtId="38" fontId="7" fillId="0" borderId="16" xfId="4" applyFont="1" applyBorder="1">
      <alignment vertical="center"/>
    </xf>
    <xf numFmtId="0" fontId="13" fillId="0" borderId="0" xfId="9" applyFont="1">
      <alignment vertical="center"/>
    </xf>
    <xf numFmtId="0" fontId="0" fillId="2" borderId="0" xfId="0" applyFill="1" applyAlignment="1">
      <alignment vertical="center"/>
    </xf>
    <xf numFmtId="0" fontId="7" fillId="3" borderId="8" xfId="9" applyFont="1" applyFill="1" applyBorder="1">
      <alignment vertical="center"/>
    </xf>
    <xf numFmtId="0" fontId="7" fillId="3" borderId="11" xfId="9" applyFont="1" applyFill="1" applyBorder="1">
      <alignment vertical="center"/>
    </xf>
    <xf numFmtId="0" fontId="7" fillId="3" borderId="10" xfId="9" applyFont="1" applyFill="1" applyBorder="1">
      <alignment vertical="center"/>
    </xf>
    <xf numFmtId="0" fontId="44" fillId="0" borderId="0" xfId="9" applyFont="1" applyAlignment="1">
      <alignment horizontal="right"/>
    </xf>
    <xf numFmtId="0" fontId="7" fillId="3" borderId="3" xfId="9" applyFont="1" applyFill="1" applyBorder="1" applyAlignment="1">
      <alignment horizontal="center" vertical="center"/>
    </xf>
    <xf numFmtId="0" fontId="7" fillId="3" borderId="27" xfId="9" applyFont="1" applyFill="1" applyBorder="1">
      <alignment vertical="center"/>
    </xf>
    <xf numFmtId="0" fontId="7" fillId="3" borderId="28" xfId="9" applyFont="1" applyFill="1" applyBorder="1">
      <alignment vertical="center"/>
    </xf>
    <xf numFmtId="0" fontId="7" fillId="3" borderId="82" xfId="9" applyFont="1" applyFill="1" applyBorder="1">
      <alignment vertical="center"/>
    </xf>
    <xf numFmtId="0" fontId="7" fillId="3" borderId="83" xfId="9" applyFont="1" applyFill="1" applyBorder="1">
      <alignment vertical="center"/>
    </xf>
    <xf numFmtId="0" fontId="10" fillId="0" borderId="0" xfId="9" applyFont="1">
      <alignment vertical="center"/>
    </xf>
    <xf numFmtId="0" fontId="54" fillId="0" borderId="0" xfId="9" applyFont="1">
      <alignment vertical="center"/>
    </xf>
    <xf numFmtId="0" fontId="55" fillId="0" borderId="0" xfId="9" applyFont="1">
      <alignment vertical="center"/>
    </xf>
    <xf numFmtId="0" fontId="27" fillId="0" borderId="0" xfId="9" applyFont="1">
      <alignment vertical="center"/>
    </xf>
    <xf numFmtId="0" fontId="44" fillId="0" borderId="0" xfId="9" applyFont="1" applyAlignment="1"/>
    <xf numFmtId="0" fontId="44" fillId="0" borderId="7" xfId="9" applyFont="1" applyBorder="1" applyAlignment="1"/>
    <xf numFmtId="0" fontId="56" fillId="0" borderId="0" xfId="9" applyFont="1" applyAlignment="1">
      <alignment horizontal="right" vertical="center"/>
    </xf>
    <xf numFmtId="0" fontId="57" fillId="0" borderId="0" xfId="9" applyFont="1" applyAlignment="1">
      <alignment horizontal="left" vertical="center"/>
    </xf>
    <xf numFmtId="0" fontId="57" fillId="0" borderId="0" xfId="9" applyFont="1">
      <alignment vertical="center"/>
    </xf>
    <xf numFmtId="0" fontId="47" fillId="0" borderId="0" xfId="10" applyFont="1">
      <alignment vertical="center"/>
    </xf>
    <xf numFmtId="0" fontId="47" fillId="0" borderId="0" xfId="10" applyFont="1" applyAlignment="1">
      <alignment horizontal="left" vertical="center" wrapText="1"/>
    </xf>
    <xf numFmtId="0" fontId="46" fillId="0" borderId="3" xfId="10" applyFont="1" applyBorder="1" applyAlignment="1">
      <alignment horizontal="center" vertical="center" shrinkToFit="1"/>
    </xf>
    <xf numFmtId="0" fontId="58" fillId="0" borderId="3" xfId="10" applyFont="1" applyBorder="1" applyAlignment="1">
      <alignment horizontal="center" vertical="center"/>
    </xf>
    <xf numFmtId="0" fontId="58" fillId="0" borderId="3" xfId="10" applyFont="1" applyBorder="1" applyAlignment="1">
      <alignment horizontal="left" vertical="center" shrinkToFit="1"/>
    </xf>
    <xf numFmtId="0" fontId="58" fillId="0" borderId="3" xfId="10" applyFont="1" applyBorder="1" applyAlignment="1">
      <alignment horizontal="left" vertical="center" wrapText="1" shrinkToFit="1"/>
    </xf>
    <xf numFmtId="0" fontId="47" fillId="0" borderId="0" xfId="10" applyFont="1" applyAlignment="1">
      <alignment vertical="center" wrapText="1"/>
    </xf>
    <xf numFmtId="0" fontId="59" fillId="0" borderId="0" xfId="10" applyFont="1">
      <alignment vertical="center"/>
    </xf>
    <xf numFmtId="0" fontId="16" fillId="8" borderId="38" xfId="6" applyFont="1" applyFill="1" applyBorder="1" applyAlignment="1" applyProtection="1">
      <alignment horizontal="center" vertical="center" shrinkToFit="1"/>
      <protection locked="0"/>
    </xf>
    <xf numFmtId="0" fontId="16" fillId="8" borderId="38" xfId="6" applyFont="1" applyFill="1" applyBorder="1" applyAlignment="1">
      <alignment vertical="center" wrapText="1"/>
    </xf>
    <xf numFmtId="0" fontId="16" fillId="8" borderId="42" xfId="6" applyFont="1" applyFill="1" applyBorder="1" applyAlignment="1">
      <alignment vertical="center" wrapText="1"/>
    </xf>
    <xf numFmtId="0" fontId="52" fillId="8" borderId="0" xfId="6" applyFont="1" applyFill="1"/>
    <xf numFmtId="0" fontId="10" fillId="9" borderId="10" xfId="6" applyFont="1" applyFill="1" applyBorder="1" applyAlignment="1">
      <alignment horizontal="center" vertical="center"/>
    </xf>
    <xf numFmtId="0" fontId="10" fillId="9" borderId="10" xfId="6" applyFont="1" applyFill="1" applyBorder="1" applyAlignment="1">
      <alignment horizontal="center" vertical="center" shrinkToFit="1"/>
    </xf>
    <xf numFmtId="0" fontId="10" fillId="9" borderId="3" xfId="6" applyFont="1" applyFill="1" applyBorder="1" applyAlignment="1">
      <alignment horizontal="center" vertical="center" shrinkToFit="1"/>
    </xf>
    <xf numFmtId="0" fontId="47" fillId="9" borderId="3" xfId="10" applyFont="1" applyFill="1" applyBorder="1" applyAlignment="1">
      <alignment horizontal="center" vertical="center"/>
    </xf>
    <xf numFmtId="0" fontId="47" fillId="9" borderId="3" xfId="10" applyFont="1" applyFill="1" applyBorder="1" applyAlignment="1">
      <alignment horizontal="center" vertical="center" wrapText="1"/>
    </xf>
    <xf numFmtId="0" fontId="46" fillId="9" borderId="3" xfId="10" applyFont="1" applyFill="1" applyBorder="1" applyAlignment="1">
      <alignment horizontal="center" vertical="center" shrinkToFit="1"/>
    </xf>
    <xf numFmtId="0" fontId="58" fillId="9" borderId="3" xfId="10" applyFont="1" applyFill="1" applyBorder="1" applyAlignment="1">
      <alignment horizontal="center" vertical="center"/>
    </xf>
    <xf numFmtId="0" fontId="57" fillId="0" borderId="0" xfId="9" applyFont="1" applyAlignment="1">
      <alignment horizontal="left" vertical="center" wrapText="1"/>
    </xf>
    <xf numFmtId="0" fontId="7" fillId="0" borderId="0" xfId="9" applyFont="1" applyAlignment="1">
      <alignment vertical="top" wrapText="1"/>
    </xf>
    <xf numFmtId="0" fontId="8" fillId="0" borderId="0" xfId="9" applyFont="1">
      <alignment vertical="center"/>
    </xf>
    <xf numFmtId="0" fontId="12" fillId="0" borderId="0" xfId="9" applyFont="1">
      <alignment vertical="center"/>
    </xf>
    <xf numFmtId="0" fontId="12" fillId="3" borderId="3" xfId="9" applyFont="1" applyFill="1" applyBorder="1" applyAlignment="1">
      <alignment horizontal="center" vertical="center"/>
    </xf>
    <xf numFmtId="0" fontId="30" fillId="0" borderId="0" xfId="9" applyFont="1">
      <alignment vertical="center"/>
    </xf>
    <xf numFmtId="0" fontId="61" fillId="0" borderId="0" xfId="10" applyFont="1">
      <alignment vertical="center"/>
    </xf>
    <xf numFmtId="0" fontId="62" fillId="0" borderId="0" xfId="10" applyFont="1">
      <alignment vertical="center"/>
    </xf>
    <xf numFmtId="0" fontId="63" fillId="0" borderId="0" xfId="10" applyFont="1">
      <alignment vertical="center"/>
    </xf>
    <xf numFmtId="0" fontId="52" fillId="0" borderId="3" xfId="9" applyFont="1" applyBorder="1" applyAlignment="1">
      <alignment horizontal="left" vertical="center" wrapText="1"/>
    </xf>
    <xf numFmtId="0" fontId="64" fillId="0" borderId="0" xfId="9" applyFont="1">
      <alignment vertical="center"/>
    </xf>
    <xf numFmtId="0" fontId="13" fillId="13" borderId="3" xfId="12" applyFont="1" applyFill="1" applyBorder="1" applyAlignment="1">
      <alignment horizontal="center" vertical="center"/>
    </xf>
    <xf numFmtId="0" fontId="13" fillId="2" borderId="0" xfId="0" applyFont="1" applyFill="1" applyAlignment="1">
      <alignment horizontal="center" vertical="center"/>
    </xf>
    <xf numFmtId="0" fontId="13" fillId="2" borderId="0" xfId="0" applyFont="1" applyFill="1" applyAlignment="1">
      <alignment vertical="center"/>
    </xf>
    <xf numFmtId="0" fontId="13" fillId="2" borderId="0" xfId="0" applyFont="1" applyFill="1" applyAlignment="1">
      <alignment horizontal="left" vertical="center"/>
    </xf>
    <xf numFmtId="0" fontId="7" fillId="0" borderId="0" xfId="5" applyFont="1">
      <alignment vertical="center"/>
    </xf>
    <xf numFmtId="0" fontId="27" fillId="0" borderId="0" xfId="9" applyFont="1" applyAlignment="1">
      <alignment horizontal="left" vertical="center" shrinkToFit="1"/>
    </xf>
    <xf numFmtId="0" fontId="53" fillId="0" borderId="0" xfId="9" applyFont="1" applyAlignment="1">
      <alignment horizontal="left" vertical="center"/>
    </xf>
    <xf numFmtId="0" fontId="52" fillId="0" borderId="10" xfId="9" applyFont="1" applyBorder="1" applyAlignment="1">
      <alignment vertical="top" wrapText="1"/>
    </xf>
    <xf numFmtId="0" fontId="52" fillId="0" borderId="8" xfId="9" applyFont="1" applyBorder="1" applyAlignment="1">
      <alignment vertical="top" wrapText="1"/>
    </xf>
    <xf numFmtId="0" fontId="52" fillId="0" borderId="11" xfId="9" applyFont="1" applyBorder="1" applyAlignment="1">
      <alignment vertical="top" wrapText="1"/>
    </xf>
    <xf numFmtId="0" fontId="7" fillId="0" borderId="73" xfId="9" applyFont="1" applyBorder="1" applyAlignment="1">
      <alignment vertical="top" wrapText="1"/>
    </xf>
    <xf numFmtId="0" fontId="7" fillId="0" borderId="72" xfId="9" applyFont="1" applyBorder="1" applyAlignment="1">
      <alignment vertical="top" wrapText="1"/>
    </xf>
    <xf numFmtId="0" fontId="7" fillId="0" borderId="71" xfId="9" applyFont="1" applyBorder="1" applyAlignment="1">
      <alignment vertical="top" wrapText="1"/>
    </xf>
    <xf numFmtId="0" fontId="7" fillId="7" borderId="12" xfId="9" applyFont="1" applyFill="1" applyBorder="1" applyAlignment="1">
      <alignment horizontal="center" vertical="center" wrapText="1"/>
    </xf>
    <xf numFmtId="0" fontId="7" fillId="7" borderId="13" xfId="9" applyFont="1" applyFill="1" applyBorder="1" applyAlignment="1">
      <alignment horizontal="center" vertical="center" wrapText="1"/>
    </xf>
    <xf numFmtId="0" fontId="7" fillId="7" borderId="14" xfId="9" applyFont="1" applyFill="1" applyBorder="1" applyAlignment="1">
      <alignment horizontal="center" vertical="center" wrapText="1"/>
    </xf>
    <xf numFmtId="0" fontId="7" fillId="7" borderId="9" xfId="9" applyFont="1" applyFill="1" applyBorder="1" applyAlignment="1">
      <alignment horizontal="center" vertical="center" wrapText="1"/>
    </xf>
    <xf numFmtId="0" fontId="7" fillId="7" borderId="6" xfId="9" applyFont="1" applyFill="1" applyBorder="1" applyAlignment="1">
      <alignment horizontal="center" vertical="center" wrapText="1"/>
    </xf>
    <xf numFmtId="0" fontId="7" fillId="7" borderId="16" xfId="9" applyFont="1" applyFill="1" applyBorder="1" applyAlignment="1">
      <alignment horizontal="center" vertical="center" wrapText="1"/>
    </xf>
    <xf numFmtId="0" fontId="7" fillId="0" borderId="10" xfId="9" applyFont="1" applyBorder="1" applyAlignment="1">
      <alignment vertical="center" wrapText="1"/>
    </xf>
    <xf numFmtId="0" fontId="7" fillId="0" borderId="8" xfId="9" applyFont="1" applyBorder="1" applyAlignment="1">
      <alignment vertical="center" wrapText="1"/>
    </xf>
    <xf numFmtId="0" fontId="7" fillId="0" borderId="11" xfId="9" applyFont="1" applyBorder="1" applyAlignment="1">
      <alignment vertical="center" wrapText="1"/>
    </xf>
    <xf numFmtId="0" fontId="15" fillId="0" borderId="0" xfId="9" applyFont="1" applyAlignment="1">
      <alignment horizontal="center" vertical="center"/>
    </xf>
    <xf numFmtId="0" fontId="52" fillId="0" borderId="10" xfId="9" applyFont="1" applyBorder="1" applyAlignment="1">
      <alignment horizontal="left" vertical="top" wrapText="1"/>
    </xf>
    <xf numFmtId="0" fontId="52" fillId="0" borderId="8" xfId="9" applyFont="1" applyBorder="1" applyAlignment="1">
      <alignment horizontal="left" vertical="top" wrapText="1"/>
    </xf>
    <xf numFmtId="0" fontId="52" fillId="0" borderId="11" xfId="9" applyFont="1" applyBorder="1" applyAlignment="1">
      <alignment horizontal="left" vertical="top" wrapText="1"/>
    </xf>
    <xf numFmtId="0" fontId="7" fillId="0" borderId="79" xfId="9" applyFont="1" applyBorder="1" applyAlignment="1">
      <alignment vertical="top" wrapText="1"/>
    </xf>
    <xf numFmtId="0" fontId="7" fillId="0" borderId="78" xfId="9" applyFont="1" applyBorder="1" applyAlignment="1">
      <alignment vertical="top" wrapText="1"/>
    </xf>
    <xf numFmtId="0" fontId="7" fillId="0" borderId="77" xfId="9" applyFont="1" applyBorder="1" applyAlignment="1">
      <alignment vertical="top" wrapText="1"/>
    </xf>
    <xf numFmtId="0" fontId="52" fillId="0" borderId="76" xfId="9" applyFont="1" applyBorder="1" applyAlignment="1">
      <alignment vertical="top" wrapText="1"/>
    </xf>
    <xf numFmtId="0" fontId="52" fillId="0" borderId="75" xfId="9" applyFont="1" applyBorder="1" applyAlignment="1">
      <alignment vertical="top" wrapText="1"/>
    </xf>
    <xf numFmtId="0" fontId="52" fillId="0" borderId="74" xfId="9" applyFont="1" applyBorder="1" applyAlignment="1">
      <alignment vertical="top" wrapText="1"/>
    </xf>
    <xf numFmtId="0" fontId="7" fillId="3" borderId="10" xfId="9" applyFont="1" applyFill="1" applyBorder="1" applyAlignment="1">
      <alignment horizontal="center" vertical="center"/>
    </xf>
    <xf numFmtId="0" fontId="7" fillId="3" borderId="11" xfId="9" applyFont="1" applyFill="1" applyBorder="1" applyAlignment="1">
      <alignment horizontal="center" vertical="center"/>
    </xf>
    <xf numFmtId="0" fontId="7" fillId="3" borderId="3" xfId="9" applyFont="1" applyFill="1" applyBorder="1" applyAlignment="1">
      <alignment horizontal="center" vertical="center"/>
    </xf>
    <xf numFmtId="0" fontId="7" fillId="3" borderId="10" xfId="9" applyFont="1" applyFill="1" applyBorder="1">
      <alignment vertical="center"/>
    </xf>
    <xf numFmtId="0" fontId="7" fillId="3" borderId="8" xfId="9" applyFont="1" applyFill="1" applyBorder="1">
      <alignment vertical="center"/>
    </xf>
    <xf numFmtId="0" fontId="7" fillId="3" borderId="11" xfId="9" applyFont="1" applyFill="1" applyBorder="1">
      <alignment vertical="center"/>
    </xf>
    <xf numFmtId="0" fontId="52" fillId="0" borderId="10" xfId="9" applyFont="1" applyBorder="1" applyAlignment="1">
      <alignment vertical="center" wrapText="1"/>
    </xf>
    <xf numFmtId="0" fontId="52" fillId="0" borderId="8" xfId="9" applyFont="1" applyBorder="1" applyAlignment="1">
      <alignment vertical="center" wrapText="1"/>
    </xf>
    <xf numFmtId="0" fontId="52" fillId="0" borderId="11" xfId="9" applyFont="1" applyBorder="1" applyAlignment="1">
      <alignment vertical="center" wrapText="1"/>
    </xf>
    <xf numFmtId="0" fontId="8" fillId="0" borderId="0" xfId="9" applyFont="1" applyAlignment="1">
      <alignment horizontal="center" vertical="center" wrapText="1"/>
    </xf>
    <xf numFmtId="0" fontId="8" fillId="0" borderId="0" xfId="9" applyFont="1" applyAlignment="1">
      <alignment horizontal="center" vertical="center"/>
    </xf>
    <xf numFmtId="0" fontId="7" fillId="3" borderId="10" xfId="9" applyFont="1" applyFill="1" applyBorder="1" applyAlignment="1">
      <alignment vertical="center" wrapText="1"/>
    </xf>
    <xf numFmtId="0" fontId="7" fillId="3" borderId="8" xfId="9" applyFont="1" applyFill="1" applyBorder="1" applyAlignment="1">
      <alignment vertical="center" wrapText="1"/>
    </xf>
    <xf numFmtId="0" fontId="7" fillId="3" borderId="11" xfId="9" applyFont="1" applyFill="1" applyBorder="1" applyAlignment="1">
      <alignment vertical="center" wrapText="1"/>
    </xf>
    <xf numFmtId="0" fontId="7" fillId="6" borderId="10" xfId="9" applyFont="1" applyFill="1" applyBorder="1" applyAlignment="1">
      <alignment horizontal="center" vertical="center" wrapText="1"/>
    </xf>
    <xf numFmtId="0" fontId="7" fillId="7" borderId="8" xfId="9" applyFont="1" applyFill="1" applyBorder="1" applyAlignment="1">
      <alignment horizontal="center" vertical="center"/>
    </xf>
    <xf numFmtId="0" fontId="7" fillId="7" borderId="11" xfId="9" applyFont="1" applyFill="1" applyBorder="1" applyAlignment="1">
      <alignment horizontal="center" vertical="center"/>
    </xf>
    <xf numFmtId="0" fontId="7" fillId="6" borderId="8" xfId="9" applyFont="1" applyFill="1" applyBorder="1" applyAlignment="1">
      <alignment horizontal="center" vertical="center" wrapText="1"/>
    </xf>
    <xf numFmtId="0" fontId="7" fillId="7" borderId="11" xfId="9" applyFont="1" applyFill="1" applyBorder="1" applyAlignment="1">
      <alignment horizontal="center" vertical="center" wrapText="1"/>
    </xf>
    <xf numFmtId="0" fontId="7" fillId="0" borderId="10" xfId="9" applyFont="1" applyBorder="1" applyAlignment="1">
      <alignment horizontal="left" vertical="center" wrapText="1"/>
    </xf>
    <xf numFmtId="0" fontId="7" fillId="0" borderId="8" xfId="9" applyFont="1" applyBorder="1" applyAlignment="1">
      <alignment horizontal="left" vertical="center" wrapText="1"/>
    </xf>
    <xf numFmtId="0" fontId="7" fillId="0" borderId="11" xfId="9" applyFont="1" applyBorder="1" applyAlignment="1">
      <alignment horizontal="left" vertical="center" wrapText="1"/>
    </xf>
    <xf numFmtId="0" fontId="7" fillId="3" borderId="12" xfId="9" applyFont="1" applyFill="1" applyBorder="1" applyAlignment="1">
      <alignment vertical="center" wrapText="1"/>
    </xf>
    <xf numFmtId="0" fontId="7" fillId="3" borderId="2" xfId="9" applyFont="1" applyFill="1" applyBorder="1" applyAlignment="1">
      <alignment vertical="center" wrapText="1"/>
    </xf>
    <xf numFmtId="0" fontId="7" fillId="3" borderId="13" xfId="9" applyFont="1" applyFill="1" applyBorder="1" applyAlignment="1">
      <alignment vertical="center" wrapText="1"/>
    </xf>
    <xf numFmtId="0" fontId="13" fillId="13" borderId="27" xfId="12" applyFont="1" applyFill="1" applyBorder="1" applyAlignment="1">
      <alignment horizontal="center" vertical="center"/>
    </xf>
    <xf numFmtId="0" fontId="13" fillId="13" borderId="28" xfId="12" applyFont="1" applyFill="1" applyBorder="1" applyAlignment="1">
      <alignment horizontal="center" vertical="center"/>
    </xf>
    <xf numFmtId="0" fontId="7" fillId="6" borderId="12" xfId="9" applyFont="1" applyFill="1" applyBorder="1" applyAlignment="1">
      <alignment horizontal="center" wrapText="1"/>
    </xf>
    <xf numFmtId="0" fontId="7" fillId="6" borderId="2" xfId="9" applyFont="1" applyFill="1" applyBorder="1" applyAlignment="1">
      <alignment horizontal="center" wrapText="1"/>
    </xf>
    <xf numFmtId="0" fontId="7" fillId="6" borderId="13" xfId="9" applyFont="1" applyFill="1" applyBorder="1" applyAlignment="1">
      <alignment horizontal="center" wrapText="1"/>
    </xf>
    <xf numFmtId="0" fontId="44" fillId="6" borderId="14" xfId="9" applyFont="1" applyFill="1" applyBorder="1" applyAlignment="1">
      <alignment horizontal="left" vertical="center" wrapText="1"/>
    </xf>
    <xf numFmtId="0" fontId="44" fillId="6" borderId="0" xfId="9" applyFont="1" applyFill="1" applyAlignment="1">
      <alignment horizontal="left" vertical="center" wrapText="1"/>
    </xf>
    <xf numFmtId="0" fontId="44" fillId="6" borderId="9" xfId="9" applyFont="1" applyFill="1" applyBorder="1" applyAlignment="1">
      <alignment horizontal="left" vertical="center" wrapText="1"/>
    </xf>
    <xf numFmtId="0" fontId="44" fillId="6" borderId="6" xfId="9" applyFont="1" applyFill="1" applyBorder="1" applyAlignment="1">
      <alignment horizontal="left" vertical="center" wrapText="1"/>
    </xf>
    <xf numFmtId="0" fontId="44" fillId="6" borderId="7" xfId="9" applyFont="1" applyFill="1" applyBorder="1" applyAlignment="1">
      <alignment horizontal="left" vertical="center" wrapText="1"/>
    </xf>
    <xf numFmtId="0" fontId="44" fillId="6" borderId="16" xfId="9" applyFont="1" applyFill="1" applyBorder="1" applyAlignment="1">
      <alignment horizontal="left" vertical="center" wrapText="1"/>
    </xf>
    <xf numFmtId="0" fontId="7" fillId="3" borderId="73" xfId="9" applyFont="1" applyFill="1" applyBorder="1" applyAlignment="1">
      <alignment horizontal="center" vertical="center" shrinkToFit="1"/>
    </xf>
    <xf numFmtId="0" fontId="7" fillId="3" borderId="72" xfId="9" applyFont="1" applyFill="1" applyBorder="1" applyAlignment="1">
      <alignment horizontal="center" vertical="center" shrinkToFit="1"/>
    </xf>
    <xf numFmtId="0" fontId="7" fillId="3" borderId="80" xfId="9" applyFont="1" applyFill="1" applyBorder="1" applyAlignment="1">
      <alignment horizontal="center" vertical="center" shrinkToFit="1"/>
    </xf>
    <xf numFmtId="0" fontId="7" fillId="0" borderId="81" xfId="9" applyFont="1" applyBorder="1" applyAlignment="1">
      <alignment horizontal="center" vertical="center" wrapText="1"/>
    </xf>
    <xf numFmtId="0" fontId="7" fillId="0" borderId="72" xfId="9" applyFont="1" applyBorder="1" applyAlignment="1">
      <alignment horizontal="center" vertical="center" wrapText="1"/>
    </xf>
    <xf numFmtId="0" fontId="7" fillId="0" borderId="71" xfId="9" applyFont="1" applyBorder="1" applyAlignment="1">
      <alignment horizontal="center" vertical="center" wrapText="1"/>
    </xf>
    <xf numFmtId="0" fontId="7" fillId="7" borderId="3" xfId="9" applyFont="1" applyFill="1" applyBorder="1">
      <alignment vertical="center"/>
    </xf>
    <xf numFmtId="0" fontId="7" fillId="7" borderId="3" xfId="9" applyFont="1" applyFill="1" applyBorder="1" applyAlignment="1">
      <alignment vertical="center" wrapText="1"/>
    </xf>
    <xf numFmtId="0" fontId="7" fillId="0" borderId="3" xfId="9" applyFont="1" applyBorder="1" applyAlignment="1">
      <alignment vertical="center" wrapText="1"/>
    </xf>
    <xf numFmtId="0" fontId="52" fillId="0" borderId="3" xfId="9" applyFont="1" applyBorder="1" applyAlignment="1">
      <alignment vertical="center" wrapText="1"/>
    </xf>
    <xf numFmtId="0" fontId="7" fillId="0" borderId="0" xfId="9" applyFont="1" applyAlignment="1">
      <alignment horizontal="center" vertical="center"/>
    </xf>
    <xf numFmtId="0" fontId="7" fillId="9" borderId="10" xfId="5" applyFont="1" applyFill="1" applyBorder="1" applyAlignment="1">
      <alignment horizontal="center" vertical="center" wrapText="1"/>
    </xf>
    <xf numFmtId="0" fontId="7" fillId="9" borderId="8" xfId="5" applyFont="1" applyFill="1" applyBorder="1" applyAlignment="1">
      <alignment horizontal="center" vertical="center" wrapText="1"/>
    </xf>
    <xf numFmtId="0" fontId="7" fillId="9" borderId="11" xfId="5" applyFont="1" applyFill="1" applyBorder="1" applyAlignment="1">
      <alignment horizontal="center" vertical="center" wrapText="1"/>
    </xf>
    <xf numFmtId="0" fontId="38" fillId="0" borderId="10" xfId="5" applyFont="1" applyBorder="1" applyAlignment="1">
      <alignment horizontal="center" vertical="center" wrapText="1"/>
    </xf>
    <xf numFmtId="0" fontId="38" fillId="0" borderId="8" xfId="5" applyFont="1" applyBorder="1" applyAlignment="1">
      <alignment horizontal="center" vertical="center" wrapText="1"/>
    </xf>
    <xf numFmtId="0" fontId="38" fillId="0" borderId="11" xfId="5" applyFont="1" applyBorder="1" applyAlignment="1">
      <alignment horizontal="center" vertical="center" wrapText="1"/>
    </xf>
    <xf numFmtId="0" fontId="7" fillId="6" borderId="10" xfId="9" applyFont="1" applyFill="1" applyBorder="1" applyAlignment="1">
      <alignment horizontal="center" vertical="center" shrinkToFit="1"/>
    </xf>
    <xf numFmtId="0" fontId="7" fillId="7" borderId="11" xfId="9" applyFont="1" applyFill="1" applyBorder="1" applyAlignment="1">
      <alignment horizontal="center" vertical="center" shrinkToFit="1"/>
    </xf>
    <xf numFmtId="0" fontId="52" fillId="0" borderId="3" xfId="9" applyFont="1" applyBorder="1" applyAlignment="1">
      <alignment vertical="top" wrapText="1"/>
    </xf>
    <xf numFmtId="0" fontId="7" fillId="0" borderId="3" xfId="9" applyFont="1" applyBorder="1" applyAlignment="1">
      <alignment vertical="top" wrapText="1"/>
    </xf>
    <xf numFmtId="0" fontId="57" fillId="0" borderId="0" xfId="9" applyFont="1" applyAlignment="1">
      <alignment horizontal="left" vertical="center" wrapText="1"/>
    </xf>
    <xf numFmtId="0" fontId="7" fillId="7" borderId="3" xfId="9" applyFont="1" applyFill="1" applyBorder="1" applyAlignment="1">
      <alignment horizontal="center" vertical="center"/>
    </xf>
    <xf numFmtId="0" fontId="7" fillId="7" borderId="12" xfId="9" applyFont="1" applyFill="1" applyBorder="1" applyAlignment="1">
      <alignment horizontal="left" vertical="center"/>
    </xf>
    <xf numFmtId="0" fontId="7" fillId="7" borderId="2" xfId="9" applyFont="1" applyFill="1" applyBorder="1" applyAlignment="1">
      <alignment horizontal="left" vertical="center"/>
    </xf>
    <xf numFmtId="0" fontId="7" fillId="7" borderId="13" xfId="9" applyFont="1" applyFill="1" applyBorder="1" applyAlignment="1">
      <alignment horizontal="left" vertical="center"/>
    </xf>
    <xf numFmtId="0" fontId="53" fillId="0" borderId="0" xfId="9" applyFont="1" applyAlignment="1">
      <alignment horizontal="left" vertical="center" wrapText="1"/>
    </xf>
    <xf numFmtId="0" fontId="7" fillId="7" borderId="18" xfId="9" applyFont="1" applyFill="1" applyBorder="1" applyAlignment="1">
      <alignment horizontal="center" vertical="center"/>
    </xf>
    <xf numFmtId="0" fontId="7" fillId="7" borderId="28" xfId="9" applyFont="1" applyFill="1" applyBorder="1" applyAlignment="1">
      <alignment horizontal="center" vertical="center"/>
    </xf>
    <xf numFmtId="0" fontId="7" fillId="7" borderId="10" xfId="9" applyFont="1" applyFill="1" applyBorder="1">
      <alignment vertical="center"/>
    </xf>
    <xf numFmtId="0" fontId="7" fillId="3" borderId="12" xfId="9" applyFont="1" applyFill="1" applyBorder="1">
      <alignment vertical="center"/>
    </xf>
    <xf numFmtId="0" fontId="7" fillId="3" borderId="13" xfId="9" applyFont="1" applyFill="1" applyBorder="1">
      <alignment vertical="center"/>
    </xf>
    <xf numFmtId="0" fontId="7" fillId="3" borderId="6" xfId="9" applyFont="1" applyFill="1" applyBorder="1">
      <alignment vertical="center"/>
    </xf>
    <xf numFmtId="0" fontId="7" fillId="3" borderId="16" xfId="9" applyFont="1" applyFill="1" applyBorder="1">
      <alignment vertical="center"/>
    </xf>
    <xf numFmtId="0" fontId="52" fillId="0" borderId="79" xfId="9" applyFont="1" applyBorder="1" applyAlignment="1">
      <alignment vertical="center" wrapText="1"/>
    </xf>
    <xf numFmtId="0" fontId="52" fillId="0" borderId="78" xfId="9" applyFont="1" applyBorder="1" applyAlignment="1">
      <alignment vertical="center" wrapText="1"/>
    </xf>
    <xf numFmtId="0" fontId="52" fillId="0" borderId="77" xfId="9" applyFont="1" applyBorder="1" applyAlignment="1">
      <alignment vertical="center" wrapText="1"/>
    </xf>
    <xf numFmtId="0" fontId="52" fillId="0" borderId="73" xfId="9" applyFont="1" applyBorder="1" applyAlignment="1">
      <alignment vertical="center" wrapText="1"/>
    </xf>
    <xf numFmtId="0" fontId="52" fillId="0" borderId="72" xfId="9" applyFont="1" applyBorder="1" applyAlignment="1">
      <alignment vertical="center" wrapText="1"/>
    </xf>
    <xf numFmtId="0" fontId="52" fillId="0" borderId="71" xfId="9" applyFont="1" applyBorder="1" applyAlignment="1">
      <alignment vertical="center" wrapText="1"/>
    </xf>
    <xf numFmtId="0" fontId="7" fillId="3" borderId="10" xfId="9" applyFont="1" applyFill="1" applyBorder="1" applyAlignment="1">
      <alignment horizontal="center" vertical="center" wrapText="1"/>
    </xf>
    <xf numFmtId="0" fontId="7" fillId="3" borderId="8" xfId="9" applyFont="1" applyFill="1" applyBorder="1" applyAlignment="1">
      <alignment horizontal="center" vertical="center"/>
    </xf>
    <xf numFmtId="0" fontId="53" fillId="0" borderId="7" xfId="9" applyFont="1" applyBorder="1" applyAlignment="1">
      <alignment horizontal="left" vertical="center" wrapText="1"/>
    </xf>
    <xf numFmtId="0" fontId="52" fillId="0" borderId="7" xfId="9" applyFont="1" applyBorder="1" applyAlignment="1">
      <alignment horizontal="left" vertical="center" wrapText="1"/>
    </xf>
    <xf numFmtId="0" fontId="52" fillId="0" borderId="3" xfId="9" applyFont="1" applyBorder="1" applyAlignment="1">
      <alignment horizontal="left" vertical="center" wrapText="1"/>
    </xf>
    <xf numFmtId="0" fontId="52" fillId="0" borderId="0" xfId="9" applyFont="1" applyAlignment="1">
      <alignment horizontal="left" vertical="center" wrapText="1"/>
    </xf>
    <xf numFmtId="0" fontId="7" fillId="0" borderId="76" xfId="9" applyFont="1" applyBorder="1" applyAlignment="1">
      <alignment vertical="top" wrapText="1"/>
    </xf>
    <xf numFmtId="0" fontId="7" fillId="0" borderId="75" xfId="9" applyFont="1" applyBorder="1" applyAlignment="1">
      <alignment vertical="top" wrapText="1"/>
    </xf>
    <xf numFmtId="0" fontId="7" fillId="0" borderId="74" xfId="9" applyFont="1" applyBorder="1" applyAlignment="1">
      <alignment vertical="top" wrapText="1"/>
    </xf>
    <xf numFmtId="0" fontId="7" fillId="0" borderId="8" xfId="9" applyFont="1" applyBorder="1" applyAlignment="1">
      <alignment horizontal="left" vertical="top" wrapText="1"/>
    </xf>
    <xf numFmtId="0" fontId="7" fillId="0" borderId="11" xfId="9" applyFont="1" applyBorder="1" applyAlignment="1">
      <alignment horizontal="left" vertical="top" wrapText="1"/>
    </xf>
    <xf numFmtId="0" fontId="44" fillId="0" borderId="0" xfId="9" applyFont="1" applyAlignment="1">
      <alignment horizontal="left" vertical="center" wrapText="1"/>
    </xf>
    <xf numFmtId="0" fontId="58" fillId="0" borderId="3" xfId="10" applyFont="1" applyBorder="1" applyAlignment="1">
      <alignment horizontal="left" vertical="center"/>
    </xf>
    <xf numFmtId="0" fontId="47" fillId="9" borderId="3" xfId="10" applyFont="1" applyFill="1" applyBorder="1" applyAlignment="1">
      <alignment horizontal="center" vertical="center"/>
    </xf>
    <xf numFmtId="0" fontId="47" fillId="0" borderId="0" xfId="10" applyFont="1" applyAlignment="1">
      <alignment horizontal="left" vertical="center" wrapText="1"/>
    </xf>
    <xf numFmtId="0" fontId="46" fillId="0" borderId="10" xfId="10" applyFont="1" applyBorder="1" applyAlignment="1">
      <alignment horizontal="center" vertical="center" shrinkToFit="1"/>
    </xf>
    <xf numFmtId="0" fontId="46" fillId="0" borderId="8" xfId="10" applyFont="1" applyBorder="1" applyAlignment="1">
      <alignment horizontal="center" vertical="center" shrinkToFit="1"/>
    </xf>
    <xf numFmtId="0" fontId="46" fillId="0" borderId="11" xfId="10" applyFont="1" applyBorder="1" applyAlignment="1">
      <alignment horizontal="center" vertical="center" shrinkToFit="1"/>
    </xf>
    <xf numFmtId="178" fontId="38" fillId="10" borderId="14" xfId="7" applyNumberFormat="1" applyFont="1" applyFill="1" applyBorder="1" applyAlignment="1" applyProtection="1">
      <alignment horizontal="left" vertical="center"/>
      <protection locked="0"/>
    </xf>
    <xf numFmtId="178" fontId="38" fillId="10" borderId="0" xfId="7" applyNumberFormat="1" applyFont="1" applyFill="1" applyAlignment="1" applyProtection="1">
      <alignment horizontal="left" vertical="center"/>
      <protection locked="0"/>
    </xf>
    <xf numFmtId="178" fontId="23" fillId="0" borderId="14" xfId="7" applyNumberFormat="1" applyFont="1" applyBorder="1" applyAlignment="1" applyProtection="1">
      <alignment horizontal="left" vertical="center"/>
      <protection locked="0"/>
    </xf>
    <xf numFmtId="178" fontId="23" fillId="0" borderId="0" xfId="7" applyNumberFormat="1" applyFont="1" applyAlignment="1" applyProtection="1">
      <alignment horizontal="left" vertical="center"/>
      <protection locked="0"/>
    </xf>
    <xf numFmtId="0" fontId="27" fillId="9" borderId="10" xfId="0" applyFont="1" applyFill="1" applyBorder="1" applyAlignment="1" applyProtection="1">
      <alignment vertical="center"/>
      <protection locked="0"/>
    </xf>
    <xf numFmtId="0" fontId="27" fillId="9" borderId="8" xfId="0" applyFont="1" applyFill="1" applyBorder="1" applyAlignment="1" applyProtection="1">
      <alignment vertical="center"/>
      <protection locked="0"/>
    </xf>
    <xf numFmtId="0" fontId="27" fillId="9" borderId="11" xfId="0" applyFont="1" applyFill="1" applyBorder="1" applyAlignment="1" applyProtection="1">
      <alignment vertical="center"/>
      <protection locked="0"/>
    </xf>
    <xf numFmtId="178" fontId="12" fillId="0" borderId="8" xfId="7" applyNumberFormat="1" applyFont="1" applyBorder="1" applyAlignment="1" applyProtection="1">
      <alignment horizontal="right" wrapText="1"/>
      <protection locked="0"/>
    </xf>
    <xf numFmtId="178" fontId="12" fillId="0" borderId="11" xfId="7" applyNumberFormat="1" applyFont="1" applyBorder="1" applyAlignment="1" applyProtection="1">
      <alignment horizontal="right" wrapText="1"/>
      <protection locked="0"/>
    </xf>
    <xf numFmtId="178" fontId="7" fillId="0" borderId="10" xfId="7" applyNumberFormat="1" applyFont="1" applyBorder="1" applyAlignment="1" applyProtection="1">
      <alignment horizontal="left" vertical="center" wrapText="1"/>
      <protection locked="0"/>
    </xf>
    <xf numFmtId="178" fontId="7" fillId="0" borderId="8" xfId="7" applyNumberFormat="1" applyFont="1" applyBorder="1" applyAlignment="1" applyProtection="1">
      <alignment horizontal="left" vertical="center" wrapText="1"/>
      <protection locked="0"/>
    </xf>
    <xf numFmtId="178" fontId="7" fillId="3" borderId="12" xfId="7" applyNumberFormat="1" applyFont="1" applyFill="1" applyBorder="1" applyAlignment="1" applyProtection="1">
      <alignment horizontal="left" vertical="center"/>
      <protection locked="0"/>
    </xf>
    <xf numFmtId="178" fontId="7" fillId="3" borderId="2" xfId="7" applyNumberFormat="1" applyFont="1" applyFill="1" applyBorder="1" applyAlignment="1" applyProtection="1">
      <alignment horizontal="left" vertical="center"/>
      <protection locked="0"/>
    </xf>
    <xf numFmtId="178" fontId="30" fillId="0" borderId="10" xfId="7" applyNumberFormat="1" applyFont="1" applyBorder="1" applyAlignment="1" applyProtection="1">
      <alignment horizontal="left" vertical="center" wrapText="1"/>
      <protection locked="0"/>
    </xf>
    <xf numFmtId="178" fontId="30" fillId="0" borderId="8" xfId="7" applyNumberFormat="1" applyFont="1" applyBorder="1" applyAlignment="1" applyProtection="1">
      <alignment horizontal="left" vertical="center" wrapText="1"/>
      <protection locked="0"/>
    </xf>
    <xf numFmtId="178" fontId="30" fillId="0" borderId="11" xfId="7" applyNumberFormat="1" applyFont="1" applyBorder="1" applyAlignment="1" applyProtection="1">
      <alignment horizontal="left" vertical="center" wrapText="1"/>
      <protection locked="0"/>
    </xf>
    <xf numFmtId="178" fontId="7" fillId="3" borderId="38" xfId="7" applyNumberFormat="1" applyFont="1" applyFill="1" applyBorder="1" applyAlignment="1" applyProtection="1">
      <alignment horizontal="left" vertical="center"/>
      <protection locked="0"/>
    </xf>
    <xf numFmtId="178" fontId="7" fillId="3" borderId="39" xfId="7" applyNumberFormat="1" applyFont="1" applyFill="1" applyBorder="1" applyAlignment="1" applyProtection="1">
      <alignment horizontal="left" vertical="center"/>
      <protection locked="0"/>
    </xf>
    <xf numFmtId="178" fontId="38" fillId="3" borderId="38" xfId="7" applyNumberFormat="1" applyFont="1" applyFill="1" applyBorder="1" applyAlignment="1" applyProtection="1">
      <alignment horizontal="left" vertical="center"/>
      <protection locked="0"/>
    </xf>
    <xf numFmtId="178" fontId="38" fillId="3" borderId="39" xfId="7" applyNumberFormat="1" applyFont="1" applyFill="1" applyBorder="1" applyAlignment="1" applyProtection="1">
      <alignment horizontal="left" vertical="center"/>
      <protection locked="0"/>
    </xf>
    <xf numFmtId="178" fontId="16" fillId="0" borderId="14" xfId="7" applyNumberFormat="1" applyFont="1" applyBorder="1" applyAlignment="1" applyProtection="1">
      <alignment horizontal="left" vertical="center"/>
      <protection locked="0"/>
    </xf>
    <xf numFmtId="178" fontId="16" fillId="0" borderId="0" xfId="7" applyNumberFormat="1" applyFont="1" applyAlignment="1" applyProtection="1">
      <alignment horizontal="left" vertical="center"/>
      <protection locked="0"/>
    </xf>
    <xf numFmtId="178" fontId="16" fillId="0" borderId="9" xfId="7" applyNumberFormat="1" applyFont="1" applyBorder="1" applyAlignment="1" applyProtection="1">
      <alignment horizontal="left" vertical="center"/>
      <protection locked="0"/>
    </xf>
    <xf numFmtId="178" fontId="7" fillId="10" borderId="14" xfId="7" applyNumberFormat="1" applyFont="1" applyFill="1" applyBorder="1" applyAlignment="1" applyProtection="1">
      <alignment horizontal="left" vertical="center"/>
      <protection locked="0"/>
    </xf>
    <xf numFmtId="178" fontId="7" fillId="10" borderId="0" xfId="7" applyNumberFormat="1" applyFont="1" applyFill="1" applyAlignment="1" applyProtection="1">
      <alignment horizontal="left" vertical="center"/>
      <protection locked="0"/>
    </xf>
    <xf numFmtId="178" fontId="7" fillId="0" borderId="11" xfId="7" applyNumberFormat="1" applyFont="1" applyBorder="1" applyAlignment="1" applyProtection="1">
      <alignment horizontal="left" vertical="center" wrapText="1"/>
      <protection locked="0"/>
    </xf>
    <xf numFmtId="178" fontId="7" fillId="3" borderId="13" xfId="7" applyNumberFormat="1" applyFont="1" applyFill="1" applyBorder="1" applyAlignment="1" applyProtection="1">
      <alignment horizontal="left" vertical="center"/>
      <protection locked="0"/>
    </xf>
    <xf numFmtId="178" fontId="7" fillId="10" borderId="9" xfId="7" applyNumberFormat="1" applyFont="1" applyFill="1" applyBorder="1" applyAlignment="1" applyProtection="1">
      <alignment horizontal="left" vertical="center"/>
      <protection locked="0"/>
    </xf>
    <xf numFmtId="178" fontId="10" fillId="0" borderId="25" xfId="7" applyNumberFormat="1" applyFont="1" applyBorder="1" applyAlignment="1" applyProtection="1">
      <alignment horizontal="center" vertical="center"/>
      <protection locked="0"/>
    </xf>
    <xf numFmtId="178" fontId="10" fillId="0" borderId="43" xfId="7" applyNumberFormat="1" applyFont="1" applyBorder="1" applyAlignment="1" applyProtection="1">
      <alignment horizontal="center" vertical="center"/>
      <protection locked="0"/>
    </xf>
    <xf numFmtId="178" fontId="10" fillId="0" borderId="26" xfId="7" applyNumberFormat="1" applyFont="1" applyBorder="1" applyAlignment="1" applyProtection="1">
      <alignment horizontal="center" vertical="center"/>
      <protection locked="0"/>
    </xf>
    <xf numFmtId="178" fontId="16" fillId="0" borderId="4" xfId="7" applyNumberFormat="1" applyFont="1" applyBorder="1" applyAlignment="1" applyProtection="1">
      <alignment horizontal="left" vertical="center"/>
      <protection locked="0"/>
    </xf>
    <xf numFmtId="178" fontId="16" fillId="0" borderId="5" xfId="7" applyNumberFormat="1" applyFont="1" applyBorder="1" applyAlignment="1" applyProtection="1">
      <alignment horizontal="left" vertical="center"/>
      <protection locked="0"/>
    </xf>
    <xf numFmtId="178" fontId="16" fillId="0" borderId="33" xfId="7" applyNumberFormat="1" applyFont="1" applyBorder="1" applyAlignment="1" applyProtection="1">
      <alignment horizontal="left" vertical="center"/>
      <protection locked="0"/>
    </xf>
    <xf numFmtId="178" fontId="7" fillId="3" borderId="46" xfId="7" applyNumberFormat="1" applyFont="1" applyFill="1" applyBorder="1" applyAlignment="1" applyProtection="1">
      <alignment horizontal="left" vertical="center"/>
      <protection locked="0"/>
    </xf>
    <xf numFmtId="178" fontId="7" fillId="11" borderId="49" xfId="7" applyNumberFormat="1" applyFont="1" applyFill="1" applyBorder="1" applyAlignment="1" applyProtection="1">
      <alignment horizontal="left" vertical="center" wrapText="1"/>
      <protection locked="0"/>
    </xf>
    <xf numFmtId="178" fontId="7" fillId="11" borderId="50" xfId="7" applyNumberFormat="1" applyFont="1" applyFill="1" applyBorder="1" applyAlignment="1" applyProtection="1">
      <alignment horizontal="left" vertical="center" wrapText="1"/>
      <protection locked="0"/>
    </xf>
    <xf numFmtId="178" fontId="7" fillId="11" borderId="51" xfId="7" applyNumberFormat="1" applyFont="1" applyFill="1" applyBorder="1" applyAlignment="1" applyProtection="1">
      <alignment horizontal="left" vertical="center" wrapText="1"/>
      <protection locked="0"/>
    </xf>
    <xf numFmtId="178" fontId="16" fillId="0" borderId="64" xfId="7" applyNumberFormat="1" applyFont="1" applyBorder="1" applyAlignment="1" applyProtection="1">
      <alignment horizontal="left" vertical="center"/>
      <protection locked="0"/>
    </xf>
    <xf numFmtId="178" fontId="16" fillId="0" borderId="66" xfId="7" applyNumberFormat="1" applyFont="1" applyBorder="1" applyAlignment="1" applyProtection="1">
      <alignment horizontal="left" vertical="center"/>
      <protection locked="0"/>
    </xf>
    <xf numFmtId="178" fontId="16" fillId="0" borderId="63" xfId="7" applyNumberFormat="1" applyFont="1" applyBorder="1" applyAlignment="1" applyProtection="1">
      <alignment horizontal="left" vertical="center"/>
      <protection locked="0"/>
    </xf>
    <xf numFmtId="178" fontId="23" fillId="0" borderId="4" xfId="7" applyNumberFormat="1" applyFont="1" applyBorder="1" applyAlignment="1" applyProtection="1">
      <alignment horizontal="left" vertical="center"/>
      <protection locked="0"/>
    </xf>
    <xf numFmtId="178" fontId="23" fillId="0" borderId="5" xfId="7" applyNumberFormat="1" applyFont="1" applyBorder="1" applyAlignment="1" applyProtection="1">
      <alignment horizontal="left" vertical="center"/>
      <protection locked="0"/>
    </xf>
    <xf numFmtId="178" fontId="23" fillId="0" borderId="33" xfId="7" applyNumberFormat="1" applyFont="1" applyBorder="1" applyAlignment="1" applyProtection="1">
      <alignment horizontal="left" vertical="center"/>
      <protection locked="0"/>
    </xf>
    <xf numFmtId="178" fontId="38" fillId="3" borderId="46" xfId="7" applyNumberFormat="1" applyFont="1" applyFill="1" applyBorder="1" applyAlignment="1" applyProtection="1">
      <alignment horizontal="left" vertical="center"/>
      <protection locked="0"/>
    </xf>
    <xf numFmtId="178" fontId="38" fillId="10" borderId="9" xfId="7" applyNumberFormat="1" applyFont="1" applyFill="1" applyBorder="1" applyAlignment="1" applyProtection="1">
      <alignment horizontal="left" vertical="center"/>
      <protection locked="0"/>
    </xf>
    <xf numFmtId="178" fontId="23" fillId="0" borderId="9" xfId="7" applyNumberFormat="1" applyFont="1" applyBorder="1" applyAlignment="1" applyProtection="1">
      <alignment horizontal="left" vertical="center"/>
      <protection locked="0"/>
    </xf>
    <xf numFmtId="178" fontId="30" fillId="0" borderId="12" xfId="7" applyNumberFormat="1" applyFont="1" applyBorder="1" applyAlignment="1" applyProtection="1">
      <alignment horizontal="left" vertical="center" wrapText="1"/>
      <protection locked="0"/>
    </xf>
    <xf numFmtId="178" fontId="30" fillId="0" borderId="2" xfId="7" applyNumberFormat="1" applyFont="1" applyBorder="1" applyAlignment="1" applyProtection="1">
      <alignment horizontal="left" vertical="center" wrapText="1"/>
      <protection locked="0"/>
    </xf>
    <xf numFmtId="178" fontId="30" fillId="0" borderId="13" xfId="7" applyNumberFormat="1" applyFont="1" applyBorder="1" applyAlignment="1" applyProtection="1">
      <alignment horizontal="left" vertical="center" wrapText="1"/>
      <protection locked="0"/>
    </xf>
    <xf numFmtId="178" fontId="7" fillId="0" borderId="67" xfId="7" applyNumberFormat="1" applyFont="1" applyBorder="1" applyAlignment="1" applyProtection="1">
      <alignment horizontal="left" vertical="center" wrapText="1"/>
      <protection locked="0"/>
    </xf>
    <xf numFmtId="178" fontId="7" fillId="0" borderId="68" xfId="7" applyNumberFormat="1" applyFont="1" applyBorder="1" applyAlignment="1" applyProtection="1">
      <alignment horizontal="left" vertical="center" wrapText="1"/>
      <protection locked="0"/>
    </xf>
    <xf numFmtId="178" fontId="7" fillId="0" borderId="69" xfId="7" applyNumberFormat="1" applyFont="1" applyBorder="1" applyAlignment="1" applyProtection="1">
      <alignment horizontal="left" vertical="center" wrapText="1"/>
      <protection locked="0"/>
    </xf>
    <xf numFmtId="178" fontId="38" fillId="3" borderId="12" xfId="7" applyNumberFormat="1" applyFont="1" applyFill="1" applyBorder="1" applyAlignment="1" applyProtection="1">
      <alignment horizontal="left" vertical="center"/>
      <protection locked="0"/>
    </xf>
    <xf numFmtId="178" fontId="38" fillId="3" borderId="2" xfId="7" applyNumberFormat="1" applyFont="1" applyFill="1" applyBorder="1" applyAlignment="1" applyProtection="1">
      <alignment horizontal="left" vertical="center"/>
      <protection locked="0"/>
    </xf>
    <xf numFmtId="178" fontId="38" fillId="3" borderId="13" xfId="7" applyNumberFormat="1" applyFont="1" applyFill="1" applyBorder="1" applyAlignment="1" applyProtection="1">
      <alignment horizontal="left" vertical="center"/>
      <protection locked="0"/>
    </xf>
    <xf numFmtId="178" fontId="7" fillId="12" borderId="49" xfId="7" applyNumberFormat="1" applyFont="1" applyFill="1" applyBorder="1" applyAlignment="1" applyProtection="1">
      <alignment horizontal="left" vertical="center" wrapText="1"/>
      <protection locked="0"/>
    </xf>
    <xf numFmtId="178" fontId="7" fillId="12" borderId="50" xfId="7" applyNumberFormat="1" applyFont="1" applyFill="1" applyBorder="1" applyAlignment="1" applyProtection="1">
      <alignment horizontal="left" vertical="center" wrapText="1"/>
      <protection locked="0"/>
    </xf>
    <xf numFmtId="178" fontId="7" fillId="12" borderId="51" xfId="7" applyNumberFormat="1" applyFont="1" applyFill="1" applyBorder="1" applyAlignment="1" applyProtection="1">
      <alignment horizontal="left" vertical="center" wrapText="1"/>
      <protection locked="0"/>
    </xf>
    <xf numFmtId="178" fontId="7" fillId="0" borderId="6" xfId="7" applyNumberFormat="1" applyFont="1" applyBorder="1" applyAlignment="1" applyProtection="1">
      <alignment horizontal="left" vertical="center" wrapText="1"/>
      <protection locked="0"/>
    </xf>
    <xf numFmtId="178" fontId="7" fillId="0" borderId="7" xfId="7" applyNumberFormat="1" applyFont="1" applyBorder="1" applyAlignment="1" applyProtection="1">
      <alignment horizontal="left" vertical="center" wrapText="1"/>
      <protection locked="0"/>
    </xf>
    <xf numFmtId="0" fontId="60" fillId="8" borderId="0" xfId="6" applyFont="1" applyFill="1" applyAlignment="1">
      <alignment horizontal="center" vertical="center"/>
    </xf>
    <xf numFmtId="0" fontId="9" fillId="0" borderId="0" xfId="1" applyFont="1" applyAlignment="1">
      <alignment horizontal="center" vertical="top"/>
    </xf>
    <xf numFmtId="0" fontId="10" fillId="0" borderId="0" xfId="1" applyFont="1" applyAlignment="1">
      <alignment horizontal="left" vertical="center" wrapText="1"/>
    </xf>
    <xf numFmtId="0" fontId="10" fillId="0" borderId="0" xfId="1" applyFont="1" applyAlignment="1">
      <alignment horizontal="left" vertical="top" wrapText="1"/>
    </xf>
    <xf numFmtId="0" fontId="10" fillId="0" borderId="10" xfId="1" applyFont="1" applyBorder="1" applyAlignment="1">
      <alignment horizontal="center" vertical="center" wrapText="1"/>
    </xf>
    <xf numFmtId="0" fontId="42" fillId="0" borderId="11" xfId="0" applyFont="1" applyBorder="1" applyAlignment="1">
      <alignment horizontal="center" vertical="center" wrapText="1"/>
    </xf>
    <xf numFmtId="9" fontId="10" fillId="0" borderId="10" xfId="1" applyNumberFormat="1" applyFont="1" applyBorder="1" applyAlignment="1">
      <alignment horizontal="center" vertical="center" wrapText="1"/>
    </xf>
    <xf numFmtId="0" fontId="10" fillId="0" borderId="11" xfId="1" applyFont="1" applyBorder="1" applyAlignment="1">
      <alignment horizontal="center" vertical="center"/>
    </xf>
    <xf numFmtId="0" fontId="10" fillId="0" borderId="10" xfId="1" applyFont="1"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14" fillId="0" borderId="1" xfId="1" applyFont="1" applyBorder="1" applyAlignment="1">
      <alignment shrinkToFit="1"/>
    </xf>
    <xf numFmtId="0" fontId="0" fillId="0" borderId="1" xfId="0" applyBorder="1" applyAlignment="1">
      <alignment shrinkToFit="1"/>
    </xf>
    <xf numFmtId="0" fontId="13" fillId="0" borderId="2" xfId="1" applyFont="1" applyBorder="1" applyAlignment="1">
      <alignment vertical="center" wrapText="1"/>
    </xf>
    <xf numFmtId="0" fontId="0" fillId="0" borderId="2" xfId="1" applyFont="1" applyBorder="1">
      <alignment vertical="center"/>
    </xf>
    <xf numFmtId="0" fontId="4" fillId="0" borderId="0" xfId="1" applyAlignment="1">
      <alignment vertical="top"/>
    </xf>
    <xf numFmtId="0" fontId="10" fillId="0" borderId="8" xfId="1" applyFont="1" applyBorder="1" applyAlignment="1">
      <alignment horizontal="center" vertical="center"/>
    </xf>
    <xf numFmtId="0" fontId="10" fillId="0" borderId="15" xfId="1" applyFont="1" applyBorder="1" applyAlignment="1">
      <alignment horizontal="center" vertical="center"/>
    </xf>
    <xf numFmtId="0" fontId="10" fillId="0" borderId="20" xfId="1" applyFont="1" applyBorder="1" applyAlignment="1">
      <alignment horizontal="center" vertical="center"/>
    </xf>
    <xf numFmtId="0" fontId="10" fillId="0" borderId="22" xfId="1" applyFont="1" applyBorder="1" applyAlignment="1">
      <alignment horizontal="center" vertical="center"/>
    </xf>
    <xf numFmtId="0" fontId="10" fillId="0" borderId="23" xfId="1" applyFont="1" applyBorder="1" applyAlignment="1">
      <alignment horizontal="center" vertical="center"/>
    </xf>
    <xf numFmtId="0" fontId="51" fillId="0" borderId="0" xfId="1" applyFont="1" applyAlignment="1">
      <alignment horizontal="center" vertical="center"/>
    </xf>
    <xf numFmtId="0" fontId="48" fillId="0" borderId="0" xfId="1" applyFont="1" applyAlignment="1">
      <alignment horizontal="left" vertical="center" shrinkToFit="1"/>
    </xf>
    <xf numFmtId="0" fontId="48" fillId="0" borderId="10" xfId="1" applyFont="1" applyBorder="1" applyAlignment="1">
      <alignment horizontal="center" vertical="center"/>
    </xf>
    <xf numFmtId="0" fontId="48" fillId="0" borderId="11" xfId="1" applyFont="1" applyBorder="1" applyAlignment="1">
      <alignment horizontal="center" vertical="center"/>
    </xf>
    <xf numFmtId="0" fontId="48" fillId="0" borderId="10" xfId="1" applyFont="1" applyBorder="1" applyAlignment="1">
      <alignment horizontal="left" vertical="center"/>
    </xf>
    <xf numFmtId="0" fontId="48" fillId="0" borderId="8" xfId="1" applyFont="1" applyBorder="1" applyAlignment="1">
      <alignment horizontal="left" vertical="center"/>
    </xf>
    <xf numFmtId="0" fontId="48" fillId="0" borderId="11" xfId="1" applyFont="1" applyBorder="1" applyAlignment="1">
      <alignment horizontal="left" vertical="center"/>
    </xf>
    <xf numFmtId="0" fontId="48" fillId="0" borderId="10" xfId="1" applyFont="1" applyBorder="1" applyAlignment="1">
      <alignment vertical="top" wrapText="1"/>
    </xf>
    <xf numFmtId="0" fontId="48" fillId="0" borderId="8" xfId="1" applyFont="1" applyBorder="1" applyAlignment="1">
      <alignment vertical="top" wrapText="1"/>
    </xf>
    <xf numFmtId="0" fontId="48" fillId="0" borderId="11" xfId="1" applyFont="1" applyBorder="1" applyAlignment="1">
      <alignment vertical="top" wrapText="1"/>
    </xf>
    <xf numFmtId="0" fontId="48" fillId="0" borderId="0" xfId="1" applyFont="1" applyAlignment="1">
      <alignment horizontal="left" vertical="center"/>
    </xf>
    <xf numFmtId="0" fontId="48" fillId="0" borderId="0" xfId="1" applyFont="1" applyAlignment="1">
      <alignment horizontal="left" vertical="center" wrapText="1"/>
    </xf>
    <xf numFmtId="0" fontId="48" fillId="0" borderId="7" xfId="1" applyFont="1" applyBorder="1" applyAlignment="1">
      <alignment horizontal="center" vertical="center" shrinkToFit="1"/>
    </xf>
    <xf numFmtId="0" fontId="48" fillId="0" borderId="7" xfId="1" applyFont="1" applyBorder="1">
      <alignment vertical="center"/>
    </xf>
    <xf numFmtId="0" fontId="18" fillId="0" borderId="7" xfId="8" applyFont="1" applyBorder="1">
      <alignment vertical="center"/>
    </xf>
    <xf numFmtId="0" fontId="0" fillId="0" borderId="7" xfId="0" applyBorder="1" applyAlignment="1">
      <alignment vertical="center"/>
    </xf>
    <xf numFmtId="0" fontId="18" fillId="4" borderId="27" xfId="8" applyFont="1" applyFill="1" applyBorder="1" applyAlignment="1">
      <alignment horizontal="center" vertical="center"/>
    </xf>
    <xf numFmtId="0" fontId="2" fillId="0" borderId="28" xfId="8" applyBorder="1" applyAlignment="1">
      <alignment horizontal="center" vertical="center"/>
    </xf>
    <xf numFmtId="0" fontId="18" fillId="4" borderId="12" xfId="8" applyFont="1" applyFill="1" applyBorder="1" applyAlignment="1">
      <alignment horizontal="center" vertical="center"/>
    </xf>
    <xf numFmtId="0" fontId="2" fillId="0" borderId="6" xfId="8" applyBorder="1" applyAlignment="1">
      <alignment horizontal="center" vertical="center"/>
    </xf>
    <xf numFmtId="0" fontId="18" fillId="4" borderId="8" xfId="8" applyFont="1" applyFill="1" applyBorder="1" applyAlignment="1">
      <alignment horizontal="center" vertical="center"/>
    </xf>
    <xf numFmtId="0" fontId="20" fillId="4" borderId="27" xfId="8" applyFont="1" applyFill="1" applyBorder="1" applyAlignment="1">
      <alignment horizontal="center" vertical="center" wrapText="1"/>
    </xf>
    <xf numFmtId="0" fontId="20" fillId="4" borderId="28" xfId="8" applyFont="1" applyFill="1" applyBorder="1" applyAlignment="1">
      <alignment horizontal="center" vertical="center"/>
    </xf>
    <xf numFmtId="0" fontId="18" fillId="4" borderId="10" xfId="8" applyFont="1" applyFill="1" applyBorder="1" applyAlignment="1">
      <alignment horizontal="left" vertical="center"/>
    </xf>
    <xf numFmtId="0" fontId="18" fillId="4" borderId="11" xfId="8" applyFont="1" applyFill="1" applyBorder="1" applyAlignment="1">
      <alignment horizontal="left" vertical="center"/>
    </xf>
    <xf numFmtId="0" fontId="18" fillId="0" borderId="10" xfId="8" applyFont="1" applyBorder="1" applyAlignment="1">
      <alignment horizontal="center" vertical="center"/>
    </xf>
    <xf numFmtId="0" fontId="18" fillId="0" borderId="11" xfId="8" applyFont="1" applyBorder="1" applyAlignment="1">
      <alignment horizontal="center" vertical="center"/>
    </xf>
  </cellXfs>
  <cellStyles count="13">
    <cellStyle name="桁区切り" xfId="4" builtinId="6"/>
    <cellStyle name="標準" xfId="0" builtinId="0"/>
    <cellStyle name="標準 2" xfId="1" xr:uid="{00000000-0005-0000-0000-000002000000}"/>
    <cellStyle name="標準 2 2" xfId="6" xr:uid="{00000000-0005-0000-0000-000003000000}"/>
    <cellStyle name="標準 2 2 2" xfId="10" xr:uid="{0E730B7F-5919-487A-8F6A-D185D29F0752}"/>
    <cellStyle name="標準 3" xfId="2" xr:uid="{00000000-0005-0000-0000-000004000000}"/>
    <cellStyle name="標準 4" xfId="3" xr:uid="{00000000-0005-0000-0000-000005000000}"/>
    <cellStyle name="標準 5" xfId="5" xr:uid="{00000000-0005-0000-0000-000006000000}"/>
    <cellStyle name="標準 6" xfId="8" xr:uid="{8D203EB0-CDE8-4CE3-AEB8-48953BF55AE0}"/>
    <cellStyle name="標準 7" xfId="9" xr:uid="{CF344E46-EAC1-48A6-A5CA-BEF0864FC56B}"/>
    <cellStyle name="標準 8" xfId="11" xr:uid="{6ECEA6A1-6996-49E2-918D-8C86D000D2BF}"/>
    <cellStyle name="標準_◎【稲丸中】平成20年度大学病院概況（基本データ編）調査表（案）" xfId="12" xr:uid="{D83BA732-69BA-4494-9B13-09B96BDC5821}"/>
    <cellStyle name="標準_経費" xfId="7" xr:uid="{00000000-0005-0000-0000-000007000000}"/>
  </cellStyles>
  <dxfs count="1">
    <dxf>
      <fill>
        <patternFill>
          <bgColor rgb="FFFFFF00"/>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245311</xdr:colOff>
      <xdr:row>1</xdr:row>
      <xdr:rowOff>244533</xdr:rowOff>
    </xdr:from>
    <xdr:to>
      <xdr:col>14</xdr:col>
      <xdr:colOff>125171</xdr:colOff>
      <xdr:row>28</xdr:row>
      <xdr:rowOff>33618</xdr:rowOff>
    </xdr:to>
    <xdr:sp macro="" textlink="">
      <xdr:nvSpPr>
        <xdr:cNvPr id="2" name="テキスト ボックス 1">
          <a:extLst>
            <a:ext uri="{FF2B5EF4-FFF2-40B4-BE49-F238E27FC236}">
              <a16:creationId xmlns:a16="http://schemas.microsoft.com/office/drawing/2014/main" id="{F209286B-74F5-4FF5-B94A-F06E62E74F30}"/>
            </a:ext>
          </a:extLst>
        </xdr:cNvPr>
        <xdr:cNvSpPr txBox="1"/>
      </xdr:nvSpPr>
      <xdr:spPr>
        <a:xfrm>
          <a:off x="6520605" y="457445"/>
          <a:ext cx="3992419" cy="458520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400">
              <a:solidFill>
                <a:srgbClr val="FF0000"/>
              </a:solidFill>
            </a:rPr>
            <a:t>６・計画に照らして申請予定経費が妥当かつ効果的であるかを踏まえつつ記入してください</a:t>
          </a:r>
          <a:endParaRPr kumimoji="1" lang="en-US" altLang="ja-JP" sz="1400">
            <a:solidFill>
              <a:srgbClr val="FF0000"/>
            </a:solidFill>
          </a:endParaRPr>
        </a:p>
        <a:p>
          <a:r>
            <a:rPr kumimoji="1" lang="ja-JP" altLang="en-US" sz="1400">
              <a:solidFill>
                <a:srgbClr val="FF0000"/>
              </a:solidFill>
            </a:rPr>
            <a:t>・補助期間内を通して取組の水準や規模を維持しつつ、事業計画を遂行できるかを踏まえて作成してください。</a:t>
          </a:r>
        </a:p>
        <a:p>
          <a:r>
            <a:rPr kumimoji="1" lang="ja-JP" altLang="en-US" sz="1400">
              <a:solidFill>
                <a:srgbClr val="FF0000"/>
              </a:solidFill>
            </a:rPr>
            <a:t>・「計画との関係等」には、</a:t>
          </a:r>
          <a:r>
            <a:rPr kumimoji="1" lang="ja-JP" altLang="en-US" sz="1400" b="0">
              <a:solidFill>
                <a:srgbClr val="FF0000"/>
              </a:solidFill>
            </a:rPr>
            <a:t>当該経費が</a:t>
          </a:r>
          <a:r>
            <a:rPr kumimoji="1" lang="en-US" altLang="ja-JP" sz="1400" b="0">
              <a:solidFill>
                <a:srgbClr val="FF0000"/>
              </a:solidFill>
            </a:rPr>
            <a:t>【</a:t>
          </a:r>
          <a:r>
            <a:rPr kumimoji="1" lang="ja-JP" altLang="en-US" sz="1400" b="0">
              <a:solidFill>
                <a:srgbClr val="FF0000"/>
              </a:solidFill>
            </a:rPr>
            <a:t>様式１</a:t>
          </a:r>
          <a:r>
            <a:rPr kumimoji="1" lang="en-US" altLang="ja-JP" sz="1400" b="0">
              <a:solidFill>
                <a:srgbClr val="FF0000"/>
              </a:solidFill>
            </a:rPr>
            <a:t>】</a:t>
          </a:r>
          <a:r>
            <a:rPr kumimoji="1" lang="ja-JP" altLang="en-US" sz="1400" b="0">
              <a:solidFill>
                <a:srgbClr val="FF0000"/>
              </a:solidFill>
            </a:rPr>
            <a:t>の６．年度別の計画のいずれに資する経費であるか及び必要に応じて簡潔に補足説明を記入してください（全てに関わる場合は</a:t>
          </a:r>
          <a:r>
            <a:rPr kumimoji="1" lang="en-US" altLang="ja-JP" sz="1400" b="0">
              <a:solidFill>
                <a:srgbClr val="FF0000"/>
              </a:solidFill>
            </a:rPr>
            <a:t>【</a:t>
          </a:r>
          <a:r>
            <a:rPr kumimoji="1" lang="ja-JP" altLang="en-US" sz="1400" b="0">
              <a:solidFill>
                <a:srgbClr val="FF0000"/>
              </a:solidFill>
            </a:rPr>
            <a:t>①～⑨</a:t>
          </a:r>
          <a:r>
            <a:rPr kumimoji="1" lang="en-US" altLang="ja-JP" sz="1400" b="0">
              <a:solidFill>
                <a:srgbClr val="FF0000"/>
              </a:solidFill>
            </a:rPr>
            <a:t>】</a:t>
          </a:r>
          <a:r>
            <a:rPr kumimoji="1" lang="ja-JP" altLang="en-US" sz="1400" b="0">
              <a:solidFill>
                <a:srgbClr val="FF0000"/>
              </a:solidFill>
            </a:rPr>
            <a:t>のように記載願います）</a:t>
          </a:r>
        </a:p>
        <a:p>
          <a:r>
            <a:rPr kumimoji="1" lang="ja-JP" altLang="en-US" sz="1400" b="0">
              <a:solidFill>
                <a:srgbClr val="FF0000"/>
              </a:solidFill>
            </a:rPr>
            <a:t>・金額は</a:t>
          </a:r>
          <a:r>
            <a:rPr kumimoji="1" lang="en-US" altLang="ja-JP" sz="1400" b="0">
              <a:solidFill>
                <a:srgbClr val="FF0000"/>
              </a:solidFill>
            </a:rPr>
            <a:t>【</a:t>
          </a:r>
          <a:r>
            <a:rPr kumimoji="1" lang="ja-JP" altLang="en-US" sz="1400" b="0">
              <a:solidFill>
                <a:srgbClr val="FF0000"/>
              </a:solidFill>
            </a:rPr>
            <a:t>様式１</a:t>
          </a:r>
          <a:r>
            <a:rPr kumimoji="1" lang="en-US" altLang="ja-JP" sz="1400" b="0">
              <a:solidFill>
                <a:srgbClr val="FF0000"/>
              </a:solidFill>
            </a:rPr>
            <a:t>】</a:t>
          </a:r>
          <a:r>
            <a:rPr kumimoji="1" lang="ja-JP" altLang="en-US" sz="1400" b="0">
              <a:solidFill>
                <a:srgbClr val="FF0000"/>
              </a:solidFill>
            </a:rPr>
            <a:t>の７．補助金申請予定額等と一致させてください</a:t>
          </a:r>
        </a:p>
        <a:p>
          <a:r>
            <a:rPr kumimoji="1" lang="ja-JP" altLang="en-US" sz="1400">
              <a:solidFill>
                <a:srgbClr val="FF0000"/>
              </a:solidFill>
            </a:rPr>
            <a:t>・行が足りない場合はコピーして挿入してください</a:t>
          </a:r>
          <a:endParaRPr kumimoji="1" lang="en-US" altLang="ja-JP" sz="1400">
            <a:solidFill>
              <a:srgbClr val="FF0000"/>
            </a:solidFill>
          </a:endParaRPr>
        </a:p>
        <a:p>
          <a:r>
            <a:rPr kumimoji="1" lang="ja-JP" altLang="en-US" sz="1400">
              <a:solidFill>
                <a:srgbClr val="FF0000"/>
              </a:solidFill>
            </a:rPr>
            <a:t>・不要な行は非表示にしてください</a:t>
          </a:r>
          <a:endParaRPr kumimoji="1" lang="en-US" altLang="ja-JP" sz="1400">
            <a:solidFill>
              <a:srgbClr val="FF0000"/>
            </a:solidFill>
          </a:endParaRPr>
        </a:p>
        <a:p>
          <a:endParaRPr kumimoji="1" lang="en-US" altLang="ja-JP" sz="14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287444</xdr:colOff>
      <xdr:row>2</xdr:row>
      <xdr:rowOff>54366</xdr:rowOff>
    </xdr:from>
    <xdr:to>
      <xdr:col>14</xdr:col>
      <xdr:colOff>403412</xdr:colOff>
      <xdr:row>21</xdr:row>
      <xdr:rowOff>13111</xdr:rowOff>
    </xdr:to>
    <xdr:sp macro="" textlink="">
      <xdr:nvSpPr>
        <xdr:cNvPr id="2" name="テキスト ボックス 1">
          <a:extLst>
            <a:ext uri="{FF2B5EF4-FFF2-40B4-BE49-F238E27FC236}">
              <a16:creationId xmlns:a16="http://schemas.microsoft.com/office/drawing/2014/main" id="{EA3B0BB4-A55E-4E86-A123-DBF888E51AAF}"/>
            </a:ext>
          </a:extLst>
        </xdr:cNvPr>
        <xdr:cNvSpPr txBox="1"/>
      </xdr:nvSpPr>
      <xdr:spPr>
        <a:xfrm>
          <a:off x="6562738" y="558631"/>
          <a:ext cx="4228527" cy="364548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400">
              <a:solidFill>
                <a:srgbClr val="FF0000"/>
              </a:solidFill>
            </a:rPr>
            <a:t>・代表校及び連携校となる大学ごとに作成してください</a:t>
          </a:r>
          <a:endParaRPr kumimoji="1" lang="en-US" altLang="ja-JP" sz="1400">
            <a:solidFill>
              <a:srgbClr val="FF0000"/>
            </a:solidFill>
          </a:endParaRPr>
        </a:p>
        <a:p>
          <a:r>
            <a:rPr kumimoji="1" lang="en-US" altLang="ja-JP" sz="1400">
              <a:solidFill>
                <a:srgbClr val="FF0000"/>
              </a:solidFill>
            </a:rPr>
            <a:t>※</a:t>
          </a:r>
          <a:r>
            <a:rPr kumimoji="1" lang="ja-JP" altLang="en-US" sz="1400">
              <a:solidFill>
                <a:srgbClr val="FF0000"/>
              </a:solidFill>
            </a:rPr>
            <a:t>シート名の頭に</a:t>
          </a:r>
          <a:r>
            <a:rPr kumimoji="1" lang="en-US" altLang="ja-JP" sz="1400">
              <a:solidFill>
                <a:srgbClr val="FF0000"/>
              </a:solidFill>
            </a:rPr>
            <a:t>【</a:t>
          </a:r>
          <a:r>
            <a:rPr kumimoji="1" lang="ja-JP" altLang="en-US" sz="1400">
              <a:solidFill>
                <a:srgbClr val="FF0000"/>
              </a:solidFill>
            </a:rPr>
            <a:t>○○大学</a:t>
          </a:r>
          <a:r>
            <a:rPr kumimoji="1" lang="en-US" altLang="ja-JP" sz="1400">
              <a:solidFill>
                <a:srgbClr val="FF0000"/>
              </a:solidFill>
            </a:rPr>
            <a:t>】</a:t>
          </a:r>
          <a:r>
            <a:rPr kumimoji="1" lang="ja-JP" altLang="en-US" sz="1400">
              <a:solidFill>
                <a:srgbClr val="FF0000"/>
              </a:solidFill>
            </a:rPr>
            <a:t>と追記。シートが不足する場合は追加</a:t>
          </a:r>
          <a:endParaRPr kumimoji="1" lang="en-US" altLang="ja-JP" sz="1400">
            <a:solidFill>
              <a:srgbClr val="FF0000"/>
            </a:solidFill>
          </a:endParaRPr>
        </a:p>
        <a:p>
          <a:r>
            <a:rPr kumimoji="1" lang="ja-JP" altLang="en-US" sz="1400">
              <a:solidFill>
                <a:srgbClr val="FF0000"/>
              </a:solidFill>
            </a:rPr>
            <a:t>・「計画との関係等」には、当該経費が</a:t>
          </a:r>
          <a:r>
            <a:rPr kumimoji="1" lang="en-US" altLang="ja-JP" sz="1400">
              <a:solidFill>
                <a:srgbClr val="FF0000"/>
              </a:solidFill>
            </a:rPr>
            <a:t>【</a:t>
          </a:r>
          <a:r>
            <a:rPr kumimoji="1" lang="ja-JP" altLang="en-US" sz="1400">
              <a:solidFill>
                <a:srgbClr val="FF0000"/>
              </a:solidFill>
            </a:rPr>
            <a:t>様式１</a:t>
          </a:r>
          <a:r>
            <a:rPr kumimoji="1" lang="en-US" altLang="ja-JP" sz="1400">
              <a:solidFill>
                <a:srgbClr val="FF0000"/>
              </a:solidFill>
            </a:rPr>
            <a:t>】</a:t>
          </a:r>
          <a:r>
            <a:rPr kumimoji="1" lang="ja-JP" altLang="en-US" sz="1400">
              <a:solidFill>
                <a:srgbClr val="FF0000"/>
              </a:solidFill>
            </a:rPr>
            <a:t>の６．年度別の計画のいずれに資する経費であるか及び必要に応じて簡潔に補足説明を記入してください（全てに関わる場合は</a:t>
          </a:r>
          <a:r>
            <a:rPr kumimoji="1" lang="en-US" altLang="ja-JP" sz="1400">
              <a:solidFill>
                <a:srgbClr val="FF0000"/>
              </a:solidFill>
            </a:rPr>
            <a:t>【①</a:t>
          </a:r>
          <a:r>
            <a:rPr kumimoji="1" lang="ja-JP" altLang="en-US" sz="1400">
              <a:solidFill>
                <a:srgbClr val="FF0000"/>
              </a:solidFill>
            </a:rPr>
            <a:t>～⑨</a:t>
          </a:r>
          <a:r>
            <a:rPr kumimoji="1" lang="en-US" altLang="ja-JP" sz="1400">
              <a:solidFill>
                <a:srgbClr val="FF0000"/>
              </a:solidFill>
            </a:rPr>
            <a:t>】</a:t>
          </a:r>
          <a:r>
            <a:rPr kumimoji="1" lang="ja-JP" altLang="en-US" sz="1400">
              <a:solidFill>
                <a:srgbClr val="FF0000"/>
              </a:solidFill>
            </a:rPr>
            <a:t>のように記載願います）</a:t>
          </a:r>
        </a:p>
        <a:p>
          <a:r>
            <a:rPr kumimoji="1" lang="ja-JP" altLang="en-US" sz="1400" b="0">
              <a:solidFill>
                <a:srgbClr val="FF0000"/>
              </a:solidFill>
            </a:rPr>
            <a:t>・様式２－２の各大学の金額の合計は、</a:t>
          </a:r>
          <a:r>
            <a:rPr kumimoji="1" lang="en-US" altLang="ja-JP" sz="1400" b="0">
              <a:solidFill>
                <a:srgbClr val="FF0000"/>
              </a:solidFill>
            </a:rPr>
            <a:t>【</a:t>
          </a:r>
          <a:r>
            <a:rPr kumimoji="1" lang="ja-JP" altLang="en-US" sz="1400" b="0">
              <a:solidFill>
                <a:srgbClr val="FF0000"/>
              </a:solidFill>
            </a:rPr>
            <a:t>様式１</a:t>
          </a:r>
          <a:r>
            <a:rPr kumimoji="1" lang="en-US" altLang="ja-JP" sz="1400" b="0">
              <a:solidFill>
                <a:srgbClr val="FF0000"/>
              </a:solidFill>
            </a:rPr>
            <a:t>】</a:t>
          </a:r>
          <a:r>
            <a:rPr kumimoji="1" lang="ja-JP" altLang="en-US" sz="1400" b="0">
              <a:solidFill>
                <a:srgbClr val="FF0000"/>
              </a:solidFill>
            </a:rPr>
            <a:t>の７．補助金申請予定額等と一致させてください</a:t>
          </a:r>
        </a:p>
        <a:p>
          <a:r>
            <a:rPr kumimoji="1" lang="ja-JP" altLang="en-US" sz="1400">
              <a:solidFill>
                <a:srgbClr val="FF0000"/>
              </a:solidFill>
            </a:rPr>
            <a:t>・行が足りない場合はコピーして挿入してください</a:t>
          </a:r>
          <a:endParaRPr kumimoji="1" lang="en-US" altLang="ja-JP" sz="1400">
            <a:solidFill>
              <a:srgbClr val="FF0000"/>
            </a:solidFill>
          </a:endParaRPr>
        </a:p>
        <a:p>
          <a:r>
            <a:rPr kumimoji="1" lang="ja-JP" altLang="en-US" sz="1400">
              <a:solidFill>
                <a:srgbClr val="FF0000"/>
              </a:solidFill>
            </a:rPr>
            <a:t>・不要な行は非表示にしてください</a:t>
          </a:r>
          <a:endParaRPr kumimoji="1" lang="en-US" altLang="ja-JP" sz="14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123265</xdr:colOff>
      <xdr:row>6</xdr:row>
      <xdr:rowOff>67234</xdr:rowOff>
    </xdr:from>
    <xdr:to>
      <xdr:col>14</xdr:col>
      <xdr:colOff>239233</xdr:colOff>
      <xdr:row>29</xdr:row>
      <xdr:rowOff>104420</xdr:rowOff>
    </xdr:to>
    <xdr:sp macro="" textlink="">
      <xdr:nvSpPr>
        <xdr:cNvPr id="2" name="テキスト ボックス 1">
          <a:extLst>
            <a:ext uri="{FF2B5EF4-FFF2-40B4-BE49-F238E27FC236}">
              <a16:creationId xmlns:a16="http://schemas.microsoft.com/office/drawing/2014/main" id="{BBEE4294-7FF7-4201-80A4-C1A0FA17DFD1}"/>
            </a:ext>
          </a:extLst>
        </xdr:cNvPr>
        <xdr:cNvSpPr txBox="1"/>
      </xdr:nvSpPr>
      <xdr:spPr>
        <a:xfrm>
          <a:off x="6398559" y="1904999"/>
          <a:ext cx="4228527" cy="364548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400">
              <a:solidFill>
                <a:srgbClr val="FF0000"/>
              </a:solidFill>
            </a:rPr>
            <a:t>・代表校及び連携校となる大学ごとに作成してください</a:t>
          </a:r>
          <a:endParaRPr kumimoji="1" lang="en-US" altLang="ja-JP" sz="1400">
            <a:solidFill>
              <a:srgbClr val="FF0000"/>
            </a:solidFill>
          </a:endParaRPr>
        </a:p>
        <a:p>
          <a:r>
            <a:rPr kumimoji="1" lang="en-US" altLang="ja-JP" sz="1400">
              <a:solidFill>
                <a:srgbClr val="FF0000"/>
              </a:solidFill>
            </a:rPr>
            <a:t>※</a:t>
          </a:r>
          <a:r>
            <a:rPr kumimoji="1" lang="ja-JP" altLang="en-US" sz="1400">
              <a:solidFill>
                <a:srgbClr val="FF0000"/>
              </a:solidFill>
            </a:rPr>
            <a:t>シート名の頭に</a:t>
          </a:r>
          <a:r>
            <a:rPr kumimoji="1" lang="en-US" altLang="ja-JP" sz="1400">
              <a:solidFill>
                <a:srgbClr val="FF0000"/>
              </a:solidFill>
            </a:rPr>
            <a:t>【</a:t>
          </a:r>
          <a:r>
            <a:rPr kumimoji="1" lang="ja-JP" altLang="en-US" sz="1400">
              <a:solidFill>
                <a:srgbClr val="FF0000"/>
              </a:solidFill>
            </a:rPr>
            <a:t>○○大学</a:t>
          </a:r>
          <a:r>
            <a:rPr kumimoji="1" lang="en-US" altLang="ja-JP" sz="1400">
              <a:solidFill>
                <a:srgbClr val="FF0000"/>
              </a:solidFill>
            </a:rPr>
            <a:t>】</a:t>
          </a:r>
          <a:r>
            <a:rPr kumimoji="1" lang="ja-JP" altLang="en-US" sz="1400">
              <a:solidFill>
                <a:srgbClr val="FF0000"/>
              </a:solidFill>
            </a:rPr>
            <a:t>と追記。シートが不足する場合は追加</a:t>
          </a:r>
          <a:endParaRPr kumimoji="1" lang="en-US" altLang="ja-JP" sz="1400">
            <a:solidFill>
              <a:srgbClr val="FF0000"/>
            </a:solidFill>
          </a:endParaRPr>
        </a:p>
        <a:p>
          <a:r>
            <a:rPr kumimoji="1" lang="ja-JP" altLang="en-US" sz="1400">
              <a:solidFill>
                <a:srgbClr val="FF0000"/>
              </a:solidFill>
            </a:rPr>
            <a:t>・「計画との関係等」には、当該経費が</a:t>
          </a:r>
          <a:r>
            <a:rPr kumimoji="1" lang="en-US" altLang="ja-JP" sz="1400">
              <a:solidFill>
                <a:srgbClr val="FF0000"/>
              </a:solidFill>
            </a:rPr>
            <a:t>【</a:t>
          </a:r>
          <a:r>
            <a:rPr kumimoji="1" lang="ja-JP" altLang="en-US" sz="1400">
              <a:solidFill>
                <a:srgbClr val="FF0000"/>
              </a:solidFill>
            </a:rPr>
            <a:t>様式１</a:t>
          </a:r>
          <a:r>
            <a:rPr kumimoji="1" lang="en-US" altLang="ja-JP" sz="1400">
              <a:solidFill>
                <a:srgbClr val="FF0000"/>
              </a:solidFill>
            </a:rPr>
            <a:t>】</a:t>
          </a:r>
          <a:r>
            <a:rPr kumimoji="1" lang="ja-JP" altLang="en-US" sz="1400">
              <a:solidFill>
                <a:srgbClr val="FF0000"/>
              </a:solidFill>
            </a:rPr>
            <a:t>の６．年度別の計画のいずれに資する経費であるか及び必要に応じて簡潔に補足説明を記入してください（全てに関わる場合は</a:t>
          </a:r>
          <a:r>
            <a:rPr kumimoji="1" lang="en-US" altLang="ja-JP" sz="1400">
              <a:solidFill>
                <a:srgbClr val="FF0000"/>
              </a:solidFill>
            </a:rPr>
            <a:t>【①</a:t>
          </a:r>
          <a:r>
            <a:rPr kumimoji="1" lang="ja-JP" altLang="en-US" sz="1400">
              <a:solidFill>
                <a:srgbClr val="FF0000"/>
              </a:solidFill>
            </a:rPr>
            <a:t>～⑨</a:t>
          </a:r>
          <a:r>
            <a:rPr kumimoji="1" lang="en-US" altLang="ja-JP" sz="1400">
              <a:solidFill>
                <a:srgbClr val="FF0000"/>
              </a:solidFill>
            </a:rPr>
            <a:t>】</a:t>
          </a:r>
          <a:r>
            <a:rPr kumimoji="1" lang="ja-JP" altLang="en-US" sz="1400">
              <a:solidFill>
                <a:srgbClr val="FF0000"/>
              </a:solidFill>
            </a:rPr>
            <a:t>のように記載願います）</a:t>
          </a:r>
        </a:p>
        <a:p>
          <a:r>
            <a:rPr kumimoji="1" lang="ja-JP" altLang="en-US" sz="1400" b="0">
              <a:solidFill>
                <a:srgbClr val="FF0000"/>
              </a:solidFill>
            </a:rPr>
            <a:t>・様式２－２の各大学の金額の合計は、</a:t>
          </a:r>
          <a:r>
            <a:rPr kumimoji="1" lang="en-US" altLang="ja-JP" sz="1400" b="0">
              <a:solidFill>
                <a:srgbClr val="FF0000"/>
              </a:solidFill>
            </a:rPr>
            <a:t>【</a:t>
          </a:r>
          <a:r>
            <a:rPr kumimoji="1" lang="ja-JP" altLang="en-US" sz="1400" b="0">
              <a:solidFill>
                <a:srgbClr val="FF0000"/>
              </a:solidFill>
            </a:rPr>
            <a:t>様式１</a:t>
          </a:r>
          <a:r>
            <a:rPr kumimoji="1" lang="en-US" altLang="ja-JP" sz="1400" b="0">
              <a:solidFill>
                <a:srgbClr val="FF0000"/>
              </a:solidFill>
            </a:rPr>
            <a:t>】</a:t>
          </a:r>
          <a:r>
            <a:rPr kumimoji="1" lang="ja-JP" altLang="en-US" sz="1400" b="0">
              <a:solidFill>
                <a:srgbClr val="FF0000"/>
              </a:solidFill>
            </a:rPr>
            <a:t>の７．補助金申請予定額等と一致させてください</a:t>
          </a:r>
        </a:p>
        <a:p>
          <a:r>
            <a:rPr kumimoji="1" lang="ja-JP" altLang="en-US" sz="1400">
              <a:solidFill>
                <a:srgbClr val="FF0000"/>
              </a:solidFill>
            </a:rPr>
            <a:t>・行が足りない場合はコピーして挿入してください</a:t>
          </a:r>
          <a:endParaRPr kumimoji="1" lang="en-US" altLang="ja-JP" sz="1400">
            <a:solidFill>
              <a:srgbClr val="FF0000"/>
            </a:solidFill>
          </a:endParaRPr>
        </a:p>
        <a:p>
          <a:r>
            <a:rPr kumimoji="1" lang="ja-JP" altLang="en-US" sz="1400">
              <a:solidFill>
                <a:srgbClr val="FF0000"/>
              </a:solidFill>
            </a:rPr>
            <a:t>・不要な行は非表示にしてください</a:t>
          </a:r>
          <a:endParaRPr kumimoji="1" lang="en-US" altLang="ja-JP" sz="14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2785656</xdr:colOff>
      <xdr:row>0</xdr:row>
      <xdr:rowOff>164374</xdr:rowOff>
    </xdr:from>
    <xdr:to>
      <xdr:col>3</xdr:col>
      <xdr:colOff>3865656</xdr:colOff>
      <xdr:row>2</xdr:row>
      <xdr:rowOff>109129</xdr:rowOff>
    </xdr:to>
    <xdr:sp macro="" textlink="">
      <xdr:nvSpPr>
        <xdr:cNvPr id="2" name="テキスト ボックス 1">
          <a:extLst>
            <a:ext uri="{FF2B5EF4-FFF2-40B4-BE49-F238E27FC236}">
              <a16:creationId xmlns:a16="http://schemas.microsoft.com/office/drawing/2014/main" id="{E5C0943F-CB26-4C23-9C50-A159A3978486}"/>
            </a:ext>
          </a:extLst>
        </xdr:cNvPr>
        <xdr:cNvSpPr txBox="1"/>
      </xdr:nvSpPr>
      <xdr:spPr>
        <a:xfrm>
          <a:off x="8160477" y="164374"/>
          <a:ext cx="1080000" cy="2849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様式３</a:t>
          </a:r>
          <a:endParaRPr kumimoji="1" lang="en-US" altLang="ja-JP" sz="1400"/>
        </a:p>
        <a:p>
          <a:pPr algn="ctr"/>
          <a:endParaRPr kumimoji="1" lang="ja-JP" altLang="en-US" sz="14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304799</xdr:colOff>
      <xdr:row>0</xdr:row>
      <xdr:rowOff>203199</xdr:rowOff>
    </xdr:from>
    <xdr:to>
      <xdr:col>9</xdr:col>
      <xdr:colOff>647174</xdr:colOff>
      <xdr:row>1</xdr:row>
      <xdr:rowOff>134574</xdr:rowOff>
    </xdr:to>
    <xdr:sp macro="" textlink="">
      <xdr:nvSpPr>
        <xdr:cNvPr id="2" name="テキスト ボックス 1">
          <a:extLst>
            <a:ext uri="{FF2B5EF4-FFF2-40B4-BE49-F238E27FC236}">
              <a16:creationId xmlns:a16="http://schemas.microsoft.com/office/drawing/2014/main" id="{92B63845-CC1A-4A79-807B-D8E4DD096D85}"/>
            </a:ext>
          </a:extLst>
        </xdr:cNvPr>
        <xdr:cNvSpPr txBox="1"/>
      </xdr:nvSpPr>
      <xdr:spPr>
        <a:xfrm>
          <a:off x="8464549" y="203199"/>
          <a:ext cx="1152000" cy="36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様式４</a:t>
          </a:r>
          <a:endParaRPr kumimoji="1" lang="en-US" altLang="ja-JP" sz="1400"/>
        </a:p>
        <a:p>
          <a:endParaRPr kumimoji="1" lang="ja-JP" altLang="en-US" sz="1400"/>
        </a:p>
      </xdr:txBody>
    </xdr:sp>
    <xdr:clientData/>
  </xdr:twoCellAnchor>
  <xdr:twoCellAnchor>
    <xdr:from>
      <xdr:col>11</xdr:col>
      <xdr:colOff>317500</xdr:colOff>
      <xdr:row>4</xdr:row>
      <xdr:rowOff>12700</xdr:rowOff>
    </xdr:from>
    <xdr:to>
      <xdr:col>20</xdr:col>
      <xdr:colOff>342900</xdr:colOff>
      <xdr:row>6</xdr:row>
      <xdr:rowOff>82251</xdr:rowOff>
    </xdr:to>
    <xdr:sp macro="" textlink="">
      <xdr:nvSpPr>
        <xdr:cNvPr id="3" name="テキスト ボックス 2">
          <a:extLst>
            <a:ext uri="{FF2B5EF4-FFF2-40B4-BE49-F238E27FC236}">
              <a16:creationId xmlns:a16="http://schemas.microsoft.com/office/drawing/2014/main" id="{CF95232E-FA58-4F56-82B7-2A347E1DD3FD}"/>
            </a:ext>
          </a:extLst>
        </xdr:cNvPr>
        <xdr:cNvSpPr txBox="1"/>
      </xdr:nvSpPr>
      <xdr:spPr>
        <a:xfrm>
          <a:off x="9385300" y="1206500"/>
          <a:ext cx="5626100" cy="109825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0">
              <a:solidFill>
                <a:srgbClr val="FF0000"/>
              </a:solidFill>
            </a:rPr>
            <a:t>・代表校及び連携校の状況を、代表校がまとめて一つの様式にて作成してください。</a:t>
          </a:r>
          <a:endParaRPr kumimoji="1" lang="en-US" altLang="ja-JP" sz="1800" b="0">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0</xdr:colOff>
      <xdr:row>5</xdr:row>
      <xdr:rowOff>0</xdr:rowOff>
    </xdr:from>
    <xdr:to>
      <xdr:col>17</xdr:col>
      <xdr:colOff>381448</xdr:colOff>
      <xdr:row>9</xdr:row>
      <xdr:rowOff>43927</xdr:rowOff>
    </xdr:to>
    <xdr:sp macro="" textlink="">
      <xdr:nvSpPr>
        <xdr:cNvPr id="2" name="テキスト ボックス 1">
          <a:extLst>
            <a:ext uri="{FF2B5EF4-FFF2-40B4-BE49-F238E27FC236}">
              <a16:creationId xmlns:a16="http://schemas.microsoft.com/office/drawing/2014/main" id="{298CD3E7-8F5B-4F99-9892-0C5088153E31}"/>
            </a:ext>
          </a:extLst>
        </xdr:cNvPr>
        <xdr:cNvSpPr txBox="1"/>
      </xdr:nvSpPr>
      <xdr:spPr>
        <a:xfrm>
          <a:off x="6339840" y="1363980"/>
          <a:ext cx="4084768" cy="85164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a:solidFill>
                <a:srgbClr val="FF0000"/>
              </a:solidFill>
            </a:rPr>
            <a:t>・代表校及び連携校ごとに作成してください。</a:t>
          </a:r>
          <a:endParaRPr kumimoji="1" lang="en-US" altLang="ja-JP" sz="1400" b="0">
            <a:solidFill>
              <a:srgbClr val="FF0000"/>
            </a:solidFill>
          </a:endParaRPr>
        </a:p>
        <a:p>
          <a:r>
            <a:rPr kumimoji="1" lang="ja-JP" altLang="en-US" sz="1400" b="0">
              <a:solidFill>
                <a:srgbClr val="FF0000"/>
              </a:solidFill>
            </a:rPr>
            <a:t>・シート名の頭に</a:t>
          </a:r>
          <a:r>
            <a:rPr kumimoji="1" lang="en-US" altLang="ja-JP" sz="1400" b="0">
              <a:solidFill>
                <a:srgbClr val="FF0000"/>
              </a:solidFill>
            </a:rPr>
            <a:t>【</a:t>
          </a:r>
          <a:r>
            <a:rPr kumimoji="1" lang="ja-JP" altLang="en-US" sz="1400" b="0">
              <a:solidFill>
                <a:srgbClr val="FF0000"/>
              </a:solidFill>
            </a:rPr>
            <a:t>○○大学</a:t>
          </a:r>
          <a:r>
            <a:rPr kumimoji="1" lang="en-US" altLang="ja-JP" sz="1400" b="0">
              <a:solidFill>
                <a:srgbClr val="FF0000"/>
              </a:solidFill>
            </a:rPr>
            <a:t>】</a:t>
          </a:r>
          <a:r>
            <a:rPr kumimoji="1" lang="ja-JP" altLang="en-US" sz="1400" b="0">
              <a:solidFill>
                <a:srgbClr val="FF0000"/>
              </a:solidFill>
            </a:rPr>
            <a:t>と追記ください。</a:t>
          </a:r>
          <a:endParaRPr kumimoji="1" lang="en-US" altLang="ja-JP" sz="1400" b="0">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0</xdr:colOff>
      <xdr:row>5</xdr:row>
      <xdr:rowOff>0</xdr:rowOff>
    </xdr:from>
    <xdr:to>
      <xdr:col>17</xdr:col>
      <xdr:colOff>381448</xdr:colOff>
      <xdr:row>9</xdr:row>
      <xdr:rowOff>43927</xdr:rowOff>
    </xdr:to>
    <xdr:sp macro="" textlink="">
      <xdr:nvSpPr>
        <xdr:cNvPr id="2" name="テキスト ボックス 1">
          <a:extLst>
            <a:ext uri="{FF2B5EF4-FFF2-40B4-BE49-F238E27FC236}">
              <a16:creationId xmlns:a16="http://schemas.microsoft.com/office/drawing/2014/main" id="{CF9D6BB1-D664-49DE-95AB-B0AFC05FA9B4}"/>
            </a:ext>
          </a:extLst>
        </xdr:cNvPr>
        <xdr:cNvSpPr txBox="1"/>
      </xdr:nvSpPr>
      <xdr:spPr>
        <a:xfrm>
          <a:off x="6353175" y="1371600"/>
          <a:ext cx="4096198" cy="84593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a:solidFill>
                <a:srgbClr val="FF0000"/>
              </a:solidFill>
            </a:rPr>
            <a:t>・代表校及び連携校ごとに作成してください。</a:t>
          </a:r>
          <a:endParaRPr kumimoji="1" lang="en-US" altLang="ja-JP" sz="1400" b="0">
            <a:solidFill>
              <a:srgbClr val="FF0000"/>
            </a:solidFill>
          </a:endParaRPr>
        </a:p>
        <a:p>
          <a:r>
            <a:rPr kumimoji="1" lang="ja-JP" altLang="en-US" sz="1400" b="0">
              <a:solidFill>
                <a:srgbClr val="FF0000"/>
              </a:solidFill>
            </a:rPr>
            <a:t>・シート名の頭に</a:t>
          </a:r>
          <a:r>
            <a:rPr kumimoji="1" lang="en-US" altLang="ja-JP" sz="1400" b="0">
              <a:solidFill>
                <a:srgbClr val="FF0000"/>
              </a:solidFill>
            </a:rPr>
            <a:t>【</a:t>
          </a:r>
          <a:r>
            <a:rPr kumimoji="1" lang="ja-JP" altLang="en-US" sz="1400" b="0">
              <a:solidFill>
                <a:srgbClr val="FF0000"/>
              </a:solidFill>
            </a:rPr>
            <a:t>○○大学</a:t>
          </a:r>
          <a:r>
            <a:rPr kumimoji="1" lang="en-US" altLang="ja-JP" sz="1400" b="0">
              <a:solidFill>
                <a:srgbClr val="FF0000"/>
              </a:solidFill>
            </a:rPr>
            <a:t>】</a:t>
          </a:r>
          <a:r>
            <a:rPr kumimoji="1" lang="ja-JP" altLang="en-US" sz="1400" b="0">
              <a:solidFill>
                <a:srgbClr val="FF0000"/>
              </a:solidFill>
            </a:rPr>
            <a:t>と追記ください。</a:t>
          </a:r>
          <a:endParaRPr kumimoji="1" lang="en-US" altLang="ja-JP" sz="1400" b="0">
            <a:solidFill>
              <a:srgbClr val="FF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245857</xdr:colOff>
      <xdr:row>8</xdr:row>
      <xdr:rowOff>164615</xdr:rowOff>
    </xdr:from>
    <xdr:to>
      <xdr:col>16</xdr:col>
      <xdr:colOff>414617</xdr:colOff>
      <xdr:row>17</xdr:row>
      <xdr:rowOff>48634</xdr:rowOff>
    </xdr:to>
    <xdr:sp macro="" textlink="">
      <xdr:nvSpPr>
        <xdr:cNvPr id="2" name="テキスト ボックス 1">
          <a:extLst>
            <a:ext uri="{FF2B5EF4-FFF2-40B4-BE49-F238E27FC236}">
              <a16:creationId xmlns:a16="http://schemas.microsoft.com/office/drawing/2014/main" id="{86B47897-FEC7-45AE-A3B4-67A684C17DBB}"/>
            </a:ext>
          </a:extLst>
        </xdr:cNvPr>
        <xdr:cNvSpPr txBox="1"/>
      </xdr:nvSpPr>
      <xdr:spPr>
        <a:xfrm>
          <a:off x="9210563" y="1610174"/>
          <a:ext cx="3250378" cy="139681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400">
              <a:solidFill>
                <a:srgbClr val="FF0000"/>
              </a:solidFill>
              <a:latin typeface="ＭＳ ゴシック" panose="020B0609070205080204" pitchFamily="49" charset="-128"/>
              <a:ea typeface="ＭＳ ゴシック" panose="020B0609070205080204" pitchFamily="49" charset="-128"/>
            </a:rPr>
            <a:t>・連携校がある場合は、シートを複製し、大学ごとに作成</a:t>
          </a:r>
          <a:endParaRPr kumimoji="1" lang="en-US" altLang="ja-JP" sz="1400">
            <a:solidFill>
              <a:srgbClr val="FF0000"/>
            </a:solidFill>
            <a:latin typeface="ＭＳ ゴシック" panose="020B0609070205080204" pitchFamily="49" charset="-128"/>
            <a:ea typeface="ＭＳ ゴシック" panose="020B0609070205080204" pitchFamily="49" charset="-128"/>
          </a:endParaRPr>
        </a:p>
        <a:p>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シート名の頭に</a:t>
          </a:r>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○○大学</a:t>
          </a:r>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と追記</a:t>
          </a:r>
          <a:endParaRPr kumimoji="1" lang="en-US" altLang="ja-JP" sz="1400">
            <a:solidFill>
              <a:srgbClr val="FF0000"/>
            </a:solidFill>
            <a:latin typeface="ＭＳ ゴシック" panose="020B0609070205080204" pitchFamily="49" charset="-128"/>
            <a:ea typeface="ＭＳ ゴシック" panose="020B0609070205080204" pitchFamily="49" charset="-128"/>
          </a:endParaRPr>
        </a:p>
        <a:p>
          <a:r>
            <a:rPr kumimoji="1" lang="ja-JP" altLang="en-US" sz="1400">
              <a:solidFill>
                <a:srgbClr val="FF0000"/>
              </a:solidFill>
              <a:latin typeface="ＭＳ ゴシック" panose="020B0609070205080204" pitchFamily="49" charset="-128"/>
              <a:ea typeface="ＭＳ ゴシック" panose="020B0609070205080204" pitchFamily="49" charset="-128"/>
            </a:rPr>
            <a:t>・不要な行は非表示としてください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245857</xdr:colOff>
      <xdr:row>8</xdr:row>
      <xdr:rowOff>164615</xdr:rowOff>
    </xdr:from>
    <xdr:to>
      <xdr:col>16</xdr:col>
      <xdr:colOff>414617</xdr:colOff>
      <xdr:row>17</xdr:row>
      <xdr:rowOff>48634</xdr:rowOff>
    </xdr:to>
    <xdr:sp macro="" textlink="">
      <xdr:nvSpPr>
        <xdr:cNvPr id="2" name="テキスト ボックス 1">
          <a:extLst>
            <a:ext uri="{FF2B5EF4-FFF2-40B4-BE49-F238E27FC236}">
              <a16:creationId xmlns:a16="http://schemas.microsoft.com/office/drawing/2014/main" id="{D240F9A6-34A7-415D-ACDF-DF4EFF42EBA3}"/>
            </a:ext>
          </a:extLst>
        </xdr:cNvPr>
        <xdr:cNvSpPr txBox="1"/>
      </xdr:nvSpPr>
      <xdr:spPr>
        <a:xfrm>
          <a:off x="9203167" y="1597175"/>
          <a:ext cx="3258670" cy="142516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400">
              <a:solidFill>
                <a:srgbClr val="FF0000"/>
              </a:solidFill>
              <a:latin typeface="ＭＳ ゴシック" panose="020B0609070205080204" pitchFamily="49" charset="-128"/>
              <a:ea typeface="ＭＳ ゴシック" panose="020B0609070205080204" pitchFamily="49" charset="-128"/>
            </a:rPr>
            <a:t>・連携校がある場合は、シートを複製し、大学ごとに作成</a:t>
          </a:r>
          <a:endParaRPr kumimoji="1" lang="en-US" altLang="ja-JP" sz="1400">
            <a:solidFill>
              <a:srgbClr val="FF0000"/>
            </a:solidFill>
            <a:latin typeface="ＭＳ ゴシック" panose="020B0609070205080204" pitchFamily="49" charset="-128"/>
            <a:ea typeface="ＭＳ ゴシック" panose="020B0609070205080204" pitchFamily="49" charset="-128"/>
          </a:endParaRPr>
        </a:p>
        <a:p>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シート名の頭に</a:t>
          </a:r>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○○大学</a:t>
          </a:r>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と追記</a:t>
          </a:r>
          <a:endParaRPr kumimoji="1" lang="en-US" altLang="ja-JP" sz="1400">
            <a:solidFill>
              <a:srgbClr val="FF0000"/>
            </a:solidFill>
            <a:latin typeface="ＭＳ ゴシック" panose="020B0609070205080204" pitchFamily="49" charset="-128"/>
            <a:ea typeface="ＭＳ ゴシック" panose="020B0609070205080204" pitchFamily="49" charset="-128"/>
          </a:endParaRPr>
        </a:p>
        <a:p>
          <a:r>
            <a:rPr kumimoji="1" lang="ja-JP" altLang="en-US" sz="1400">
              <a:solidFill>
                <a:srgbClr val="FF0000"/>
              </a:solidFill>
              <a:latin typeface="ＭＳ ゴシック" panose="020B0609070205080204" pitchFamily="49" charset="-128"/>
              <a:ea typeface="ＭＳ ゴシック" panose="020B0609070205080204" pitchFamily="49" charset="-128"/>
            </a:rPr>
            <a:t>・不要な行は非表示としてください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ymeyfl41\tokyod\Documents%20and%20Settings\stakashi\&#12487;&#12473;&#12463;&#12488;&#12483;&#12503;\&#20316;&#26989;&#20381;&#38972;\&#20304;&#34276;\&#65288;&#12294;&#20999;&#65306;&#65301;&#65295;&#65304;&#65289;&#24179;&#25104;20&#24180;&#24230;&#22865;&#32004;&#12395;&#38306;&#12377;&#12427;&#32113;&#35336;&#12395;&#12388;&#12356;&#12390;&#21450;&#12403;&#38543;&#24847;&#22865;&#32004;&#35211;&#30452;&#12375;&#35336;&#30011;&#65288;&#25913;&#35330;&#65289;&#12398;&#24179;&#25104;20&#24180;&#24230;&#12501;&#12457;&#12525;&#12540;&#12450;&#12483;&#12503;\&#22865;&#32004;&#12395;&#38306;&#12377;&#12427;&#35519;&#26360;\&#25552;&#20986;\210521&#12304;&#25552;&#20986;&#65306;&#29992;&#24230;&#29677;&#12305;&#22823;&#33251;&#23448;&#25151;&#20250;&#35336;&#355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ptokymeyfl41\tokyod\DOCUME~1\oomi\LOCALS~1\Temp\notes896CC5\&#20250;&#35336;&#23455;&#22320;&#26908;&#26619;&#35519;&#26360;\H20&#20250;&#35336;&#26908;&#26619;&#38498;&#35519;&#26360;\H19&#24180;&#24230;&#65288;&#23554;&#38272;&#32887;&#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一般競争・指名競争"/>
      <sheetName val="随意契約"/>
      <sheetName val="選択肢一覧"/>
      <sheetName val="削除しないでください"/>
      <sheetName val="費目表"/>
    </sheetNames>
    <sheetDataSet>
      <sheetData sheetId="0"/>
      <sheetData sheetId="1"/>
      <sheetData sheetId="2">
        <row r="2">
          <cell r="D2" t="str">
            <v>①一般競争入札</v>
          </cell>
        </row>
        <row r="3">
          <cell r="D3" t="str">
            <v>②一般競争入札（公募を実施した結果、複数者からの応募があり、一般競争に移行したもの）</v>
          </cell>
        </row>
        <row r="4">
          <cell r="D4" t="str">
            <v>③指名競争入札</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入表"/>
      <sheetName val="選択肢一覧"/>
    </sheetNames>
    <sheetDataSet>
      <sheetData sheetId="0" refreshError="1"/>
      <sheetData sheetId="1">
        <row r="4">
          <cell r="L4" t="str">
            <v>①一般競争契約</v>
          </cell>
        </row>
        <row r="5">
          <cell r="L5" t="str">
            <v>②指名競争契約</v>
          </cell>
        </row>
        <row r="6">
          <cell r="L6" t="str">
            <v>③随意契約（企画競争有り）</v>
          </cell>
        </row>
        <row r="7">
          <cell r="L7" t="str">
            <v>④随意契約（企画競争無し）</v>
          </cell>
        </row>
        <row r="8">
          <cell r="L8"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5AA2E-ACE7-4020-A15A-F15E0B7BAD72}">
  <sheetPr>
    <tabColor rgb="FFFFFF00"/>
    <pageSetUpPr fitToPage="1"/>
  </sheetPr>
  <dimension ref="A1:V142"/>
  <sheetViews>
    <sheetView showGridLines="0" tabSelected="1" view="pageBreakPreview" zoomScaleNormal="100" zoomScaleSheetLayoutView="100" workbookViewId="0">
      <selection activeCell="A2" sqref="A2:K2"/>
    </sheetView>
  </sheetViews>
  <sheetFormatPr defaultColWidth="8.88671875" defaultRowHeight="13.2"/>
  <cols>
    <col min="1" max="1" width="2.109375" style="190" customWidth="1"/>
    <col min="2" max="2" width="5.21875" style="190" customWidth="1"/>
    <col min="3" max="3" width="5.33203125" style="190" customWidth="1"/>
    <col min="4" max="10" width="10.6640625" style="190" customWidth="1"/>
    <col min="11" max="11" width="12.33203125" style="190" customWidth="1"/>
    <col min="12" max="12" width="2.77734375" style="190" bestFit="1" customWidth="1"/>
    <col min="13" max="13" width="2.44140625" style="164" bestFit="1" customWidth="1"/>
    <col min="14" max="21" width="8.88671875" style="164"/>
    <col min="22" max="16384" width="8.88671875" style="190"/>
  </cols>
  <sheetData>
    <row r="1" spans="1:21" s="163" customFormat="1" ht="66" customHeight="1">
      <c r="K1" s="165"/>
      <c r="M1" s="164"/>
      <c r="N1" s="164"/>
      <c r="O1" s="164"/>
      <c r="P1" s="164"/>
      <c r="Q1" s="164"/>
      <c r="R1" s="164"/>
      <c r="S1" s="164"/>
      <c r="T1" s="164"/>
      <c r="U1" s="164"/>
    </row>
    <row r="2" spans="1:21" s="231" customFormat="1" ht="78" customHeight="1">
      <c r="A2" s="281" t="s">
        <v>252</v>
      </c>
      <c r="B2" s="282"/>
      <c r="C2" s="282"/>
      <c r="D2" s="282"/>
      <c r="E2" s="282"/>
      <c r="F2" s="282"/>
      <c r="G2" s="282"/>
      <c r="H2" s="282"/>
      <c r="I2" s="282"/>
      <c r="J2" s="282"/>
      <c r="K2" s="282"/>
    </row>
    <row r="3" spans="1:21" s="163" customFormat="1" ht="45" customHeight="1">
      <c r="K3" s="165"/>
      <c r="M3" s="164"/>
      <c r="N3" s="164"/>
      <c r="O3" s="164"/>
      <c r="P3" s="164"/>
      <c r="Q3" s="164"/>
      <c r="R3" s="164"/>
      <c r="S3" s="164"/>
      <c r="T3" s="164"/>
      <c r="U3" s="164"/>
    </row>
    <row r="4" spans="1:21" s="163" customFormat="1" ht="14.4">
      <c r="K4" s="207" t="s">
        <v>272</v>
      </c>
      <c r="M4" s="164"/>
      <c r="N4" s="164"/>
      <c r="O4" s="164"/>
      <c r="P4" s="164"/>
      <c r="Q4" s="164"/>
      <c r="R4" s="164"/>
      <c r="S4" s="164"/>
      <c r="T4" s="164"/>
      <c r="U4" s="164"/>
    </row>
    <row r="5" spans="1:21" s="163" customFormat="1" ht="48" customHeight="1">
      <c r="B5" s="286" t="s">
        <v>127</v>
      </c>
      <c r="C5" s="287"/>
      <c r="D5" s="288"/>
      <c r="E5" s="278" t="s">
        <v>172</v>
      </c>
      <c r="F5" s="279"/>
      <c r="G5" s="279"/>
      <c r="H5" s="279"/>
      <c r="I5" s="279"/>
      <c r="J5" s="279"/>
      <c r="K5" s="280"/>
      <c r="M5" s="164"/>
      <c r="N5" s="164"/>
      <c r="O5" s="164"/>
      <c r="P5" s="164"/>
      <c r="Q5" s="164"/>
      <c r="R5" s="164"/>
      <c r="S5" s="164"/>
      <c r="T5" s="164"/>
      <c r="U5" s="164"/>
    </row>
    <row r="6" spans="1:21" s="163" customFormat="1" ht="48" customHeight="1">
      <c r="B6" s="286" t="s">
        <v>126</v>
      </c>
      <c r="C6" s="287"/>
      <c r="D6" s="288"/>
      <c r="E6" s="278" t="s">
        <v>171</v>
      </c>
      <c r="F6" s="279"/>
      <c r="G6" s="279"/>
      <c r="H6" s="279"/>
      <c r="I6" s="279"/>
      <c r="J6" s="279"/>
      <c r="K6" s="280"/>
      <c r="M6" s="164"/>
      <c r="N6" s="164"/>
      <c r="O6" s="164"/>
      <c r="P6" s="164"/>
      <c r="Q6" s="164"/>
      <c r="R6" s="164"/>
      <c r="S6" s="164"/>
      <c r="T6" s="164"/>
      <c r="U6" s="164"/>
    </row>
    <row r="7" spans="1:21" s="163" customFormat="1" ht="48" customHeight="1">
      <c r="B7" s="286" t="s">
        <v>170</v>
      </c>
      <c r="C7" s="289"/>
      <c r="D7" s="290"/>
      <c r="E7" s="291"/>
      <c r="F7" s="292"/>
      <c r="G7" s="292"/>
      <c r="H7" s="292"/>
      <c r="I7" s="292"/>
      <c r="J7" s="292"/>
      <c r="K7" s="293"/>
      <c r="M7" s="164"/>
      <c r="N7" s="164"/>
      <c r="O7" s="164"/>
      <c r="P7" s="164"/>
      <c r="Q7" s="164"/>
      <c r="R7" s="164"/>
      <c r="S7" s="164"/>
      <c r="T7" s="164"/>
      <c r="U7" s="164"/>
    </row>
    <row r="8" spans="1:21" s="163" customFormat="1" ht="39" customHeight="1">
      <c r="B8" s="299" t="s">
        <v>276</v>
      </c>
      <c r="C8" s="300"/>
      <c r="D8" s="301"/>
      <c r="E8" s="240"/>
      <c r="F8" s="283" t="s">
        <v>256</v>
      </c>
      <c r="G8" s="284"/>
      <c r="H8" s="284"/>
      <c r="I8" s="284"/>
      <c r="J8" s="284"/>
      <c r="K8" s="285"/>
      <c r="M8" s="164"/>
      <c r="N8" s="164"/>
      <c r="O8" s="164"/>
      <c r="P8" s="164"/>
      <c r="Q8" s="164"/>
      <c r="R8" s="164"/>
      <c r="S8" s="164"/>
      <c r="T8" s="164"/>
      <c r="U8" s="164"/>
    </row>
    <row r="9" spans="1:21" s="163" customFormat="1" ht="46.95" customHeight="1">
      <c r="B9" s="302" t="s">
        <v>301</v>
      </c>
      <c r="C9" s="303"/>
      <c r="D9" s="304"/>
      <c r="E9" s="297"/>
      <c r="F9" s="294" t="s">
        <v>257</v>
      </c>
      <c r="G9" s="295"/>
      <c r="H9" s="295"/>
      <c r="I9" s="295"/>
      <c r="J9" s="295"/>
      <c r="K9" s="296"/>
      <c r="M9" s="164"/>
      <c r="N9" s="164"/>
      <c r="O9" s="164"/>
      <c r="P9" s="164"/>
      <c r="Q9" s="164"/>
      <c r="R9" s="164"/>
      <c r="S9" s="164"/>
      <c r="T9" s="164"/>
      <c r="U9" s="164"/>
    </row>
    <row r="10" spans="1:21" s="191" customFormat="1" ht="46.95" customHeight="1">
      <c r="A10" s="241"/>
      <c r="B10" s="305"/>
      <c r="C10" s="306"/>
      <c r="D10" s="307"/>
      <c r="E10" s="298"/>
      <c r="F10" s="308" t="s">
        <v>293</v>
      </c>
      <c r="G10" s="309"/>
      <c r="H10" s="310"/>
      <c r="I10" s="311"/>
      <c r="J10" s="312"/>
      <c r="K10" s="313"/>
      <c r="L10" s="242"/>
      <c r="M10" s="242"/>
    </row>
    <row r="11" spans="1:21" s="191" customFormat="1" ht="14.25" customHeight="1">
      <c r="A11" s="241"/>
      <c r="B11" s="241"/>
      <c r="C11" s="243"/>
      <c r="D11" s="242"/>
      <c r="E11" s="241"/>
      <c r="F11" s="241"/>
      <c r="G11" s="241"/>
      <c r="H11" s="241"/>
      <c r="I11" s="241"/>
      <c r="J11" s="241"/>
      <c r="K11" s="242"/>
      <c r="L11" s="242"/>
      <c r="M11" s="242"/>
    </row>
    <row r="12" spans="1:21" s="22" customFormat="1" ht="48.6" customHeight="1">
      <c r="A12" s="244"/>
      <c r="B12" s="319" t="s">
        <v>292</v>
      </c>
      <c r="C12" s="320"/>
      <c r="D12" s="321"/>
      <c r="E12" s="322"/>
      <c r="F12" s="323"/>
      <c r="G12" s="323"/>
      <c r="H12" s="323"/>
      <c r="I12" s="323"/>
      <c r="J12" s="323"/>
      <c r="K12" s="324"/>
      <c r="L12" s="163"/>
      <c r="M12" s="244"/>
    </row>
    <row r="13" spans="1:21" s="163" customFormat="1" ht="30" customHeight="1">
      <c r="M13" s="164"/>
      <c r="N13" s="164"/>
      <c r="O13" s="164"/>
      <c r="P13" s="164"/>
      <c r="Q13" s="164"/>
      <c r="R13" s="164"/>
      <c r="S13" s="164"/>
      <c r="T13" s="164"/>
      <c r="U13" s="164"/>
    </row>
    <row r="14" spans="1:21" s="163" customFormat="1" ht="24" customHeight="1">
      <c r="B14" s="253" t="s">
        <v>51</v>
      </c>
      <c r="C14" s="254"/>
      <c r="D14" s="180" t="s">
        <v>52</v>
      </c>
      <c r="E14" s="259"/>
      <c r="F14" s="260"/>
      <c r="G14" s="260"/>
      <c r="H14" s="260"/>
      <c r="I14" s="260"/>
      <c r="J14" s="260"/>
      <c r="K14" s="261"/>
      <c r="M14" s="164"/>
      <c r="N14" s="164"/>
      <c r="O14" s="164"/>
      <c r="P14" s="164"/>
      <c r="Q14" s="164"/>
      <c r="R14" s="164"/>
      <c r="S14" s="164"/>
      <c r="T14" s="164"/>
      <c r="U14" s="164"/>
    </row>
    <row r="15" spans="1:21" s="163" customFormat="1" ht="24" customHeight="1">
      <c r="B15" s="255"/>
      <c r="C15" s="256"/>
      <c r="D15" s="180" t="s">
        <v>53</v>
      </c>
      <c r="E15" s="259"/>
      <c r="F15" s="260"/>
      <c r="G15" s="260"/>
      <c r="H15" s="260"/>
      <c r="I15" s="260"/>
      <c r="J15" s="260"/>
      <c r="K15" s="261"/>
      <c r="M15" s="164"/>
      <c r="N15" s="164"/>
      <c r="O15" s="164"/>
      <c r="P15" s="164"/>
      <c r="Q15" s="164"/>
      <c r="R15" s="164"/>
      <c r="S15" s="164"/>
      <c r="T15" s="164"/>
      <c r="U15" s="164"/>
    </row>
    <row r="16" spans="1:21" s="163" customFormat="1" ht="24" customHeight="1">
      <c r="B16" s="257"/>
      <c r="C16" s="258"/>
      <c r="D16" s="180" t="s">
        <v>54</v>
      </c>
      <c r="E16" s="259"/>
      <c r="F16" s="260"/>
      <c r="G16" s="260"/>
      <c r="H16" s="260"/>
      <c r="I16" s="260"/>
      <c r="J16" s="260"/>
      <c r="K16" s="261"/>
      <c r="M16" s="164"/>
      <c r="N16" s="164"/>
      <c r="O16" s="164"/>
      <c r="P16" s="164"/>
      <c r="Q16" s="164"/>
      <c r="R16" s="164"/>
      <c r="S16" s="164"/>
      <c r="T16" s="164"/>
      <c r="U16" s="164"/>
    </row>
    <row r="17" spans="1:21" s="163" customFormat="1" ht="24" customHeight="1">
      <c r="B17" s="253" t="s">
        <v>55</v>
      </c>
      <c r="C17" s="254"/>
      <c r="D17" s="180" t="s">
        <v>52</v>
      </c>
      <c r="E17" s="259"/>
      <c r="F17" s="260"/>
      <c r="G17" s="260"/>
      <c r="H17" s="260"/>
      <c r="I17" s="260"/>
      <c r="J17" s="260"/>
      <c r="K17" s="261"/>
      <c r="M17" s="164"/>
      <c r="N17" s="164"/>
      <c r="O17" s="164"/>
      <c r="P17" s="164"/>
      <c r="Q17" s="164"/>
      <c r="R17" s="164"/>
      <c r="S17" s="164"/>
      <c r="T17" s="164"/>
      <c r="U17" s="164"/>
    </row>
    <row r="18" spans="1:21" s="163" customFormat="1" ht="24" customHeight="1">
      <c r="B18" s="255"/>
      <c r="C18" s="256"/>
      <c r="D18" s="180" t="s">
        <v>53</v>
      </c>
      <c r="E18" s="259"/>
      <c r="F18" s="260"/>
      <c r="G18" s="260"/>
      <c r="H18" s="260"/>
      <c r="I18" s="260"/>
      <c r="J18" s="260"/>
      <c r="K18" s="261"/>
      <c r="M18" s="164"/>
      <c r="N18" s="164"/>
      <c r="O18" s="164"/>
      <c r="P18" s="164"/>
      <c r="Q18" s="164"/>
      <c r="R18" s="164"/>
      <c r="S18" s="164"/>
      <c r="T18" s="164"/>
      <c r="U18" s="164"/>
    </row>
    <row r="19" spans="1:21" s="163" customFormat="1" ht="24" customHeight="1">
      <c r="B19" s="257"/>
      <c r="C19" s="258"/>
      <c r="D19" s="180" t="s">
        <v>54</v>
      </c>
      <c r="E19" s="259"/>
      <c r="F19" s="260"/>
      <c r="G19" s="260"/>
      <c r="H19" s="260"/>
      <c r="I19" s="260"/>
      <c r="J19" s="260"/>
      <c r="K19" s="261"/>
      <c r="M19" s="164"/>
      <c r="N19" s="164"/>
      <c r="O19" s="164"/>
      <c r="P19" s="164"/>
      <c r="Q19" s="164"/>
      <c r="R19" s="164"/>
      <c r="S19" s="164"/>
      <c r="T19" s="164"/>
      <c r="U19" s="164"/>
    </row>
    <row r="20" spans="1:21" s="163" customFormat="1">
      <c r="M20" s="164"/>
      <c r="N20" s="164"/>
      <c r="O20" s="164"/>
      <c r="P20" s="164"/>
      <c r="Q20" s="164"/>
      <c r="R20" s="164"/>
      <c r="S20" s="164"/>
      <c r="T20" s="164"/>
      <c r="U20" s="164"/>
    </row>
    <row r="21" spans="1:21" s="163" customFormat="1">
      <c r="M21" s="164"/>
      <c r="N21" s="164"/>
      <c r="O21" s="164"/>
      <c r="P21" s="164"/>
      <c r="Q21" s="164"/>
      <c r="R21" s="164"/>
      <c r="S21" s="164"/>
      <c r="T21" s="164"/>
      <c r="U21" s="164"/>
    </row>
    <row r="22" spans="1:21" s="163" customFormat="1" ht="16.2">
      <c r="B22" s="262" t="s">
        <v>169</v>
      </c>
      <c r="C22" s="262"/>
      <c r="D22" s="262"/>
      <c r="E22" s="262"/>
      <c r="F22" s="262"/>
      <c r="G22" s="262"/>
      <c r="H22" s="262"/>
      <c r="I22" s="262"/>
      <c r="J22" s="262"/>
      <c r="K22" s="262"/>
      <c r="M22" s="164"/>
      <c r="N22" s="164"/>
      <c r="O22" s="164"/>
      <c r="P22" s="164"/>
      <c r="Q22" s="164"/>
      <c r="R22" s="164"/>
      <c r="S22" s="164"/>
      <c r="T22" s="164"/>
      <c r="U22" s="164"/>
    </row>
    <row r="23" spans="1:21" s="163" customFormat="1" ht="6" customHeight="1">
      <c r="M23" s="164"/>
      <c r="N23" s="164"/>
      <c r="O23" s="164"/>
      <c r="P23" s="164"/>
      <c r="Q23" s="164"/>
      <c r="R23" s="164"/>
      <c r="S23" s="164"/>
      <c r="T23" s="164"/>
      <c r="U23" s="164"/>
    </row>
    <row r="24" spans="1:21" s="163" customFormat="1">
      <c r="B24" s="239" t="s">
        <v>344</v>
      </c>
      <c r="M24" s="164"/>
      <c r="N24" s="164"/>
      <c r="O24" s="164"/>
      <c r="P24" s="164"/>
      <c r="Q24" s="164"/>
      <c r="R24" s="164"/>
      <c r="S24" s="164"/>
      <c r="T24" s="164"/>
      <c r="U24" s="164"/>
    </row>
    <row r="25" spans="1:21" s="202" customFormat="1">
      <c r="B25" s="239" t="s">
        <v>267</v>
      </c>
      <c r="M25" s="203"/>
      <c r="N25" s="203"/>
      <c r="O25" s="203"/>
      <c r="P25" s="203"/>
      <c r="Q25" s="203"/>
      <c r="R25" s="203"/>
      <c r="S25" s="203"/>
      <c r="T25" s="203"/>
      <c r="U25" s="203"/>
    </row>
    <row r="26" spans="1:21" s="201" customFormat="1" ht="14.4">
      <c r="A26" s="245" t="s">
        <v>325</v>
      </c>
      <c r="B26" s="245"/>
      <c r="C26" s="245"/>
      <c r="D26" s="245"/>
      <c r="E26" s="245"/>
      <c r="F26" s="245"/>
      <c r="G26" s="245"/>
      <c r="H26" s="245"/>
      <c r="I26" s="245"/>
      <c r="J26" s="245"/>
      <c r="K26" s="245"/>
    </row>
    <row r="27" spans="1:21" s="163" customFormat="1" ht="3.6" customHeight="1">
      <c r="B27" s="246"/>
      <c r="C27" s="246"/>
      <c r="D27" s="246"/>
      <c r="E27" s="246"/>
      <c r="F27" s="246"/>
      <c r="G27" s="246"/>
      <c r="H27" s="246"/>
      <c r="I27" s="246"/>
      <c r="J27" s="246"/>
      <c r="K27" s="246"/>
      <c r="M27" s="164"/>
      <c r="N27" s="164"/>
      <c r="O27" s="164"/>
      <c r="P27" s="164"/>
      <c r="Q27" s="164"/>
      <c r="R27" s="164"/>
      <c r="S27" s="164"/>
      <c r="T27" s="164"/>
      <c r="U27" s="164"/>
    </row>
    <row r="28" spans="1:21" s="163" customFormat="1" ht="138.6" customHeight="1">
      <c r="B28" s="247" t="s">
        <v>289</v>
      </c>
      <c r="C28" s="248"/>
      <c r="D28" s="248"/>
      <c r="E28" s="248"/>
      <c r="F28" s="248"/>
      <c r="G28" s="248"/>
      <c r="H28" s="248"/>
      <c r="I28" s="248"/>
      <c r="J28" s="248"/>
      <c r="K28" s="249"/>
      <c r="M28" s="164"/>
      <c r="N28" s="164">
        <f>LEN(B28)</f>
        <v>400</v>
      </c>
      <c r="O28" s="164"/>
      <c r="P28" s="164"/>
      <c r="Q28" s="164"/>
      <c r="R28" s="164"/>
      <c r="S28" s="164"/>
      <c r="T28" s="164"/>
      <c r="U28" s="164"/>
    </row>
    <row r="29" spans="1:21" s="163" customFormat="1" ht="12" customHeight="1">
      <c r="M29" s="164"/>
      <c r="N29" s="164"/>
      <c r="O29" s="164"/>
      <c r="P29" s="164"/>
      <c r="Q29" s="164"/>
      <c r="R29" s="164"/>
      <c r="S29" s="164"/>
      <c r="T29" s="164"/>
      <c r="U29" s="164"/>
    </row>
    <row r="30" spans="1:21" s="201" customFormat="1" ht="14.4">
      <c r="B30" s="204" t="s">
        <v>333</v>
      </c>
    </row>
    <row r="31" spans="1:21" s="163" customFormat="1" ht="3.6" customHeight="1">
      <c r="B31" s="334"/>
      <c r="C31" s="334"/>
      <c r="D31" s="334"/>
      <c r="E31" s="334"/>
      <c r="F31" s="334"/>
      <c r="G31" s="334"/>
      <c r="H31" s="334"/>
      <c r="I31" s="334"/>
      <c r="J31" s="334"/>
      <c r="K31" s="334"/>
      <c r="M31" s="164"/>
      <c r="N31" s="164"/>
      <c r="O31" s="164"/>
      <c r="P31" s="164"/>
      <c r="Q31" s="164"/>
      <c r="R31" s="164"/>
      <c r="S31" s="164"/>
      <c r="T31" s="164"/>
      <c r="U31" s="164"/>
    </row>
    <row r="32" spans="1:21" s="163" customFormat="1" ht="127.8" customHeight="1">
      <c r="B32" s="263" t="s">
        <v>345</v>
      </c>
      <c r="C32" s="264"/>
      <c r="D32" s="264"/>
      <c r="E32" s="264"/>
      <c r="F32" s="264"/>
      <c r="G32" s="264"/>
      <c r="H32" s="264"/>
      <c r="I32" s="264"/>
      <c r="J32" s="264"/>
      <c r="K32" s="265"/>
      <c r="M32" s="164"/>
      <c r="N32" s="164"/>
      <c r="O32" s="164"/>
      <c r="P32" s="164"/>
      <c r="Q32" s="164"/>
      <c r="R32" s="164"/>
      <c r="S32" s="164"/>
      <c r="T32" s="164"/>
      <c r="U32" s="164"/>
    </row>
    <row r="33" spans="2:22" s="163" customFormat="1">
      <c r="B33" s="232"/>
      <c r="M33" s="164"/>
      <c r="N33" s="164"/>
      <c r="O33" s="164"/>
      <c r="P33" s="164"/>
      <c r="Q33" s="164"/>
      <c r="R33" s="164"/>
      <c r="S33" s="164"/>
      <c r="T33" s="164"/>
      <c r="U33" s="164"/>
    </row>
    <row r="34" spans="2:22" s="163" customFormat="1">
      <c r="B34" s="232" t="s">
        <v>300</v>
      </c>
      <c r="M34" s="164"/>
      <c r="N34" s="164"/>
      <c r="O34" s="164"/>
      <c r="P34" s="164"/>
      <c r="Q34" s="164"/>
      <c r="R34" s="164"/>
      <c r="S34" s="164"/>
      <c r="T34" s="164"/>
      <c r="U34" s="164"/>
    </row>
    <row r="35" spans="2:22" s="163" customFormat="1">
      <c r="B35" s="234" t="s">
        <v>298</v>
      </c>
      <c r="M35" s="164"/>
      <c r="N35" s="164"/>
      <c r="O35" s="164"/>
      <c r="P35" s="164"/>
      <c r="Q35" s="164"/>
      <c r="R35" s="164"/>
      <c r="S35" s="164"/>
      <c r="T35" s="164"/>
      <c r="U35" s="164"/>
    </row>
    <row r="36" spans="2:22" s="163" customFormat="1">
      <c r="B36" s="234" t="s">
        <v>299</v>
      </c>
      <c r="M36" s="164"/>
      <c r="N36" s="164"/>
      <c r="O36" s="164"/>
      <c r="P36" s="164"/>
      <c r="Q36" s="164"/>
      <c r="R36" s="164"/>
      <c r="S36" s="164"/>
      <c r="T36" s="164"/>
      <c r="U36" s="164"/>
    </row>
    <row r="37" spans="2:22" s="163" customFormat="1" ht="3.75" customHeight="1">
      <c r="M37" s="164"/>
      <c r="N37" s="164"/>
      <c r="O37" s="164"/>
      <c r="P37" s="164"/>
      <c r="Q37" s="164"/>
      <c r="R37" s="164"/>
      <c r="S37" s="164"/>
      <c r="T37" s="164"/>
      <c r="U37" s="164"/>
    </row>
    <row r="38" spans="2:22" s="163" customFormat="1">
      <c r="B38" s="272"/>
      <c r="C38" s="273"/>
      <c r="D38" s="233" t="s">
        <v>297</v>
      </c>
      <c r="E38" s="233" t="s">
        <v>296</v>
      </c>
      <c r="F38" s="233" t="s">
        <v>294</v>
      </c>
      <c r="G38" s="233" t="s">
        <v>295</v>
      </c>
      <c r="H38" s="196" t="s">
        <v>268</v>
      </c>
      <c r="N38" s="164"/>
      <c r="O38" s="164"/>
      <c r="P38" s="164"/>
      <c r="Q38" s="164"/>
      <c r="R38" s="164"/>
      <c r="S38" s="164"/>
      <c r="T38" s="164"/>
      <c r="U38" s="164"/>
      <c r="V38" s="164"/>
    </row>
    <row r="39" spans="2:22" s="163" customFormat="1">
      <c r="B39" s="274" t="s">
        <v>269</v>
      </c>
      <c r="C39" s="274"/>
      <c r="D39" s="187"/>
      <c r="E39" s="187"/>
      <c r="F39" s="187"/>
      <c r="G39" s="187"/>
      <c r="H39" s="187">
        <f>SUM(D39:G39)</f>
        <v>0</v>
      </c>
      <c r="N39" s="164"/>
      <c r="O39" s="164"/>
      <c r="P39" s="164"/>
      <c r="Q39" s="164"/>
      <c r="R39" s="164"/>
      <c r="S39" s="164"/>
      <c r="T39" s="164"/>
      <c r="U39" s="164"/>
      <c r="V39" s="164"/>
    </row>
    <row r="40" spans="2:22" s="163" customFormat="1">
      <c r="B40" s="274" t="s">
        <v>270</v>
      </c>
      <c r="C40" s="274"/>
      <c r="D40" s="187"/>
      <c r="E40" s="187"/>
      <c r="F40" s="187"/>
      <c r="G40" s="187"/>
      <c r="H40" s="187">
        <f>SUM(D40:G40)</f>
        <v>0</v>
      </c>
      <c r="N40" s="164"/>
      <c r="O40" s="164"/>
      <c r="P40" s="164"/>
      <c r="Q40" s="164"/>
      <c r="R40" s="164"/>
      <c r="S40" s="164"/>
      <c r="T40" s="164"/>
      <c r="U40" s="164"/>
      <c r="V40" s="164"/>
    </row>
    <row r="41" spans="2:22" s="163" customFormat="1">
      <c r="B41" s="274" t="s">
        <v>268</v>
      </c>
      <c r="C41" s="274"/>
      <c r="D41" s="187">
        <f>SUM(D39:D40)</f>
        <v>0</v>
      </c>
      <c r="E41" s="187">
        <f t="shared" ref="E41:F41" si="0">SUM(E39:E40)</f>
        <v>0</v>
      </c>
      <c r="F41" s="187">
        <f t="shared" si="0"/>
        <v>0</v>
      </c>
      <c r="G41" s="187">
        <f>SUM(G39:G40)</f>
        <v>0</v>
      </c>
      <c r="H41" s="187">
        <f t="shared" ref="H41" si="1">SUM(H39:H40)</f>
        <v>0</v>
      </c>
      <c r="N41" s="164"/>
      <c r="O41" s="164"/>
      <c r="P41" s="164"/>
      <c r="Q41" s="164"/>
      <c r="R41" s="164"/>
      <c r="S41" s="164"/>
      <c r="T41" s="164"/>
      <c r="U41" s="164"/>
      <c r="V41" s="164"/>
    </row>
    <row r="42" spans="2:22" s="163" customFormat="1">
      <c r="M42" s="164"/>
      <c r="N42" s="164"/>
      <c r="O42" s="164"/>
      <c r="P42" s="164"/>
      <c r="Q42" s="164"/>
      <c r="R42" s="164"/>
      <c r="S42" s="164"/>
      <c r="T42" s="164"/>
      <c r="U42" s="164"/>
    </row>
    <row r="43" spans="2:22" s="163" customFormat="1">
      <c r="B43" s="163" t="s">
        <v>334</v>
      </c>
      <c r="M43" s="164"/>
      <c r="N43" s="164"/>
      <c r="O43" s="164"/>
      <c r="P43" s="164"/>
      <c r="Q43" s="164"/>
      <c r="R43" s="164"/>
      <c r="S43" s="164"/>
      <c r="T43" s="164"/>
      <c r="U43" s="164"/>
    </row>
    <row r="44" spans="2:22" s="163" customFormat="1" ht="3.75" customHeight="1">
      <c r="M44" s="164"/>
      <c r="N44" s="164"/>
      <c r="O44" s="164"/>
      <c r="P44" s="164"/>
      <c r="Q44" s="164"/>
      <c r="R44" s="164"/>
      <c r="S44" s="164"/>
      <c r="T44" s="164"/>
      <c r="U44" s="164"/>
    </row>
    <row r="45" spans="2:22" s="163" customFormat="1" ht="16.5" customHeight="1">
      <c r="B45" s="275" t="s">
        <v>258</v>
      </c>
      <c r="C45" s="276"/>
      <c r="D45" s="277"/>
      <c r="E45" s="278" t="s">
        <v>265</v>
      </c>
      <c r="F45" s="279"/>
      <c r="G45" s="279"/>
      <c r="H45" s="279"/>
      <c r="I45" s="279"/>
      <c r="J45" s="279"/>
      <c r="K45" s="280"/>
      <c r="M45" s="164"/>
      <c r="N45" s="164"/>
      <c r="O45" s="164"/>
      <c r="P45" s="164"/>
      <c r="Q45" s="164"/>
      <c r="R45" s="164"/>
      <c r="S45" s="164"/>
      <c r="T45" s="164"/>
      <c r="U45" s="164"/>
    </row>
    <row r="46" spans="2:22" s="163" customFormat="1" ht="16.5" customHeight="1">
      <c r="B46" s="338" t="s">
        <v>259</v>
      </c>
      <c r="C46" s="339"/>
      <c r="D46" s="197" t="s">
        <v>260</v>
      </c>
      <c r="E46" s="342" t="s">
        <v>263</v>
      </c>
      <c r="F46" s="343"/>
      <c r="G46" s="343"/>
      <c r="H46" s="343"/>
      <c r="I46" s="343"/>
      <c r="J46" s="343"/>
      <c r="K46" s="344"/>
      <c r="M46" s="164"/>
      <c r="N46" s="164"/>
      <c r="O46" s="164"/>
      <c r="P46" s="164"/>
      <c r="Q46" s="164"/>
      <c r="R46" s="164"/>
      <c r="S46" s="164"/>
      <c r="T46" s="164"/>
      <c r="U46" s="164"/>
    </row>
    <row r="47" spans="2:22" s="163" customFormat="1" ht="33" customHeight="1">
      <c r="B47" s="340"/>
      <c r="C47" s="341"/>
      <c r="D47" s="199" t="s">
        <v>261</v>
      </c>
      <c r="E47" s="345" t="s">
        <v>264</v>
      </c>
      <c r="F47" s="346"/>
      <c r="G47" s="346"/>
      <c r="H47" s="346"/>
      <c r="I47" s="346"/>
      <c r="J47" s="346"/>
      <c r="K47" s="347"/>
      <c r="M47" s="164"/>
      <c r="N47" s="164"/>
      <c r="O47" s="164"/>
      <c r="P47" s="164"/>
      <c r="Q47" s="164"/>
      <c r="R47" s="164"/>
      <c r="S47" s="164"/>
      <c r="T47" s="164"/>
      <c r="U47" s="164"/>
    </row>
    <row r="48" spans="2:22" s="163" customFormat="1" ht="16.5" customHeight="1">
      <c r="B48" s="338" t="s">
        <v>262</v>
      </c>
      <c r="C48" s="339"/>
      <c r="D48" s="200" t="s">
        <v>260</v>
      </c>
      <c r="E48" s="342"/>
      <c r="F48" s="343"/>
      <c r="G48" s="343"/>
      <c r="H48" s="343"/>
      <c r="I48" s="343"/>
      <c r="J48" s="343"/>
      <c r="K48" s="344"/>
      <c r="M48" s="164"/>
      <c r="N48" s="164"/>
      <c r="O48" s="164"/>
      <c r="P48" s="164"/>
      <c r="Q48" s="164"/>
      <c r="R48" s="164"/>
      <c r="S48" s="164"/>
      <c r="T48" s="164"/>
      <c r="U48" s="164"/>
    </row>
    <row r="49" spans="1:21" s="163" customFormat="1" ht="33" customHeight="1">
      <c r="B49" s="340"/>
      <c r="C49" s="341"/>
      <c r="D49" s="198" t="s">
        <v>261</v>
      </c>
      <c r="E49" s="345"/>
      <c r="F49" s="346"/>
      <c r="G49" s="346"/>
      <c r="H49" s="346"/>
      <c r="I49" s="346"/>
      <c r="J49" s="346"/>
      <c r="K49" s="347"/>
      <c r="M49" s="164"/>
      <c r="N49" s="164"/>
      <c r="O49" s="164"/>
      <c r="P49" s="164"/>
      <c r="Q49" s="164"/>
      <c r="R49" s="164"/>
      <c r="S49" s="164"/>
      <c r="T49" s="164"/>
      <c r="U49" s="164"/>
    </row>
    <row r="50" spans="1:21" s="163" customFormat="1" ht="61.2" customHeight="1">
      <c r="B50" s="348" t="s">
        <v>336</v>
      </c>
      <c r="C50" s="349"/>
      <c r="D50" s="273"/>
      <c r="E50" s="263" t="s">
        <v>335</v>
      </c>
      <c r="F50" s="264"/>
      <c r="G50" s="264"/>
      <c r="H50" s="264"/>
      <c r="I50" s="264"/>
      <c r="J50" s="264"/>
      <c r="K50" s="265"/>
      <c r="M50" s="164"/>
      <c r="N50" s="164"/>
      <c r="O50" s="164"/>
      <c r="P50" s="164"/>
      <c r="Q50" s="164"/>
      <c r="R50" s="164"/>
      <c r="S50" s="164"/>
      <c r="T50" s="164"/>
      <c r="U50" s="164"/>
    </row>
    <row r="51" spans="1:21" s="163" customFormat="1">
      <c r="M51" s="164"/>
      <c r="N51" s="164"/>
      <c r="O51" s="164"/>
      <c r="P51" s="164"/>
      <c r="Q51" s="164"/>
      <c r="R51" s="164"/>
      <c r="S51" s="164"/>
      <c r="T51" s="164"/>
      <c r="U51" s="164"/>
    </row>
    <row r="52" spans="1:21" s="163" customFormat="1">
      <c r="B52" s="163" t="s">
        <v>322</v>
      </c>
      <c r="M52" s="164"/>
      <c r="N52" s="164"/>
      <c r="O52" s="164"/>
      <c r="P52" s="164"/>
      <c r="Q52" s="164"/>
      <c r="R52" s="164"/>
      <c r="S52" s="164"/>
      <c r="T52" s="164"/>
      <c r="U52" s="164"/>
    </row>
    <row r="53" spans="1:21" s="163" customFormat="1" ht="3.6" customHeight="1">
      <c r="B53" s="334"/>
      <c r="C53" s="334"/>
      <c r="D53" s="334"/>
      <c r="E53" s="334"/>
      <c r="F53" s="334"/>
      <c r="G53" s="334"/>
      <c r="H53" s="334"/>
      <c r="I53" s="334"/>
      <c r="J53" s="334"/>
      <c r="K53" s="334"/>
      <c r="M53" s="164"/>
      <c r="N53" s="164"/>
      <c r="O53" s="164"/>
      <c r="P53" s="164"/>
      <c r="Q53" s="164"/>
      <c r="R53" s="164"/>
      <c r="S53" s="164"/>
      <c r="T53" s="164"/>
      <c r="U53" s="164"/>
    </row>
    <row r="54" spans="1:21" s="163" customFormat="1" ht="78.599999999999994" customHeight="1">
      <c r="B54" s="263" t="s">
        <v>323</v>
      </c>
      <c r="C54" s="264"/>
      <c r="D54" s="264"/>
      <c r="E54" s="264"/>
      <c r="F54" s="264"/>
      <c r="G54" s="264"/>
      <c r="H54" s="264"/>
      <c r="I54" s="264"/>
      <c r="J54" s="264"/>
      <c r="K54" s="265"/>
      <c r="M54" s="164"/>
      <c r="N54" s="164"/>
      <c r="O54" s="164"/>
      <c r="P54" s="164"/>
      <c r="Q54" s="164"/>
      <c r="R54" s="164"/>
      <c r="S54" s="164"/>
      <c r="T54" s="164"/>
      <c r="U54" s="164"/>
    </row>
    <row r="55" spans="1:21" s="163" customFormat="1" ht="3.6" customHeight="1">
      <c r="B55" s="334"/>
      <c r="C55" s="334"/>
      <c r="D55" s="334"/>
      <c r="E55" s="334"/>
      <c r="F55" s="334"/>
      <c r="G55" s="334"/>
      <c r="H55" s="334"/>
      <c r="I55" s="334"/>
      <c r="J55" s="334"/>
      <c r="K55" s="334"/>
      <c r="M55" s="164"/>
      <c r="N55" s="164"/>
      <c r="O55" s="164"/>
      <c r="P55" s="164"/>
      <c r="Q55" s="164"/>
      <c r="R55" s="164"/>
      <c r="S55" s="164"/>
      <c r="T55" s="164"/>
      <c r="U55" s="164"/>
    </row>
    <row r="56" spans="1:21" s="163" customFormat="1" ht="17.25" customHeight="1">
      <c r="B56" s="163" t="s">
        <v>304</v>
      </c>
      <c r="M56" s="164"/>
      <c r="N56" s="164"/>
      <c r="O56" s="164"/>
      <c r="P56" s="164"/>
      <c r="Q56" s="164"/>
      <c r="R56" s="164"/>
      <c r="S56" s="164"/>
      <c r="T56" s="164"/>
      <c r="U56" s="164"/>
    </row>
    <row r="57" spans="1:21" s="163" customFormat="1" ht="3.6" customHeight="1">
      <c r="B57" s="334"/>
      <c r="C57" s="334"/>
      <c r="D57" s="334"/>
      <c r="E57" s="334"/>
      <c r="F57" s="334"/>
      <c r="G57" s="334"/>
      <c r="H57" s="334"/>
      <c r="I57" s="334"/>
      <c r="J57" s="334"/>
      <c r="K57" s="334"/>
      <c r="M57" s="164"/>
      <c r="N57" s="164"/>
      <c r="O57" s="164"/>
      <c r="P57" s="164"/>
      <c r="Q57" s="164"/>
      <c r="R57" s="164"/>
      <c r="S57" s="164"/>
      <c r="T57" s="164"/>
      <c r="U57" s="164"/>
    </row>
    <row r="58" spans="1:21" s="163" customFormat="1" ht="17.25" customHeight="1">
      <c r="B58" s="274" t="s">
        <v>305</v>
      </c>
      <c r="C58" s="274"/>
      <c r="D58" s="274"/>
      <c r="E58" s="196" t="s">
        <v>307</v>
      </c>
      <c r="F58" s="274" t="s">
        <v>308</v>
      </c>
      <c r="G58" s="274"/>
      <c r="H58" s="274" t="s">
        <v>309</v>
      </c>
      <c r="I58" s="274"/>
      <c r="J58" s="274" t="s">
        <v>310</v>
      </c>
      <c r="K58" s="274"/>
      <c r="M58" s="164"/>
      <c r="N58" s="164"/>
      <c r="O58" s="164"/>
      <c r="P58" s="164"/>
      <c r="Q58" s="164"/>
      <c r="R58" s="164"/>
      <c r="S58" s="164"/>
      <c r="T58" s="164"/>
      <c r="U58" s="164"/>
    </row>
    <row r="59" spans="1:21" s="163" customFormat="1" ht="17.25" customHeight="1">
      <c r="B59" s="352" t="s">
        <v>306</v>
      </c>
      <c r="C59" s="352"/>
      <c r="D59" s="352"/>
      <c r="E59" s="238" t="s">
        <v>311</v>
      </c>
      <c r="F59" s="352" t="s">
        <v>312</v>
      </c>
      <c r="G59" s="352"/>
      <c r="H59" s="352" t="s">
        <v>313</v>
      </c>
      <c r="I59" s="352"/>
      <c r="J59" s="352" t="s">
        <v>314</v>
      </c>
      <c r="K59" s="352"/>
      <c r="M59" s="164"/>
      <c r="N59" s="164"/>
      <c r="O59" s="164"/>
      <c r="P59" s="164"/>
      <c r="Q59" s="164"/>
      <c r="R59" s="164"/>
      <c r="S59" s="164"/>
      <c r="T59" s="164"/>
      <c r="U59" s="164"/>
    </row>
    <row r="60" spans="1:21" s="163" customFormat="1" ht="12" customHeight="1">
      <c r="M60" s="164"/>
      <c r="N60" s="164"/>
      <c r="O60" s="164"/>
      <c r="P60" s="164"/>
      <c r="Q60" s="164"/>
      <c r="R60" s="164"/>
      <c r="S60" s="164"/>
      <c r="T60" s="164"/>
      <c r="U60" s="164"/>
    </row>
    <row r="61" spans="1:21" s="163" customFormat="1" ht="12" customHeight="1">
      <c r="M61" s="164"/>
      <c r="N61" s="164"/>
      <c r="O61" s="164"/>
      <c r="P61" s="164"/>
      <c r="Q61" s="164"/>
      <c r="R61" s="164"/>
      <c r="S61" s="164"/>
      <c r="T61" s="164"/>
      <c r="U61" s="164"/>
    </row>
    <row r="62" spans="1:21" s="201" customFormat="1" ht="14.4">
      <c r="A62" s="245" t="s">
        <v>266</v>
      </c>
      <c r="B62" s="245"/>
      <c r="C62" s="245"/>
      <c r="D62" s="245"/>
      <c r="E62" s="245"/>
      <c r="F62" s="245"/>
      <c r="G62" s="245"/>
      <c r="H62" s="245"/>
      <c r="I62" s="245"/>
      <c r="J62" s="245"/>
      <c r="K62" s="245"/>
    </row>
    <row r="63" spans="1:21" s="163" customFormat="1">
      <c r="B63" s="163" t="s">
        <v>324</v>
      </c>
      <c r="M63" s="164"/>
      <c r="N63" s="164"/>
      <c r="O63" s="164"/>
      <c r="P63" s="164"/>
      <c r="Q63" s="164"/>
      <c r="R63" s="164"/>
      <c r="S63" s="164"/>
      <c r="T63" s="164"/>
      <c r="U63" s="164"/>
    </row>
    <row r="64" spans="1:21" s="163" customFormat="1" ht="4.5" customHeight="1">
      <c r="B64" s="181"/>
      <c r="M64" s="164"/>
      <c r="N64" s="164"/>
      <c r="O64" s="164"/>
      <c r="P64" s="164"/>
      <c r="Q64" s="164"/>
      <c r="R64" s="164"/>
      <c r="S64" s="164"/>
      <c r="T64" s="164"/>
      <c r="U64" s="164"/>
    </row>
    <row r="65" spans="2:21" s="163" customFormat="1" ht="139.80000000000001" customHeight="1">
      <c r="B65" s="263" t="s">
        <v>346</v>
      </c>
      <c r="C65" s="264"/>
      <c r="D65" s="264"/>
      <c r="E65" s="264"/>
      <c r="F65" s="264"/>
      <c r="G65" s="264"/>
      <c r="H65" s="264"/>
      <c r="I65" s="264"/>
      <c r="J65" s="264"/>
      <c r="K65" s="265"/>
    </row>
    <row r="66" spans="2:21" s="163" customFormat="1" ht="165" customHeight="1">
      <c r="B66" s="263" t="s">
        <v>332</v>
      </c>
      <c r="C66" s="264"/>
      <c r="D66" s="264"/>
      <c r="E66" s="264"/>
      <c r="F66" s="264"/>
      <c r="G66" s="264"/>
      <c r="H66" s="264"/>
      <c r="I66" s="264"/>
      <c r="J66" s="264"/>
      <c r="K66" s="265"/>
    </row>
    <row r="67" spans="2:21" s="163" customFormat="1" ht="12" customHeight="1">
      <c r="M67" s="164"/>
      <c r="N67" s="164"/>
      <c r="O67" s="164"/>
      <c r="P67" s="164"/>
      <c r="Q67" s="164"/>
      <c r="R67" s="164"/>
      <c r="S67" s="164"/>
      <c r="T67" s="164"/>
      <c r="U67" s="164"/>
    </row>
    <row r="68" spans="2:21" s="163" customFormat="1">
      <c r="B68" s="163" t="s">
        <v>328</v>
      </c>
      <c r="M68" s="164"/>
      <c r="N68" s="164"/>
      <c r="O68" s="164"/>
      <c r="P68" s="164"/>
      <c r="Q68" s="164"/>
      <c r="R68" s="164"/>
      <c r="S68" s="164"/>
      <c r="T68" s="164"/>
      <c r="U68" s="164"/>
    </row>
    <row r="69" spans="2:21" s="163" customFormat="1" ht="4.5" customHeight="1">
      <c r="B69" s="181"/>
      <c r="M69" s="164"/>
      <c r="N69" s="164"/>
      <c r="O69" s="164"/>
      <c r="P69" s="164"/>
      <c r="Q69" s="164"/>
      <c r="R69" s="164"/>
      <c r="S69" s="164"/>
      <c r="T69" s="164"/>
      <c r="U69" s="164"/>
    </row>
    <row r="70" spans="2:21" s="163" customFormat="1" ht="144" customHeight="1">
      <c r="B70" s="263" t="s">
        <v>347</v>
      </c>
      <c r="C70" s="264"/>
      <c r="D70" s="264"/>
      <c r="E70" s="264"/>
      <c r="F70" s="264"/>
      <c r="G70" s="264"/>
      <c r="H70" s="264"/>
      <c r="I70" s="264"/>
      <c r="J70" s="264"/>
      <c r="K70" s="265"/>
      <c r="M70" s="164"/>
      <c r="N70" s="164"/>
      <c r="O70" s="164"/>
      <c r="P70" s="164"/>
      <c r="Q70" s="164"/>
      <c r="R70" s="164"/>
      <c r="S70" s="164"/>
      <c r="T70" s="164"/>
      <c r="U70" s="164"/>
    </row>
    <row r="71" spans="2:21" s="163" customFormat="1" ht="12" customHeight="1">
      <c r="M71" s="164"/>
      <c r="N71" s="164"/>
      <c r="O71" s="164"/>
      <c r="P71" s="164"/>
      <c r="Q71" s="164"/>
      <c r="R71" s="164"/>
      <c r="S71" s="164"/>
      <c r="T71" s="164"/>
      <c r="U71" s="164"/>
    </row>
    <row r="72" spans="2:21" s="163" customFormat="1">
      <c r="B72" s="163" t="s">
        <v>329</v>
      </c>
      <c r="M72" s="164"/>
      <c r="N72" s="164"/>
      <c r="O72" s="164"/>
      <c r="P72" s="164"/>
      <c r="Q72" s="164"/>
      <c r="R72" s="164"/>
      <c r="S72" s="164"/>
      <c r="T72" s="164"/>
      <c r="U72" s="164"/>
    </row>
    <row r="73" spans="2:21" s="163" customFormat="1" ht="4.5" customHeight="1">
      <c r="B73" s="181"/>
      <c r="M73" s="164"/>
      <c r="N73" s="164"/>
      <c r="O73" s="164"/>
      <c r="P73" s="164"/>
      <c r="Q73" s="164"/>
      <c r="R73" s="164"/>
      <c r="S73" s="164"/>
      <c r="T73" s="164"/>
      <c r="U73" s="164"/>
    </row>
    <row r="74" spans="2:21" s="163" customFormat="1" ht="82.8" customHeight="1">
      <c r="B74" s="266" t="s">
        <v>274</v>
      </c>
      <c r="C74" s="267"/>
      <c r="D74" s="267"/>
      <c r="E74" s="267"/>
      <c r="F74" s="267"/>
      <c r="G74" s="267"/>
      <c r="H74" s="267"/>
      <c r="I74" s="267"/>
      <c r="J74" s="267"/>
      <c r="K74" s="268"/>
      <c r="M74" s="164"/>
      <c r="N74" s="164"/>
      <c r="O74" s="164"/>
      <c r="P74" s="164"/>
      <c r="Q74" s="164"/>
      <c r="R74" s="164"/>
      <c r="S74" s="164"/>
      <c r="T74" s="164"/>
      <c r="U74" s="164"/>
    </row>
    <row r="75" spans="2:21" s="163" customFormat="1" ht="134.4" customHeight="1">
      <c r="B75" s="269" t="s">
        <v>352</v>
      </c>
      <c r="C75" s="270"/>
      <c r="D75" s="270"/>
      <c r="E75" s="270"/>
      <c r="F75" s="270"/>
      <c r="G75" s="270"/>
      <c r="H75" s="270"/>
      <c r="I75" s="270"/>
      <c r="J75" s="270"/>
      <c r="K75" s="271"/>
      <c r="M75" s="164"/>
      <c r="N75" s="164"/>
      <c r="O75" s="164"/>
      <c r="P75" s="164"/>
      <c r="Q75" s="164"/>
      <c r="R75" s="164"/>
      <c r="S75" s="164"/>
      <c r="T75" s="164"/>
      <c r="U75" s="164"/>
    </row>
    <row r="76" spans="2:21" s="163" customFormat="1" ht="138" customHeight="1">
      <c r="B76" s="250" t="s">
        <v>351</v>
      </c>
      <c r="C76" s="251"/>
      <c r="D76" s="251"/>
      <c r="E76" s="251"/>
      <c r="F76" s="251"/>
      <c r="G76" s="251"/>
      <c r="H76" s="251"/>
      <c r="I76" s="251"/>
      <c r="J76" s="251"/>
      <c r="K76" s="252"/>
      <c r="M76" s="164"/>
      <c r="N76" s="164"/>
      <c r="O76" s="164"/>
      <c r="P76" s="164"/>
      <c r="Q76" s="164"/>
      <c r="R76" s="164"/>
      <c r="S76" s="164"/>
      <c r="T76" s="164"/>
      <c r="U76" s="164"/>
    </row>
    <row r="77" spans="2:21" s="163" customFormat="1" ht="13.2" customHeight="1">
      <c r="B77" s="230"/>
      <c r="C77" s="230"/>
      <c r="D77" s="230"/>
      <c r="E77" s="230"/>
      <c r="F77" s="230"/>
      <c r="G77" s="230"/>
      <c r="H77" s="230"/>
      <c r="I77" s="230"/>
      <c r="J77" s="230"/>
      <c r="K77" s="230"/>
      <c r="M77" s="164"/>
      <c r="N77" s="164"/>
      <c r="O77" s="164"/>
      <c r="P77" s="164"/>
      <c r="Q77" s="164"/>
      <c r="R77" s="164"/>
      <c r="S77" s="164"/>
      <c r="T77" s="164"/>
      <c r="U77" s="164"/>
    </row>
    <row r="78" spans="2:21" s="163" customFormat="1">
      <c r="B78" s="163" t="s">
        <v>343</v>
      </c>
      <c r="M78" s="164"/>
      <c r="N78" s="164"/>
      <c r="O78" s="164"/>
      <c r="P78" s="164"/>
      <c r="Q78" s="164"/>
      <c r="R78" s="164"/>
      <c r="S78" s="164"/>
      <c r="T78" s="164"/>
      <c r="U78" s="164"/>
    </row>
    <row r="79" spans="2:21" s="163" customFormat="1" ht="4.5" customHeight="1">
      <c r="B79" s="181"/>
      <c r="M79" s="164"/>
      <c r="N79" s="164"/>
      <c r="O79" s="164"/>
      <c r="P79" s="164"/>
      <c r="Q79" s="164"/>
      <c r="R79" s="164"/>
      <c r="S79" s="164"/>
      <c r="T79" s="164"/>
      <c r="U79" s="164"/>
    </row>
    <row r="80" spans="2:21" s="163" customFormat="1" ht="12.75" customHeight="1">
      <c r="B80" s="194" t="s">
        <v>330</v>
      </c>
      <c r="C80" s="192"/>
      <c r="D80" s="192"/>
      <c r="E80" s="192"/>
      <c r="F80" s="192"/>
      <c r="G80" s="192"/>
      <c r="H80" s="192"/>
      <c r="I80" s="192"/>
      <c r="J80" s="192"/>
      <c r="K80" s="193"/>
    </row>
    <row r="81" spans="1:21" s="163" customFormat="1" ht="368.25" customHeight="1">
      <c r="B81" s="263" t="s">
        <v>348</v>
      </c>
      <c r="C81" s="264"/>
      <c r="D81" s="264"/>
      <c r="E81" s="264"/>
      <c r="F81" s="264"/>
      <c r="G81" s="264"/>
      <c r="H81" s="264"/>
      <c r="I81" s="264"/>
      <c r="J81" s="264"/>
      <c r="K81" s="265"/>
      <c r="M81" s="164"/>
      <c r="N81" s="164"/>
      <c r="O81" s="164"/>
      <c r="P81" s="164"/>
      <c r="Q81" s="164"/>
      <c r="R81" s="164"/>
      <c r="S81" s="164"/>
      <c r="T81" s="164"/>
      <c r="U81" s="164"/>
    </row>
    <row r="82" spans="1:21" s="163" customFormat="1" ht="12.75" customHeight="1">
      <c r="B82" s="194" t="s">
        <v>331</v>
      </c>
      <c r="C82" s="192"/>
      <c r="D82" s="192"/>
      <c r="E82" s="192"/>
      <c r="F82" s="192"/>
      <c r="G82" s="192"/>
      <c r="H82" s="192"/>
      <c r="I82" s="192"/>
      <c r="J82" s="192"/>
      <c r="K82" s="193"/>
    </row>
    <row r="83" spans="1:21" s="163" customFormat="1" ht="90" customHeight="1">
      <c r="B83" s="266" t="s">
        <v>273</v>
      </c>
      <c r="C83" s="267"/>
      <c r="D83" s="267"/>
      <c r="E83" s="267"/>
      <c r="F83" s="267"/>
      <c r="G83" s="267"/>
      <c r="H83" s="267"/>
      <c r="I83" s="267"/>
      <c r="J83" s="267"/>
      <c r="K83" s="268"/>
      <c r="M83" s="164"/>
      <c r="N83" s="164"/>
      <c r="O83" s="164"/>
      <c r="P83" s="164"/>
      <c r="Q83" s="164"/>
      <c r="R83" s="164"/>
      <c r="S83" s="164"/>
      <c r="T83" s="164"/>
      <c r="U83" s="164"/>
    </row>
    <row r="84" spans="1:21" s="163" customFormat="1" ht="90" customHeight="1">
      <c r="B84" s="354" t="s">
        <v>350</v>
      </c>
      <c r="C84" s="355"/>
      <c r="D84" s="355"/>
      <c r="E84" s="355"/>
      <c r="F84" s="355"/>
      <c r="G84" s="355"/>
      <c r="H84" s="355"/>
      <c r="I84" s="355"/>
      <c r="J84" s="355"/>
      <c r="K84" s="356"/>
      <c r="M84" s="164"/>
      <c r="N84" s="164"/>
      <c r="O84" s="164"/>
      <c r="P84" s="164"/>
      <c r="Q84" s="164"/>
      <c r="R84" s="164"/>
      <c r="S84" s="164"/>
      <c r="T84" s="164"/>
      <c r="U84" s="164"/>
    </row>
    <row r="85" spans="1:21" s="163" customFormat="1" ht="90" customHeight="1">
      <c r="B85" s="250" t="s">
        <v>349</v>
      </c>
      <c r="C85" s="251"/>
      <c r="D85" s="251"/>
      <c r="E85" s="251"/>
      <c r="F85" s="251"/>
      <c r="G85" s="251"/>
      <c r="H85" s="251"/>
      <c r="I85" s="251"/>
      <c r="J85" s="251"/>
      <c r="K85" s="252"/>
      <c r="M85" s="164"/>
      <c r="N85" s="164"/>
      <c r="O85" s="164"/>
      <c r="P85" s="164"/>
      <c r="Q85" s="164"/>
      <c r="R85" s="164"/>
      <c r="S85" s="164"/>
      <c r="T85" s="164"/>
      <c r="U85" s="164"/>
    </row>
    <row r="86" spans="1:21" s="163" customFormat="1" ht="13.5" customHeight="1">
      <c r="B86" s="230"/>
      <c r="C86" s="230"/>
      <c r="D86" s="230"/>
      <c r="E86" s="230"/>
      <c r="F86" s="230"/>
      <c r="G86" s="230"/>
      <c r="H86" s="230"/>
      <c r="I86" s="230"/>
      <c r="J86" s="230"/>
      <c r="K86" s="230"/>
      <c r="M86" s="164"/>
      <c r="N86" s="164"/>
      <c r="O86" s="164"/>
      <c r="P86" s="164"/>
      <c r="Q86" s="164"/>
      <c r="R86" s="164"/>
      <c r="S86" s="164"/>
      <c r="T86" s="164"/>
      <c r="U86" s="164"/>
    </row>
    <row r="87" spans="1:21" s="163" customFormat="1" ht="13.5" customHeight="1">
      <c r="B87" s="230"/>
      <c r="C87" s="230"/>
      <c r="D87" s="230"/>
      <c r="E87" s="230"/>
      <c r="F87" s="230"/>
      <c r="G87" s="230"/>
      <c r="H87" s="230"/>
      <c r="I87" s="230"/>
      <c r="J87" s="230"/>
      <c r="K87" s="230"/>
      <c r="M87" s="164"/>
      <c r="N87" s="164"/>
      <c r="O87" s="164"/>
      <c r="P87" s="164"/>
      <c r="Q87" s="164"/>
      <c r="R87" s="164"/>
      <c r="S87" s="164"/>
      <c r="T87" s="164"/>
      <c r="U87" s="164"/>
    </row>
    <row r="88" spans="1:21" s="201" customFormat="1" ht="14.4">
      <c r="A88" s="204" t="s">
        <v>337</v>
      </c>
    </row>
    <row r="89" spans="1:21" s="163" customFormat="1">
      <c r="M89" s="164"/>
      <c r="N89" s="164"/>
      <c r="O89" s="164"/>
      <c r="P89" s="164"/>
      <c r="Q89" s="164"/>
      <c r="R89" s="164"/>
      <c r="S89" s="164"/>
      <c r="T89" s="164"/>
      <c r="U89" s="164"/>
    </row>
    <row r="90" spans="1:21" s="163" customFormat="1">
      <c r="A90" s="163" t="s">
        <v>315</v>
      </c>
      <c r="M90" s="164"/>
      <c r="N90" s="164"/>
      <c r="O90" s="164"/>
      <c r="P90" s="164"/>
      <c r="Q90" s="164"/>
      <c r="R90" s="164"/>
      <c r="S90" s="164"/>
      <c r="T90" s="164"/>
      <c r="U90" s="164"/>
    </row>
    <row r="91" spans="1:21" s="163" customFormat="1" ht="3.6" customHeight="1">
      <c r="B91" s="359"/>
      <c r="C91" s="359"/>
      <c r="D91" s="359"/>
      <c r="E91" s="359"/>
      <c r="F91" s="359"/>
      <c r="G91" s="359"/>
      <c r="H91" s="359"/>
      <c r="I91" s="359"/>
      <c r="J91" s="359"/>
      <c r="K91" s="359"/>
      <c r="M91" s="164"/>
      <c r="N91" s="164"/>
      <c r="O91" s="164"/>
      <c r="P91" s="164"/>
      <c r="Q91" s="164"/>
      <c r="R91" s="164"/>
      <c r="S91" s="164"/>
      <c r="T91" s="164"/>
      <c r="U91" s="164"/>
    </row>
    <row r="92" spans="1:21" s="163" customFormat="1" ht="160.5" customHeight="1">
      <c r="B92" s="263" t="s">
        <v>316</v>
      </c>
      <c r="C92" s="264"/>
      <c r="D92" s="264"/>
      <c r="E92" s="264"/>
      <c r="F92" s="264"/>
      <c r="G92" s="264"/>
      <c r="H92" s="264"/>
      <c r="I92" s="264"/>
      <c r="J92" s="264"/>
      <c r="K92" s="265"/>
      <c r="M92" s="164"/>
      <c r="N92" s="164"/>
      <c r="O92" s="164"/>
      <c r="P92" s="164"/>
      <c r="Q92" s="164"/>
      <c r="R92" s="164"/>
      <c r="S92" s="164"/>
      <c r="T92" s="164"/>
      <c r="U92" s="164"/>
    </row>
    <row r="93" spans="1:21" s="163" customFormat="1">
      <c r="M93" s="164"/>
      <c r="N93" s="164"/>
      <c r="O93" s="164"/>
      <c r="P93" s="164"/>
      <c r="Q93" s="164"/>
      <c r="R93" s="164"/>
      <c r="S93" s="164"/>
      <c r="T93" s="164"/>
      <c r="U93" s="164"/>
    </row>
    <row r="94" spans="1:21" s="163" customFormat="1">
      <c r="A94" s="163" t="s">
        <v>326</v>
      </c>
      <c r="M94" s="164"/>
      <c r="N94" s="164"/>
      <c r="O94" s="164"/>
      <c r="P94" s="164"/>
      <c r="Q94" s="164"/>
      <c r="R94" s="164"/>
      <c r="S94" s="164"/>
      <c r="T94" s="164"/>
      <c r="U94" s="164"/>
    </row>
    <row r="95" spans="1:21" s="163" customFormat="1" ht="3.6" customHeight="1">
      <c r="B95" s="334"/>
      <c r="C95" s="334"/>
      <c r="D95" s="334"/>
      <c r="E95" s="334"/>
      <c r="F95" s="334"/>
      <c r="G95" s="334"/>
      <c r="H95" s="334"/>
      <c r="I95" s="334"/>
      <c r="J95" s="334"/>
      <c r="K95" s="334"/>
      <c r="M95" s="164"/>
      <c r="N95" s="164"/>
      <c r="O95" s="164"/>
      <c r="P95" s="164"/>
      <c r="Q95" s="164"/>
      <c r="R95" s="164"/>
      <c r="S95" s="164"/>
      <c r="T95" s="164"/>
      <c r="U95" s="164"/>
    </row>
    <row r="96" spans="1:21" s="163" customFormat="1" ht="160.5" customHeight="1">
      <c r="B96" s="263" t="s">
        <v>327</v>
      </c>
      <c r="C96" s="264"/>
      <c r="D96" s="264"/>
      <c r="E96" s="264"/>
      <c r="F96" s="264"/>
      <c r="G96" s="264"/>
      <c r="H96" s="264"/>
      <c r="I96" s="264"/>
      <c r="J96" s="264"/>
      <c r="K96" s="265"/>
      <c r="M96" s="164"/>
      <c r="N96" s="164"/>
      <c r="O96" s="164"/>
      <c r="P96" s="164"/>
      <c r="Q96" s="164"/>
      <c r="R96" s="164"/>
      <c r="S96" s="164"/>
      <c r="T96" s="164"/>
      <c r="U96" s="164"/>
    </row>
    <row r="97" spans="1:21" s="163" customFormat="1">
      <c r="M97" s="164"/>
      <c r="N97" s="164"/>
      <c r="O97" s="164"/>
      <c r="P97" s="164"/>
      <c r="Q97" s="164"/>
      <c r="R97" s="164"/>
      <c r="S97" s="164"/>
      <c r="T97" s="164"/>
      <c r="U97" s="164"/>
    </row>
    <row r="98" spans="1:21" s="163" customFormat="1">
      <c r="A98" s="163" t="s">
        <v>338</v>
      </c>
      <c r="M98" s="164"/>
      <c r="N98" s="164"/>
      <c r="O98" s="164"/>
      <c r="P98" s="164"/>
      <c r="Q98" s="164"/>
      <c r="R98" s="164"/>
      <c r="S98" s="164"/>
      <c r="T98" s="164"/>
      <c r="U98" s="164"/>
    </row>
    <row r="99" spans="1:21" s="163" customFormat="1" ht="3.6" customHeight="1">
      <c r="B99" s="350"/>
      <c r="C99" s="351"/>
      <c r="D99" s="351"/>
      <c r="E99" s="351"/>
      <c r="F99" s="351"/>
      <c r="G99" s="351"/>
      <c r="H99" s="351"/>
      <c r="I99" s="351"/>
      <c r="J99" s="351"/>
      <c r="K99" s="351"/>
      <c r="M99" s="164"/>
      <c r="N99" s="164"/>
      <c r="O99" s="164"/>
      <c r="P99" s="164"/>
      <c r="Q99" s="164"/>
      <c r="R99" s="164"/>
      <c r="S99" s="164"/>
      <c r="T99" s="164"/>
      <c r="U99" s="164"/>
    </row>
    <row r="100" spans="1:21" s="163" customFormat="1" ht="160.5" customHeight="1">
      <c r="B100" s="263" t="s">
        <v>318</v>
      </c>
      <c r="C100" s="264"/>
      <c r="D100" s="264"/>
      <c r="E100" s="264"/>
      <c r="F100" s="264"/>
      <c r="G100" s="264"/>
      <c r="H100" s="264"/>
      <c r="I100" s="264"/>
      <c r="J100" s="264"/>
      <c r="K100" s="265"/>
      <c r="M100" s="164"/>
      <c r="N100" s="164"/>
      <c r="O100" s="164"/>
      <c r="P100" s="164"/>
      <c r="Q100" s="164"/>
      <c r="R100" s="164"/>
      <c r="S100" s="164"/>
      <c r="T100" s="164"/>
      <c r="U100" s="164"/>
    </row>
    <row r="101" spans="1:21" s="163" customFormat="1">
      <c r="M101" s="164"/>
      <c r="N101" s="164"/>
      <c r="O101" s="164"/>
      <c r="P101" s="164"/>
      <c r="Q101" s="164"/>
      <c r="R101" s="164"/>
      <c r="S101" s="164"/>
      <c r="T101" s="164"/>
      <c r="U101" s="164"/>
    </row>
    <row r="102" spans="1:21" s="163" customFormat="1" ht="14.4">
      <c r="A102" s="204" t="s">
        <v>317</v>
      </c>
      <c r="M102" s="164"/>
      <c r="N102" s="164"/>
      <c r="O102" s="164"/>
      <c r="P102" s="164"/>
      <c r="Q102" s="164"/>
      <c r="R102" s="164"/>
      <c r="S102" s="164"/>
      <c r="T102" s="164"/>
      <c r="U102" s="164"/>
    </row>
    <row r="103" spans="1:21" s="163" customFormat="1" ht="3.6" customHeight="1">
      <c r="B103" s="334"/>
      <c r="C103" s="353"/>
      <c r="D103" s="353"/>
      <c r="E103" s="353"/>
      <c r="F103" s="353"/>
      <c r="G103" s="353"/>
      <c r="H103" s="353"/>
      <c r="I103" s="353"/>
      <c r="J103" s="353"/>
      <c r="K103" s="353"/>
      <c r="M103" s="164"/>
      <c r="N103" s="164"/>
      <c r="O103" s="164"/>
      <c r="P103" s="164"/>
      <c r="Q103" s="164"/>
      <c r="R103" s="164"/>
      <c r="S103" s="164"/>
      <c r="T103" s="164"/>
      <c r="U103" s="164"/>
    </row>
    <row r="104" spans="1:21" s="163" customFormat="1" ht="160.5" customHeight="1">
      <c r="B104" s="263" t="s">
        <v>319</v>
      </c>
      <c r="C104" s="264"/>
      <c r="D104" s="264"/>
      <c r="E104" s="264"/>
      <c r="F104" s="264"/>
      <c r="G104" s="264"/>
      <c r="H104" s="264"/>
      <c r="I104" s="264"/>
      <c r="J104" s="264"/>
      <c r="K104" s="265"/>
      <c r="M104" s="164"/>
      <c r="N104" s="164"/>
      <c r="O104" s="164"/>
      <c r="P104" s="164"/>
      <c r="Q104" s="164"/>
      <c r="R104" s="164"/>
      <c r="S104" s="164"/>
      <c r="T104" s="164"/>
      <c r="U104" s="164"/>
    </row>
    <row r="105" spans="1:21" s="163" customFormat="1">
      <c r="M105" s="164"/>
      <c r="N105" s="164"/>
      <c r="O105" s="164"/>
      <c r="P105" s="164"/>
      <c r="Q105" s="164"/>
      <c r="R105" s="164"/>
      <c r="S105" s="164"/>
      <c r="T105" s="164"/>
      <c r="U105" s="164"/>
    </row>
    <row r="106" spans="1:21" s="201" customFormat="1" ht="14.4">
      <c r="A106" s="204" t="s">
        <v>339</v>
      </c>
    </row>
    <row r="107" spans="1:21" s="163" customFormat="1" ht="3.6" customHeight="1">
      <c r="B107" s="334"/>
      <c r="C107" s="334"/>
      <c r="D107" s="334"/>
      <c r="E107" s="334"/>
      <c r="F107" s="334"/>
      <c r="G107" s="334"/>
      <c r="H107" s="334"/>
      <c r="I107" s="334"/>
      <c r="J107" s="334"/>
      <c r="K107" s="334"/>
      <c r="M107" s="164"/>
      <c r="N107" s="164"/>
      <c r="O107" s="164"/>
      <c r="P107" s="164"/>
      <c r="Q107" s="164"/>
      <c r="R107" s="164"/>
      <c r="S107" s="164"/>
      <c r="T107" s="164"/>
      <c r="U107" s="164"/>
    </row>
    <row r="108" spans="1:21" s="163" customFormat="1" ht="160.5" customHeight="1">
      <c r="B108" s="263" t="s">
        <v>353</v>
      </c>
      <c r="C108" s="357"/>
      <c r="D108" s="357"/>
      <c r="E108" s="357"/>
      <c r="F108" s="357"/>
      <c r="G108" s="357"/>
      <c r="H108" s="357"/>
      <c r="I108" s="357"/>
      <c r="J108" s="357"/>
      <c r="K108" s="358"/>
      <c r="M108" s="164"/>
      <c r="N108" s="164"/>
      <c r="O108" s="164"/>
      <c r="P108" s="164"/>
      <c r="Q108" s="164"/>
      <c r="R108" s="164"/>
      <c r="S108" s="164"/>
      <c r="T108" s="164"/>
      <c r="U108" s="164"/>
    </row>
    <row r="109" spans="1:21" s="163" customFormat="1">
      <c r="M109" s="164"/>
      <c r="N109" s="164"/>
      <c r="O109" s="164"/>
      <c r="P109" s="164"/>
      <c r="Q109" s="164"/>
      <c r="R109" s="164"/>
      <c r="S109" s="164"/>
      <c r="T109" s="164"/>
      <c r="U109" s="164"/>
    </row>
    <row r="110" spans="1:21" s="163" customFormat="1" ht="14.4">
      <c r="A110" s="204" t="s">
        <v>340</v>
      </c>
      <c r="M110" s="164"/>
      <c r="N110" s="164"/>
      <c r="O110" s="164"/>
      <c r="P110" s="164"/>
      <c r="Q110" s="164"/>
      <c r="R110" s="164"/>
      <c r="S110" s="164"/>
      <c r="T110" s="164"/>
      <c r="U110" s="164"/>
    </row>
    <row r="111" spans="1:21" s="163" customFormat="1" ht="3.6" customHeight="1">
      <c r="B111" s="334"/>
      <c r="C111" s="334"/>
      <c r="D111" s="334"/>
      <c r="E111" s="334"/>
      <c r="F111" s="334"/>
      <c r="G111" s="334"/>
      <c r="H111" s="334"/>
      <c r="I111" s="334"/>
      <c r="J111" s="334"/>
      <c r="K111" s="334"/>
      <c r="M111" s="164"/>
      <c r="N111" s="164"/>
      <c r="O111" s="164"/>
      <c r="P111" s="164"/>
      <c r="Q111" s="164"/>
      <c r="R111" s="164"/>
      <c r="S111" s="164"/>
      <c r="T111" s="164"/>
      <c r="U111" s="164"/>
    </row>
    <row r="112" spans="1:21" s="163" customFormat="1" ht="160.5" customHeight="1">
      <c r="B112" s="263" t="s">
        <v>271</v>
      </c>
      <c r="C112" s="357"/>
      <c r="D112" s="357"/>
      <c r="E112" s="357"/>
      <c r="F112" s="357"/>
      <c r="G112" s="357"/>
      <c r="H112" s="357"/>
      <c r="I112" s="357"/>
      <c r="J112" s="357"/>
      <c r="K112" s="358"/>
      <c r="M112" s="164"/>
      <c r="N112" s="164"/>
      <c r="O112" s="164"/>
      <c r="P112" s="164"/>
      <c r="Q112" s="164"/>
      <c r="R112" s="164"/>
      <c r="S112" s="164"/>
      <c r="T112" s="164"/>
      <c r="U112" s="164"/>
    </row>
    <row r="113" spans="1:21" s="163" customFormat="1">
      <c r="M113" s="164"/>
      <c r="N113" s="164"/>
      <c r="O113" s="164"/>
      <c r="P113" s="164"/>
      <c r="Q113" s="164"/>
      <c r="R113" s="164"/>
      <c r="S113" s="164"/>
      <c r="T113" s="164"/>
      <c r="U113" s="164"/>
    </row>
    <row r="114" spans="1:21" s="163" customFormat="1" ht="14.4">
      <c r="A114" s="204" t="s">
        <v>341</v>
      </c>
      <c r="M114" s="164"/>
      <c r="N114" s="164"/>
      <c r="O114" s="164"/>
      <c r="P114" s="164"/>
      <c r="Q114" s="164"/>
      <c r="R114" s="164"/>
      <c r="S114" s="164"/>
      <c r="T114" s="164"/>
      <c r="U114" s="164"/>
    </row>
    <row r="115" spans="1:21" s="163" customFormat="1" ht="3.6" customHeight="1">
      <c r="B115" s="350"/>
      <c r="C115" s="351"/>
      <c r="D115" s="351"/>
      <c r="E115" s="351"/>
      <c r="F115" s="351"/>
      <c r="G115" s="351"/>
      <c r="H115" s="351"/>
      <c r="I115" s="351"/>
      <c r="J115" s="351"/>
      <c r="K115" s="351"/>
      <c r="M115" s="164"/>
      <c r="N115" s="164"/>
      <c r="O115" s="164"/>
      <c r="P115" s="164"/>
      <c r="Q115" s="164"/>
      <c r="R115" s="164"/>
      <c r="S115" s="164"/>
      <c r="T115" s="164"/>
      <c r="U115" s="164"/>
    </row>
    <row r="116" spans="1:21" s="163" customFormat="1" ht="123" customHeight="1">
      <c r="B116" s="325" t="s">
        <v>56</v>
      </c>
      <c r="C116" s="326"/>
      <c r="D116" s="327" t="s">
        <v>354</v>
      </c>
      <c r="E116" s="327"/>
      <c r="F116" s="327"/>
      <c r="G116" s="327"/>
      <c r="H116" s="327"/>
      <c r="I116" s="327"/>
      <c r="J116" s="327"/>
      <c r="K116" s="327"/>
      <c r="M116" s="164"/>
      <c r="N116" s="164"/>
      <c r="O116" s="164"/>
      <c r="P116" s="164"/>
      <c r="Q116" s="164"/>
      <c r="R116" s="164"/>
      <c r="S116" s="164"/>
      <c r="T116" s="164"/>
      <c r="U116" s="164"/>
    </row>
    <row r="117" spans="1:21" s="163" customFormat="1" ht="123" customHeight="1">
      <c r="B117" s="325" t="s">
        <v>57</v>
      </c>
      <c r="C117" s="326"/>
      <c r="D117" s="328"/>
      <c r="E117" s="328"/>
      <c r="F117" s="328"/>
      <c r="G117" s="328"/>
      <c r="H117" s="328"/>
      <c r="I117" s="328"/>
      <c r="J117" s="328"/>
      <c r="K117" s="328"/>
      <c r="M117" s="164"/>
      <c r="N117" s="164"/>
      <c r="O117" s="164"/>
      <c r="P117" s="164"/>
      <c r="Q117" s="164"/>
      <c r="R117" s="164"/>
      <c r="S117" s="164"/>
      <c r="T117" s="164"/>
      <c r="U117" s="164"/>
    </row>
    <row r="118" spans="1:21" s="163" customFormat="1" ht="123" customHeight="1">
      <c r="B118" s="325" t="s">
        <v>58</v>
      </c>
      <c r="C118" s="326"/>
      <c r="D118" s="328"/>
      <c r="E118" s="328"/>
      <c r="F118" s="328"/>
      <c r="G118" s="328"/>
      <c r="H118" s="328"/>
      <c r="I118" s="328"/>
      <c r="J118" s="328"/>
      <c r="K118" s="328"/>
      <c r="M118" s="164"/>
      <c r="N118" s="164"/>
      <c r="O118" s="164"/>
      <c r="P118" s="164"/>
      <c r="Q118" s="164"/>
      <c r="R118" s="164"/>
      <c r="S118" s="164"/>
      <c r="T118" s="164"/>
      <c r="U118" s="164"/>
    </row>
    <row r="119" spans="1:21" s="163" customFormat="1" ht="123" customHeight="1">
      <c r="B119" s="325" t="s">
        <v>59</v>
      </c>
      <c r="C119" s="326"/>
      <c r="D119" s="328"/>
      <c r="E119" s="328"/>
      <c r="F119" s="328"/>
      <c r="G119" s="328"/>
      <c r="H119" s="328"/>
      <c r="I119" s="328"/>
      <c r="J119" s="328"/>
      <c r="K119" s="328"/>
      <c r="M119" s="164"/>
      <c r="N119" s="164"/>
      <c r="O119" s="164"/>
      <c r="P119" s="164"/>
      <c r="Q119" s="164"/>
      <c r="R119" s="164"/>
      <c r="S119" s="164"/>
      <c r="T119" s="164"/>
      <c r="U119" s="164"/>
    </row>
    <row r="120" spans="1:21" s="163" customFormat="1" ht="123" customHeight="1">
      <c r="B120" s="325" t="s">
        <v>125</v>
      </c>
      <c r="C120" s="326"/>
      <c r="D120" s="328"/>
      <c r="E120" s="328"/>
      <c r="F120" s="328"/>
      <c r="G120" s="328"/>
      <c r="H120" s="328"/>
      <c r="I120" s="328"/>
      <c r="J120" s="328"/>
      <c r="K120" s="328"/>
      <c r="M120" s="164"/>
      <c r="N120" s="164"/>
      <c r="O120" s="164"/>
      <c r="P120" s="164"/>
      <c r="Q120" s="164"/>
      <c r="R120" s="164"/>
      <c r="S120" s="164"/>
      <c r="T120" s="164"/>
      <c r="U120" s="164"/>
    </row>
    <row r="121" spans="1:21" s="163" customFormat="1" ht="123" customHeight="1">
      <c r="B121" s="325" t="s">
        <v>152</v>
      </c>
      <c r="C121" s="326"/>
      <c r="D121" s="328"/>
      <c r="E121" s="328"/>
      <c r="F121" s="328"/>
      <c r="G121" s="328"/>
      <c r="H121" s="328"/>
      <c r="I121" s="328"/>
      <c r="J121" s="328"/>
      <c r="K121" s="328"/>
      <c r="M121" s="164"/>
      <c r="N121" s="164"/>
      <c r="O121" s="164"/>
      <c r="P121" s="164"/>
      <c r="Q121" s="164"/>
      <c r="R121" s="164"/>
      <c r="S121" s="164"/>
      <c r="T121" s="164"/>
      <c r="U121" s="164"/>
    </row>
    <row r="122" spans="1:21" s="163" customFormat="1" ht="27" customHeight="1">
      <c r="B122" s="329" t="s">
        <v>277</v>
      </c>
      <c r="C122" s="329"/>
      <c r="D122" s="329"/>
      <c r="E122" s="329"/>
      <c r="F122" s="329"/>
      <c r="G122" s="329"/>
      <c r="H122" s="329"/>
      <c r="I122" s="329"/>
      <c r="J122" s="329"/>
      <c r="K122" s="329"/>
      <c r="M122" s="164"/>
      <c r="N122" s="164"/>
      <c r="O122" s="164"/>
      <c r="P122" s="164"/>
      <c r="Q122" s="164"/>
      <c r="R122" s="164"/>
      <c r="S122" s="164"/>
      <c r="T122" s="164"/>
      <c r="U122" s="164"/>
    </row>
    <row r="123" spans="1:21" s="163" customFormat="1" ht="9.6" customHeight="1">
      <c r="B123" s="229"/>
      <c r="C123" s="229"/>
      <c r="D123" s="229"/>
      <c r="E123" s="229"/>
      <c r="F123" s="229"/>
      <c r="G123" s="229"/>
      <c r="H123" s="229"/>
      <c r="I123" s="229"/>
      <c r="J123" s="229"/>
      <c r="K123" s="229"/>
      <c r="M123" s="164"/>
      <c r="N123" s="164"/>
      <c r="O123" s="164"/>
      <c r="P123" s="164"/>
      <c r="Q123" s="164"/>
      <c r="R123" s="164"/>
      <c r="S123" s="164"/>
      <c r="T123" s="164"/>
      <c r="U123" s="164"/>
    </row>
    <row r="124" spans="1:21" s="163" customFormat="1" ht="14.4">
      <c r="A124" s="204" t="s">
        <v>320</v>
      </c>
      <c r="H124" s="205"/>
      <c r="K124" s="195" t="s">
        <v>60</v>
      </c>
      <c r="L124" s="318"/>
      <c r="M124" s="164"/>
      <c r="N124" s="164"/>
      <c r="O124" s="164"/>
      <c r="P124" s="164"/>
      <c r="Q124" s="164"/>
      <c r="R124" s="164"/>
      <c r="S124" s="164"/>
      <c r="T124" s="164"/>
      <c r="U124" s="164"/>
    </row>
    <row r="125" spans="1:21" s="163" customFormat="1" ht="3.75" customHeight="1">
      <c r="G125" s="206"/>
      <c r="H125" s="206"/>
      <c r="L125" s="318"/>
      <c r="M125" s="164"/>
      <c r="N125" s="164"/>
      <c r="O125" s="164"/>
      <c r="P125" s="164"/>
      <c r="Q125" s="164"/>
      <c r="R125" s="164"/>
      <c r="S125" s="164"/>
      <c r="T125" s="164"/>
      <c r="U125" s="164"/>
    </row>
    <row r="126" spans="1:21" s="163" customFormat="1" ht="18.75" customHeight="1">
      <c r="B126" s="330" t="s">
        <v>61</v>
      </c>
      <c r="C126" s="330"/>
      <c r="D126" s="330"/>
      <c r="E126" s="330"/>
      <c r="F126" s="182" t="s">
        <v>56</v>
      </c>
      <c r="G126" s="182" t="s">
        <v>57</v>
      </c>
      <c r="H126" s="182" t="s">
        <v>58</v>
      </c>
      <c r="I126" s="182" t="s">
        <v>59</v>
      </c>
      <c r="J126" s="182" t="s">
        <v>125</v>
      </c>
      <c r="K126" s="182" t="s">
        <v>152</v>
      </c>
      <c r="L126" s="318"/>
      <c r="M126" s="164"/>
      <c r="N126" s="164"/>
      <c r="O126" s="164"/>
      <c r="P126" s="164"/>
      <c r="Q126" s="164"/>
      <c r="R126" s="164"/>
      <c r="S126" s="164"/>
      <c r="T126" s="164"/>
      <c r="U126" s="164"/>
    </row>
    <row r="127" spans="1:21" s="163" customFormat="1" ht="18.75" customHeight="1" thickBot="1">
      <c r="B127" s="331" t="s">
        <v>62</v>
      </c>
      <c r="C127" s="332"/>
      <c r="D127" s="332"/>
      <c r="E127" s="333"/>
      <c r="F127" s="183">
        <f>F128+F129</f>
        <v>0</v>
      </c>
      <c r="G127" s="184">
        <f>G128+G129</f>
        <v>0</v>
      </c>
      <c r="H127" s="184">
        <f>H128+H129</f>
        <v>0</v>
      </c>
      <c r="I127" s="184">
        <f t="shared" ref="I127:K127" si="2">I128+I129</f>
        <v>0</v>
      </c>
      <c r="J127" s="184">
        <f t="shared" si="2"/>
        <v>0</v>
      </c>
      <c r="K127" s="184">
        <f t="shared" si="2"/>
        <v>0</v>
      </c>
      <c r="L127" s="318"/>
      <c r="M127" s="164"/>
      <c r="N127" s="164"/>
      <c r="O127" s="164"/>
      <c r="P127" s="164"/>
      <c r="Q127" s="164"/>
      <c r="R127" s="164"/>
      <c r="S127" s="164"/>
      <c r="T127" s="164"/>
      <c r="U127" s="164"/>
    </row>
    <row r="128" spans="1:21" s="163" customFormat="1" ht="18.75" customHeight="1" thickTop="1" thickBot="1">
      <c r="B128" s="335"/>
      <c r="C128" s="330" t="s">
        <v>0</v>
      </c>
      <c r="D128" s="314" t="s">
        <v>63</v>
      </c>
      <c r="E128" s="337"/>
      <c r="F128" s="185"/>
      <c r="G128" s="186"/>
      <c r="H128" s="187"/>
      <c r="I128" s="187"/>
      <c r="J128" s="187"/>
      <c r="K128" s="187"/>
      <c r="L128" s="318"/>
      <c r="M128" s="164"/>
      <c r="N128" s="164"/>
      <c r="O128" s="164"/>
      <c r="P128" s="164"/>
      <c r="Q128" s="164"/>
      <c r="R128" s="164"/>
      <c r="S128" s="164"/>
      <c r="T128" s="164"/>
      <c r="U128" s="164"/>
    </row>
    <row r="129" spans="1:21" s="163" customFormat="1" ht="18.75" customHeight="1" thickTop="1">
      <c r="B129" s="336"/>
      <c r="C129" s="330"/>
      <c r="D129" s="314" t="s">
        <v>64</v>
      </c>
      <c r="E129" s="314"/>
      <c r="F129" s="189"/>
      <c r="G129" s="187"/>
      <c r="H129" s="187"/>
      <c r="I129" s="187"/>
      <c r="J129" s="187"/>
      <c r="K129" s="187"/>
      <c r="L129" s="318"/>
      <c r="M129" s="164"/>
      <c r="N129" s="164"/>
      <c r="O129" s="164"/>
      <c r="P129" s="164"/>
      <c r="Q129" s="164"/>
      <c r="R129" s="164"/>
      <c r="S129" s="164"/>
      <c r="T129" s="164"/>
      <c r="U129" s="164"/>
    </row>
    <row r="130" spans="1:21" s="163" customFormat="1">
      <c r="B130" s="208" t="s">
        <v>356</v>
      </c>
      <c r="C130" s="179"/>
      <c r="F130" s="188"/>
      <c r="G130" s="188"/>
      <c r="H130" s="188"/>
      <c r="I130" s="188"/>
      <c r="J130" s="188"/>
      <c r="K130" s="188"/>
      <c r="M130" s="164"/>
      <c r="N130" s="164"/>
      <c r="O130" s="164"/>
      <c r="P130" s="164"/>
      <c r="Q130" s="164"/>
      <c r="R130" s="164"/>
      <c r="S130" s="164"/>
      <c r="T130" s="164"/>
      <c r="U130" s="164"/>
    </row>
    <row r="131" spans="1:21" s="163" customFormat="1">
      <c r="B131" s="208" t="s">
        <v>355</v>
      </c>
      <c r="C131" s="179"/>
      <c r="F131" s="188"/>
      <c r="G131" s="188"/>
      <c r="H131" s="188"/>
      <c r="I131" s="188"/>
      <c r="J131" s="188"/>
      <c r="K131" s="188"/>
      <c r="M131" s="164"/>
      <c r="N131" s="164"/>
      <c r="O131" s="164"/>
      <c r="P131" s="164"/>
      <c r="Q131" s="164"/>
      <c r="R131" s="164"/>
      <c r="S131" s="164"/>
      <c r="T131" s="164"/>
      <c r="U131" s="164"/>
    </row>
    <row r="132" spans="1:21" s="163" customFormat="1">
      <c r="B132" s="208" t="s">
        <v>275</v>
      </c>
      <c r="C132" s="179"/>
      <c r="F132" s="188"/>
      <c r="G132" s="188"/>
      <c r="H132" s="188"/>
      <c r="I132" s="188"/>
      <c r="J132" s="188"/>
      <c r="K132" s="188"/>
      <c r="M132" s="164"/>
      <c r="N132" s="164"/>
      <c r="O132" s="164"/>
      <c r="P132" s="164"/>
      <c r="Q132" s="164"/>
      <c r="R132" s="164"/>
      <c r="S132" s="164"/>
      <c r="T132" s="164"/>
      <c r="U132" s="164"/>
    </row>
    <row r="133" spans="1:21" s="163" customFormat="1">
      <c r="M133" s="164"/>
      <c r="N133" s="164"/>
      <c r="O133" s="164"/>
      <c r="P133" s="164"/>
      <c r="Q133" s="164"/>
      <c r="R133" s="164"/>
      <c r="S133" s="164"/>
      <c r="T133" s="164"/>
      <c r="U133" s="164"/>
    </row>
    <row r="134" spans="1:21" s="163" customFormat="1">
      <c r="A134" s="162" t="s">
        <v>342</v>
      </c>
      <c r="M134" s="164"/>
      <c r="N134" s="164"/>
      <c r="O134" s="164"/>
      <c r="P134" s="164"/>
      <c r="Q134" s="164"/>
      <c r="R134" s="164"/>
      <c r="S134" s="164"/>
      <c r="T134" s="164"/>
      <c r="U134" s="164"/>
    </row>
    <row r="135" spans="1:21" ht="3.75" customHeight="1"/>
    <row r="136" spans="1:21" ht="22.5" customHeight="1">
      <c r="B136" s="314" t="s">
        <v>168</v>
      </c>
      <c r="C136" s="314"/>
      <c r="D136" s="314"/>
      <c r="E136" s="317" t="s">
        <v>321</v>
      </c>
      <c r="F136" s="317"/>
      <c r="G136" s="317"/>
      <c r="H136" s="317"/>
      <c r="I136" s="317"/>
      <c r="J136" s="317"/>
      <c r="K136" s="317"/>
    </row>
    <row r="137" spans="1:21" ht="22.5" customHeight="1">
      <c r="B137" s="314" t="s">
        <v>167</v>
      </c>
      <c r="C137" s="314"/>
      <c r="D137" s="314"/>
      <c r="E137" s="316"/>
      <c r="F137" s="316"/>
      <c r="G137" s="316"/>
      <c r="H137" s="316"/>
      <c r="I137" s="316"/>
      <c r="J137" s="316"/>
      <c r="K137" s="316"/>
    </row>
    <row r="138" spans="1:21" ht="22.5" customHeight="1">
      <c r="B138" s="314" t="s">
        <v>166</v>
      </c>
      <c r="C138" s="314"/>
      <c r="D138" s="314"/>
      <c r="E138" s="316"/>
      <c r="F138" s="316"/>
      <c r="G138" s="316"/>
      <c r="H138" s="316"/>
      <c r="I138" s="316"/>
      <c r="J138" s="316"/>
      <c r="K138" s="316"/>
    </row>
    <row r="139" spans="1:21" ht="22.5" customHeight="1">
      <c r="B139" s="314" t="s">
        <v>165</v>
      </c>
      <c r="C139" s="314"/>
      <c r="D139" s="314"/>
      <c r="E139" s="316"/>
      <c r="F139" s="316"/>
      <c r="G139" s="316"/>
      <c r="H139" s="316"/>
      <c r="I139" s="316"/>
      <c r="J139" s="316"/>
      <c r="K139" s="316"/>
    </row>
    <row r="140" spans="1:21" ht="60" customHeight="1">
      <c r="B140" s="315" t="s">
        <v>164</v>
      </c>
      <c r="C140" s="314"/>
      <c r="D140" s="314"/>
      <c r="E140" s="316"/>
      <c r="F140" s="316"/>
      <c r="G140" s="316"/>
      <c r="H140" s="316"/>
      <c r="I140" s="316"/>
      <c r="J140" s="316"/>
      <c r="K140" s="316"/>
    </row>
    <row r="141" spans="1:21" ht="60" customHeight="1">
      <c r="B141" s="315" t="s">
        <v>163</v>
      </c>
      <c r="C141" s="314"/>
      <c r="D141" s="314"/>
      <c r="E141" s="316"/>
      <c r="F141" s="316"/>
      <c r="G141" s="316"/>
      <c r="H141" s="316"/>
      <c r="I141" s="316"/>
      <c r="J141" s="316"/>
      <c r="K141" s="316"/>
    </row>
    <row r="142" spans="1:21" ht="20.25" customHeight="1">
      <c r="B142" s="209" t="s">
        <v>162</v>
      </c>
    </row>
  </sheetData>
  <mergeCells count="112">
    <mergeCell ref="B104:K104"/>
    <mergeCell ref="B115:K115"/>
    <mergeCell ref="B59:D59"/>
    <mergeCell ref="F59:G59"/>
    <mergeCell ref="H59:I59"/>
    <mergeCell ref="J59:K59"/>
    <mergeCell ref="B95:K95"/>
    <mergeCell ref="B96:K96"/>
    <mergeCell ref="B99:K99"/>
    <mergeCell ref="B100:K100"/>
    <mergeCell ref="B103:K103"/>
    <mergeCell ref="B111:K111"/>
    <mergeCell ref="B83:K83"/>
    <mergeCell ref="B84:K84"/>
    <mergeCell ref="B85:K85"/>
    <mergeCell ref="B81:K81"/>
    <mergeCell ref="B112:K112"/>
    <mergeCell ref="B107:K107"/>
    <mergeCell ref="B91:K91"/>
    <mergeCell ref="B92:K92"/>
    <mergeCell ref="B108:K108"/>
    <mergeCell ref="B46:C47"/>
    <mergeCell ref="E46:K46"/>
    <mergeCell ref="E47:K47"/>
    <mergeCell ref="B48:C49"/>
    <mergeCell ref="E48:K48"/>
    <mergeCell ref="E49:K49"/>
    <mergeCell ref="B50:D50"/>
    <mergeCell ref="E50:K50"/>
    <mergeCell ref="B58:D58"/>
    <mergeCell ref="F58:G58"/>
    <mergeCell ref="H58:I58"/>
    <mergeCell ref="J58:K58"/>
    <mergeCell ref="B53:K53"/>
    <mergeCell ref="B54:K54"/>
    <mergeCell ref="B57:K57"/>
    <mergeCell ref="B55:K55"/>
    <mergeCell ref="L124:L129"/>
    <mergeCell ref="B12:D12"/>
    <mergeCell ref="E12:K12"/>
    <mergeCell ref="B116:C116"/>
    <mergeCell ref="D116:K116"/>
    <mergeCell ref="B117:C117"/>
    <mergeCell ref="D117:K117"/>
    <mergeCell ref="B118:C118"/>
    <mergeCell ref="D118:K118"/>
    <mergeCell ref="B119:C119"/>
    <mergeCell ref="D119:K119"/>
    <mergeCell ref="B120:C120"/>
    <mergeCell ref="B121:C121"/>
    <mergeCell ref="D121:K121"/>
    <mergeCell ref="B122:K122"/>
    <mergeCell ref="B126:E126"/>
    <mergeCell ref="D120:K120"/>
    <mergeCell ref="B127:E127"/>
    <mergeCell ref="B70:K70"/>
    <mergeCell ref="B31:K31"/>
    <mergeCell ref="B32:K32"/>
    <mergeCell ref="B128:B129"/>
    <mergeCell ref="C128:C129"/>
    <mergeCell ref="D128:E128"/>
    <mergeCell ref="D129:E129"/>
    <mergeCell ref="B141:D141"/>
    <mergeCell ref="E141:K141"/>
    <mergeCell ref="B136:D136"/>
    <mergeCell ref="E136:K136"/>
    <mergeCell ref="B137:D137"/>
    <mergeCell ref="E137:K137"/>
    <mergeCell ref="B138:D138"/>
    <mergeCell ref="E138:K138"/>
    <mergeCell ref="B140:D140"/>
    <mergeCell ref="E140:K140"/>
    <mergeCell ref="B139:D139"/>
    <mergeCell ref="E139:K139"/>
    <mergeCell ref="A2:K2"/>
    <mergeCell ref="F8:K8"/>
    <mergeCell ref="B5:D5"/>
    <mergeCell ref="E5:K5"/>
    <mergeCell ref="B6:D6"/>
    <mergeCell ref="E6:K6"/>
    <mergeCell ref="B7:D7"/>
    <mergeCell ref="E7:K7"/>
    <mergeCell ref="F9:K9"/>
    <mergeCell ref="E9:E10"/>
    <mergeCell ref="B8:D8"/>
    <mergeCell ref="B9:D10"/>
    <mergeCell ref="F10:H10"/>
    <mergeCell ref="I10:K10"/>
    <mergeCell ref="A26:K26"/>
    <mergeCell ref="B27:K27"/>
    <mergeCell ref="B28:K28"/>
    <mergeCell ref="B76:K76"/>
    <mergeCell ref="B14:C16"/>
    <mergeCell ref="E14:K14"/>
    <mergeCell ref="E15:K15"/>
    <mergeCell ref="E16:K16"/>
    <mergeCell ref="B22:K22"/>
    <mergeCell ref="B17:C19"/>
    <mergeCell ref="E17:K17"/>
    <mergeCell ref="E18:K18"/>
    <mergeCell ref="E19:K19"/>
    <mergeCell ref="B65:K65"/>
    <mergeCell ref="B74:K74"/>
    <mergeCell ref="B75:K75"/>
    <mergeCell ref="A62:K62"/>
    <mergeCell ref="B66:K66"/>
    <mergeCell ref="B38:C38"/>
    <mergeCell ref="B39:C39"/>
    <mergeCell ref="B40:C40"/>
    <mergeCell ref="B41:C41"/>
    <mergeCell ref="B45:D45"/>
    <mergeCell ref="E45:K45"/>
  </mergeCells>
  <phoneticPr fontId="5"/>
  <conditionalFormatting sqref="E8:E9">
    <cfRule type="cellIs" dxfId="0" priority="1" operator="equal">
      <formula>"○"</formula>
    </cfRule>
  </conditionalFormatting>
  <dataValidations count="1">
    <dataValidation type="list" allowBlank="1" showInputMessage="1" showErrorMessage="1" sqref="E8:E9" xr:uid="{DFC6688F-9470-4C7D-9492-356ECB7DB5DD}">
      <formula1>"○"</formula1>
    </dataValidation>
  </dataValidations>
  <printOptions horizontalCentered="1"/>
  <pageMargins left="0.78740157480314965" right="0.78740157480314965" top="0.78740157480314965" bottom="0.78740157480314965" header="0.51181102362204722" footer="0.51181102362204722"/>
  <pageSetup paperSize="9" scale="85" fitToHeight="0" orientation="portrait" cellComments="asDisplayed" r:id="rId1"/>
  <headerFooter alignWithMargins="0">
    <oddHeader>&amp;R【様式１】</oddHeader>
    <oddFooter xml:space="preserve">&amp;C &amp;P </oddFooter>
  </headerFooter>
  <rowBreaks count="7" manualBreakCount="7">
    <brk id="21" max="11" man="1"/>
    <brk id="60" max="16383" man="1"/>
    <brk id="77" max="16383" man="1"/>
    <brk id="87" max="16383" man="1"/>
    <brk id="105" max="16383" man="1"/>
    <brk id="113" max="11" man="1"/>
    <brk id="123"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9B52C-010F-4216-BFEC-318802EAD9A4}">
  <sheetPr>
    <tabColor rgb="FFFFFF00"/>
    <pageSetUpPr fitToPage="1"/>
  </sheetPr>
  <dimension ref="A1:M83"/>
  <sheetViews>
    <sheetView view="pageBreakPreview" zoomScale="85" zoomScaleNormal="75" zoomScaleSheetLayoutView="85" workbookViewId="0"/>
  </sheetViews>
  <sheetFormatPr defaultColWidth="9" defaultRowHeight="13.2"/>
  <cols>
    <col min="1" max="1" width="20" style="123" customWidth="1"/>
    <col min="2" max="2" width="17.44140625" style="123" customWidth="1"/>
    <col min="3" max="7" width="15" style="123" customWidth="1"/>
    <col min="8" max="8" width="18" style="123" customWidth="1"/>
    <col min="9" max="9" width="9" style="123" customWidth="1"/>
    <col min="10" max="10" width="9" style="123"/>
    <col min="11" max="13" width="9" style="123" hidden="1" customWidth="1"/>
    <col min="14" max="16384" width="9" style="123"/>
  </cols>
  <sheetData>
    <row r="1" spans="1:13" ht="17.25" customHeight="1">
      <c r="A1" s="122" t="s">
        <v>146</v>
      </c>
    </row>
    <row r="2" spans="1:13" ht="17.25" customHeight="1">
      <c r="F2" s="161" t="s">
        <v>144</v>
      </c>
      <c r="G2" s="462" t="s">
        <v>143</v>
      </c>
      <c r="H2" s="463"/>
      <c r="K2" s="123" t="s">
        <v>128</v>
      </c>
    </row>
    <row r="3" spans="1:13" ht="17.25" customHeight="1">
      <c r="I3" s="124"/>
    </row>
    <row r="4" spans="1:13" ht="17.25" customHeight="1">
      <c r="A4" s="471" t="s">
        <v>129</v>
      </c>
      <c r="B4" s="472"/>
      <c r="C4" s="473"/>
      <c r="D4" s="474"/>
      <c r="E4" s="125" t="s">
        <v>130</v>
      </c>
      <c r="I4" s="124"/>
    </row>
    <row r="5" spans="1:13" ht="17.25" customHeight="1">
      <c r="A5" s="471" t="s">
        <v>371</v>
      </c>
      <c r="B5" s="472"/>
      <c r="C5" s="473"/>
      <c r="D5" s="474"/>
      <c r="E5" s="125" t="s">
        <v>130</v>
      </c>
      <c r="I5" s="124"/>
    </row>
    <row r="6" spans="1:13" ht="17.25" customHeight="1">
      <c r="I6" s="124"/>
    </row>
    <row r="7" spans="1:13" ht="17.25" customHeight="1">
      <c r="A7" s="126" t="s">
        <v>131</v>
      </c>
      <c r="B7" s="126"/>
      <c r="C7" s="126"/>
      <c r="K7" s="123" t="s">
        <v>132</v>
      </c>
      <c r="M7" s="123" t="str">
        <f>IF(C7&gt;=4000,"○","×")</f>
        <v>×</v>
      </c>
    </row>
    <row r="8" spans="1:13">
      <c r="A8" s="464" t="s">
        <v>29</v>
      </c>
      <c r="B8" s="466" t="s">
        <v>30</v>
      </c>
      <c r="C8" s="129" t="s">
        <v>31</v>
      </c>
      <c r="D8" s="126"/>
      <c r="E8" s="126"/>
      <c r="F8" s="126"/>
      <c r="G8" s="126"/>
      <c r="H8" s="126"/>
      <c r="I8" s="126"/>
    </row>
    <row r="9" spans="1:13">
      <c r="A9" s="465"/>
      <c r="B9" s="467"/>
      <c r="C9" s="129" t="s">
        <v>133</v>
      </c>
      <c r="D9" s="126"/>
      <c r="E9" s="126"/>
      <c r="F9" s="126"/>
      <c r="G9" s="126"/>
      <c r="H9" s="126"/>
      <c r="I9" s="126"/>
      <c r="L9" s="123" t="s">
        <v>135</v>
      </c>
      <c r="M9" s="123" t="s">
        <v>136</v>
      </c>
    </row>
    <row r="10" spans="1:13">
      <c r="A10" s="130" t="s">
        <v>32</v>
      </c>
      <c r="B10" s="138" t="s">
        <v>33</v>
      </c>
      <c r="C10" s="132" t="e">
        <f>ROUNDDOWN(C11/C12,2)</f>
        <v>#DIV/0!</v>
      </c>
      <c r="D10" s="126"/>
      <c r="E10" s="126"/>
      <c r="F10" s="126"/>
      <c r="G10" s="126"/>
      <c r="H10" s="126"/>
      <c r="I10" s="126"/>
    </row>
    <row r="11" spans="1:13">
      <c r="A11" s="133"/>
      <c r="B11" s="142" t="s">
        <v>34</v>
      </c>
      <c r="C11" s="134"/>
      <c r="D11" s="126"/>
      <c r="E11" s="126"/>
      <c r="F11" s="126"/>
      <c r="G11" s="126"/>
      <c r="H11" s="126"/>
      <c r="I11" s="126"/>
      <c r="K11" s="135" t="s">
        <v>137</v>
      </c>
      <c r="L11" s="123" t="e">
        <f>IF(#REF!="○",_xludf.IFS(C12&gt;300,1.15,(C12&gt;=100)*AND(C12&lt;300),1.2,C12&lt;100,1.25),1.25)</f>
        <v>#REF!</v>
      </c>
      <c r="M11" s="123" t="e">
        <f>IF(D10&lt;L11,"○","×")</f>
        <v>#REF!</v>
      </c>
    </row>
    <row r="12" spans="1:13">
      <c r="A12" s="136"/>
      <c r="B12" s="144" t="s">
        <v>35</v>
      </c>
      <c r="C12" s="137"/>
      <c r="D12" s="126"/>
      <c r="E12" s="126"/>
      <c r="F12" s="126"/>
      <c r="G12" s="126"/>
      <c r="H12" s="126"/>
      <c r="I12" s="126"/>
      <c r="K12" s="123" t="s">
        <v>138</v>
      </c>
      <c r="L12" s="123" t="e">
        <f>IF(#REF!="○",_xludf.IFS(C12&gt;300,1.05,(C12&gt;=100)*AND(C12&lt;300),1.1,C12&lt;100,1.15),1.15)</f>
        <v>#REF!</v>
      </c>
      <c r="M12" s="123" t="e">
        <f>IF(C10&lt;L12,"○","×")</f>
        <v>#DIV/0!</v>
      </c>
    </row>
    <row r="13" spans="1:13">
      <c r="A13" s="130" t="s">
        <v>32</v>
      </c>
      <c r="B13" s="138" t="s">
        <v>33</v>
      </c>
      <c r="C13" s="132" t="e">
        <f t="shared" ref="C13" si="0">ROUNDDOWN(C14/C15,2)</f>
        <v>#DIV/0!</v>
      </c>
      <c r="D13" s="126"/>
      <c r="E13" s="126"/>
      <c r="F13" s="126"/>
      <c r="G13" s="126"/>
      <c r="H13" s="126"/>
      <c r="I13" s="126"/>
    </row>
    <row r="14" spans="1:13">
      <c r="A14" s="133"/>
      <c r="B14" s="142" t="s">
        <v>34</v>
      </c>
      <c r="C14" s="134"/>
      <c r="D14" s="126"/>
      <c r="E14" s="126"/>
      <c r="F14" s="126"/>
      <c r="G14" s="126"/>
      <c r="H14" s="126"/>
      <c r="I14" s="126"/>
      <c r="K14" s="135" t="s">
        <v>137</v>
      </c>
      <c r="L14" s="123" t="e">
        <f>IF(#REF!="○",_xlfn.IFS(C15&gt;300,1.15,(C15&gt;=100)*AND(C15&lt;300),1.2,C15&lt;100,1.25),1.25)</f>
        <v>#REF!</v>
      </c>
      <c r="M14" s="123" t="e">
        <f>IF(D13&lt;L14,"○","×")</f>
        <v>#REF!</v>
      </c>
    </row>
    <row r="15" spans="1:13">
      <c r="A15" s="136"/>
      <c r="B15" s="144" t="s">
        <v>35</v>
      </c>
      <c r="C15" s="137"/>
      <c r="D15" s="126"/>
      <c r="E15" s="126"/>
      <c r="F15" s="126"/>
      <c r="G15" s="126"/>
      <c r="H15" s="126"/>
      <c r="I15" s="126"/>
      <c r="K15" s="123" t="s">
        <v>138</v>
      </c>
      <c r="L15" s="123" t="e">
        <f>IF(#REF!="○",_xlfn.IFS(C15&gt;300,1.05,(C15&gt;=100)*AND(C15&lt;300),1.1,C15&lt;100,1.15),1.15)</f>
        <v>#REF!</v>
      </c>
      <c r="M15" s="123" t="e">
        <f>IF(C13&lt;L15,"○","×")</f>
        <v>#DIV/0!</v>
      </c>
    </row>
    <row r="16" spans="1:13">
      <c r="A16" s="130" t="s">
        <v>32</v>
      </c>
      <c r="B16" s="138" t="s">
        <v>33</v>
      </c>
      <c r="C16" s="132" t="e">
        <f t="shared" ref="C16" si="1">ROUNDDOWN(C17/C18,2)</f>
        <v>#DIV/0!</v>
      </c>
      <c r="D16" s="126"/>
      <c r="E16" s="126"/>
      <c r="F16" s="126"/>
      <c r="G16" s="126"/>
      <c r="H16" s="126"/>
      <c r="I16" s="126"/>
    </row>
    <row r="17" spans="1:13">
      <c r="A17" s="133"/>
      <c r="B17" s="142" t="s">
        <v>34</v>
      </c>
      <c r="C17" s="134"/>
      <c r="D17" s="126"/>
      <c r="E17" s="126"/>
      <c r="F17" s="126"/>
      <c r="G17" s="126"/>
      <c r="H17" s="126"/>
      <c r="I17" s="126"/>
      <c r="K17" s="135" t="s">
        <v>137</v>
      </c>
      <c r="L17" s="123" t="e">
        <f>IF(#REF!="○",_xlfn.IFS(C18&gt;300,1.15,(C18&gt;=100)*AND(C18&lt;300),1.2,C18&lt;100,1.25),1.25)</f>
        <v>#REF!</v>
      </c>
      <c r="M17" s="123" t="e">
        <f>IF(D16&lt;L17,"○","×")</f>
        <v>#REF!</v>
      </c>
    </row>
    <row r="18" spans="1:13">
      <c r="A18" s="136"/>
      <c r="B18" s="144" t="s">
        <v>35</v>
      </c>
      <c r="C18" s="137"/>
      <c r="D18" s="126"/>
      <c r="E18" s="126"/>
      <c r="F18" s="126"/>
      <c r="G18" s="126"/>
      <c r="H18" s="126"/>
      <c r="I18" s="126"/>
      <c r="K18" s="123" t="s">
        <v>138</v>
      </c>
      <c r="L18" s="123" t="e">
        <f>IF(#REF!="○",_xlfn.IFS(C18&gt;300,1.05,(C18&gt;=100)*AND(C18&lt;300),1.1,C18&lt;100,1.15),1.15)</f>
        <v>#REF!</v>
      </c>
      <c r="M18" s="123" t="e">
        <f>IF(C16&lt;L18,"○","×")</f>
        <v>#DIV/0!</v>
      </c>
    </row>
    <row r="19" spans="1:13">
      <c r="A19" s="130" t="s">
        <v>32</v>
      </c>
      <c r="B19" s="138" t="s">
        <v>33</v>
      </c>
      <c r="C19" s="132" t="e">
        <f t="shared" ref="C19" si="2">ROUNDDOWN(C20/C21,2)</f>
        <v>#DIV/0!</v>
      </c>
      <c r="D19" s="126"/>
      <c r="E19" s="126"/>
      <c r="F19" s="126"/>
      <c r="G19" s="126"/>
      <c r="H19" s="126"/>
      <c r="I19" s="126"/>
    </row>
    <row r="20" spans="1:13">
      <c r="A20" s="133"/>
      <c r="B20" s="142" t="s">
        <v>34</v>
      </c>
      <c r="C20" s="134"/>
      <c r="D20" s="126"/>
      <c r="E20" s="126"/>
      <c r="F20" s="126"/>
      <c r="G20" s="126"/>
      <c r="H20" s="126"/>
      <c r="I20" s="126"/>
      <c r="K20" s="135" t="s">
        <v>137</v>
      </c>
      <c r="L20" s="123" t="e">
        <f>IF(#REF!="○",_xlfn.IFS(C21&gt;300,1.15,(C21&gt;=100)*AND(C21&lt;300),1.2,C21&lt;100,1.25),1.25)</f>
        <v>#REF!</v>
      </c>
      <c r="M20" s="123" t="e">
        <f>IF(D19&lt;L20,"○","×")</f>
        <v>#REF!</v>
      </c>
    </row>
    <row r="21" spans="1:13">
      <c r="A21" s="136"/>
      <c r="B21" s="144" t="s">
        <v>35</v>
      </c>
      <c r="C21" s="137"/>
      <c r="D21" s="126"/>
      <c r="E21" s="126"/>
      <c r="F21" s="126"/>
      <c r="G21" s="126"/>
      <c r="H21" s="126"/>
      <c r="I21" s="126"/>
      <c r="K21" s="123" t="s">
        <v>138</v>
      </c>
      <c r="L21" s="123" t="e">
        <f>IF(#REF!="○",_xlfn.IFS(C21&gt;300,1.05,(C21&gt;=100)*AND(C21&lt;300),1.1,C21&lt;100,1.15),1.15)</f>
        <v>#REF!</v>
      </c>
      <c r="M21" s="123" t="e">
        <f>IF(C19&lt;L21,"○","×")</f>
        <v>#DIV/0!</v>
      </c>
    </row>
    <row r="22" spans="1:13">
      <c r="A22" s="130" t="s">
        <v>32</v>
      </c>
      <c r="B22" s="138" t="s">
        <v>33</v>
      </c>
      <c r="C22" s="132" t="e">
        <f t="shared" ref="C22" si="3">ROUNDDOWN(C23/C24,2)</f>
        <v>#DIV/0!</v>
      </c>
      <c r="D22" s="126"/>
      <c r="E22" s="126"/>
      <c r="F22" s="126"/>
      <c r="G22" s="126"/>
      <c r="H22" s="126"/>
      <c r="I22" s="126"/>
    </row>
    <row r="23" spans="1:13">
      <c r="A23" s="133"/>
      <c r="B23" s="142" t="s">
        <v>34</v>
      </c>
      <c r="C23" s="134"/>
      <c r="D23" s="126"/>
      <c r="E23" s="126"/>
      <c r="F23" s="126"/>
      <c r="G23" s="126"/>
      <c r="H23" s="126"/>
      <c r="I23" s="126"/>
      <c r="K23" s="135" t="s">
        <v>137</v>
      </c>
      <c r="L23" s="123" t="e">
        <f>IF(#REF!="○",_xlfn.IFS(C24&gt;300,1.15,(C24&gt;=100)*AND(C24&lt;300),1.2,C24&lt;100,1.25),1.25)</f>
        <v>#REF!</v>
      </c>
      <c r="M23" s="123" t="e">
        <f>IF(D22&lt;L23,"○","×")</f>
        <v>#REF!</v>
      </c>
    </row>
    <row r="24" spans="1:13">
      <c r="A24" s="136"/>
      <c r="B24" s="144" t="s">
        <v>35</v>
      </c>
      <c r="C24" s="137"/>
      <c r="D24" s="126"/>
      <c r="E24" s="126"/>
      <c r="F24" s="126"/>
      <c r="G24" s="126"/>
      <c r="H24" s="126"/>
      <c r="I24" s="126"/>
      <c r="K24" s="123" t="s">
        <v>138</v>
      </c>
      <c r="L24" s="123" t="e">
        <f>IF(#REF!="○",_xlfn.IFS(C24&gt;300,1.05,(C24&gt;=100)*AND(C24&lt;300),1.1,C24&lt;100,1.15),1.15)</f>
        <v>#REF!</v>
      </c>
      <c r="M24" s="123" t="e">
        <f>IF(C22&lt;L24,"○","×")</f>
        <v>#DIV/0!</v>
      </c>
    </row>
    <row r="25" spans="1:13">
      <c r="A25" s="130" t="s">
        <v>32</v>
      </c>
      <c r="B25" s="138" t="s">
        <v>33</v>
      </c>
      <c r="C25" s="132" t="e">
        <f t="shared" ref="C25" si="4">ROUNDDOWN(C26/C27,2)</f>
        <v>#DIV/0!</v>
      </c>
      <c r="D25" s="126"/>
      <c r="E25" s="126"/>
      <c r="F25" s="126"/>
      <c r="G25" s="126"/>
      <c r="H25" s="126"/>
      <c r="I25" s="126"/>
    </row>
    <row r="26" spans="1:13">
      <c r="A26" s="133"/>
      <c r="B26" s="142" t="s">
        <v>34</v>
      </c>
      <c r="C26" s="134"/>
      <c r="D26" s="126"/>
      <c r="E26" s="126"/>
      <c r="F26" s="126"/>
      <c r="G26" s="126"/>
      <c r="H26" s="126"/>
      <c r="I26" s="126"/>
      <c r="K26" s="135" t="s">
        <v>137</v>
      </c>
      <c r="L26" s="123" t="e">
        <f>IF(#REF!="○",_xlfn.IFS(C27&gt;300,1.15,(C27&gt;=100)*AND(C27&lt;300),1.2,C27&lt;100,1.25),1.25)</f>
        <v>#REF!</v>
      </c>
      <c r="M26" s="123" t="e">
        <f>IF(D25&lt;L26,"○","×")</f>
        <v>#REF!</v>
      </c>
    </row>
    <row r="27" spans="1:13">
      <c r="A27" s="136"/>
      <c r="B27" s="144" t="s">
        <v>35</v>
      </c>
      <c r="C27" s="137"/>
      <c r="D27" s="126"/>
      <c r="E27" s="126"/>
      <c r="F27" s="126"/>
      <c r="G27" s="126"/>
      <c r="H27" s="126"/>
      <c r="I27" s="126"/>
      <c r="K27" s="123" t="s">
        <v>138</v>
      </c>
      <c r="L27" s="123" t="e">
        <f>IF(#REF!="○",_xlfn.IFS(C27&gt;300,1.05,(C27&gt;=100)*AND(C27&lt;300),1.1,C27&lt;100,1.15),1.15)</f>
        <v>#REF!</v>
      </c>
      <c r="M27" s="123" t="e">
        <f>IF(C25&lt;L27,"○","×")</f>
        <v>#DIV/0!</v>
      </c>
    </row>
    <row r="28" spans="1:13">
      <c r="A28" s="130" t="s">
        <v>32</v>
      </c>
      <c r="B28" s="138" t="s">
        <v>33</v>
      </c>
      <c r="C28" s="132" t="e">
        <f t="shared" ref="C28" si="5">ROUNDDOWN(C29/C30,2)</f>
        <v>#DIV/0!</v>
      </c>
      <c r="D28" s="126"/>
      <c r="E28" s="126"/>
      <c r="F28" s="126"/>
      <c r="G28" s="126"/>
      <c r="H28" s="126"/>
      <c r="I28" s="126"/>
    </row>
    <row r="29" spans="1:13">
      <c r="A29" s="133"/>
      <c r="B29" s="142" t="s">
        <v>34</v>
      </c>
      <c r="C29" s="134"/>
      <c r="D29" s="126"/>
      <c r="E29" s="126"/>
      <c r="F29" s="126"/>
      <c r="G29" s="126"/>
      <c r="H29" s="126"/>
      <c r="I29" s="126"/>
      <c r="K29" s="135" t="s">
        <v>137</v>
      </c>
      <c r="L29" s="123" t="e">
        <f>IF(#REF!="○",_xlfn.IFS(C30&gt;300,1.15,(C30&gt;=100)*AND(C30&lt;300),1.2,C30&lt;100,1.25),1.25)</f>
        <v>#REF!</v>
      </c>
      <c r="M29" s="123" t="e">
        <f>IF(D28&lt;L29,"○","×")</f>
        <v>#REF!</v>
      </c>
    </row>
    <row r="30" spans="1:13">
      <c r="A30" s="136"/>
      <c r="B30" s="144" t="s">
        <v>35</v>
      </c>
      <c r="C30" s="137"/>
      <c r="D30" s="126"/>
      <c r="E30" s="126"/>
      <c r="F30" s="126"/>
      <c r="G30" s="126"/>
      <c r="H30" s="126"/>
      <c r="I30" s="126"/>
      <c r="K30" s="123" t="s">
        <v>138</v>
      </c>
      <c r="L30" s="123" t="e">
        <f>IF(#REF!="○",_xlfn.IFS(C30&gt;300,1.05,(C30&gt;=100)*AND(C30&lt;300),1.1,C30&lt;100,1.15),1.15)</f>
        <v>#REF!</v>
      </c>
      <c r="M30" s="123" t="e">
        <f>IF(C28&lt;L30,"○","×")</f>
        <v>#DIV/0!</v>
      </c>
    </row>
    <row r="31" spans="1:13">
      <c r="A31" s="130" t="s">
        <v>32</v>
      </c>
      <c r="B31" s="138" t="s">
        <v>33</v>
      </c>
      <c r="C31" s="132" t="e">
        <f t="shared" ref="C31" si="6">ROUNDDOWN(C32/C33,2)</f>
        <v>#DIV/0!</v>
      </c>
      <c r="D31" s="126"/>
      <c r="E31" s="126"/>
      <c r="F31" s="126"/>
      <c r="G31" s="126"/>
      <c r="H31" s="126"/>
      <c r="I31" s="126"/>
    </row>
    <row r="32" spans="1:13">
      <c r="A32" s="133"/>
      <c r="B32" s="142" t="s">
        <v>34</v>
      </c>
      <c r="C32" s="134"/>
      <c r="D32" s="126"/>
      <c r="E32" s="126"/>
      <c r="F32" s="126"/>
      <c r="G32" s="126"/>
      <c r="H32" s="126"/>
      <c r="I32" s="126"/>
      <c r="K32" s="135" t="s">
        <v>137</v>
      </c>
      <c r="L32" s="123" t="e">
        <f>IF(#REF!="○",_xlfn.IFS(C33&gt;300,1.15,(C33&gt;=100)*AND(C33&lt;300),1.2,C33&lt;100,1.25),1.25)</f>
        <v>#REF!</v>
      </c>
      <c r="M32" s="123" t="e">
        <f>IF(D31&lt;L32,"○","×")</f>
        <v>#REF!</v>
      </c>
    </row>
    <row r="33" spans="1:13">
      <c r="A33" s="136"/>
      <c r="B33" s="144" t="s">
        <v>35</v>
      </c>
      <c r="C33" s="137"/>
      <c r="D33" s="126"/>
      <c r="E33" s="126"/>
      <c r="F33" s="126"/>
      <c r="G33" s="126"/>
      <c r="H33" s="126"/>
      <c r="I33" s="126"/>
      <c r="K33" s="123" t="s">
        <v>138</v>
      </c>
      <c r="L33" s="123" t="e">
        <f>IF(#REF!="○",_xlfn.IFS(C33&gt;300,1.05,(C33&gt;=100)*AND(C33&lt;300),1.1,C33&lt;100,1.15),1.15)</f>
        <v>#REF!</v>
      </c>
      <c r="M33" s="123" t="e">
        <f>IF(C31&lt;L33,"○","×")</f>
        <v>#DIV/0!</v>
      </c>
    </row>
    <row r="34" spans="1:13">
      <c r="A34" s="130" t="s">
        <v>32</v>
      </c>
      <c r="B34" s="138" t="s">
        <v>33</v>
      </c>
      <c r="C34" s="132" t="e">
        <f t="shared" ref="C34" si="7">ROUNDDOWN(C35/C36,2)</f>
        <v>#DIV/0!</v>
      </c>
      <c r="D34" s="126"/>
      <c r="E34" s="126"/>
      <c r="F34" s="126"/>
      <c r="G34" s="126"/>
      <c r="H34" s="126"/>
      <c r="I34" s="126"/>
    </row>
    <row r="35" spans="1:13">
      <c r="A35" s="133"/>
      <c r="B35" s="142" t="s">
        <v>34</v>
      </c>
      <c r="C35" s="134"/>
      <c r="D35" s="126"/>
      <c r="E35" s="126"/>
      <c r="F35" s="126"/>
      <c r="G35" s="126"/>
      <c r="H35" s="126"/>
      <c r="I35" s="126"/>
      <c r="K35" s="135" t="s">
        <v>137</v>
      </c>
      <c r="L35" s="123" t="e">
        <f>IF(#REF!="○",_xlfn.IFS(C36&gt;300,1.15,(C36&gt;=100)*AND(C36&lt;300),1.2,C36&lt;100,1.25),1.25)</f>
        <v>#REF!</v>
      </c>
      <c r="M35" s="123" t="e">
        <f>IF(D34&lt;L35,"○","×")</f>
        <v>#REF!</v>
      </c>
    </row>
    <row r="36" spans="1:13">
      <c r="A36" s="136"/>
      <c r="B36" s="144" t="s">
        <v>35</v>
      </c>
      <c r="C36" s="137"/>
      <c r="D36" s="126"/>
      <c r="E36" s="126"/>
      <c r="F36" s="126"/>
      <c r="G36" s="126"/>
      <c r="H36" s="126"/>
      <c r="I36" s="126"/>
      <c r="K36" s="123" t="s">
        <v>138</v>
      </c>
      <c r="L36" s="123" t="e">
        <f>IF(#REF!="○",_xlfn.IFS(C36&gt;300,1.05,(C36&gt;=100)*AND(C36&lt;300),1.1,C36&lt;100,1.15),1.15)</f>
        <v>#REF!</v>
      </c>
      <c r="M36" s="123" t="e">
        <f>IF(C34&lt;L36,"○","×")</f>
        <v>#DIV/0!</v>
      </c>
    </row>
    <row r="37" spans="1:13">
      <c r="A37" s="130" t="s">
        <v>32</v>
      </c>
      <c r="B37" s="138" t="s">
        <v>33</v>
      </c>
      <c r="C37" s="132" t="e">
        <f t="shared" ref="C37" si="8">ROUNDDOWN(C38/C39,2)</f>
        <v>#DIV/0!</v>
      </c>
      <c r="D37" s="126"/>
      <c r="E37" s="126"/>
      <c r="F37" s="126"/>
      <c r="G37" s="126"/>
      <c r="H37" s="126"/>
      <c r="I37" s="126"/>
    </row>
    <row r="38" spans="1:13">
      <c r="A38" s="133"/>
      <c r="B38" s="142" t="s">
        <v>34</v>
      </c>
      <c r="C38" s="134"/>
      <c r="D38" s="126"/>
      <c r="E38" s="126"/>
      <c r="F38" s="126"/>
      <c r="G38" s="126"/>
      <c r="H38" s="126"/>
      <c r="I38" s="126"/>
      <c r="K38" s="135" t="s">
        <v>137</v>
      </c>
      <c r="L38" s="123" t="e">
        <f>IF(#REF!="○",_xlfn.IFS(C39&gt;300,1.15,(C39&gt;=100)*AND(C39&lt;300),1.2,C39&lt;100,1.25),1.25)</f>
        <v>#REF!</v>
      </c>
      <c r="M38" s="123" t="e">
        <f>IF(D37&lt;L38,"○","×")</f>
        <v>#REF!</v>
      </c>
    </row>
    <row r="39" spans="1:13">
      <c r="A39" s="136"/>
      <c r="B39" s="144" t="s">
        <v>35</v>
      </c>
      <c r="C39" s="137"/>
      <c r="D39" s="126"/>
      <c r="E39" s="126"/>
      <c r="F39" s="126"/>
      <c r="G39" s="126"/>
      <c r="H39" s="126"/>
      <c r="I39" s="126"/>
      <c r="K39" s="123" t="s">
        <v>138</v>
      </c>
      <c r="L39" s="123" t="e">
        <f>IF(#REF!="○",_xlfn.IFS(C39&gt;300,1.05,(C39&gt;=100)*AND(C39&lt;300),1.1,C39&lt;100,1.15),1.15)</f>
        <v>#REF!</v>
      </c>
      <c r="M39" s="123" t="e">
        <f>IF(C37&lt;L39,"○","×")</f>
        <v>#DIV/0!</v>
      </c>
    </row>
    <row r="40" spans="1:13">
      <c r="A40" s="130" t="s">
        <v>32</v>
      </c>
      <c r="B40" s="138" t="s">
        <v>33</v>
      </c>
      <c r="C40" s="132" t="e">
        <f t="shared" ref="C40" si="9">ROUNDDOWN(C41/C42,2)</f>
        <v>#DIV/0!</v>
      </c>
      <c r="D40" s="126"/>
      <c r="E40" s="126"/>
      <c r="F40" s="126"/>
      <c r="G40" s="126"/>
      <c r="H40" s="126"/>
      <c r="I40" s="126"/>
    </row>
    <row r="41" spans="1:13">
      <c r="A41" s="133"/>
      <c r="B41" s="142" t="s">
        <v>34</v>
      </c>
      <c r="C41" s="134"/>
      <c r="D41" s="126"/>
      <c r="E41" s="126"/>
      <c r="F41" s="126"/>
      <c r="G41" s="126"/>
      <c r="H41" s="126"/>
      <c r="I41" s="126"/>
      <c r="K41" s="135" t="s">
        <v>137</v>
      </c>
      <c r="L41" s="123" t="e">
        <f>IF(#REF!="○",_xlfn.IFS(C42&gt;300,1.15,(C42&gt;=100)*AND(C42&lt;300),1.2,C42&lt;100,1.25),1.25)</f>
        <v>#REF!</v>
      </c>
      <c r="M41" s="123" t="e">
        <f>IF(D40&lt;L41,"○","×")</f>
        <v>#REF!</v>
      </c>
    </row>
    <row r="42" spans="1:13">
      <c r="A42" s="136"/>
      <c r="B42" s="144" t="s">
        <v>35</v>
      </c>
      <c r="C42" s="137"/>
      <c r="D42" s="126"/>
      <c r="E42" s="126"/>
      <c r="F42" s="126"/>
      <c r="G42" s="126"/>
      <c r="H42" s="126"/>
      <c r="I42" s="126"/>
      <c r="K42" s="123" t="s">
        <v>138</v>
      </c>
      <c r="L42" s="123" t="e">
        <f>IF(#REF!="○",_xlfn.IFS(C42&gt;300,1.05,(C42&gt;=100)*AND(C42&lt;300),1.1,C42&lt;100,1.15),1.15)</f>
        <v>#REF!</v>
      </c>
      <c r="M42" s="123" t="e">
        <f>IF(C40&lt;L42,"○","×")</f>
        <v>#DIV/0!</v>
      </c>
    </row>
    <row r="43" spans="1:13">
      <c r="A43" s="130" t="s">
        <v>32</v>
      </c>
      <c r="B43" s="138" t="s">
        <v>33</v>
      </c>
      <c r="C43" s="132" t="e">
        <f t="shared" ref="C43" si="10">ROUNDDOWN(C44/C45,2)</f>
        <v>#DIV/0!</v>
      </c>
      <c r="D43" s="126"/>
      <c r="E43" s="126"/>
      <c r="F43" s="126"/>
      <c r="G43" s="126"/>
      <c r="H43" s="126"/>
      <c r="I43" s="126"/>
    </row>
    <row r="44" spans="1:13">
      <c r="A44" s="133"/>
      <c r="B44" s="142" t="s">
        <v>34</v>
      </c>
      <c r="C44" s="134"/>
      <c r="D44" s="126"/>
      <c r="E44" s="126"/>
      <c r="F44" s="126"/>
      <c r="G44" s="126"/>
      <c r="H44" s="126"/>
      <c r="I44" s="126"/>
      <c r="K44" s="135" t="s">
        <v>137</v>
      </c>
      <c r="L44" s="123" t="e">
        <f>IF(#REF!="○",_xlfn.IFS(C45&gt;300,1.15,(C45&gt;=100)*AND(C45&lt;300),1.2,C45&lt;100,1.25),1.25)</f>
        <v>#REF!</v>
      </c>
      <c r="M44" s="123" t="e">
        <f>IF(D43&lt;L44,"○","×")</f>
        <v>#REF!</v>
      </c>
    </row>
    <row r="45" spans="1:13">
      <c r="A45" s="136"/>
      <c r="B45" s="144" t="s">
        <v>35</v>
      </c>
      <c r="C45" s="137"/>
      <c r="D45" s="126"/>
      <c r="E45" s="126"/>
      <c r="F45" s="126"/>
      <c r="G45" s="126"/>
      <c r="H45" s="126"/>
      <c r="I45" s="126"/>
      <c r="K45" s="123" t="s">
        <v>138</v>
      </c>
      <c r="L45" s="123" t="e">
        <f>IF(#REF!="○",_xlfn.IFS(C45&gt;300,1.05,(C45&gt;=100)*AND(C45&lt;300),1.1,C45&lt;100,1.15),1.15)</f>
        <v>#REF!</v>
      </c>
      <c r="M45" s="123" t="e">
        <f>IF(C43&lt;L45,"○","×")</f>
        <v>#DIV/0!</v>
      </c>
    </row>
    <row r="46" spans="1:13">
      <c r="A46" s="130" t="s">
        <v>32</v>
      </c>
      <c r="B46" s="138" t="s">
        <v>33</v>
      </c>
      <c r="C46" s="132" t="e">
        <f t="shared" ref="C46" si="11">ROUNDDOWN(C47/C48,2)</f>
        <v>#DIV/0!</v>
      </c>
      <c r="D46" s="126"/>
      <c r="E46" s="126"/>
      <c r="F46" s="126"/>
      <c r="G46" s="126"/>
      <c r="H46" s="126"/>
      <c r="I46" s="126"/>
    </row>
    <row r="47" spans="1:13">
      <c r="A47" s="133"/>
      <c r="B47" s="142" t="s">
        <v>34</v>
      </c>
      <c r="C47" s="134"/>
      <c r="D47" s="126"/>
      <c r="E47" s="126"/>
      <c r="F47" s="126"/>
      <c r="G47" s="126"/>
      <c r="H47" s="126"/>
      <c r="I47" s="126"/>
      <c r="K47" s="135" t="s">
        <v>137</v>
      </c>
      <c r="L47" s="123" t="e">
        <f>IF(#REF!="○",_xlfn.IFS(C48&gt;300,1.15,(C48&gt;=100)*AND(C48&lt;300),1.2,C48&lt;100,1.25),1.25)</f>
        <v>#REF!</v>
      </c>
      <c r="M47" s="123" t="e">
        <f>IF(D46&lt;L47,"○","×")</f>
        <v>#REF!</v>
      </c>
    </row>
    <row r="48" spans="1:13">
      <c r="A48" s="136"/>
      <c r="B48" s="144" t="s">
        <v>35</v>
      </c>
      <c r="C48" s="137"/>
      <c r="D48" s="126"/>
      <c r="E48" s="126"/>
      <c r="F48" s="126"/>
      <c r="G48" s="126"/>
      <c r="H48" s="126"/>
      <c r="I48" s="126"/>
      <c r="K48" s="123" t="s">
        <v>138</v>
      </c>
      <c r="L48" s="123" t="e">
        <f>IF(#REF!="○",_xlfn.IFS(C48&gt;300,1.05,(C48&gt;=100)*AND(C48&lt;300),1.1,C48&lt;100,1.15),1.15)</f>
        <v>#REF!</v>
      </c>
      <c r="M48" s="123" t="e">
        <f>IF(C46&lt;L48,"○","×")</f>
        <v>#DIV/0!</v>
      </c>
    </row>
    <row r="49" spans="1:13">
      <c r="A49" s="130" t="s">
        <v>32</v>
      </c>
      <c r="B49" s="138" t="s">
        <v>33</v>
      </c>
      <c r="C49" s="132" t="e">
        <f t="shared" ref="C49" si="12">ROUNDDOWN(C50/C51,2)</f>
        <v>#DIV/0!</v>
      </c>
      <c r="D49" s="126"/>
      <c r="E49" s="126"/>
      <c r="F49" s="126"/>
      <c r="G49" s="126"/>
      <c r="H49" s="126"/>
      <c r="I49" s="126"/>
    </row>
    <row r="50" spans="1:13">
      <c r="A50" s="133"/>
      <c r="B50" s="142" t="s">
        <v>34</v>
      </c>
      <c r="C50" s="134"/>
      <c r="D50" s="126"/>
      <c r="E50" s="126"/>
      <c r="F50" s="126"/>
      <c r="G50" s="126"/>
      <c r="H50" s="126"/>
      <c r="I50" s="126"/>
      <c r="K50" s="135" t="s">
        <v>137</v>
      </c>
      <c r="L50" s="123" t="e">
        <f>IF(#REF!="○",_xlfn.IFS(C51&gt;300,1.15,(C51&gt;=100)*AND(C51&lt;300),1.2,C51&lt;100,1.25),1.25)</f>
        <v>#REF!</v>
      </c>
      <c r="M50" s="123" t="e">
        <f>IF(D49&lt;L50,"○","×")</f>
        <v>#REF!</v>
      </c>
    </row>
    <row r="51" spans="1:13" ht="13.8" thickBot="1">
      <c r="A51" s="133"/>
      <c r="B51" s="142" t="s">
        <v>35</v>
      </c>
      <c r="C51" s="134"/>
      <c r="D51" s="126"/>
      <c r="E51" s="126"/>
      <c r="F51" s="126"/>
      <c r="G51" s="126"/>
      <c r="H51" s="126"/>
      <c r="I51" s="126"/>
      <c r="K51" s="123" t="s">
        <v>138</v>
      </c>
      <c r="L51" s="123" t="e">
        <f>IF(#REF!="○",_xlfn.IFS(C51&gt;300,1.05,(C51&gt;=100)*AND(C51&lt;300),1.1,C51&lt;100,1.15),1.15)</f>
        <v>#REF!</v>
      </c>
      <c r="M51" s="123" t="e">
        <f>IF(C49&lt;L51,"○","×")</f>
        <v>#DIV/0!</v>
      </c>
    </row>
    <row r="52" spans="1:13" ht="13.8" thickTop="1">
      <c r="A52" s="131" t="s">
        <v>36</v>
      </c>
      <c r="B52" s="138" t="s">
        <v>33</v>
      </c>
      <c r="C52" s="140" t="e">
        <f t="shared" ref="C52" si="13">ROUNDDOWN(C53/C54,2)</f>
        <v>#DIV/0!</v>
      </c>
      <c r="D52" s="126"/>
      <c r="E52" s="126"/>
      <c r="F52" s="126"/>
      <c r="G52" s="126"/>
      <c r="H52" s="126"/>
      <c r="I52" s="126"/>
    </row>
    <row r="53" spans="1:13">
      <c r="A53" s="133"/>
      <c r="B53" s="142" t="s">
        <v>34</v>
      </c>
      <c r="C53" s="134">
        <f>C11+C14+C17+C20+C23+C26+C29+C32+C35+C38+C41+C44+C47+C50</f>
        <v>0</v>
      </c>
      <c r="D53" s="126"/>
      <c r="E53" s="126"/>
      <c r="F53" s="126"/>
      <c r="G53" s="126"/>
      <c r="H53" s="126"/>
      <c r="I53" s="126"/>
      <c r="K53" s="135" t="s">
        <v>137</v>
      </c>
      <c r="L53" s="123" t="e">
        <f>IF(#REF!="○",_xlfn.IFS(C54&gt;300,1.15,(C54&gt;=100)*AND(C54&lt;300),1.2,C54&lt;100,1.25),1.25)</f>
        <v>#REF!</v>
      </c>
      <c r="M53" s="123" t="e">
        <f>IF(D52&lt;L53,"○","×")</f>
        <v>#REF!</v>
      </c>
    </row>
    <row r="54" spans="1:13">
      <c r="A54" s="136"/>
      <c r="B54" s="144" t="s">
        <v>35</v>
      </c>
      <c r="C54" s="137">
        <f>C12+C15+C18+C21+C24+C27+C30+C33+C36+C39+C42+C45+C48+C51</f>
        <v>0</v>
      </c>
      <c r="D54" s="126"/>
      <c r="E54" s="126"/>
      <c r="F54" s="126"/>
      <c r="G54" s="126"/>
      <c r="H54" s="126"/>
      <c r="I54" s="126"/>
      <c r="K54" s="123" t="s">
        <v>138</v>
      </c>
      <c r="L54" s="123" t="e">
        <f>IF(#REF!="○",_xlfn.IFS(C54&gt;300,1.05,(C54&gt;=100)*AND(C54&lt;300),1.1,C54&lt;100,1.15),1.15)</f>
        <v>#REF!</v>
      </c>
      <c r="M54" s="123" t="e">
        <f>IF(C52&lt;L54,"○","×")</f>
        <v>#DIV/0!</v>
      </c>
    </row>
    <row r="55" spans="1:13" ht="17.25" customHeight="1">
      <c r="A55" s="126"/>
      <c r="B55" s="126"/>
      <c r="C55" s="126"/>
      <c r="D55" s="126"/>
    </row>
    <row r="56" spans="1:13" ht="17.25" customHeight="1">
      <c r="A56" s="123" t="s">
        <v>370</v>
      </c>
    </row>
    <row r="57" spans="1:13">
      <c r="A57" s="464" t="s">
        <v>29</v>
      </c>
      <c r="B57" s="464" t="s">
        <v>30</v>
      </c>
      <c r="C57" s="466" t="s">
        <v>31</v>
      </c>
      <c r="D57" s="468"/>
      <c r="E57" s="468"/>
      <c r="F57" s="468"/>
      <c r="G57" s="469" t="s">
        <v>37</v>
      </c>
      <c r="H57" s="126"/>
    </row>
    <row r="58" spans="1:13">
      <c r="A58" s="465"/>
      <c r="B58" s="467"/>
      <c r="C58" s="129" t="s">
        <v>133</v>
      </c>
      <c r="D58" s="128" t="s">
        <v>139</v>
      </c>
      <c r="E58" s="129" t="s">
        <v>38</v>
      </c>
      <c r="F58" s="127" t="s">
        <v>134</v>
      </c>
      <c r="G58" s="470"/>
      <c r="H58" s="126"/>
      <c r="L58" s="123" t="s">
        <v>135</v>
      </c>
      <c r="M58" s="123" t="s">
        <v>136</v>
      </c>
    </row>
    <row r="59" spans="1:13">
      <c r="A59" s="130" t="s">
        <v>32</v>
      </c>
      <c r="B59" s="138" t="s">
        <v>39</v>
      </c>
      <c r="C59" s="132" t="e">
        <f>ROUNDDOWN(C60/C61,2)</f>
        <v>#DIV/0!</v>
      </c>
      <c r="D59" s="146" t="e">
        <f>ROUNDDOWN(D60/D61,2)</f>
        <v>#DIV/0!</v>
      </c>
      <c r="E59" s="132" t="e">
        <f t="shared" ref="E59" si="14">ROUNDDOWN(E60/E61,2)</f>
        <v>#DIV/0!</v>
      </c>
      <c r="F59" s="147" t="e">
        <f>ROUNDDOWN(F60/F61,2)</f>
        <v>#DIV/0!</v>
      </c>
      <c r="G59" s="132" t="e">
        <f>ROUNDDOWN(_xlfn.AGGREGATE(1,6,C59:F59),2)</f>
        <v>#DIV/0!</v>
      </c>
      <c r="H59" s="126"/>
    </row>
    <row r="60" spans="1:13">
      <c r="A60" s="133"/>
      <c r="B60" s="142" t="s">
        <v>40</v>
      </c>
      <c r="C60" s="134"/>
      <c r="D60" s="148"/>
      <c r="E60" s="134"/>
      <c r="F60" s="149"/>
      <c r="G60" s="150"/>
      <c r="H60" s="126"/>
      <c r="K60" s="135" t="s">
        <v>137</v>
      </c>
      <c r="L60" s="123" t="e">
        <f>IF(#REF!="○",_xlfn.IFS(C61&gt;300,1.15,(C61&gt;=100)*AND(C61&lt;300),1.2,C61&lt;100,1.25),1.25)</f>
        <v>#REF!</v>
      </c>
      <c r="M60" s="123" t="e">
        <f>IF(G59&lt;L60,"○","×")</f>
        <v>#DIV/0!</v>
      </c>
    </row>
    <row r="61" spans="1:13">
      <c r="A61" s="136"/>
      <c r="B61" s="144" t="s">
        <v>41</v>
      </c>
      <c r="C61" s="137"/>
      <c r="D61" s="151"/>
      <c r="E61" s="137"/>
      <c r="F61" s="152"/>
      <c r="G61" s="153"/>
      <c r="H61" s="126"/>
      <c r="K61" s="123" t="s">
        <v>138</v>
      </c>
      <c r="L61" s="123" t="e">
        <f>IF(#REF!="○",_xludf.IFS(C61&gt;300,1.05,(C61&gt;=100)*AND(C61&lt;300),1.1,C61&lt;100,1.15),1.15)</f>
        <v>#REF!</v>
      </c>
      <c r="M61" s="123" t="e">
        <f>IF(C59&lt;L61,"○","×")</f>
        <v>#DIV/0!</v>
      </c>
    </row>
    <row r="62" spans="1:13">
      <c r="A62" s="130" t="s">
        <v>32</v>
      </c>
      <c r="B62" s="138" t="s">
        <v>42</v>
      </c>
      <c r="C62" s="132" t="e">
        <f t="shared" ref="C62:F62" si="15">ROUNDDOWN(C63/C64,2)</f>
        <v>#DIV/0!</v>
      </c>
      <c r="D62" s="146" t="e">
        <f t="shared" si="15"/>
        <v>#DIV/0!</v>
      </c>
      <c r="E62" s="132" t="e">
        <f t="shared" si="15"/>
        <v>#DIV/0!</v>
      </c>
      <c r="F62" s="147" t="e">
        <f t="shared" si="15"/>
        <v>#DIV/0!</v>
      </c>
      <c r="G62" s="132" t="e">
        <f>ROUNDDOWN(_xlfn.AGGREGATE(1,6,C62:F62),2)</f>
        <v>#DIV/0!</v>
      </c>
      <c r="H62" s="126"/>
    </row>
    <row r="63" spans="1:13">
      <c r="A63" s="133"/>
      <c r="B63" s="142" t="s">
        <v>43</v>
      </c>
      <c r="C63" s="134"/>
      <c r="D63" s="148"/>
      <c r="E63" s="134"/>
      <c r="F63" s="149"/>
      <c r="G63" s="150"/>
      <c r="H63" s="126"/>
      <c r="K63" s="135" t="s">
        <v>137</v>
      </c>
      <c r="L63" s="123" t="e">
        <f>IF(#REF!="○",_xlfn.IFS(C64&gt;300,1.15,(C64&gt;=100)*AND(C64&lt;300),1.2,C64&lt;100,1.25),1.25)</f>
        <v>#REF!</v>
      </c>
      <c r="M63" s="123" t="e">
        <f>IF(G62&lt;L63,"○","×")</f>
        <v>#DIV/0!</v>
      </c>
    </row>
    <row r="64" spans="1:13">
      <c r="A64" s="136"/>
      <c r="B64" s="144" t="s">
        <v>44</v>
      </c>
      <c r="C64" s="137"/>
      <c r="D64" s="151"/>
      <c r="E64" s="137"/>
      <c r="F64" s="152"/>
      <c r="G64" s="153"/>
      <c r="H64" s="126"/>
      <c r="K64" s="123" t="s">
        <v>138</v>
      </c>
      <c r="L64" s="123" t="e">
        <f>IF(#REF!="○",_xlfn.IFS(C64&gt;300,1.05,(C64&gt;=100)*AND(C64&lt;300),1.1,C64&lt;100,1.15),1.15)</f>
        <v>#REF!</v>
      </c>
      <c r="M64" s="123" t="e">
        <f>IF(C62&lt;L64,"○","×")</f>
        <v>#DIV/0!</v>
      </c>
    </row>
    <row r="65" spans="1:13">
      <c r="A65" s="130" t="s">
        <v>32</v>
      </c>
      <c r="B65" s="138" t="s">
        <v>42</v>
      </c>
      <c r="C65" s="132" t="e">
        <f t="shared" ref="C65:F65" si="16">ROUNDDOWN(C66/C67,2)</f>
        <v>#DIV/0!</v>
      </c>
      <c r="D65" s="146" t="e">
        <f t="shared" si="16"/>
        <v>#DIV/0!</v>
      </c>
      <c r="E65" s="132" t="e">
        <f t="shared" si="16"/>
        <v>#DIV/0!</v>
      </c>
      <c r="F65" s="147" t="e">
        <f t="shared" si="16"/>
        <v>#DIV/0!</v>
      </c>
      <c r="G65" s="132" t="e">
        <f>ROUNDDOWN(_xlfn.AGGREGATE(1,6,C65:F65),2)</f>
        <v>#DIV/0!</v>
      </c>
      <c r="H65" s="126"/>
    </row>
    <row r="66" spans="1:13">
      <c r="A66" s="133"/>
      <c r="B66" s="142" t="s">
        <v>43</v>
      </c>
      <c r="C66" s="134"/>
      <c r="D66" s="148"/>
      <c r="E66" s="134"/>
      <c r="F66" s="149"/>
      <c r="G66" s="150"/>
      <c r="H66" s="126"/>
      <c r="K66" s="135" t="s">
        <v>137</v>
      </c>
      <c r="L66" s="123" t="e">
        <f>IF(#REF!="○",_xlfn.IFS(C67&gt;300,1.15,(C67&gt;=100)*AND(C67&lt;300),1.2,C67&lt;100,1.25),1.25)</f>
        <v>#REF!</v>
      </c>
      <c r="M66" s="123" t="e">
        <f>IF(G65&lt;L66,"○","×")</f>
        <v>#DIV/0!</v>
      </c>
    </row>
    <row r="67" spans="1:13" ht="13.8" thickBot="1">
      <c r="A67" s="136"/>
      <c r="B67" s="144" t="s">
        <v>44</v>
      </c>
      <c r="C67" s="134"/>
      <c r="D67" s="148"/>
      <c r="E67" s="134"/>
      <c r="F67" s="149"/>
      <c r="G67" s="150"/>
      <c r="H67" s="126"/>
      <c r="K67" s="123" t="s">
        <v>138</v>
      </c>
      <c r="L67" s="123" t="e">
        <f>IF(#REF!="○",_xlfn.IFS(C67&gt;300,1.05,(C67&gt;=100)*AND(C67&lt;300),1.1,C67&lt;100,1.15),1.15)</f>
        <v>#REF!</v>
      </c>
      <c r="M67" s="123" t="e">
        <f>IF(C65&lt;L67,"○","×")</f>
        <v>#DIV/0!</v>
      </c>
    </row>
    <row r="68" spans="1:13" ht="13.8" thickTop="1">
      <c r="A68" s="131" t="s">
        <v>36</v>
      </c>
      <c r="B68" s="138" t="s">
        <v>42</v>
      </c>
      <c r="C68" s="139" t="e">
        <f t="shared" ref="C68:F68" si="17">ROUNDDOWN(C69/C70,2)</f>
        <v>#REF!</v>
      </c>
      <c r="D68" s="154" t="e">
        <f t="shared" si="17"/>
        <v>#REF!</v>
      </c>
      <c r="E68" s="140" t="e">
        <f t="shared" si="17"/>
        <v>#REF!</v>
      </c>
      <c r="F68" s="155" t="e">
        <f t="shared" si="17"/>
        <v>#REF!</v>
      </c>
      <c r="G68" s="141" t="e">
        <f>ROUNDDOWN(_xlfn.AGGREGATE(1,6,C68:F68),2)</f>
        <v>#DIV/0!</v>
      </c>
      <c r="H68" s="126"/>
    </row>
    <row r="69" spans="1:13">
      <c r="A69" s="133"/>
      <c r="B69" s="142" t="s">
        <v>43</v>
      </c>
      <c r="C69" s="143" t="e">
        <f>C60+C63+#REF!+#REF!+#REF!+#REF!+#REF!+#REF!+#REF!+#REF!+#REF!+#REF!+#REF!+C66</f>
        <v>#REF!</v>
      </c>
      <c r="D69" s="148" t="e">
        <f>D60+D63+#REF!+#REF!+#REF!+#REF!+#REF!+#REF!+#REF!+#REF!+#REF!+#REF!+#REF!+D66</f>
        <v>#REF!</v>
      </c>
      <c r="E69" s="134" t="e">
        <f>E60+E63+#REF!+#REF!+#REF!+#REF!+#REF!+#REF!+#REF!+#REF!+#REF!+#REF!+#REF!+E66</f>
        <v>#REF!</v>
      </c>
      <c r="F69" s="149" t="e">
        <f>F60+F63+#REF!+#REF!+#REF!+#REF!+#REF!+#REF!+#REF!+#REF!+#REF!+#REF!+#REF!+F66</f>
        <v>#REF!</v>
      </c>
      <c r="G69" s="156"/>
      <c r="H69" s="126"/>
      <c r="K69" s="135" t="s">
        <v>137</v>
      </c>
      <c r="L69" s="123" t="e">
        <f>IF(#REF!="○",_xlfn.IFS(C70&gt;300,1.15,(C70&gt;=100)*AND(C70&lt;300),1.2,C70&lt;100,1.25),1.25)</f>
        <v>#REF!</v>
      </c>
      <c r="M69" s="123" t="e">
        <f>IF(G68&lt;L69,"○","×")</f>
        <v>#DIV/0!</v>
      </c>
    </row>
    <row r="70" spans="1:13" ht="13.8" thickBot="1">
      <c r="A70" s="136"/>
      <c r="B70" s="144" t="s">
        <v>44</v>
      </c>
      <c r="C70" s="157" t="e">
        <f>C61+C64+#REF!+#REF!+#REF!+#REF!+#REF!+#REF!+#REF!+#REF!+#REF!+#REF!+#REF!+C67</f>
        <v>#REF!</v>
      </c>
      <c r="D70" s="158" t="e">
        <f>D61+D64+#REF!+#REF!+#REF!+#REF!+#REF!+#REF!+#REF!+#REF!+#REF!+#REF!+#REF!+D67</f>
        <v>#REF!</v>
      </c>
      <c r="E70" s="145" t="e">
        <f>E61+E64+#REF!+#REF!+#REF!+#REF!+#REF!+#REF!+#REF!+#REF!+#REF!+#REF!+#REF!+E67</f>
        <v>#REF!</v>
      </c>
      <c r="F70" s="159" t="e">
        <f>F61+F64+#REF!+#REF!+#REF!+#REF!+#REF!+#REF!+#REF!+#REF!+#REF!+#REF!+#REF!+F67</f>
        <v>#REF!</v>
      </c>
      <c r="G70" s="160"/>
      <c r="H70" s="126"/>
      <c r="K70" s="123" t="s">
        <v>138</v>
      </c>
      <c r="L70" s="123" t="e">
        <f>IF(#REF!="○",_xlfn.IFS(C70&gt;300,1.05,(C70&gt;=100)*AND(C70&lt;300),1.1,C70&lt;100,1.15),1.15)</f>
        <v>#REF!</v>
      </c>
      <c r="M70" s="123" t="e">
        <f>IF(C68&lt;L70,"○","×")</f>
        <v>#REF!</v>
      </c>
    </row>
    <row r="71" spans="1:13" ht="13.8" thickTop="1"/>
    <row r="72" spans="1:13">
      <c r="A72" s="125" t="s">
        <v>45</v>
      </c>
    </row>
    <row r="73" spans="1:13">
      <c r="A73" s="125" t="s">
        <v>46</v>
      </c>
    </row>
    <row r="74" spans="1:13">
      <c r="A74" s="125" t="s">
        <v>47</v>
      </c>
    </row>
    <row r="75" spans="1:13">
      <c r="A75" s="125" t="s">
        <v>140</v>
      </c>
    </row>
    <row r="76" spans="1:13">
      <c r="A76" s="125" t="s">
        <v>48</v>
      </c>
    </row>
    <row r="77" spans="1:13">
      <c r="A77" s="125" t="s">
        <v>141</v>
      </c>
    </row>
    <row r="78" spans="1:13">
      <c r="A78" s="125" t="s">
        <v>149</v>
      </c>
    </row>
    <row r="79" spans="1:13">
      <c r="A79" s="125" t="s">
        <v>150</v>
      </c>
    </row>
    <row r="80" spans="1:13">
      <c r="A80" s="125" t="s">
        <v>151</v>
      </c>
    </row>
    <row r="81" spans="1:1">
      <c r="A81" s="125" t="s">
        <v>49</v>
      </c>
    </row>
    <row r="82" spans="1:1">
      <c r="A82" s="125" t="s">
        <v>50</v>
      </c>
    </row>
    <row r="83" spans="1:1">
      <c r="A83" s="125" t="s">
        <v>142</v>
      </c>
    </row>
  </sheetData>
  <mergeCells count="11">
    <mergeCell ref="G2:H2"/>
    <mergeCell ref="A8:A9"/>
    <mergeCell ref="B8:B9"/>
    <mergeCell ref="A57:A58"/>
    <mergeCell ref="B57:B58"/>
    <mergeCell ref="C57:F57"/>
    <mergeCell ref="G57:G58"/>
    <mergeCell ref="A4:B4"/>
    <mergeCell ref="C4:D4"/>
    <mergeCell ref="A5:B5"/>
    <mergeCell ref="C5:D5"/>
  </mergeCells>
  <phoneticPr fontId="5"/>
  <dataValidations count="2">
    <dataValidation type="list" allowBlank="1" showInputMessage="1" showErrorMessage="1" sqref="C4" xr:uid="{5D71C2A7-E0AE-44BB-8938-E441D6F24141}">
      <formula1>"4000人以上,4000人未満"</formula1>
    </dataValidation>
    <dataValidation type="list" allowBlank="1" showInputMessage="1" showErrorMessage="1" sqref="C5:D5" xr:uid="{3ED6EF09-F19D-49C3-9CD9-3226559A918B}">
      <formula1>"300人以上,100人以上300人未満,100人未満"</formula1>
    </dataValidation>
  </dataValidations>
  <printOptions horizontalCentered="1"/>
  <pageMargins left="0.7" right="0.7" top="0.75" bottom="0.75" header="0.3" footer="0.3"/>
  <pageSetup paperSize="9" scale="68" fitToHeight="0" orientation="portrait" cellComments="asDisplayed" r:id="rId1"/>
  <headerFooter alignWithMargins="0">
    <oddFooter xml:space="preserve">&amp;C &amp;P </oddFooter>
  </headerFooter>
  <rowBreaks count="1" manualBreakCount="1">
    <brk id="55" max="7"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B156B-860A-4583-8C6D-D63929EFC68D}">
  <sheetPr>
    <tabColor rgb="FFFFFF00"/>
    <pageSetUpPr fitToPage="1"/>
  </sheetPr>
  <dimension ref="A1:M83"/>
  <sheetViews>
    <sheetView view="pageBreakPreview" zoomScale="85" zoomScaleNormal="75" zoomScaleSheetLayoutView="85" workbookViewId="0">
      <selection activeCell="F6" sqref="F6"/>
    </sheetView>
  </sheetViews>
  <sheetFormatPr defaultColWidth="9" defaultRowHeight="13.2"/>
  <cols>
    <col min="1" max="1" width="20" style="123" customWidth="1"/>
    <col min="2" max="2" width="17.44140625" style="123" customWidth="1"/>
    <col min="3" max="7" width="15" style="123" customWidth="1"/>
    <col min="8" max="8" width="18" style="123" customWidth="1"/>
    <col min="9" max="9" width="9" style="123" customWidth="1"/>
    <col min="10" max="10" width="9" style="123"/>
    <col min="11" max="13" width="9" style="123" hidden="1" customWidth="1"/>
    <col min="14" max="16384" width="9" style="123"/>
  </cols>
  <sheetData>
    <row r="1" spans="1:13" ht="17.25" customHeight="1">
      <c r="A1" s="122" t="s">
        <v>146</v>
      </c>
    </row>
    <row r="2" spans="1:13" ht="17.25" customHeight="1">
      <c r="F2" s="161" t="s">
        <v>145</v>
      </c>
      <c r="G2" s="462" t="s">
        <v>143</v>
      </c>
      <c r="H2" s="463"/>
      <c r="K2" s="123" t="s">
        <v>128</v>
      </c>
    </row>
    <row r="3" spans="1:13" ht="17.25" customHeight="1">
      <c r="I3" s="124"/>
    </row>
    <row r="4" spans="1:13" ht="17.25" customHeight="1">
      <c r="A4" s="471" t="s">
        <v>129</v>
      </c>
      <c r="B4" s="472"/>
      <c r="C4" s="473"/>
      <c r="D4" s="474"/>
      <c r="E4" s="125" t="s">
        <v>130</v>
      </c>
      <c r="I4" s="124"/>
    </row>
    <row r="5" spans="1:13" ht="17.25" customHeight="1">
      <c r="A5" s="471" t="s">
        <v>371</v>
      </c>
      <c r="B5" s="472"/>
      <c r="C5" s="473"/>
      <c r="D5" s="474"/>
      <c r="E5" s="125" t="s">
        <v>130</v>
      </c>
      <c r="I5" s="124"/>
    </row>
    <row r="6" spans="1:13" ht="17.25" customHeight="1">
      <c r="I6" s="124"/>
    </row>
    <row r="7" spans="1:13" ht="17.25" customHeight="1">
      <c r="A7" s="126" t="s">
        <v>131</v>
      </c>
      <c r="B7" s="126"/>
      <c r="C7" s="126"/>
      <c r="K7" s="123" t="s">
        <v>132</v>
      </c>
      <c r="M7" s="123" t="str">
        <f>IF(C7&gt;=4000,"○","×")</f>
        <v>×</v>
      </c>
    </row>
    <row r="8" spans="1:13">
      <c r="A8" s="464" t="s">
        <v>29</v>
      </c>
      <c r="B8" s="466" t="s">
        <v>30</v>
      </c>
      <c r="C8" s="129" t="s">
        <v>31</v>
      </c>
      <c r="D8" s="126"/>
      <c r="E8" s="126"/>
      <c r="F8" s="126"/>
      <c r="G8" s="126"/>
      <c r="H8" s="126"/>
      <c r="I8" s="126"/>
    </row>
    <row r="9" spans="1:13">
      <c r="A9" s="465"/>
      <c r="B9" s="467"/>
      <c r="C9" s="129" t="s">
        <v>133</v>
      </c>
      <c r="D9" s="126"/>
      <c r="E9" s="126"/>
      <c r="F9" s="126"/>
      <c r="G9" s="126"/>
      <c r="H9" s="126"/>
      <c r="I9" s="126"/>
      <c r="L9" s="123" t="s">
        <v>135</v>
      </c>
      <c r="M9" s="123" t="s">
        <v>136</v>
      </c>
    </row>
    <row r="10" spans="1:13">
      <c r="A10" s="130" t="s">
        <v>32</v>
      </c>
      <c r="B10" s="138" t="s">
        <v>33</v>
      </c>
      <c r="C10" s="132" t="e">
        <f>ROUNDDOWN(C11/C12,2)</f>
        <v>#DIV/0!</v>
      </c>
      <c r="D10" s="126"/>
      <c r="E10" s="126"/>
      <c r="F10" s="126"/>
      <c r="G10" s="126"/>
      <c r="H10" s="126"/>
      <c r="I10" s="126"/>
    </row>
    <row r="11" spans="1:13">
      <c r="A11" s="133"/>
      <c r="B11" s="142" t="s">
        <v>34</v>
      </c>
      <c r="C11" s="134"/>
      <c r="D11" s="126"/>
      <c r="E11" s="126"/>
      <c r="F11" s="126"/>
      <c r="G11" s="126"/>
      <c r="H11" s="126"/>
      <c r="I11" s="126"/>
      <c r="K11" s="135" t="s">
        <v>137</v>
      </c>
      <c r="L11" s="123" t="e">
        <f>IF(#REF!="○",_xludf.IFS(C12&gt;300,1.15,(C12&gt;=100)*AND(C12&lt;300),1.2,C12&lt;100,1.25),1.25)</f>
        <v>#REF!</v>
      </c>
      <c r="M11" s="123" t="e">
        <f>IF(D10&lt;L11,"○","×")</f>
        <v>#REF!</v>
      </c>
    </row>
    <row r="12" spans="1:13">
      <c r="A12" s="136"/>
      <c r="B12" s="144" t="s">
        <v>35</v>
      </c>
      <c r="C12" s="137"/>
      <c r="D12" s="126"/>
      <c r="E12" s="126"/>
      <c r="F12" s="126"/>
      <c r="G12" s="126"/>
      <c r="H12" s="126"/>
      <c r="I12" s="126"/>
      <c r="K12" s="123" t="s">
        <v>138</v>
      </c>
      <c r="L12" s="123" t="e">
        <f>IF(#REF!="○",_xludf.IFS(C12&gt;300,1.05,(C12&gt;=100)*AND(C12&lt;300),1.1,C12&lt;100,1.15),1.15)</f>
        <v>#REF!</v>
      </c>
      <c r="M12" s="123" t="e">
        <f>IF(C10&lt;L12,"○","×")</f>
        <v>#DIV/0!</v>
      </c>
    </row>
    <row r="13" spans="1:13">
      <c r="A13" s="130" t="s">
        <v>32</v>
      </c>
      <c r="B13" s="138" t="s">
        <v>33</v>
      </c>
      <c r="C13" s="132" t="e">
        <f t="shared" ref="C13" si="0">ROUNDDOWN(C14/C15,2)</f>
        <v>#DIV/0!</v>
      </c>
      <c r="D13" s="126"/>
      <c r="E13" s="126"/>
      <c r="F13" s="126"/>
      <c r="G13" s="126"/>
      <c r="H13" s="126"/>
      <c r="I13" s="126"/>
    </row>
    <row r="14" spans="1:13">
      <c r="A14" s="133"/>
      <c r="B14" s="142" t="s">
        <v>34</v>
      </c>
      <c r="C14" s="134"/>
      <c r="D14" s="126"/>
      <c r="E14" s="126"/>
      <c r="F14" s="126"/>
      <c r="G14" s="126"/>
      <c r="H14" s="126"/>
      <c r="I14" s="126"/>
      <c r="K14" s="135" t="s">
        <v>137</v>
      </c>
      <c r="L14" s="123" t="e">
        <f>IF(#REF!="○",_xlfn.IFS(C15&gt;300,1.15,(C15&gt;=100)*AND(C15&lt;300),1.2,C15&lt;100,1.25),1.25)</f>
        <v>#REF!</v>
      </c>
      <c r="M14" s="123" t="e">
        <f>IF(D13&lt;L14,"○","×")</f>
        <v>#REF!</v>
      </c>
    </row>
    <row r="15" spans="1:13">
      <c r="A15" s="136"/>
      <c r="B15" s="144" t="s">
        <v>35</v>
      </c>
      <c r="C15" s="137"/>
      <c r="D15" s="126"/>
      <c r="E15" s="126"/>
      <c r="F15" s="126"/>
      <c r="G15" s="126"/>
      <c r="H15" s="126"/>
      <c r="I15" s="126"/>
      <c r="K15" s="123" t="s">
        <v>138</v>
      </c>
      <c r="L15" s="123" t="e">
        <f>IF(#REF!="○",_xlfn.IFS(C15&gt;300,1.05,(C15&gt;=100)*AND(C15&lt;300),1.1,C15&lt;100,1.15),1.15)</f>
        <v>#REF!</v>
      </c>
      <c r="M15" s="123" t="e">
        <f>IF(C13&lt;L15,"○","×")</f>
        <v>#DIV/0!</v>
      </c>
    </row>
    <row r="16" spans="1:13">
      <c r="A16" s="130" t="s">
        <v>32</v>
      </c>
      <c r="B16" s="138" t="s">
        <v>33</v>
      </c>
      <c r="C16" s="132" t="e">
        <f t="shared" ref="C16" si="1">ROUNDDOWN(C17/C18,2)</f>
        <v>#DIV/0!</v>
      </c>
      <c r="D16" s="126"/>
      <c r="E16" s="126"/>
      <c r="F16" s="126"/>
      <c r="G16" s="126"/>
      <c r="H16" s="126"/>
      <c r="I16" s="126"/>
    </row>
    <row r="17" spans="1:13">
      <c r="A17" s="133"/>
      <c r="B17" s="142" t="s">
        <v>34</v>
      </c>
      <c r="C17" s="134"/>
      <c r="D17" s="126"/>
      <c r="E17" s="126"/>
      <c r="F17" s="126"/>
      <c r="G17" s="126"/>
      <c r="H17" s="126"/>
      <c r="I17" s="126"/>
      <c r="K17" s="135" t="s">
        <v>137</v>
      </c>
      <c r="L17" s="123" t="e">
        <f>IF(#REF!="○",_xlfn.IFS(C18&gt;300,1.15,(C18&gt;=100)*AND(C18&lt;300),1.2,C18&lt;100,1.25),1.25)</f>
        <v>#REF!</v>
      </c>
      <c r="M17" s="123" t="e">
        <f>IF(D16&lt;L17,"○","×")</f>
        <v>#REF!</v>
      </c>
    </row>
    <row r="18" spans="1:13">
      <c r="A18" s="136"/>
      <c r="B18" s="144" t="s">
        <v>35</v>
      </c>
      <c r="C18" s="137"/>
      <c r="D18" s="126"/>
      <c r="E18" s="126"/>
      <c r="F18" s="126"/>
      <c r="G18" s="126"/>
      <c r="H18" s="126"/>
      <c r="I18" s="126"/>
      <c r="K18" s="123" t="s">
        <v>138</v>
      </c>
      <c r="L18" s="123" t="e">
        <f>IF(#REF!="○",_xlfn.IFS(C18&gt;300,1.05,(C18&gt;=100)*AND(C18&lt;300),1.1,C18&lt;100,1.15),1.15)</f>
        <v>#REF!</v>
      </c>
      <c r="M18" s="123" t="e">
        <f>IF(C16&lt;L18,"○","×")</f>
        <v>#DIV/0!</v>
      </c>
    </row>
    <row r="19" spans="1:13">
      <c r="A19" s="130" t="s">
        <v>32</v>
      </c>
      <c r="B19" s="138" t="s">
        <v>33</v>
      </c>
      <c r="C19" s="132" t="e">
        <f t="shared" ref="C19" si="2">ROUNDDOWN(C20/C21,2)</f>
        <v>#DIV/0!</v>
      </c>
      <c r="D19" s="126"/>
      <c r="E19" s="126"/>
      <c r="F19" s="126"/>
      <c r="G19" s="126"/>
      <c r="H19" s="126"/>
      <c r="I19" s="126"/>
    </row>
    <row r="20" spans="1:13">
      <c r="A20" s="133"/>
      <c r="B20" s="142" t="s">
        <v>34</v>
      </c>
      <c r="C20" s="134"/>
      <c r="D20" s="126"/>
      <c r="E20" s="126"/>
      <c r="F20" s="126"/>
      <c r="G20" s="126"/>
      <c r="H20" s="126"/>
      <c r="I20" s="126"/>
      <c r="K20" s="135" t="s">
        <v>137</v>
      </c>
      <c r="L20" s="123" t="e">
        <f>IF(#REF!="○",_xlfn.IFS(C21&gt;300,1.15,(C21&gt;=100)*AND(C21&lt;300),1.2,C21&lt;100,1.25),1.25)</f>
        <v>#REF!</v>
      </c>
      <c r="M20" s="123" t="e">
        <f>IF(D19&lt;L20,"○","×")</f>
        <v>#REF!</v>
      </c>
    </row>
    <row r="21" spans="1:13">
      <c r="A21" s="136"/>
      <c r="B21" s="144" t="s">
        <v>35</v>
      </c>
      <c r="C21" s="137"/>
      <c r="D21" s="126"/>
      <c r="E21" s="126"/>
      <c r="F21" s="126"/>
      <c r="G21" s="126"/>
      <c r="H21" s="126"/>
      <c r="I21" s="126"/>
      <c r="K21" s="123" t="s">
        <v>138</v>
      </c>
      <c r="L21" s="123" t="e">
        <f>IF(#REF!="○",_xlfn.IFS(C21&gt;300,1.05,(C21&gt;=100)*AND(C21&lt;300),1.1,C21&lt;100,1.15),1.15)</f>
        <v>#REF!</v>
      </c>
      <c r="M21" s="123" t="e">
        <f>IF(C19&lt;L21,"○","×")</f>
        <v>#DIV/0!</v>
      </c>
    </row>
    <row r="22" spans="1:13">
      <c r="A22" s="130" t="s">
        <v>32</v>
      </c>
      <c r="B22" s="138" t="s">
        <v>33</v>
      </c>
      <c r="C22" s="132" t="e">
        <f t="shared" ref="C22" si="3">ROUNDDOWN(C23/C24,2)</f>
        <v>#DIV/0!</v>
      </c>
      <c r="D22" s="126"/>
      <c r="E22" s="126"/>
      <c r="F22" s="126"/>
      <c r="G22" s="126"/>
      <c r="H22" s="126"/>
      <c r="I22" s="126"/>
    </row>
    <row r="23" spans="1:13">
      <c r="A23" s="133"/>
      <c r="B23" s="142" t="s">
        <v>34</v>
      </c>
      <c r="C23" s="134"/>
      <c r="D23" s="126"/>
      <c r="E23" s="126"/>
      <c r="F23" s="126"/>
      <c r="G23" s="126"/>
      <c r="H23" s="126"/>
      <c r="I23" s="126"/>
      <c r="K23" s="135" t="s">
        <v>137</v>
      </c>
      <c r="L23" s="123" t="e">
        <f>IF(#REF!="○",_xlfn.IFS(C24&gt;300,1.15,(C24&gt;=100)*AND(C24&lt;300),1.2,C24&lt;100,1.25),1.25)</f>
        <v>#REF!</v>
      </c>
      <c r="M23" s="123" t="e">
        <f>IF(D22&lt;L23,"○","×")</f>
        <v>#REF!</v>
      </c>
    </row>
    <row r="24" spans="1:13">
      <c r="A24" s="136"/>
      <c r="B24" s="144" t="s">
        <v>35</v>
      </c>
      <c r="C24" s="137"/>
      <c r="D24" s="126"/>
      <c r="E24" s="126"/>
      <c r="F24" s="126"/>
      <c r="G24" s="126"/>
      <c r="H24" s="126"/>
      <c r="I24" s="126"/>
      <c r="K24" s="123" t="s">
        <v>138</v>
      </c>
      <c r="L24" s="123" t="e">
        <f>IF(#REF!="○",_xlfn.IFS(C24&gt;300,1.05,(C24&gt;=100)*AND(C24&lt;300),1.1,C24&lt;100,1.15),1.15)</f>
        <v>#REF!</v>
      </c>
      <c r="M24" s="123" t="e">
        <f>IF(C22&lt;L24,"○","×")</f>
        <v>#DIV/0!</v>
      </c>
    </row>
    <row r="25" spans="1:13">
      <c r="A25" s="130" t="s">
        <v>32</v>
      </c>
      <c r="B25" s="138" t="s">
        <v>33</v>
      </c>
      <c r="C25" s="132" t="e">
        <f t="shared" ref="C25" si="4">ROUNDDOWN(C26/C27,2)</f>
        <v>#DIV/0!</v>
      </c>
      <c r="D25" s="126"/>
      <c r="E25" s="126"/>
      <c r="F25" s="126"/>
      <c r="G25" s="126"/>
      <c r="H25" s="126"/>
      <c r="I25" s="126"/>
    </row>
    <row r="26" spans="1:13">
      <c r="A26" s="133"/>
      <c r="B26" s="142" t="s">
        <v>34</v>
      </c>
      <c r="C26" s="134"/>
      <c r="D26" s="126"/>
      <c r="E26" s="126"/>
      <c r="F26" s="126"/>
      <c r="G26" s="126"/>
      <c r="H26" s="126"/>
      <c r="I26" s="126"/>
      <c r="K26" s="135" t="s">
        <v>137</v>
      </c>
      <c r="L26" s="123" t="e">
        <f>IF(#REF!="○",_xlfn.IFS(C27&gt;300,1.15,(C27&gt;=100)*AND(C27&lt;300),1.2,C27&lt;100,1.25),1.25)</f>
        <v>#REF!</v>
      </c>
      <c r="M26" s="123" t="e">
        <f>IF(D25&lt;L26,"○","×")</f>
        <v>#REF!</v>
      </c>
    </row>
    <row r="27" spans="1:13">
      <c r="A27" s="136"/>
      <c r="B27" s="144" t="s">
        <v>35</v>
      </c>
      <c r="C27" s="137"/>
      <c r="D27" s="126"/>
      <c r="E27" s="126"/>
      <c r="F27" s="126"/>
      <c r="G27" s="126"/>
      <c r="H27" s="126"/>
      <c r="I27" s="126"/>
      <c r="K27" s="123" t="s">
        <v>138</v>
      </c>
      <c r="L27" s="123" t="e">
        <f>IF(#REF!="○",_xlfn.IFS(C27&gt;300,1.05,(C27&gt;=100)*AND(C27&lt;300),1.1,C27&lt;100,1.15),1.15)</f>
        <v>#REF!</v>
      </c>
      <c r="M27" s="123" t="e">
        <f>IF(C25&lt;L27,"○","×")</f>
        <v>#DIV/0!</v>
      </c>
    </row>
    <row r="28" spans="1:13">
      <c r="A28" s="130" t="s">
        <v>32</v>
      </c>
      <c r="B28" s="138" t="s">
        <v>33</v>
      </c>
      <c r="C28" s="132" t="e">
        <f t="shared" ref="C28" si="5">ROUNDDOWN(C29/C30,2)</f>
        <v>#DIV/0!</v>
      </c>
      <c r="D28" s="126"/>
      <c r="E28" s="126"/>
      <c r="F28" s="126"/>
      <c r="G28" s="126"/>
      <c r="H28" s="126"/>
      <c r="I28" s="126"/>
    </row>
    <row r="29" spans="1:13">
      <c r="A29" s="133"/>
      <c r="B29" s="142" t="s">
        <v>34</v>
      </c>
      <c r="C29" s="134"/>
      <c r="D29" s="126"/>
      <c r="E29" s="126"/>
      <c r="F29" s="126"/>
      <c r="G29" s="126"/>
      <c r="H29" s="126"/>
      <c r="I29" s="126"/>
      <c r="K29" s="135" t="s">
        <v>137</v>
      </c>
      <c r="L29" s="123" t="e">
        <f>IF(#REF!="○",_xlfn.IFS(C30&gt;300,1.15,(C30&gt;=100)*AND(C30&lt;300),1.2,C30&lt;100,1.25),1.25)</f>
        <v>#REF!</v>
      </c>
      <c r="M29" s="123" t="e">
        <f>IF(D28&lt;L29,"○","×")</f>
        <v>#REF!</v>
      </c>
    </row>
    <row r="30" spans="1:13">
      <c r="A30" s="136"/>
      <c r="B30" s="144" t="s">
        <v>35</v>
      </c>
      <c r="C30" s="137"/>
      <c r="D30" s="126"/>
      <c r="E30" s="126"/>
      <c r="F30" s="126"/>
      <c r="G30" s="126"/>
      <c r="H30" s="126"/>
      <c r="I30" s="126"/>
      <c r="K30" s="123" t="s">
        <v>138</v>
      </c>
      <c r="L30" s="123" t="e">
        <f>IF(#REF!="○",_xlfn.IFS(C30&gt;300,1.05,(C30&gt;=100)*AND(C30&lt;300),1.1,C30&lt;100,1.15),1.15)</f>
        <v>#REF!</v>
      </c>
      <c r="M30" s="123" t="e">
        <f>IF(C28&lt;L30,"○","×")</f>
        <v>#DIV/0!</v>
      </c>
    </row>
    <row r="31" spans="1:13">
      <c r="A31" s="130" t="s">
        <v>32</v>
      </c>
      <c r="B31" s="138" t="s">
        <v>33</v>
      </c>
      <c r="C31" s="132" t="e">
        <f t="shared" ref="C31" si="6">ROUNDDOWN(C32/C33,2)</f>
        <v>#DIV/0!</v>
      </c>
      <c r="D31" s="126"/>
      <c r="E31" s="126"/>
      <c r="F31" s="126"/>
      <c r="G31" s="126"/>
      <c r="H31" s="126"/>
      <c r="I31" s="126"/>
    </row>
    <row r="32" spans="1:13">
      <c r="A32" s="133"/>
      <c r="B32" s="142" t="s">
        <v>34</v>
      </c>
      <c r="C32" s="134"/>
      <c r="D32" s="126"/>
      <c r="E32" s="126"/>
      <c r="F32" s="126"/>
      <c r="G32" s="126"/>
      <c r="H32" s="126"/>
      <c r="I32" s="126"/>
      <c r="K32" s="135" t="s">
        <v>137</v>
      </c>
      <c r="L32" s="123" t="e">
        <f>IF(#REF!="○",_xlfn.IFS(C33&gt;300,1.15,(C33&gt;=100)*AND(C33&lt;300),1.2,C33&lt;100,1.25),1.25)</f>
        <v>#REF!</v>
      </c>
      <c r="M32" s="123" t="e">
        <f>IF(D31&lt;L32,"○","×")</f>
        <v>#REF!</v>
      </c>
    </row>
    <row r="33" spans="1:13">
      <c r="A33" s="136"/>
      <c r="B33" s="144" t="s">
        <v>35</v>
      </c>
      <c r="C33" s="137"/>
      <c r="D33" s="126"/>
      <c r="E33" s="126"/>
      <c r="F33" s="126"/>
      <c r="G33" s="126"/>
      <c r="H33" s="126"/>
      <c r="I33" s="126"/>
      <c r="K33" s="123" t="s">
        <v>138</v>
      </c>
      <c r="L33" s="123" t="e">
        <f>IF(#REF!="○",_xlfn.IFS(C33&gt;300,1.05,(C33&gt;=100)*AND(C33&lt;300),1.1,C33&lt;100,1.15),1.15)</f>
        <v>#REF!</v>
      </c>
      <c r="M33" s="123" t="e">
        <f>IF(C31&lt;L33,"○","×")</f>
        <v>#DIV/0!</v>
      </c>
    </row>
    <row r="34" spans="1:13">
      <c r="A34" s="130" t="s">
        <v>32</v>
      </c>
      <c r="B34" s="138" t="s">
        <v>33</v>
      </c>
      <c r="C34" s="132" t="e">
        <f t="shared" ref="C34" si="7">ROUNDDOWN(C35/C36,2)</f>
        <v>#DIV/0!</v>
      </c>
      <c r="D34" s="126"/>
      <c r="E34" s="126"/>
      <c r="F34" s="126"/>
      <c r="G34" s="126"/>
      <c r="H34" s="126"/>
      <c r="I34" s="126"/>
    </row>
    <row r="35" spans="1:13">
      <c r="A35" s="133"/>
      <c r="B35" s="142" t="s">
        <v>34</v>
      </c>
      <c r="C35" s="134"/>
      <c r="D35" s="126"/>
      <c r="E35" s="126"/>
      <c r="F35" s="126"/>
      <c r="G35" s="126"/>
      <c r="H35" s="126"/>
      <c r="I35" s="126"/>
      <c r="K35" s="135" t="s">
        <v>137</v>
      </c>
      <c r="L35" s="123" t="e">
        <f>IF(#REF!="○",_xlfn.IFS(C36&gt;300,1.15,(C36&gt;=100)*AND(C36&lt;300),1.2,C36&lt;100,1.25),1.25)</f>
        <v>#REF!</v>
      </c>
      <c r="M35" s="123" t="e">
        <f>IF(D34&lt;L35,"○","×")</f>
        <v>#REF!</v>
      </c>
    </row>
    <row r="36" spans="1:13">
      <c r="A36" s="136"/>
      <c r="B36" s="144" t="s">
        <v>35</v>
      </c>
      <c r="C36" s="137"/>
      <c r="D36" s="126"/>
      <c r="E36" s="126"/>
      <c r="F36" s="126"/>
      <c r="G36" s="126"/>
      <c r="H36" s="126"/>
      <c r="I36" s="126"/>
      <c r="K36" s="123" t="s">
        <v>138</v>
      </c>
      <c r="L36" s="123" t="e">
        <f>IF(#REF!="○",_xlfn.IFS(C36&gt;300,1.05,(C36&gt;=100)*AND(C36&lt;300),1.1,C36&lt;100,1.15),1.15)</f>
        <v>#REF!</v>
      </c>
      <c r="M36" s="123" t="e">
        <f>IF(C34&lt;L36,"○","×")</f>
        <v>#DIV/0!</v>
      </c>
    </row>
    <row r="37" spans="1:13">
      <c r="A37" s="130" t="s">
        <v>32</v>
      </c>
      <c r="B37" s="138" t="s">
        <v>33</v>
      </c>
      <c r="C37" s="132" t="e">
        <f t="shared" ref="C37" si="8">ROUNDDOWN(C38/C39,2)</f>
        <v>#DIV/0!</v>
      </c>
      <c r="D37" s="126"/>
      <c r="E37" s="126"/>
      <c r="F37" s="126"/>
      <c r="G37" s="126"/>
      <c r="H37" s="126"/>
      <c r="I37" s="126"/>
    </row>
    <row r="38" spans="1:13">
      <c r="A38" s="133"/>
      <c r="B38" s="142" t="s">
        <v>34</v>
      </c>
      <c r="C38" s="134"/>
      <c r="D38" s="126"/>
      <c r="E38" s="126"/>
      <c r="F38" s="126"/>
      <c r="G38" s="126"/>
      <c r="H38" s="126"/>
      <c r="I38" s="126"/>
      <c r="K38" s="135" t="s">
        <v>137</v>
      </c>
      <c r="L38" s="123" t="e">
        <f>IF(#REF!="○",_xlfn.IFS(C39&gt;300,1.15,(C39&gt;=100)*AND(C39&lt;300),1.2,C39&lt;100,1.25),1.25)</f>
        <v>#REF!</v>
      </c>
      <c r="M38" s="123" t="e">
        <f>IF(D37&lt;L38,"○","×")</f>
        <v>#REF!</v>
      </c>
    </row>
    <row r="39" spans="1:13">
      <c r="A39" s="136"/>
      <c r="B39" s="144" t="s">
        <v>35</v>
      </c>
      <c r="C39" s="137"/>
      <c r="D39" s="126"/>
      <c r="E39" s="126"/>
      <c r="F39" s="126"/>
      <c r="G39" s="126"/>
      <c r="H39" s="126"/>
      <c r="I39" s="126"/>
      <c r="K39" s="123" t="s">
        <v>138</v>
      </c>
      <c r="L39" s="123" t="e">
        <f>IF(#REF!="○",_xlfn.IFS(C39&gt;300,1.05,(C39&gt;=100)*AND(C39&lt;300),1.1,C39&lt;100,1.15),1.15)</f>
        <v>#REF!</v>
      </c>
      <c r="M39" s="123" t="e">
        <f>IF(C37&lt;L39,"○","×")</f>
        <v>#DIV/0!</v>
      </c>
    </row>
    <row r="40" spans="1:13">
      <c r="A40" s="130" t="s">
        <v>32</v>
      </c>
      <c r="B40" s="138" t="s">
        <v>33</v>
      </c>
      <c r="C40" s="132" t="e">
        <f t="shared" ref="C40" si="9">ROUNDDOWN(C41/C42,2)</f>
        <v>#DIV/0!</v>
      </c>
      <c r="D40" s="126"/>
      <c r="E40" s="126"/>
      <c r="F40" s="126"/>
      <c r="G40" s="126"/>
      <c r="H40" s="126"/>
      <c r="I40" s="126"/>
    </row>
    <row r="41" spans="1:13">
      <c r="A41" s="133"/>
      <c r="B41" s="142" t="s">
        <v>34</v>
      </c>
      <c r="C41" s="134"/>
      <c r="D41" s="126"/>
      <c r="E41" s="126"/>
      <c r="F41" s="126"/>
      <c r="G41" s="126"/>
      <c r="H41" s="126"/>
      <c r="I41" s="126"/>
      <c r="K41" s="135" t="s">
        <v>137</v>
      </c>
      <c r="L41" s="123" t="e">
        <f>IF(#REF!="○",_xlfn.IFS(C42&gt;300,1.15,(C42&gt;=100)*AND(C42&lt;300),1.2,C42&lt;100,1.25),1.25)</f>
        <v>#REF!</v>
      </c>
      <c r="M41" s="123" t="e">
        <f>IF(D40&lt;L41,"○","×")</f>
        <v>#REF!</v>
      </c>
    </row>
    <row r="42" spans="1:13">
      <c r="A42" s="136"/>
      <c r="B42" s="144" t="s">
        <v>35</v>
      </c>
      <c r="C42" s="137"/>
      <c r="D42" s="126"/>
      <c r="E42" s="126"/>
      <c r="F42" s="126"/>
      <c r="G42" s="126"/>
      <c r="H42" s="126"/>
      <c r="I42" s="126"/>
      <c r="K42" s="123" t="s">
        <v>138</v>
      </c>
      <c r="L42" s="123" t="e">
        <f>IF(#REF!="○",_xlfn.IFS(C42&gt;300,1.05,(C42&gt;=100)*AND(C42&lt;300),1.1,C42&lt;100,1.15),1.15)</f>
        <v>#REF!</v>
      </c>
      <c r="M42" s="123" t="e">
        <f>IF(C40&lt;L42,"○","×")</f>
        <v>#DIV/0!</v>
      </c>
    </row>
    <row r="43" spans="1:13">
      <c r="A43" s="130" t="s">
        <v>32</v>
      </c>
      <c r="B43" s="138" t="s">
        <v>33</v>
      </c>
      <c r="C43" s="132" t="e">
        <f t="shared" ref="C43" si="10">ROUNDDOWN(C44/C45,2)</f>
        <v>#DIV/0!</v>
      </c>
      <c r="D43" s="126"/>
      <c r="E43" s="126"/>
      <c r="F43" s="126"/>
      <c r="G43" s="126"/>
      <c r="H43" s="126"/>
      <c r="I43" s="126"/>
    </row>
    <row r="44" spans="1:13">
      <c r="A44" s="133"/>
      <c r="B44" s="142" t="s">
        <v>34</v>
      </c>
      <c r="C44" s="134"/>
      <c r="D44" s="126"/>
      <c r="E44" s="126"/>
      <c r="F44" s="126"/>
      <c r="G44" s="126"/>
      <c r="H44" s="126"/>
      <c r="I44" s="126"/>
      <c r="K44" s="135" t="s">
        <v>137</v>
      </c>
      <c r="L44" s="123" t="e">
        <f>IF(#REF!="○",_xlfn.IFS(C45&gt;300,1.15,(C45&gt;=100)*AND(C45&lt;300),1.2,C45&lt;100,1.25),1.25)</f>
        <v>#REF!</v>
      </c>
      <c r="M44" s="123" t="e">
        <f>IF(D43&lt;L44,"○","×")</f>
        <v>#REF!</v>
      </c>
    </row>
    <row r="45" spans="1:13">
      <c r="A45" s="136"/>
      <c r="B45" s="144" t="s">
        <v>35</v>
      </c>
      <c r="C45" s="137"/>
      <c r="D45" s="126"/>
      <c r="E45" s="126"/>
      <c r="F45" s="126"/>
      <c r="G45" s="126"/>
      <c r="H45" s="126"/>
      <c r="I45" s="126"/>
      <c r="K45" s="123" t="s">
        <v>138</v>
      </c>
      <c r="L45" s="123" t="e">
        <f>IF(#REF!="○",_xlfn.IFS(C45&gt;300,1.05,(C45&gt;=100)*AND(C45&lt;300),1.1,C45&lt;100,1.15),1.15)</f>
        <v>#REF!</v>
      </c>
      <c r="M45" s="123" t="e">
        <f>IF(C43&lt;L45,"○","×")</f>
        <v>#DIV/0!</v>
      </c>
    </row>
    <row r="46" spans="1:13">
      <c r="A46" s="130" t="s">
        <v>32</v>
      </c>
      <c r="B46" s="138" t="s">
        <v>33</v>
      </c>
      <c r="C46" s="132" t="e">
        <f t="shared" ref="C46" si="11">ROUNDDOWN(C47/C48,2)</f>
        <v>#DIV/0!</v>
      </c>
      <c r="D46" s="126"/>
      <c r="E46" s="126"/>
      <c r="F46" s="126"/>
      <c r="G46" s="126"/>
      <c r="H46" s="126"/>
      <c r="I46" s="126"/>
    </row>
    <row r="47" spans="1:13">
      <c r="A47" s="133"/>
      <c r="B47" s="142" t="s">
        <v>34</v>
      </c>
      <c r="C47" s="134"/>
      <c r="D47" s="126"/>
      <c r="E47" s="126"/>
      <c r="F47" s="126"/>
      <c r="G47" s="126"/>
      <c r="H47" s="126"/>
      <c r="I47" s="126"/>
      <c r="K47" s="135" t="s">
        <v>137</v>
      </c>
      <c r="L47" s="123" t="e">
        <f>IF(#REF!="○",_xlfn.IFS(C48&gt;300,1.15,(C48&gt;=100)*AND(C48&lt;300),1.2,C48&lt;100,1.25),1.25)</f>
        <v>#REF!</v>
      </c>
      <c r="M47" s="123" t="e">
        <f>IF(D46&lt;L47,"○","×")</f>
        <v>#REF!</v>
      </c>
    </row>
    <row r="48" spans="1:13">
      <c r="A48" s="136"/>
      <c r="B48" s="144" t="s">
        <v>35</v>
      </c>
      <c r="C48" s="137"/>
      <c r="D48" s="126"/>
      <c r="E48" s="126"/>
      <c r="F48" s="126"/>
      <c r="G48" s="126"/>
      <c r="H48" s="126"/>
      <c r="I48" s="126"/>
      <c r="K48" s="123" t="s">
        <v>138</v>
      </c>
      <c r="L48" s="123" t="e">
        <f>IF(#REF!="○",_xlfn.IFS(C48&gt;300,1.05,(C48&gt;=100)*AND(C48&lt;300),1.1,C48&lt;100,1.15),1.15)</f>
        <v>#REF!</v>
      </c>
      <c r="M48" s="123" t="e">
        <f>IF(C46&lt;L48,"○","×")</f>
        <v>#DIV/0!</v>
      </c>
    </row>
    <row r="49" spans="1:13">
      <c r="A49" s="130" t="s">
        <v>32</v>
      </c>
      <c r="B49" s="138" t="s">
        <v>33</v>
      </c>
      <c r="C49" s="132" t="e">
        <f t="shared" ref="C49" si="12">ROUNDDOWN(C50/C51,2)</f>
        <v>#DIV/0!</v>
      </c>
      <c r="D49" s="126"/>
      <c r="E49" s="126"/>
      <c r="F49" s="126"/>
      <c r="G49" s="126"/>
      <c r="H49" s="126"/>
      <c r="I49" s="126"/>
    </row>
    <row r="50" spans="1:13">
      <c r="A50" s="133"/>
      <c r="B50" s="142" t="s">
        <v>34</v>
      </c>
      <c r="C50" s="134"/>
      <c r="D50" s="126"/>
      <c r="E50" s="126"/>
      <c r="F50" s="126"/>
      <c r="G50" s="126"/>
      <c r="H50" s="126"/>
      <c r="I50" s="126"/>
      <c r="K50" s="135" t="s">
        <v>137</v>
      </c>
      <c r="L50" s="123" t="e">
        <f>IF(#REF!="○",_xlfn.IFS(C51&gt;300,1.15,(C51&gt;=100)*AND(C51&lt;300),1.2,C51&lt;100,1.25),1.25)</f>
        <v>#REF!</v>
      </c>
      <c r="M50" s="123" t="e">
        <f>IF(D49&lt;L50,"○","×")</f>
        <v>#REF!</v>
      </c>
    </row>
    <row r="51" spans="1:13" ht="13.8" thickBot="1">
      <c r="A51" s="133"/>
      <c r="B51" s="142" t="s">
        <v>35</v>
      </c>
      <c r="C51" s="134"/>
      <c r="D51" s="126"/>
      <c r="E51" s="126"/>
      <c r="F51" s="126"/>
      <c r="G51" s="126"/>
      <c r="H51" s="126"/>
      <c r="I51" s="126"/>
      <c r="K51" s="123" t="s">
        <v>138</v>
      </c>
      <c r="L51" s="123" t="e">
        <f>IF(#REF!="○",_xlfn.IFS(C51&gt;300,1.05,(C51&gt;=100)*AND(C51&lt;300),1.1,C51&lt;100,1.15),1.15)</f>
        <v>#REF!</v>
      </c>
      <c r="M51" s="123" t="e">
        <f>IF(C49&lt;L51,"○","×")</f>
        <v>#DIV/0!</v>
      </c>
    </row>
    <row r="52" spans="1:13" ht="13.8" thickTop="1">
      <c r="A52" s="131" t="s">
        <v>36</v>
      </c>
      <c r="B52" s="138" t="s">
        <v>33</v>
      </c>
      <c r="C52" s="140" t="e">
        <f t="shared" ref="C52" si="13">ROUNDDOWN(C53/C54,2)</f>
        <v>#DIV/0!</v>
      </c>
      <c r="D52" s="126"/>
      <c r="E52" s="126"/>
      <c r="F52" s="126"/>
      <c r="G52" s="126"/>
      <c r="H52" s="126"/>
      <c r="I52" s="126"/>
    </row>
    <row r="53" spans="1:13">
      <c r="A53" s="133"/>
      <c r="B53" s="142" t="s">
        <v>34</v>
      </c>
      <c r="C53" s="134">
        <f>C11+C14+C17+C20+C23+C26+C29+C32+C35+C38+C41+C44+C47+C50</f>
        <v>0</v>
      </c>
      <c r="D53" s="126"/>
      <c r="E53" s="126"/>
      <c r="F53" s="126"/>
      <c r="G53" s="126"/>
      <c r="H53" s="126"/>
      <c r="I53" s="126"/>
      <c r="K53" s="135" t="s">
        <v>137</v>
      </c>
      <c r="L53" s="123" t="e">
        <f>IF(#REF!="○",_xlfn.IFS(C54&gt;300,1.15,(C54&gt;=100)*AND(C54&lt;300),1.2,C54&lt;100,1.25),1.25)</f>
        <v>#REF!</v>
      </c>
      <c r="M53" s="123" t="e">
        <f>IF(D52&lt;L53,"○","×")</f>
        <v>#REF!</v>
      </c>
    </row>
    <row r="54" spans="1:13">
      <c r="A54" s="136"/>
      <c r="B54" s="144" t="s">
        <v>35</v>
      </c>
      <c r="C54" s="137">
        <f>C12+C15+C18+C21+C24+C27+C30+C33+C36+C39+C42+C45+C48+C51</f>
        <v>0</v>
      </c>
      <c r="D54" s="126"/>
      <c r="E54" s="126"/>
      <c r="F54" s="126"/>
      <c r="G54" s="126"/>
      <c r="H54" s="126"/>
      <c r="I54" s="126"/>
      <c r="K54" s="123" t="s">
        <v>138</v>
      </c>
      <c r="L54" s="123" t="e">
        <f>IF(#REF!="○",_xlfn.IFS(C54&gt;300,1.05,(C54&gt;=100)*AND(C54&lt;300),1.1,C54&lt;100,1.15),1.15)</f>
        <v>#REF!</v>
      </c>
      <c r="M54" s="123" t="e">
        <f>IF(C52&lt;L54,"○","×")</f>
        <v>#DIV/0!</v>
      </c>
    </row>
    <row r="55" spans="1:13" ht="17.25" customHeight="1">
      <c r="A55" s="126"/>
      <c r="B55" s="126"/>
      <c r="C55" s="126"/>
      <c r="D55" s="126"/>
    </row>
    <row r="56" spans="1:13" ht="17.25" customHeight="1">
      <c r="A56" s="123" t="s">
        <v>370</v>
      </c>
    </row>
    <row r="57" spans="1:13">
      <c r="A57" s="464" t="s">
        <v>29</v>
      </c>
      <c r="B57" s="464" t="s">
        <v>30</v>
      </c>
      <c r="C57" s="466" t="s">
        <v>31</v>
      </c>
      <c r="D57" s="468"/>
      <c r="E57" s="468"/>
      <c r="F57" s="468"/>
      <c r="G57" s="469" t="s">
        <v>37</v>
      </c>
      <c r="H57" s="126"/>
    </row>
    <row r="58" spans="1:13">
      <c r="A58" s="465"/>
      <c r="B58" s="467"/>
      <c r="C58" s="129" t="s">
        <v>133</v>
      </c>
      <c r="D58" s="128" t="s">
        <v>139</v>
      </c>
      <c r="E58" s="129" t="s">
        <v>38</v>
      </c>
      <c r="F58" s="127" t="s">
        <v>134</v>
      </c>
      <c r="G58" s="470"/>
      <c r="H58" s="126"/>
      <c r="L58" s="123" t="s">
        <v>135</v>
      </c>
      <c r="M58" s="123" t="s">
        <v>136</v>
      </c>
    </row>
    <row r="59" spans="1:13">
      <c r="A59" s="130" t="s">
        <v>32</v>
      </c>
      <c r="B59" s="138" t="s">
        <v>39</v>
      </c>
      <c r="C59" s="132" t="e">
        <f>ROUNDDOWN(C60/C61,2)</f>
        <v>#DIV/0!</v>
      </c>
      <c r="D59" s="146" t="e">
        <f>ROUNDDOWN(D60/D61,2)</f>
        <v>#DIV/0!</v>
      </c>
      <c r="E59" s="132" t="e">
        <f t="shared" ref="E59" si="14">ROUNDDOWN(E60/E61,2)</f>
        <v>#DIV/0!</v>
      </c>
      <c r="F59" s="147" t="e">
        <f>ROUNDDOWN(F60/F61,2)</f>
        <v>#DIV/0!</v>
      </c>
      <c r="G59" s="132" t="e">
        <f>ROUNDDOWN(_xlfn.AGGREGATE(1,6,C59:F59),2)</f>
        <v>#DIV/0!</v>
      </c>
      <c r="H59" s="126"/>
    </row>
    <row r="60" spans="1:13">
      <c r="A60" s="133"/>
      <c r="B60" s="142" t="s">
        <v>40</v>
      </c>
      <c r="C60" s="134"/>
      <c r="D60" s="148"/>
      <c r="E60" s="134"/>
      <c r="F60" s="149"/>
      <c r="G60" s="150"/>
      <c r="H60" s="126"/>
      <c r="K60" s="135" t="s">
        <v>137</v>
      </c>
      <c r="L60" s="123" t="e">
        <f>IF(#REF!="○",_xlfn.IFS(C61&gt;300,1.15,(C61&gt;=100)*AND(C61&lt;300),1.2,C61&lt;100,1.25),1.25)</f>
        <v>#REF!</v>
      </c>
      <c r="M60" s="123" t="e">
        <f>IF(G59&lt;L60,"○","×")</f>
        <v>#DIV/0!</v>
      </c>
    </row>
    <row r="61" spans="1:13">
      <c r="A61" s="136"/>
      <c r="B61" s="144" t="s">
        <v>41</v>
      </c>
      <c r="C61" s="137"/>
      <c r="D61" s="151"/>
      <c r="E61" s="137"/>
      <c r="F61" s="152"/>
      <c r="G61" s="153"/>
      <c r="H61" s="126"/>
      <c r="K61" s="123" t="s">
        <v>138</v>
      </c>
      <c r="L61" s="123" t="e">
        <f>IF(#REF!="○",_xludf.IFS(C61&gt;300,1.05,(C61&gt;=100)*AND(C61&lt;300),1.1,C61&lt;100,1.15),1.15)</f>
        <v>#REF!</v>
      </c>
      <c r="M61" s="123" t="e">
        <f>IF(C59&lt;L61,"○","×")</f>
        <v>#DIV/0!</v>
      </c>
    </row>
    <row r="62" spans="1:13">
      <c r="A62" s="130" t="s">
        <v>32</v>
      </c>
      <c r="B62" s="138" t="s">
        <v>42</v>
      </c>
      <c r="C62" s="132" t="e">
        <f t="shared" ref="C62:F62" si="15">ROUNDDOWN(C63/C64,2)</f>
        <v>#DIV/0!</v>
      </c>
      <c r="D62" s="146" t="e">
        <f t="shared" si="15"/>
        <v>#DIV/0!</v>
      </c>
      <c r="E62" s="132" t="e">
        <f t="shared" si="15"/>
        <v>#DIV/0!</v>
      </c>
      <c r="F62" s="147" t="e">
        <f t="shared" si="15"/>
        <v>#DIV/0!</v>
      </c>
      <c r="G62" s="132" t="e">
        <f>ROUNDDOWN(_xlfn.AGGREGATE(1,6,C62:F62),2)</f>
        <v>#DIV/0!</v>
      </c>
      <c r="H62" s="126"/>
    </row>
    <row r="63" spans="1:13">
      <c r="A63" s="133"/>
      <c r="B63" s="142" t="s">
        <v>43</v>
      </c>
      <c r="C63" s="134"/>
      <c r="D63" s="148"/>
      <c r="E63" s="134"/>
      <c r="F63" s="149"/>
      <c r="G63" s="150"/>
      <c r="H63" s="126"/>
      <c r="K63" s="135" t="s">
        <v>137</v>
      </c>
      <c r="L63" s="123" t="e">
        <f>IF(#REF!="○",_xlfn.IFS(C64&gt;300,1.15,(C64&gt;=100)*AND(C64&lt;300),1.2,C64&lt;100,1.25),1.25)</f>
        <v>#REF!</v>
      </c>
      <c r="M63" s="123" t="e">
        <f>IF(G62&lt;L63,"○","×")</f>
        <v>#DIV/0!</v>
      </c>
    </row>
    <row r="64" spans="1:13">
      <c r="A64" s="136"/>
      <c r="B64" s="144" t="s">
        <v>44</v>
      </c>
      <c r="C64" s="137"/>
      <c r="D64" s="151"/>
      <c r="E64" s="137"/>
      <c r="F64" s="152"/>
      <c r="G64" s="153"/>
      <c r="H64" s="126"/>
      <c r="K64" s="123" t="s">
        <v>138</v>
      </c>
      <c r="L64" s="123" t="e">
        <f>IF(#REF!="○",_xlfn.IFS(C64&gt;300,1.05,(C64&gt;=100)*AND(C64&lt;300),1.1,C64&lt;100,1.15),1.15)</f>
        <v>#REF!</v>
      </c>
      <c r="M64" s="123" t="e">
        <f>IF(C62&lt;L64,"○","×")</f>
        <v>#DIV/0!</v>
      </c>
    </row>
    <row r="65" spans="1:13">
      <c r="A65" s="130" t="s">
        <v>32</v>
      </c>
      <c r="B65" s="138" t="s">
        <v>42</v>
      </c>
      <c r="C65" s="132" t="e">
        <f t="shared" ref="C65:F65" si="16">ROUNDDOWN(C66/C67,2)</f>
        <v>#DIV/0!</v>
      </c>
      <c r="D65" s="146" t="e">
        <f t="shared" si="16"/>
        <v>#DIV/0!</v>
      </c>
      <c r="E65" s="132" t="e">
        <f t="shared" si="16"/>
        <v>#DIV/0!</v>
      </c>
      <c r="F65" s="147" t="e">
        <f t="shared" si="16"/>
        <v>#DIV/0!</v>
      </c>
      <c r="G65" s="132" t="e">
        <f>ROUNDDOWN(_xlfn.AGGREGATE(1,6,C65:F65),2)</f>
        <v>#DIV/0!</v>
      </c>
      <c r="H65" s="126"/>
    </row>
    <row r="66" spans="1:13">
      <c r="A66" s="133"/>
      <c r="B66" s="142" t="s">
        <v>43</v>
      </c>
      <c r="C66" s="134"/>
      <c r="D66" s="148"/>
      <c r="E66" s="134"/>
      <c r="F66" s="149"/>
      <c r="G66" s="150"/>
      <c r="H66" s="126"/>
      <c r="K66" s="135" t="s">
        <v>137</v>
      </c>
      <c r="L66" s="123" t="e">
        <f>IF(#REF!="○",_xlfn.IFS(C67&gt;300,1.15,(C67&gt;=100)*AND(C67&lt;300),1.2,C67&lt;100,1.25),1.25)</f>
        <v>#REF!</v>
      </c>
      <c r="M66" s="123" t="e">
        <f>IF(G65&lt;L66,"○","×")</f>
        <v>#DIV/0!</v>
      </c>
    </row>
    <row r="67" spans="1:13" ht="13.8" thickBot="1">
      <c r="A67" s="136"/>
      <c r="B67" s="144" t="s">
        <v>44</v>
      </c>
      <c r="C67" s="134"/>
      <c r="D67" s="148"/>
      <c r="E67" s="134"/>
      <c r="F67" s="149"/>
      <c r="G67" s="150"/>
      <c r="H67" s="126"/>
      <c r="K67" s="123" t="s">
        <v>138</v>
      </c>
      <c r="L67" s="123" t="e">
        <f>IF(#REF!="○",_xlfn.IFS(C67&gt;300,1.05,(C67&gt;=100)*AND(C67&lt;300),1.1,C67&lt;100,1.15),1.15)</f>
        <v>#REF!</v>
      </c>
      <c r="M67" s="123" t="e">
        <f>IF(C65&lt;L67,"○","×")</f>
        <v>#DIV/0!</v>
      </c>
    </row>
    <row r="68" spans="1:13" ht="13.8" thickTop="1">
      <c r="A68" s="131" t="s">
        <v>36</v>
      </c>
      <c r="B68" s="138" t="s">
        <v>42</v>
      </c>
      <c r="C68" s="139" t="e">
        <f t="shared" ref="C68:F68" si="17">ROUNDDOWN(C69/C70,2)</f>
        <v>#REF!</v>
      </c>
      <c r="D68" s="154" t="e">
        <f t="shared" si="17"/>
        <v>#REF!</v>
      </c>
      <c r="E68" s="140" t="e">
        <f t="shared" si="17"/>
        <v>#REF!</v>
      </c>
      <c r="F68" s="155" t="e">
        <f t="shared" si="17"/>
        <v>#REF!</v>
      </c>
      <c r="G68" s="141" t="e">
        <f>ROUNDDOWN(_xlfn.AGGREGATE(1,6,C68:F68),2)</f>
        <v>#DIV/0!</v>
      </c>
      <c r="H68" s="126"/>
    </row>
    <row r="69" spans="1:13">
      <c r="A69" s="133"/>
      <c r="B69" s="142" t="s">
        <v>43</v>
      </c>
      <c r="C69" s="143" t="e">
        <f>C60+C63+#REF!+#REF!+#REF!+#REF!+#REF!+#REF!+#REF!+#REF!+#REF!+#REF!+#REF!+C66</f>
        <v>#REF!</v>
      </c>
      <c r="D69" s="148" t="e">
        <f>D60+D63+#REF!+#REF!+#REF!+#REF!+#REF!+#REF!+#REF!+#REF!+#REF!+#REF!+#REF!+D66</f>
        <v>#REF!</v>
      </c>
      <c r="E69" s="134" t="e">
        <f>E60+E63+#REF!+#REF!+#REF!+#REF!+#REF!+#REF!+#REF!+#REF!+#REF!+#REF!+#REF!+E66</f>
        <v>#REF!</v>
      </c>
      <c r="F69" s="149" t="e">
        <f>F60+F63+#REF!+#REF!+#REF!+#REF!+#REF!+#REF!+#REF!+#REF!+#REF!+#REF!+#REF!+F66</f>
        <v>#REF!</v>
      </c>
      <c r="G69" s="156"/>
      <c r="H69" s="126"/>
      <c r="K69" s="135" t="s">
        <v>137</v>
      </c>
      <c r="L69" s="123" t="e">
        <f>IF(#REF!="○",_xlfn.IFS(C70&gt;300,1.15,(C70&gt;=100)*AND(C70&lt;300),1.2,C70&lt;100,1.25),1.25)</f>
        <v>#REF!</v>
      </c>
      <c r="M69" s="123" t="e">
        <f>IF(G68&lt;L69,"○","×")</f>
        <v>#DIV/0!</v>
      </c>
    </row>
    <row r="70" spans="1:13" ht="13.8" thickBot="1">
      <c r="A70" s="136"/>
      <c r="B70" s="144" t="s">
        <v>44</v>
      </c>
      <c r="C70" s="157" t="e">
        <f>C61+C64+#REF!+#REF!+#REF!+#REF!+#REF!+#REF!+#REF!+#REF!+#REF!+#REF!+#REF!+C67</f>
        <v>#REF!</v>
      </c>
      <c r="D70" s="158" t="e">
        <f>D61+D64+#REF!+#REF!+#REF!+#REF!+#REF!+#REF!+#REF!+#REF!+#REF!+#REF!+#REF!+D67</f>
        <v>#REF!</v>
      </c>
      <c r="E70" s="145" t="e">
        <f>E61+E64+#REF!+#REF!+#REF!+#REF!+#REF!+#REF!+#REF!+#REF!+#REF!+#REF!+#REF!+E67</f>
        <v>#REF!</v>
      </c>
      <c r="F70" s="159" t="e">
        <f>F61+F64+#REF!+#REF!+#REF!+#REF!+#REF!+#REF!+#REF!+#REF!+#REF!+#REF!+#REF!+F67</f>
        <v>#REF!</v>
      </c>
      <c r="G70" s="160"/>
      <c r="H70" s="126"/>
      <c r="K70" s="123" t="s">
        <v>138</v>
      </c>
      <c r="L70" s="123" t="e">
        <f>IF(#REF!="○",_xlfn.IFS(C70&gt;300,1.05,(C70&gt;=100)*AND(C70&lt;300),1.1,C70&lt;100,1.15),1.15)</f>
        <v>#REF!</v>
      </c>
      <c r="M70" s="123" t="e">
        <f>IF(C68&lt;L70,"○","×")</f>
        <v>#REF!</v>
      </c>
    </row>
    <row r="71" spans="1:13" ht="13.8" thickTop="1"/>
    <row r="72" spans="1:13">
      <c r="A72" s="125" t="s">
        <v>45</v>
      </c>
    </row>
    <row r="73" spans="1:13">
      <c r="A73" s="125" t="s">
        <v>46</v>
      </c>
    </row>
    <row r="74" spans="1:13">
      <c r="A74" s="125" t="s">
        <v>47</v>
      </c>
    </row>
    <row r="75" spans="1:13">
      <c r="A75" s="125" t="s">
        <v>140</v>
      </c>
    </row>
    <row r="76" spans="1:13">
      <c r="A76" s="125" t="s">
        <v>48</v>
      </c>
    </row>
    <row r="77" spans="1:13">
      <c r="A77" s="125" t="s">
        <v>141</v>
      </c>
    </row>
    <row r="78" spans="1:13">
      <c r="A78" s="125" t="s">
        <v>149</v>
      </c>
    </row>
    <row r="79" spans="1:13">
      <c r="A79" s="125" t="s">
        <v>150</v>
      </c>
    </row>
    <row r="80" spans="1:13">
      <c r="A80" s="125" t="s">
        <v>151</v>
      </c>
    </row>
    <row r="81" spans="1:1">
      <c r="A81" s="125" t="s">
        <v>49</v>
      </c>
    </row>
    <row r="82" spans="1:1">
      <c r="A82" s="125" t="s">
        <v>50</v>
      </c>
    </row>
    <row r="83" spans="1:1">
      <c r="A83" s="125" t="s">
        <v>142</v>
      </c>
    </row>
  </sheetData>
  <mergeCells count="11">
    <mergeCell ref="A57:A58"/>
    <mergeCell ref="B57:B58"/>
    <mergeCell ref="C57:F57"/>
    <mergeCell ref="G57:G58"/>
    <mergeCell ref="G2:H2"/>
    <mergeCell ref="A4:B4"/>
    <mergeCell ref="C4:D4"/>
    <mergeCell ref="A8:A9"/>
    <mergeCell ref="B8:B9"/>
    <mergeCell ref="A5:B5"/>
    <mergeCell ref="C5:D5"/>
  </mergeCells>
  <phoneticPr fontId="5"/>
  <dataValidations count="2">
    <dataValidation type="list" allowBlank="1" showInputMessage="1" showErrorMessage="1" sqref="C4" xr:uid="{AFF7FD0D-FAF1-49E9-815C-96050B6E70D6}">
      <formula1>"4000人以上,4000人未満"</formula1>
    </dataValidation>
    <dataValidation type="list" allowBlank="1" showInputMessage="1" showErrorMessage="1" sqref="C5:D5" xr:uid="{CBC466B4-E682-4E52-8DD1-325F41E84B18}">
      <formula1>"300人以上,100人以上300人未満,100人未満"</formula1>
    </dataValidation>
  </dataValidations>
  <printOptions horizontalCentered="1"/>
  <pageMargins left="0.7" right="0.7" top="0.75" bottom="0.75" header="0.3" footer="0.3"/>
  <pageSetup paperSize="9" scale="68" fitToHeight="0" orientation="portrait" cellComments="asDisplayed" r:id="rId1"/>
  <headerFooter alignWithMargins="0">
    <oddFooter xml:space="preserve">&amp;C &amp;P </oddFooter>
  </headerFooter>
  <rowBreaks count="1" manualBreakCount="1">
    <brk id="55"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C19E9-8792-47FE-9CFC-F575397917FD}">
  <sheetPr>
    <tabColor rgb="FFFFFF00"/>
    <pageSetUpPr fitToPage="1"/>
  </sheetPr>
  <dimension ref="A1:L69"/>
  <sheetViews>
    <sheetView view="pageBreakPreview" zoomScaleNormal="100" zoomScaleSheetLayoutView="100" workbookViewId="0">
      <selection activeCell="B1" sqref="B1"/>
    </sheetView>
  </sheetViews>
  <sheetFormatPr defaultColWidth="8.88671875" defaultRowHeight="14.4"/>
  <cols>
    <col min="1" max="1" width="1.44140625" style="167" customWidth="1"/>
    <col min="2" max="2" width="4" style="167" customWidth="1"/>
    <col min="3" max="3" width="8.88671875" style="167"/>
    <col min="4" max="4" width="42.44140625" style="167" bestFit="1" customWidth="1"/>
    <col min="5" max="5" width="18.6640625" style="167" bestFit="1" customWidth="1"/>
    <col min="6" max="9" width="9.88671875" style="167" bestFit="1" customWidth="1"/>
    <col min="10" max="11" width="10.21875" style="167" bestFit="1" customWidth="1"/>
    <col min="12" max="12" width="1" style="167" customWidth="1"/>
    <col min="13" max="16384" width="8.88671875" style="166"/>
  </cols>
  <sheetData>
    <row r="1" spans="1:12" s="237" customFormat="1" ht="28.5" customHeight="1">
      <c r="A1" s="235" t="s">
        <v>303</v>
      </c>
      <c r="B1" s="236"/>
      <c r="C1" s="236"/>
      <c r="D1" s="236"/>
      <c r="E1" s="236"/>
    </row>
    <row r="2" spans="1:12" s="237" customFormat="1" ht="28.5" customHeight="1">
      <c r="A2" s="235"/>
      <c r="B2" s="235" t="s">
        <v>302</v>
      </c>
      <c r="C2" s="236"/>
      <c r="D2" s="236"/>
      <c r="E2" s="236"/>
    </row>
    <row r="3" spans="1:12" ht="49.5" customHeight="1">
      <c r="A3" s="178" t="s">
        <v>251</v>
      </c>
      <c r="B3" s="362" t="s">
        <v>280</v>
      </c>
      <c r="C3" s="362"/>
      <c r="D3" s="362"/>
      <c r="E3" s="362"/>
      <c r="F3" s="362"/>
      <c r="G3" s="362"/>
      <c r="H3" s="362"/>
      <c r="I3" s="362"/>
      <c r="J3" s="362"/>
      <c r="K3" s="362"/>
      <c r="L3" s="178"/>
    </row>
    <row r="4" spans="1:12" ht="45.75" customHeight="1">
      <c r="A4" s="167" t="s">
        <v>251</v>
      </c>
      <c r="B4" s="362" t="s">
        <v>250</v>
      </c>
      <c r="C4" s="362"/>
      <c r="D4" s="362"/>
      <c r="E4" s="362"/>
      <c r="F4" s="362"/>
      <c r="G4" s="362"/>
      <c r="H4" s="362"/>
      <c r="I4" s="362"/>
      <c r="J4" s="362"/>
      <c r="K4" s="362"/>
      <c r="L4" s="178"/>
    </row>
    <row r="5" spans="1:12" s="217" customFormat="1" ht="15">
      <c r="A5" s="210"/>
      <c r="B5" s="216"/>
      <c r="C5" s="216"/>
      <c r="D5" s="226" t="s">
        <v>278</v>
      </c>
      <c r="E5" s="225" t="s">
        <v>173</v>
      </c>
      <c r="F5" s="225" t="s">
        <v>281</v>
      </c>
      <c r="G5" s="225" t="s">
        <v>282</v>
      </c>
      <c r="H5" s="225" t="s">
        <v>283</v>
      </c>
      <c r="I5" s="225" t="s">
        <v>284</v>
      </c>
      <c r="J5" s="225" t="s">
        <v>285</v>
      </c>
      <c r="K5" s="225" t="s">
        <v>286</v>
      </c>
      <c r="L5" s="211"/>
    </row>
    <row r="6" spans="1:12">
      <c r="D6" s="227" t="s">
        <v>22</v>
      </c>
      <c r="E6" s="212" t="s">
        <v>249</v>
      </c>
      <c r="F6" s="363" t="s">
        <v>248</v>
      </c>
      <c r="G6" s="364"/>
      <c r="H6" s="364"/>
      <c r="I6" s="364"/>
      <c r="J6" s="364"/>
      <c r="K6" s="365"/>
    </row>
    <row r="7" spans="1:12">
      <c r="B7" s="178"/>
      <c r="C7" s="178"/>
      <c r="D7" s="227" t="s">
        <v>247</v>
      </c>
      <c r="E7" s="212" t="s">
        <v>246</v>
      </c>
      <c r="F7" s="363" t="s">
        <v>245</v>
      </c>
      <c r="G7" s="364"/>
      <c r="H7" s="364"/>
      <c r="I7" s="364"/>
      <c r="J7" s="364"/>
      <c r="K7" s="365"/>
    </row>
    <row r="8" spans="1:12">
      <c r="B8" s="178"/>
      <c r="C8" s="178"/>
      <c r="D8" s="227" t="s">
        <v>244</v>
      </c>
      <c r="E8" s="212" t="s">
        <v>243</v>
      </c>
      <c r="F8" s="363" t="s">
        <v>243</v>
      </c>
      <c r="G8" s="364"/>
      <c r="H8" s="364"/>
      <c r="I8" s="364"/>
      <c r="J8" s="364"/>
      <c r="K8" s="365"/>
    </row>
    <row r="9" spans="1:12" ht="6" customHeight="1"/>
    <row r="10" spans="1:12" s="217" customFormat="1" ht="16.95" customHeight="1">
      <c r="A10" s="210"/>
      <c r="B10" s="361" t="s">
        <v>242</v>
      </c>
      <c r="C10" s="361"/>
      <c r="D10" s="225" t="s">
        <v>241</v>
      </c>
      <c r="E10" s="225" t="s">
        <v>173</v>
      </c>
      <c r="F10" s="225" t="s">
        <v>281</v>
      </c>
      <c r="G10" s="225" t="s">
        <v>282</v>
      </c>
      <c r="H10" s="225" t="s">
        <v>283</v>
      </c>
      <c r="I10" s="225" t="s">
        <v>284</v>
      </c>
      <c r="J10" s="225" t="s">
        <v>285</v>
      </c>
      <c r="K10" s="225" t="s">
        <v>286</v>
      </c>
      <c r="L10" s="210"/>
    </row>
    <row r="11" spans="1:12" ht="16.95" customHeight="1">
      <c r="B11" s="360" t="s">
        <v>240</v>
      </c>
      <c r="C11" s="360"/>
      <c r="D11" s="214" t="s">
        <v>239</v>
      </c>
      <c r="E11" s="177"/>
      <c r="F11" s="177"/>
      <c r="G11" s="177"/>
      <c r="H11" s="177"/>
      <c r="I11" s="177"/>
      <c r="J11" s="177"/>
      <c r="K11" s="177"/>
    </row>
    <row r="12" spans="1:12" ht="16.95" customHeight="1">
      <c r="B12" s="360"/>
      <c r="C12" s="360"/>
      <c r="D12" s="214" t="s">
        <v>238</v>
      </c>
      <c r="E12" s="177"/>
      <c r="F12" s="177"/>
      <c r="G12" s="177"/>
      <c r="H12" s="177"/>
      <c r="I12" s="177"/>
      <c r="J12" s="177"/>
      <c r="K12" s="177"/>
    </row>
    <row r="13" spans="1:12" ht="16.95" customHeight="1">
      <c r="B13" s="360"/>
      <c r="C13" s="360"/>
      <c r="D13" s="214" t="s">
        <v>237</v>
      </c>
      <c r="E13" s="177"/>
      <c r="F13" s="177"/>
      <c r="G13" s="177"/>
      <c r="H13" s="177"/>
      <c r="I13" s="177"/>
      <c r="J13" s="177"/>
      <c r="K13" s="177"/>
    </row>
    <row r="14" spans="1:12" ht="16.95" customHeight="1">
      <c r="B14" s="360"/>
      <c r="C14" s="360"/>
      <c r="D14" s="214" t="s">
        <v>236</v>
      </c>
      <c r="E14" s="177"/>
      <c r="F14" s="177"/>
      <c r="G14" s="177"/>
      <c r="H14" s="177"/>
      <c r="I14" s="177"/>
      <c r="J14" s="177"/>
      <c r="K14" s="177"/>
    </row>
    <row r="15" spans="1:12" ht="16.95" customHeight="1">
      <c r="B15" s="360"/>
      <c r="C15" s="360"/>
      <c r="D15" s="214" t="s">
        <v>235</v>
      </c>
      <c r="E15" s="177"/>
      <c r="F15" s="177"/>
      <c r="G15" s="177"/>
      <c r="H15" s="177"/>
      <c r="I15" s="177"/>
      <c r="J15" s="177"/>
      <c r="K15" s="177"/>
    </row>
    <row r="16" spans="1:12" ht="16.95" customHeight="1">
      <c r="B16" s="360"/>
      <c r="C16" s="360"/>
      <c r="D16" s="214" t="s">
        <v>234</v>
      </c>
      <c r="E16" s="177"/>
      <c r="F16" s="177"/>
      <c r="G16" s="177"/>
      <c r="H16" s="177"/>
      <c r="I16" s="177"/>
      <c r="J16" s="177"/>
      <c r="K16" s="177"/>
    </row>
    <row r="17" spans="2:11" ht="16.95" customHeight="1">
      <c r="B17" s="360"/>
      <c r="C17" s="360"/>
      <c r="D17" s="214" t="s">
        <v>233</v>
      </c>
      <c r="E17" s="177"/>
      <c r="F17" s="177"/>
      <c r="G17" s="177"/>
      <c r="H17" s="177"/>
      <c r="I17" s="177"/>
      <c r="J17" s="177"/>
      <c r="K17" s="177"/>
    </row>
    <row r="18" spans="2:11" ht="16.95" customHeight="1">
      <c r="B18" s="360"/>
      <c r="C18" s="360"/>
      <c r="D18" s="214" t="s">
        <v>232</v>
      </c>
      <c r="E18" s="177"/>
      <c r="F18" s="177"/>
      <c r="G18" s="177"/>
      <c r="H18" s="177"/>
      <c r="I18" s="177"/>
      <c r="J18" s="177"/>
      <c r="K18" s="177"/>
    </row>
    <row r="19" spans="2:11" ht="16.95" customHeight="1">
      <c r="B19" s="360"/>
      <c r="C19" s="360"/>
      <c r="D19" s="214" t="s">
        <v>231</v>
      </c>
      <c r="E19" s="177"/>
      <c r="F19" s="177"/>
      <c r="G19" s="177"/>
      <c r="H19" s="177"/>
      <c r="I19" s="177"/>
      <c r="J19" s="177"/>
      <c r="K19" s="177"/>
    </row>
    <row r="20" spans="2:11" ht="16.95" customHeight="1">
      <c r="B20" s="360"/>
      <c r="C20" s="360"/>
      <c r="D20" s="214" t="s">
        <v>230</v>
      </c>
      <c r="E20" s="177"/>
      <c r="F20" s="177"/>
      <c r="G20" s="177"/>
      <c r="H20" s="177"/>
      <c r="I20" s="177"/>
      <c r="J20" s="177"/>
      <c r="K20" s="177"/>
    </row>
    <row r="21" spans="2:11" ht="33.75" customHeight="1">
      <c r="B21" s="360"/>
      <c r="C21" s="360"/>
      <c r="D21" s="215" t="s">
        <v>279</v>
      </c>
      <c r="E21" s="177"/>
      <c r="F21" s="177"/>
      <c r="G21" s="177"/>
      <c r="H21" s="177"/>
      <c r="I21" s="177"/>
      <c r="J21" s="177"/>
      <c r="K21" s="177"/>
    </row>
    <row r="22" spans="2:11" ht="16.95" customHeight="1">
      <c r="B22" s="360" t="s">
        <v>229</v>
      </c>
      <c r="C22" s="360"/>
      <c r="D22" s="214" t="s">
        <v>228</v>
      </c>
      <c r="E22" s="177"/>
      <c r="F22" s="177"/>
      <c r="G22" s="177"/>
      <c r="H22" s="177"/>
      <c r="I22" s="177"/>
      <c r="J22" s="177"/>
      <c r="K22" s="177"/>
    </row>
    <row r="23" spans="2:11" ht="16.95" customHeight="1">
      <c r="B23" s="360"/>
      <c r="C23" s="360"/>
      <c r="D23" s="214" t="s">
        <v>227</v>
      </c>
      <c r="E23" s="177"/>
      <c r="F23" s="177"/>
      <c r="G23" s="177"/>
      <c r="H23" s="177"/>
      <c r="I23" s="177"/>
      <c r="J23" s="177"/>
      <c r="K23" s="177"/>
    </row>
    <row r="24" spans="2:11" ht="16.95" customHeight="1">
      <c r="B24" s="360"/>
      <c r="C24" s="360"/>
      <c r="D24" s="214" t="s">
        <v>226</v>
      </c>
      <c r="E24" s="177"/>
      <c r="F24" s="177"/>
      <c r="G24" s="177"/>
      <c r="H24" s="177"/>
      <c r="I24" s="177"/>
      <c r="J24" s="177"/>
      <c r="K24" s="177"/>
    </row>
    <row r="25" spans="2:11" ht="16.95" customHeight="1">
      <c r="B25" s="360"/>
      <c r="C25" s="360"/>
      <c r="D25" s="214" t="s">
        <v>225</v>
      </c>
      <c r="E25" s="177"/>
      <c r="F25" s="177"/>
      <c r="G25" s="177"/>
      <c r="H25" s="177"/>
      <c r="I25" s="177"/>
      <c r="J25" s="177"/>
      <c r="K25" s="177"/>
    </row>
    <row r="26" spans="2:11" ht="16.95" customHeight="1">
      <c r="B26" s="360"/>
      <c r="C26" s="360"/>
      <c r="D26" s="214" t="s">
        <v>224</v>
      </c>
      <c r="E26" s="177"/>
      <c r="F26" s="177"/>
      <c r="G26" s="177"/>
      <c r="H26" s="177"/>
      <c r="I26" s="177"/>
      <c r="J26" s="177"/>
      <c r="K26" s="177"/>
    </row>
    <row r="27" spans="2:11" ht="16.95" customHeight="1">
      <c r="B27" s="360"/>
      <c r="C27" s="360"/>
      <c r="D27" s="214" t="s">
        <v>223</v>
      </c>
      <c r="E27" s="177"/>
      <c r="F27" s="177"/>
      <c r="G27" s="177"/>
      <c r="H27" s="177"/>
      <c r="I27" s="177"/>
      <c r="J27" s="177"/>
      <c r="K27" s="177"/>
    </row>
    <row r="28" spans="2:11" ht="16.95" customHeight="1">
      <c r="B28" s="360"/>
      <c r="C28" s="360"/>
      <c r="D28" s="214" t="s">
        <v>222</v>
      </c>
      <c r="E28" s="177"/>
      <c r="F28" s="177"/>
      <c r="G28" s="177"/>
      <c r="H28" s="177"/>
      <c r="I28" s="177"/>
      <c r="J28" s="177"/>
      <c r="K28" s="177"/>
    </row>
    <row r="29" spans="2:11" ht="16.95" customHeight="1">
      <c r="B29" s="360"/>
      <c r="C29" s="360"/>
      <c r="D29" s="214" t="s">
        <v>221</v>
      </c>
      <c r="E29" s="177"/>
      <c r="F29" s="177"/>
      <c r="G29" s="177"/>
      <c r="H29" s="177"/>
      <c r="I29" s="177"/>
      <c r="J29" s="177"/>
      <c r="K29" s="177"/>
    </row>
    <row r="30" spans="2:11" ht="16.95" customHeight="1">
      <c r="B30" s="360"/>
      <c r="C30" s="360"/>
      <c r="D30" s="214" t="s">
        <v>220</v>
      </c>
      <c r="E30" s="177"/>
      <c r="F30" s="177"/>
      <c r="G30" s="177"/>
      <c r="H30" s="177"/>
      <c r="I30" s="177"/>
      <c r="J30" s="177"/>
      <c r="K30" s="177"/>
    </row>
    <row r="31" spans="2:11" ht="16.95" customHeight="1">
      <c r="B31" s="360"/>
      <c r="C31" s="360"/>
      <c r="D31" s="214" t="s">
        <v>219</v>
      </c>
      <c r="E31" s="177"/>
      <c r="F31" s="177"/>
      <c r="G31" s="177"/>
      <c r="H31" s="177"/>
      <c r="I31" s="177"/>
      <c r="J31" s="177"/>
      <c r="K31" s="177"/>
    </row>
    <row r="32" spans="2:11" ht="16.95" customHeight="1">
      <c r="B32" s="360" t="s">
        <v>218</v>
      </c>
      <c r="C32" s="360"/>
      <c r="D32" s="214" t="s">
        <v>217</v>
      </c>
      <c r="E32" s="177"/>
      <c r="F32" s="177"/>
      <c r="G32" s="177"/>
      <c r="H32" s="177"/>
      <c r="I32" s="177"/>
      <c r="J32" s="177"/>
      <c r="K32" s="177"/>
    </row>
    <row r="33" spans="2:11" ht="16.95" customHeight="1">
      <c r="B33" s="360"/>
      <c r="C33" s="360"/>
      <c r="D33" s="214" t="s">
        <v>216</v>
      </c>
      <c r="E33" s="177"/>
      <c r="F33" s="177"/>
      <c r="G33" s="177"/>
      <c r="H33" s="177"/>
      <c r="I33" s="177"/>
      <c r="J33" s="177"/>
      <c r="K33" s="177"/>
    </row>
    <row r="34" spans="2:11" ht="16.95" customHeight="1">
      <c r="B34" s="360"/>
      <c r="C34" s="360"/>
      <c r="D34" s="214" t="s">
        <v>215</v>
      </c>
      <c r="E34" s="177"/>
      <c r="F34" s="177"/>
      <c r="G34" s="177"/>
      <c r="H34" s="177"/>
      <c r="I34" s="177"/>
      <c r="J34" s="177"/>
      <c r="K34" s="177"/>
    </row>
    <row r="35" spans="2:11" ht="16.95" customHeight="1">
      <c r="B35" s="360"/>
      <c r="C35" s="360"/>
      <c r="D35" s="214" t="s">
        <v>214</v>
      </c>
      <c r="E35" s="177"/>
      <c r="F35" s="177"/>
      <c r="G35" s="177"/>
      <c r="H35" s="177"/>
      <c r="I35" s="177"/>
      <c r="J35" s="177"/>
      <c r="K35" s="177"/>
    </row>
    <row r="36" spans="2:11" ht="16.95" customHeight="1">
      <c r="B36" s="360"/>
      <c r="C36" s="360"/>
      <c r="D36" s="214" t="s">
        <v>213</v>
      </c>
      <c r="E36" s="177"/>
      <c r="F36" s="177"/>
      <c r="G36" s="177"/>
      <c r="H36" s="177"/>
      <c r="I36" s="177"/>
      <c r="J36" s="177"/>
      <c r="K36" s="177"/>
    </row>
    <row r="37" spans="2:11" ht="16.95" customHeight="1">
      <c r="B37" s="360"/>
      <c r="C37" s="360"/>
      <c r="D37" s="214" t="s">
        <v>212</v>
      </c>
      <c r="E37" s="177"/>
      <c r="F37" s="177"/>
      <c r="G37" s="177"/>
      <c r="H37" s="177"/>
      <c r="I37" s="177"/>
      <c r="J37" s="177"/>
      <c r="K37" s="177"/>
    </row>
    <row r="38" spans="2:11" ht="16.95" customHeight="1">
      <c r="B38" s="360"/>
      <c r="C38" s="360"/>
      <c r="D38" s="214" t="s">
        <v>211</v>
      </c>
      <c r="E38" s="177"/>
      <c r="F38" s="177"/>
      <c r="G38" s="177"/>
      <c r="H38" s="177"/>
      <c r="I38" s="177"/>
      <c r="J38" s="177"/>
      <c r="K38" s="177"/>
    </row>
    <row r="39" spans="2:11" ht="16.95" customHeight="1">
      <c r="B39" s="360"/>
      <c r="C39" s="360"/>
      <c r="D39" s="214" t="s">
        <v>210</v>
      </c>
      <c r="E39" s="177"/>
      <c r="F39" s="177"/>
      <c r="G39" s="177"/>
      <c r="H39" s="177"/>
      <c r="I39" s="177"/>
      <c r="J39" s="177"/>
      <c r="K39" s="177"/>
    </row>
    <row r="40" spans="2:11" ht="16.95" customHeight="1">
      <c r="B40" s="360" t="s">
        <v>209</v>
      </c>
      <c r="C40" s="360"/>
      <c r="D40" s="214" t="s">
        <v>208</v>
      </c>
      <c r="E40" s="177"/>
      <c r="F40" s="177"/>
      <c r="G40" s="177"/>
      <c r="H40" s="177"/>
      <c r="I40" s="177"/>
      <c r="J40" s="177"/>
      <c r="K40" s="177"/>
    </row>
    <row r="41" spans="2:11" ht="16.95" customHeight="1">
      <c r="B41" s="360"/>
      <c r="C41" s="360"/>
      <c r="D41" s="214" t="s">
        <v>207</v>
      </c>
      <c r="E41" s="177"/>
      <c r="F41" s="177"/>
      <c r="G41" s="177"/>
      <c r="H41" s="177"/>
      <c r="I41" s="177"/>
      <c r="J41" s="177"/>
      <c r="K41" s="177"/>
    </row>
    <row r="42" spans="2:11" ht="16.95" customHeight="1">
      <c r="B42" s="360"/>
      <c r="C42" s="360"/>
      <c r="D42" s="214" t="s">
        <v>206</v>
      </c>
      <c r="E42" s="177"/>
      <c r="F42" s="177"/>
      <c r="G42" s="177"/>
      <c r="H42" s="177"/>
      <c r="I42" s="177"/>
      <c r="J42" s="177"/>
      <c r="K42" s="177"/>
    </row>
    <row r="43" spans="2:11" ht="16.95" customHeight="1">
      <c r="B43" s="360"/>
      <c r="C43" s="360"/>
      <c r="D43" s="214" t="s">
        <v>205</v>
      </c>
      <c r="E43" s="177"/>
      <c r="F43" s="177"/>
      <c r="G43" s="177"/>
      <c r="H43" s="177"/>
      <c r="I43" s="177"/>
      <c r="J43" s="177"/>
      <c r="K43" s="177"/>
    </row>
    <row r="44" spans="2:11" ht="16.95" customHeight="1">
      <c r="B44" s="360"/>
      <c r="C44" s="360"/>
      <c r="D44" s="214" t="s">
        <v>204</v>
      </c>
      <c r="E44" s="177"/>
      <c r="F44" s="177"/>
      <c r="G44" s="177"/>
      <c r="H44" s="177"/>
      <c r="I44" s="177"/>
      <c r="J44" s="177"/>
      <c r="K44" s="177"/>
    </row>
    <row r="45" spans="2:11" ht="16.95" customHeight="1">
      <c r="B45" s="360"/>
      <c r="C45" s="360"/>
      <c r="D45" s="214" t="s">
        <v>203</v>
      </c>
      <c r="E45" s="177"/>
      <c r="F45" s="177"/>
      <c r="G45" s="177"/>
      <c r="H45" s="177"/>
      <c r="I45" s="177"/>
      <c r="J45" s="177"/>
      <c r="K45" s="177"/>
    </row>
    <row r="46" spans="2:11" ht="16.95" customHeight="1">
      <c r="B46" s="360"/>
      <c r="C46" s="360"/>
      <c r="D46" s="214" t="s">
        <v>202</v>
      </c>
      <c r="E46" s="177"/>
      <c r="F46" s="177"/>
      <c r="G46" s="177"/>
      <c r="H46" s="177"/>
      <c r="I46" s="177"/>
      <c r="J46" s="177"/>
      <c r="K46" s="177"/>
    </row>
    <row r="47" spans="2:11" ht="16.95" customHeight="1">
      <c r="B47" s="360"/>
      <c r="C47" s="360"/>
      <c r="D47" s="214" t="s">
        <v>201</v>
      </c>
      <c r="E47" s="177"/>
      <c r="F47" s="177"/>
      <c r="G47" s="177"/>
      <c r="H47" s="177"/>
      <c r="I47" s="177"/>
      <c r="J47" s="177"/>
      <c r="K47" s="177"/>
    </row>
    <row r="48" spans="2:11" ht="16.95" customHeight="1">
      <c r="B48" s="360"/>
      <c r="C48" s="360"/>
      <c r="D48" s="214" t="s">
        <v>200</v>
      </c>
      <c r="E48" s="177"/>
      <c r="F48" s="177"/>
      <c r="G48" s="177"/>
      <c r="H48" s="177"/>
      <c r="I48" s="177"/>
      <c r="J48" s="177"/>
      <c r="K48" s="177"/>
    </row>
    <row r="49" spans="2:11" ht="16.95" customHeight="1">
      <c r="B49" s="360"/>
      <c r="C49" s="360"/>
      <c r="D49" s="214" t="s">
        <v>199</v>
      </c>
      <c r="E49" s="177"/>
      <c r="F49" s="177"/>
      <c r="G49" s="177"/>
      <c r="H49" s="177"/>
      <c r="I49" s="177"/>
      <c r="J49" s="177"/>
      <c r="K49" s="177"/>
    </row>
    <row r="50" spans="2:11" ht="16.95" customHeight="1">
      <c r="B50" s="360" t="s">
        <v>198</v>
      </c>
      <c r="C50" s="360"/>
      <c r="D50" s="214" t="s">
        <v>197</v>
      </c>
      <c r="E50" s="177"/>
      <c r="F50" s="177"/>
      <c r="G50" s="177"/>
      <c r="H50" s="177"/>
      <c r="I50" s="177"/>
      <c r="J50" s="177"/>
      <c r="K50" s="177"/>
    </row>
    <row r="51" spans="2:11" ht="16.95" customHeight="1">
      <c r="B51" s="360"/>
      <c r="C51" s="360"/>
      <c r="D51" s="214" t="s">
        <v>196</v>
      </c>
      <c r="E51" s="177"/>
      <c r="F51" s="177"/>
      <c r="G51" s="177"/>
      <c r="H51" s="177"/>
      <c r="I51" s="177"/>
      <c r="J51" s="177"/>
      <c r="K51" s="177"/>
    </row>
    <row r="52" spans="2:11" ht="16.95" customHeight="1">
      <c r="B52" s="360"/>
      <c r="C52" s="360"/>
      <c r="D52" s="214" t="s">
        <v>195</v>
      </c>
      <c r="E52" s="177"/>
      <c r="F52" s="177"/>
      <c r="G52" s="177"/>
      <c r="H52" s="177"/>
      <c r="I52" s="177"/>
      <c r="J52" s="177"/>
      <c r="K52" s="177"/>
    </row>
    <row r="53" spans="2:11" ht="16.95" customHeight="1">
      <c r="B53" s="360"/>
      <c r="C53" s="360"/>
      <c r="D53" s="214" t="s">
        <v>194</v>
      </c>
      <c r="E53" s="177"/>
      <c r="F53" s="177"/>
      <c r="G53" s="177"/>
      <c r="H53" s="177"/>
      <c r="I53" s="177"/>
      <c r="J53" s="177"/>
      <c r="K53" s="177"/>
    </row>
    <row r="54" spans="2:11" ht="16.95" customHeight="1">
      <c r="B54" s="360"/>
      <c r="C54" s="360"/>
      <c r="D54" s="214" t="s">
        <v>193</v>
      </c>
      <c r="E54" s="177"/>
      <c r="F54" s="177"/>
      <c r="G54" s="177"/>
      <c r="H54" s="177"/>
      <c r="I54" s="177"/>
      <c r="J54" s="177"/>
      <c r="K54" s="177"/>
    </row>
    <row r="55" spans="2:11" ht="16.95" customHeight="1">
      <c r="B55" s="360" t="s">
        <v>192</v>
      </c>
      <c r="C55" s="360"/>
      <c r="D55" s="214" t="s">
        <v>191</v>
      </c>
      <c r="E55" s="177"/>
      <c r="F55" s="177"/>
      <c r="G55" s="177"/>
      <c r="H55" s="177"/>
      <c r="I55" s="177"/>
      <c r="J55" s="177"/>
      <c r="K55" s="177"/>
    </row>
    <row r="56" spans="2:11" ht="16.95" customHeight="1">
      <c r="B56" s="360"/>
      <c r="C56" s="360"/>
      <c r="D56" s="214" t="s">
        <v>190</v>
      </c>
      <c r="E56" s="177"/>
      <c r="F56" s="177"/>
      <c r="G56" s="177"/>
      <c r="H56" s="177"/>
      <c r="I56" s="177"/>
      <c r="J56" s="177"/>
      <c r="K56" s="177"/>
    </row>
    <row r="57" spans="2:11" ht="16.95" customHeight="1">
      <c r="B57" s="360"/>
      <c r="C57" s="360"/>
      <c r="D57" s="214" t="s">
        <v>189</v>
      </c>
      <c r="E57" s="177"/>
      <c r="F57" s="177"/>
      <c r="G57" s="177"/>
      <c r="H57" s="177"/>
      <c r="I57" s="177"/>
      <c r="J57" s="177"/>
      <c r="K57" s="177"/>
    </row>
    <row r="58" spans="2:11" ht="16.95" customHeight="1">
      <c r="B58" s="360"/>
      <c r="C58" s="360"/>
      <c r="D58" s="214" t="s">
        <v>188</v>
      </c>
      <c r="E58" s="177"/>
      <c r="F58" s="177"/>
      <c r="G58" s="177"/>
      <c r="H58" s="177"/>
      <c r="I58" s="177"/>
      <c r="J58" s="177"/>
      <c r="K58" s="177"/>
    </row>
    <row r="59" spans="2:11" ht="16.95" customHeight="1">
      <c r="B59" s="360"/>
      <c r="C59" s="360"/>
      <c r="D59" s="214" t="s">
        <v>187</v>
      </c>
      <c r="E59" s="177"/>
      <c r="F59" s="177"/>
      <c r="G59" s="177"/>
      <c r="H59" s="177"/>
      <c r="I59" s="177"/>
      <c r="J59" s="177"/>
      <c r="K59" s="177"/>
    </row>
    <row r="60" spans="2:11" ht="16.95" customHeight="1">
      <c r="B60" s="360"/>
      <c r="C60" s="360"/>
      <c r="D60" s="214" t="s">
        <v>186</v>
      </c>
      <c r="E60" s="177"/>
      <c r="F60" s="177"/>
      <c r="G60" s="177"/>
      <c r="H60" s="177"/>
      <c r="I60" s="177"/>
      <c r="J60" s="177"/>
      <c r="K60" s="177"/>
    </row>
    <row r="61" spans="2:11" ht="16.95" customHeight="1">
      <c r="D61" s="228" t="s">
        <v>185</v>
      </c>
      <c r="E61" s="213">
        <f>COUNTIF($E$11:$E$60,"○")</f>
        <v>0</v>
      </c>
      <c r="F61" s="213">
        <f>COUNTIF($F$11:$F$60,"○")</f>
        <v>0</v>
      </c>
      <c r="G61" s="213">
        <f>COUNTIF($G$11:$G$60,"○")</f>
        <v>0</v>
      </c>
      <c r="H61" s="213">
        <f>COUNTIF($H$11:$H$60,"○")</f>
        <v>0</v>
      </c>
      <c r="I61" s="213">
        <f>COUNTIF($I$11:$I$60,"○")</f>
        <v>0</v>
      </c>
      <c r="J61" s="213">
        <f>COUNTIF($J$11:$J$60,"○")</f>
        <v>0</v>
      </c>
      <c r="K61" s="213">
        <f>COUNTIF($K$11:$K$60,"○")</f>
        <v>0</v>
      </c>
    </row>
    <row r="62" spans="2:11" ht="16.95" customHeight="1">
      <c r="D62" s="228" t="s">
        <v>184</v>
      </c>
      <c r="E62" s="213">
        <f>COUNTIF($E$11:$E$60,"△")</f>
        <v>0</v>
      </c>
      <c r="F62" s="213">
        <f>COUNTIF($F$11:$F$60,"△")</f>
        <v>0</v>
      </c>
      <c r="G62" s="213">
        <f>COUNTIF($G$11:$G$60,"△")</f>
        <v>0</v>
      </c>
      <c r="H62" s="213">
        <f>COUNTIF($H$11:$H$60,"△")</f>
        <v>0</v>
      </c>
      <c r="I62" s="213">
        <f>COUNTIF($I$11:$I$60,"△")</f>
        <v>0</v>
      </c>
      <c r="J62" s="213">
        <f>COUNTIF($J$11:$J$60,"△")</f>
        <v>0</v>
      </c>
      <c r="K62" s="213">
        <f>COUNTIF($K$11:$K$60,"△")</f>
        <v>0</v>
      </c>
    </row>
    <row r="63" spans="2:11" ht="6" customHeight="1">
      <c r="E63" s="168"/>
      <c r="F63" s="168"/>
      <c r="G63" s="168"/>
      <c r="H63" s="168"/>
      <c r="I63" s="168"/>
      <c r="J63" s="168"/>
      <c r="K63" s="168"/>
    </row>
    <row r="64" spans="2:11" ht="15">
      <c r="B64" s="210" t="s">
        <v>183</v>
      </c>
    </row>
    <row r="65" spans="2:2" ht="15">
      <c r="B65" s="210" t="s">
        <v>182</v>
      </c>
    </row>
    <row r="66" spans="2:2" ht="15">
      <c r="B66" s="210" t="s">
        <v>181</v>
      </c>
    </row>
    <row r="67" spans="2:2" ht="15">
      <c r="B67" s="210" t="s">
        <v>180</v>
      </c>
    </row>
    <row r="68" spans="2:2" ht="15">
      <c r="B68" s="210" t="s">
        <v>179</v>
      </c>
    </row>
    <row r="69" spans="2:2" ht="3.75" customHeight="1"/>
  </sheetData>
  <mergeCells count="12">
    <mergeCell ref="B10:C10"/>
    <mergeCell ref="B3:K3"/>
    <mergeCell ref="B4:K4"/>
    <mergeCell ref="F6:K6"/>
    <mergeCell ref="F7:K7"/>
    <mergeCell ref="F8:K8"/>
    <mergeCell ref="B50:C54"/>
    <mergeCell ref="B55:C60"/>
    <mergeCell ref="B11:C21"/>
    <mergeCell ref="B40:C49"/>
    <mergeCell ref="B22:C31"/>
    <mergeCell ref="B32:C39"/>
  </mergeCells>
  <phoneticPr fontId="5"/>
  <dataValidations count="1">
    <dataValidation type="list" allowBlank="1" showInputMessage="1" showErrorMessage="1" sqref="E11:K60" xr:uid="{F1E6ADB7-0E75-466C-A1E1-A8FB5521C50C}">
      <formula1>$D$6:$D$8</formula1>
    </dataValidation>
  </dataValidations>
  <printOptions horizontalCentered="1"/>
  <pageMargins left="0.70866141732283472" right="0.70866141732283472" top="0.74803149606299213" bottom="0.55118110236220474" header="0.11811023622047245" footer="0.11811023622047245"/>
  <pageSetup paperSize="9" scale="65" fitToHeight="0" orientation="portrait" r:id="rId1"/>
  <headerFooter alignWithMargins="0">
    <oddFooter>&amp;C&amp;P</oddFooter>
  </headerFooter>
  <rowBreaks count="1" manualBreakCount="1">
    <brk id="69"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outlinePr summaryBelow="0" summaryRight="0"/>
    <pageSetUpPr fitToPage="1"/>
  </sheetPr>
  <dimension ref="A1:L350"/>
  <sheetViews>
    <sheetView showZeros="0" view="pageBreakPreview" zoomScale="85" zoomScaleNormal="115" zoomScaleSheetLayoutView="85" zoomScalePageLayoutView="85" workbookViewId="0">
      <selection activeCell="A2" sqref="A2:H2"/>
    </sheetView>
  </sheetViews>
  <sheetFormatPr defaultColWidth="9.88671875" defaultRowHeight="13.2"/>
  <cols>
    <col min="1" max="1" width="18.109375" style="46" customWidth="1"/>
    <col min="2" max="2" width="7.88671875" style="46" customWidth="1"/>
    <col min="3" max="3" width="6.109375" style="46" customWidth="1"/>
    <col min="4" max="4" width="6.77734375" style="46" customWidth="1"/>
    <col min="5" max="5" width="12" style="47" customWidth="1"/>
    <col min="6" max="6" width="10.44140625" style="47" customWidth="1"/>
    <col min="7" max="7" width="10.33203125" style="46" customWidth="1"/>
    <col min="8" max="8" width="20" style="94" customWidth="1"/>
    <col min="9" max="11" width="9.88671875" style="46"/>
    <col min="12" max="12" width="11" style="46" customWidth="1"/>
    <col min="13" max="16384" width="9.88671875" style="46"/>
  </cols>
  <sheetData>
    <row r="1" spans="1:12" ht="17.25" customHeight="1">
      <c r="H1" s="83" t="s">
        <v>100</v>
      </c>
    </row>
    <row r="2" spans="1:12" ht="23.25" customHeight="1">
      <c r="A2" s="370" t="s">
        <v>103</v>
      </c>
      <c r="B2" s="371"/>
      <c r="C2" s="371"/>
      <c r="D2" s="371"/>
      <c r="E2" s="371"/>
      <c r="F2" s="371"/>
      <c r="G2" s="371"/>
      <c r="H2" s="372"/>
    </row>
    <row r="3" spans="1:12" ht="14.25" customHeight="1">
      <c r="A3" s="48"/>
      <c r="B3" s="49"/>
      <c r="C3" s="50"/>
      <c r="D3" s="50"/>
      <c r="E3" s="51"/>
      <c r="F3" s="51"/>
      <c r="G3" s="373" t="s">
        <v>70</v>
      </c>
      <c r="H3" s="374"/>
    </row>
    <row r="4" spans="1:12" ht="34.950000000000003" customHeight="1">
      <c r="A4" s="379" t="s">
        <v>154</v>
      </c>
      <c r="B4" s="380"/>
      <c r="C4" s="380"/>
      <c r="D4" s="380"/>
      <c r="E4" s="380"/>
      <c r="F4" s="380"/>
      <c r="G4" s="380"/>
      <c r="H4" s="381"/>
    </row>
    <row r="5" spans="1:12" ht="23.25" customHeight="1">
      <c r="A5" s="375" t="s">
        <v>153</v>
      </c>
      <c r="B5" s="376"/>
      <c r="C5" s="376"/>
      <c r="D5" s="376"/>
      <c r="E5" s="52" t="s">
        <v>71</v>
      </c>
      <c r="F5" s="53" t="s">
        <v>147</v>
      </c>
      <c r="G5" s="54" t="s">
        <v>72</v>
      </c>
      <c r="H5" s="84" t="s">
        <v>94</v>
      </c>
    </row>
    <row r="6" spans="1:12" ht="12.75" customHeight="1">
      <c r="A6" s="377" t="s">
        <v>73</v>
      </c>
      <c r="B6" s="378"/>
      <c r="C6" s="378"/>
      <c r="D6" s="378"/>
      <c r="E6" s="55">
        <f>SUM(E7+E11)</f>
        <v>0</v>
      </c>
      <c r="F6" s="56">
        <f>SUM(F7+F11)</f>
        <v>0</v>
      </c>
      <c r="G6" s="57">
        <f>SUM(E6:F6)</f>
        <v>0</v>
      </c>
      <c r="H6" s="85"/>
    </row>
    <row r="7" spans="1:12" ht="12.75" customHeight="1">
      <c r="A7" s="366" t="s">
        <v>74</v>
      </c>
      <c r="B7" s="367"/>
      <c r="C7" s="367"/>
      <c r="D7" s="367"/>
      <c r="E7" s="99">
        <f>SUM(E8:E10)</f>
        <v>0</v>
      </c>
      <c r="F7" s="100">
        <f>SUM(F8:F10)</f>
        <v>0</v>
      </c>
      <c r="G7" s="101">
        <f t="shared" ref="G7:G14" si="0">SUM(E7:F7)</f>
        <v>0</v>
      </c>
      <c r="H7" s="102"/>
      <c r="I7" s="61"/>
      <c r="J7" s="62"/>
      <c r="K7" s="62"/>
      <c r="L7" s="62"/>
    </row>
    <row r="8" spans="1:12" ht="12.75" customHeight="1">
      <c r="A8" s="368" t="s">
        <v>75</v>
      </c>
      <c r="B8" s="369"/>
      <c r="C8" s="369"/>
      <c r="D8" s="369"/>
      <c r="E8" s="103"/>
      <c r="F8" s="104"/>
      <c r="G8" s="105">
        <f t="shared" si="0"/>
        <v>0</v>
      </c>
      <c r="H8" s="102"/>
      <c r="I8" s="61"/>
      <c r="J8" s="62"/>
      <c r="K8" s="62"/>
      <c r="L8" s="62"/>
    </row>
    <row r="9" spans="1:12" ht="12.75" customHeight="1">
      <c r="A9" s="368" t="s">
        <v>75</v>
      </c>
      <c r="B9" s="369"/>
      <c r="C9" s="369"/>
      <c r="D9" s="369"/>
      <c r="E9" s="103"/>
      <c r="F9" s="104"/>
      <c r="G9" s="105">
        <f t="shared" si="0"/>
        <v>0</v>
      </c>
      <c r="H9" s="102"/>
      <c r="I9" s="61"/>
      <c r="J9" s="62"/>
      <c r="K9" s="62"/>
      <c r="L9" s="62"/>
    </row>
    <row r="10" spans="1:12" ht="12.75" customHeight="1">
      <c r="A10" s="368" t="s">
        <v>75</v>
      </c>
      <c r="B10" s="369"/>
      <c r="C10" s="369"/>
      <c r="D10" s="369"/>
      <c r="E10" s="103"/>
      <c r="F10" s="104"/>
      <c r="G10" s="105">
        <f t="shared" si="0"/>
        <v>0</v>
      </c>
      <c r="H10" s="102"/>
      <c r="I10" s="61"/>
      <c r="J10" s="62"/>
      <c r="K10" s="62"/>
      <c r="L10" s="62"/>
    </row>
    <row r="11" spans="1:12" ht="12.75" customHeight="1">
      <c r="A11" s="366" t="s">
        <v>76</v>
      </c>
      <c r="B11" s="367"/>
      <c r="C11" s="367"/>
      <c r="D11" s="367"/>
      <c r="E11" s="99">
        <f>SUM(E12:E14)</f>
        <v>0</v>
      </c>
      <c r="F11" s="100">
        <f>SUM(F12:F14)</f>
        <v>0</v>
      </c>
      <c r="G11" s="101">
        <f t="shared" si="0"/>
        <v>0</v>
      </c>
      <c r="H11" s="102"/>
      <c r="I11" s="61"/>
      <c r="J11" s="62"/>
      <c r="K11" s="62"/>
      <c r="L11" s="62"/>
    </row>
    <row r="12" spans="1:12" ht="12.75" customHeight="1">
      <c r="A12" s="368" t="s">
        <v>75</v>
      </c>
      <c r="B12" s="369"/>
      <c r="C12" s="369"/>
      <c r="D12" s="369"/>
      <c r="E12" s="103"/>
      <c r="F12" s="104"/>
      <c r="G12" s="105">
        <f t="shared" si="0"/>
        <v>0</v>
      </c>
      <c r="H12" s="102"/>
      <c r="I12" s="61"/>
      <c r="J12" s="62"/>
      <c r="K12" s="62"/>
      <c r="L12" s="62"/>
    </row>
    <row r="13" spans="1:12" ht="12.75" customHeight="1">
      <c r="A13" s="368" t="s">
        <v>75</v>
      </c>
      <c r="B13" s="369"/>
      <c r="C13" s="369"/>
      <c r="D13" s="369"/>
      <c r="E13" s="103"/>
      <c r="F13" s="104"/>
      <c r="G13" s="105">
        <f t="shared" si="0"/>
        <v>0</v>
      </c>
      <c r="H13" s="102"/>
      <c r="I13" s="62"/>
      <c r="J13" s="62"/>
      <c r="K13" s="62"/>
      <c r="L13" s="62"/>
    </row>
    <row r="14" spans="1:12" ht="12.75" customHeight="1">
      <c r="A14" s="368" t="s">
        <v>75</v>
      </c>
      <c r="B14" s="369"/>
      <c r="C14" s="369"/>
      <c r="D14" s="369"/>
      <c r="E14" s="103"/>
      <c r="F14" s="104"/>
      <c r="G14" s="105">
        <f t="shared" si="0"/>
        <v>0</v>
      </c>
      <c r="H14" s="102"/>
      <c r="I14" s="62"/>
      <c r="J14" s="62"/>
      <c r="K14" s="62"/>
      <c r="L14" s="62"/>
    </row>
    <row r="15" spans="1:12" ht="12.75" customHeight="1">
      <c r="A15" s="384" t="s">
        <v>77</v>
      </c>
      <c r="B15" s="385"/>
      <c r="C15" s="385"/>
      <c r="D15" s="385"/>
      <c r="E15" s="106">
        <f>SUM(E16+E20)</f>
        <v>0</v>
      </c>
      <c r="F15" s="107">
        <f>SUM(F16+F20)</f>
        <v>0</v>
      </c>
      <c r="G15" s="108">
        <f>SUM(E15:F15)</f>
        <v>0</v>
      </c>
      <c r="H15" s="109"/>
    </row>
    <row r="16" spans="1:12" ht="12.75" customHeight="1">
      <c r="A16" s="366" t="s">
        <v>78</v>
      </c>
      <c r="B16" s="367"/>
      <c r="C16" s="367"/>
      <c r="D16" s="367"/>
      <c r="E16" s="99">
        <f>SUM(E17:E19)</f>
        <v>0</v>
      </c>
      <c r="F16" s="100">
        <f>SUM(F17:F19)</f>
        <v>0</v>
      </c>
      <c r="G16" s="101">
        <f t="shared" ref="G16:G23" si="1">SUM(E16:F16)</f>
        <v>0</v>
      </c>
      <c r="H16" s="102"/>
    </row>
    <row r="17" spans="1:8" ht="12.75" customHeight="1">
      <c r="A17" s="368" t="s">
        <v>75</v>
      </c>
      <c r="B17" s="369"/>
      <c r="C17" s="369"/>
      <c r="D17" s="369"/>
      <c r="E17" s="103"/>
      <c r="F17" s="104"/>
      <c r="G17" s="105">
        <f t="shared" si="1"/>
        <v>0</v>
      </c>
      <c r="H17" s="102"/>
    </row>
    <row r="18" spans="1:8" ht="12.75" customHeight="1">
      <c r="A18" s="368" t="s">
        <v>75</v>
      </c>
      <c r="B18" s="369"/>
      <c r="C18" s="369"/>
      <c r="D18" s="369"/>
      <c r="E18" s="103"/>
      <c r="F18" s="104"/>
      <c r="G18" s="105">
        <f t="shared" si="1"/>
        <v>0</v>
      </c>
      <c r="H18" s="102"/>
    </row>
    <row r="19" spans="1:8" ht="12.75" customHeight="1">
      <c r="A19" s="368" t="s">
        <v>75</v>
      </c>
      <c r="B19" s="369"/>
      <c r="C19" s="369"/>
      <c r="D19" s="369"/>
      <c r="E19" s="103"/>
      <c r="F19" s="104"/>
      <c r="G19" s="105">
        <f t="shared" si="1"/>
        <v>0</v>
      </c>
      <c r="H19" s="102"/>
    </row>
    <row r="20" spans="1:8" ht="12.75" customHeight="1">
      <c r="A20" s="366" t="s">
        <v>79</v>
      </c>
      <c r="B20" s="367"/>
      <c r="C20" s="367"/>
      <c r="D20" s="367"/>
      <c r="E20" s="99">
        <f>SUM(E21:E23)</f>
        <v>0</v>
      </c>
      <c r="F20" s="100">
        <f>SUM(F21:F23)</f>
        <v>0</v>
      </c>
      <c r="G20" s="101">
        <f t="shared" si="1"/>
        <v>0</v>
      </c>
      <c r="H20" s="102"/>
    </row>
    <row r="21" spans="1:8" ht="12.75" customHeight="1">
      <c r="A21" s="368" t="s">
        <v>75</v>
      </c>
      <c r="B21" s="369"/>
      <c r="C21" s="369"/>
      <c r="D21" s="369"/>
      <c r="E21" s="103"/>
      <c r="F21" s="104"/>
      <c r="G21" s="105">
        <f t="shared" si="1"/>
        <v>0</v>
      </c>
      <c r="H21" s="102"/>
    </row>
    <row r="22" spans="1:8" ht="12.75" customHeight="1">
      <c r="A22" s="368" t="s">
        <v>75</v>
      </c>
      <c r="B22" s="369"/>
      <c r="C22" s="369"/>
      <c r="D22" s="369"/>
      <c r="E22" s="103"/>
      <c r="F22" s="104"/>
      <c r="G22" s="105">
        <f t="shared" si="1"/>
        <v>0</v>
      </c>
      <c r="H22" s="102"/>
    </row>
    <row r="23" spans="1:8" ht="12.75" customHeight="1">
      <c r="A23" s="368" t="s">
        <v>75</v>
      </c>
      <c r="B23" s="369"/>
      <c r="C23" s="369"/>
      <c r="D23" s="369"/>
      <c r="E23" s="103"/>
      <c r="F23" s="104"/>
      <c r="G23" s="105">
        <f t="shared" si="1"/>
        <v>0</v>
      </c>
      <c r="H23" s="110"/>
    </row>
    <row r="24" spans="1:8" ht="12.75" customHeight="1">
      <c r="A24" s="382" t="s">
        <v>80</v>
      </c>
      <c r="B24" s="383"/>
      <c r="C24" s="383"/>
      <c r="D24" s="383"/>
      <c r="E24" s="66">
        <f>SUM(E25:E28)</f>
        <v>0</v>
      </c>
      <c r="F24" s="67">
        <f>SUM(F25:F28)</f>
        <v>0</v>
      </c>
      <c r="G24" s="68">
        <f>SUM(E24:F24)</f>
        <v>0</v>
      </c>
      <c r="H24" s="86"/>
    </row>
    <row r="25" spans="1:8" ht="12.75" customHeight="1">
      <c r="A25" s="386" t="s">
        <v>75</v>
      </c>
      <c r="B25" s="387"/>
      <c r="C25" s="387"/>
      <c r="D25" s="387"/>
      <c r="E25" s="63"/>
      <c r="F25" s="64"/>
      <c r="G25" s="65">
        <f>SUM(E25:F25)</f>
        <v>0</v>
      </c>
      <c r="H25" s="86"/>
    </row>
    <row r="26" spans="1:8" ht="12.75" customHeight="1">
      <c r="A26" s="386" t="s">
        <v>75</v>
      </c>
      <c r="B26" s="387"/>
      <c r="C26" s="387"/>
      <c r="D26" s="387"/>
      <c r="E26" s="63"/>
      <c r="F26" s="64"/>
      <c r="G26" s="65">
        <f t="shared" ref="G26:G52" si="2">SUM(E26:F26)</f>
        <v>0</v>
      </c>
      <c r="H26" s="86"/>
    </row>
    <row r="27" spans="1:8" ht="12.75" customHeight="1">
      <c r="A27" s="386" t="s">
        <v>75</v>
      </c>
      <c r="B27" s="387"/>
      <c r="C27" s="387"/>
      <c r="D27" s="387"/>
      <c r="E27" s="63"/>
      <c r="F27" s="64"/>
      <c r="G27" s="65">
        <f t="shared" si="2"/>
        <v>0</v>
      </c>
      <c r="H27" s="86"/>
    </row>
    <row r="28" spans="1:8" ht="12.75" customHeight="1">
      <c r="A28" s="386" t="s">
        <v>75</v>
      </c>
      <c r="B28" s="387"/>
      <c r="C28" s="387"/>
      <c r="D28" s="387"/>
      <c r="E28" s="63"/>
      <c r="F28" s="64"/>
      <c r="G28" s="65">
        <f t="shared" si="2"/>
        <v>0</v>
      </c>
      <c r="H28" s="88"/>
    </row>
    <row r="29" spans="1:8" ht="12.75" customHeight="1">
      <c r="A29" s="382" t="s">
        <v>81</v>
      </c>
      <c r="B29" s="383"/>
      <c r="C29" s="383"/>
      <c r="D29" s="383"/>
      <c r="E29" s="66">
        <f>SUM(E30+E34+E38+E42+E46+E50)</f>
        <v>0</v>
      </c>
      <c r="F29" s="67">
        <f>SUM(F30+F34+F38+F42+F46+F50)</f>
        <v>0</v>
      </c>
      <c r="G29" s="68">
        <f t="shared" si="2"/>
        <v>0</v>
      </c>
      <c r="H29" s="87"/>
    </row>
    <row r="30" spans="1:8" ht="12.75" customHeight="1">
      <c r="A30" s="389" t="s">
        <v>82</v>
      </c>
      <c r="B30" s="390"/>
      <c r="C30" s="390"/>
      <c r="D30" s="390"/>
      <c r="E30" s="58">
        <f>SUM(E31:E33)</f>
        <v>0</v>
      </c>
      <c r="F30" s="59">
        <f>SUM(F31:F33)</f>
        <v>0</v>
      </c>
      <c r="G30" s="60">
        <f t="shared" si="2"/>
        <v>0</v>
      </c>
      <c r="H30" s="86"/>
    </row>
    <row r="31" spans="1:8" ht="12.75" customHeight="1">
      <c r="A31" s="386" t="s">
        <v>75</v>
      </c>
      <c r="B31" s="387"/>
      <c r="C31" s="387"/>
      <c r="D31" s="388"/>
      <c r="E31" s="63"/>
      <c r="F31" s="64"/>
      <c r="G31" s="65">
        <f t="shared" si="2"/>
        <v>0</v>
      </c>
      <c r="H31" s="86"/>
    </row>
    <row r="32" spans="1:8" ht="12.75" customHeight="1">
      <c r="A32" s="386" t="s">
        <v>75</v>
      </c>
      <c r="B32" s="387"/>
      <c r="C32" s="387"/>
      <c r="D32" s="387"/>
      <c r="E32" s="63"/>
      <c r="F32" s="64"/>
      <c r="G32" s="65">
        <f t="shared" si="2"/>
        <v>0</v>
      </c>
      <c r="H32" s="86"/>
    </row>
    <row r="33" spans="1:8" ht="12.75" customHeight="1">
      <c r="A33" s="386" t="s">
        <v>75</v>
      </c>
      <c r="B33" s="387"/>
      <c r="C33" s="387"/>
      <c r="D33" s="387"/>
      <c r="E33" s="63"/>
      <c r="F33" s="64"/>
      <c r="G33" s="65">
        <f t="shared" si="2"/>
        <v>0</v>
      </c>
      <c r="H33" s="86"/>
    </row>
    <row r="34" spans="1:8" ht="12.75" customHeight="1">
      <c r="A34" s="389" t="s">
        <v>83</v>
      </c>
      <c r="B34" s="390"/>
      <c r="C34" s="390"/>
      <c r="D34" s="390"/>
      <c r="E34" s="58">
        <f>SUM(E35:E37)</f>
        <v>0</v>
      </c>
      <c r="F34" s="59">
        <f>SUM(F35:F37)</f>
        <v>0</v>
      </c>
      <c r="G34" s="60">
        <f t="shared" si="2"/>
        <v>0</v>
      </c>
      <c r="H34" s="86"/>
    </row>
    <row r="35" spans="1:8" ht="12.75" customHeight="1">
      <c r="A35" s="386" t="s">
        <v>75</v>
      </c>
      <c r="B35" s="387"/>
      <c r="C35" s="387"/>
      <c r="D35" s="387"/>
      <c r="E35" s="63"/>
      <c r="F35" s="64"/>
      <c r="G35" s="65">
        <f t="shared" si="2"/>
        <v>0</v>
      </c>
      <c r="H35" s="86"/>
    </row>
    <row r="36" spans="1:8" ht="12.75" customHeight="1">
      <c r="A36" s="386" t="s">
        <v>75</v>
      </c>
      <c r="B36" s="387"/>
      <c r="C36" s="387"/>
      <c r="D36" s="387"/>
      <c r="E36" s="63"/>
      <c r="F36" s="64"/>
      <c r="G36" s="65">
        <f t="shared" si="2"/>
        <v>0</v>
      </c>
      <c r="H36" s="86"/>
    </row>
    <row r="37" spans="1:8" ht="12.75" customHeight="1">
      <c r="A37" s="386" t="s">
        <v>75</v>
      </c>
      <c r="B37" s="387"/>
      <c r="C37" s="387"/>
      <c r="D37" s="387"/>
      <c r="E37" s="63"/>
      <c r="F37" s="64"/>
      <c r="G37" s="65">
        <f t="shared" si="2"/>
        <v>0</v>
      </c>
      <c r="H37" s="86"/>
    </row>
    <row r="38" spans="1:8" ht="12.75" customHeight="1">
      <c r="A38" s="389" t="s">
        <v>84</v>
      </c>
      <c r="B38" s="390"/>
      <c r="C38" s="390"/>
      <c r="D38" s="390"/>
      <c r="E38" s="58">
        <f>SUM(E39:E41)</f>
        <v>0</v>
      </c>
      <c r="F38" s="59">
        <f>SUM(F39:F41)</f>
        <v>0</v>
      </c>
      <c r="G38" s="60">
        <f t="shared" si="2"/>
        <v>0</v>
      </c>
      <c r="H38" s="86"/>
    </row>
    <row r="39" spans="1:8" ht="12.75" customHeight="1">
      <c r="A39" s="386" t="s">
        <v>75</v>
      </c>
      <c r="B39" s="387"/>
      <c r="C39" s="387"/>
      <c r="D39" s="387"/>
      <c r="E39" s="63"/>
      <c r="F39" s="64"/>
      <c r="G39" s="65">
        <f t="shared" si="2"/>
        <v>0</v>
      </c>
      <c r="H39" s="86"/>
    </row>
    <row r="40" spans="1:8" ht="12.75" customHeight="1">
      <c r="A40" s="386" t="s">
        <v>75</v>
      </c>
      <c r="B40" s="387"/>
      <c r="C40" s="387"/>
      <c r="D40" s="387"/>
      <c r="E40" s="63"/>
      <c r="F40" s="64"/>
      <c r="G40" s="65">
        <f t="shared" si="2"/>
        <v>0</v>
      </c>
      <c r="H40" s="86"/>
    </row>
    <row r="41" spans="1:8" ht="12.75" customHeight="1">
      <c r="A41" s="386" t="s">
        <v>75</v>
      </c>
      <c r="B41" s="387"/>
      <c r="C41" s="387"/>
      <c r="D41" s="387"/>
      <c r="E41" s="63"/>
      <c r="F41" s="64"/>
      <c r="G41" s="65">
        <f t="shared" si="2"/>
        <v>0</v>
      </c>
      <c r="H41" s="86"/>
    </row>
    <row r="42" spans="1:8" ht="12.75" customHeight="1">
      <c r="A42" s="389" t="s">
        <v>85</v>
      </c>
      <c r="B42" s="390"/>
      <c r="C42" s="390"/>
      <c r="D42" s="390"/>
      <c r="E42" s="58">
        <f>SUM(E43:E45)</f>
        <v>0</v>
      </c>
      <c r="F42" s="59">
        <f>SUM(F43:F45)</f>
        <v>0</v>
      </c>
      <c r="G42" s="60">
        <f t="shared" si="2"/>
        <v>0</v>
      </c>
      <c r="H42" s="86"/>
    </row>
    <row r="43" spans="1:8" ht="12.75" customHeight="1">
      <c r="A43" s="386" t="s">
        <v>75</v>
      </c>
      <c r="B43" s="387"/>
      <c r="C43" s="387"/>
      <c r="D43" s="387"/>
      <c r="E43" s="63"/>
      <c r="F43" s="64"/>
      <c r="G43" s="65">
        <f t="shared" si="2"/>
        <v>0</v>
      </c>
      <c r="H43" s="86"/>
    </row>
    <row r="44" spans="1:8" ht="12.75" customHeight="1">
      <c r="A44" s="386" t="s">
        <v>75</v>
      </c>
      <c r="B44" s="387"/>
      <c r="C44" s="387"/>
      <c r="D44" s="387"/>
      <c r="E44" s="63"/>
      <c r="F44" s="64"/>
      <c r="G44" s="65">
        <f t="shared" si="2"/>
        <v>0</v>
      </c>
      <c r="H44" s="86"/>
    </row>
    <row r="45" spans="1:8" ht="12.75" customHeight="1">
      <c r="A45" s="386" t="s">
        <v>75</v>
      </c>
      <c r="B45" s="387"/>
      <c r="C45" s="387"/>
      <c r="D45" s="387"/>
      <c r="E45" s="63"/>
      <c r="F45" s="64"/>
      <c r="G45" s="65">
        <f t="shared" si="2"/>
        <v>0</v>
      </c>
      <c r="H45" s="86"/>
    </row>
    <row r="46" spans="1:8" ht="12.75" customHeight="1">
      <c r="A46" s="389" t="s">
        <v>86</v>
      </c>
      <c r="B46" s="390"/>
      <c r="C46" s="390"/>
      <c r="D46" s="390"/>
      <c r="E46" s="58">
        <f>SUM(E47:E49)</f>
        <v>0</v>
      </c>
      <c r="F46" s="59">
        <f>SUM(F47:F49)</f>
        <v>0</v>
      </c>
      <c r="G46" s="60">
        <f t="shared" si="2"/>
        <v>0</v>
      </c>
      <c r="H46" s="86"/>
    </row>
    <row r="47" spans="1:8" ht="12.75" customHeight="1">
      <c r="A47" s="386" t="s">
        <v>75</v>
      </c>
      <c r="B47" s="387"/>
      <c r="C47" s="387"/>
      <c r="D47" s="387"/>
      <c r="E47" s="63"/>
      <c r="F47" s="64"/>
      <c r="G47" s="65">
        <f t="shared" si="2"/>
        <v>0</v>
      </c>
      <c r="H47" s="86"/>
    </row>
    <row r="48" spans="1:8" ht="12.75" customHeight="1">
      <c r="A48" s="386" t="s">
        <v>75</v>
      </c>
      <c r="B48" s="387"/>
      <c r="C48" s="387"/>
      <c r="D48" s="387"/>
      <c r="E48" s="63"/>
      <c r="F48" s="64"/>
      <c r="G48" s="65">
        <f t="shared" si="2"/>
        <v>0</v>
      </c>
      <c r="H48" s="86"/>
    </row>
    <row r="49" spans="1:12" ht="12.75" customHeight="1">
      <c r="A49" s="386" t="s">
        <v>75</v>
      </c>
      <c r="B49" s="387"/>
      <c r="C49" s="387"/>
      <c r="D49" s="387"/>
      <c r="E49" s="63"/>
      <c r="F49" s="64"/>
      <c r="G49" s="65">
        <f t="shared" si="2"/>
        <v>0</v>
      </c>
      <c r="H49" s="86"/>
    </row>
    <row r="50" spans="1:12" ht="12.75" customHeight="1">
      <c r="A50" s="389" t="s">
        <v>87</v>
      </c>
      <c r="B50" s="390"/>
      <c r="C50" s="390"/>
      <c r="D50" s="390"/>
      <c r="E50" s="58">
        <f>SUM(E51:E53)</f>
        <v>0</v>
      </c>
      <c r="F50" s="59">
        <f>SUM(F51:F53)</f>
        <v>0</v>
      </c>
      <c r="G50" s="60">
        <f t="shared" si="2"/>
        <v>0</v>
      </c>
      <c r="H50" s="86"/>
    </row>
    <row r="51" spans="1:12" ht="12.75" customHeight="1">
      <c r="A51" s="386" t="s">
        <v>75</v>
      </c>
      <c r="B51" s="387"/>
      <c r="C51" s="387"/>
      <c r="D51" s="387"/>
      <c r="E51" s="63"/>
      <c r="F51" s="64"/>
      <c r="G51" s="65">
        <f t="shared" si="2"/>
        <v>0</v>
      </c>
      <c r="H51" s="86"/>
    </row>
    <row r="52" spans="1:12" ht="12.75" customHeight="1">
      <c r="A52" s="386" t="s">
        <v>75</v>
      </c>
      <c r="B52" s="387"/>
      <c r="C52" s="387"/>
      <c r="D52" s="387"/>
      <c r="E52" s="63"/>
      <c r="F52" s="64"/>
      <c r="G52" s="65">
        <f t="shared" si="2"/>
        <v>0</v>
      </c>
      <c r="H52" s="86"/>
    </row>
    <row r="53" spans="1:12" ht="12.6" customHeight="1" thickBot="1">
      <c r="A53" s="386" t="s">
        <v>75</v>
      </c>
      <c r="B53" s="387"/>
      <c r="C53" s="387"/>
      <c r="D53" s="387"/>
      <c r="E53" s="63"/>
      <c r="F53" s="64"/>
      <c r="G53" s="65">
        <f>SUM(E53:F53)</f>
        <v>0</v>
      </c>
      <c r="H53" s="86"/>
    </row>
    <row r="54" spans="1:12" ht="24.75" customHeight="1" thickTop="1">
      <c r="A54" s="394" t="s">
        <v>89</v>
      </c>
      <c r="B54" s="395"/>
      <c r="C54" s="396"/>
      <c r="D54" s="69" t="s">
        <v>65</v>
      </c>
      <c r="E54" s="70">
        <f>SUM(E6,E15,E24,E29)</f>
        <v>0</v>
      </c>
      <c r="F54" s="71">
        <f>SUM(F6,F15,F24,F29)</f>
        <v>0</v>
      </c>
      <c r="G54" s="72">
        <f>SUM(E54:F54)</f>
        <v>0</v>
      </c>
      <c r="H54" s="89"/>
    </row>
    <row r="55" spans="1:12" ht="9" customHeight="1">
      <c r="A55" s="73"/>
      <c r="B55" s="73"/>
      <c r="H55" s="90"/>
    </row>
    <row r="56" spans="1:12" ht="12.75" customHeight="1">
      <c r="A56" s="73"/>
      <c r="B56" s="73"/>
      <c r="H56" s="90" t="s">
        <v>156</v>
      </c>
    </row>
    <row r="57" spans="1:12" ht="17.25" customHeight="1">
      <c r="H57" s="83" t="s">
        <v>100</v>
      </c>
    </row>
    <row r="58" spans="1:12" ht="15" customHeight="1">
      <c r="A58" s="74" t="s">
        <v>88</v>
      </c>
      <c r="B58" s="74"/>
      <c r="C58" s="75"/>
      <c r="D58" s="75"/>
      <c r="E58" s="76"/>
      <c r="F58" s="76"/>
      <c r="G58" s="76"/>
      <c r="H58" s="91" t="s">
        <v>70</v>
      </c>
    </row>
    <row r="59" spans="1:12" ht="24.75" customHeight="1">
      <c r="A59" s="375" t="s">
        <v>155</v>
      </c>
      <c r="B59" s="376"/>
      <c r="C59" s="376"/>
      <c r="D59" s="391"/>
      <c r="E59" s="52" t="s">
        <v>71</v>
      </c>
      <c r="F59" s="53" t="s">
        <v>148</v>
      </c>
      <c r="G59" s="54" t="s">
        <v>72</v>
      </c>
      <c r="H59" s="84" t="s">
        <v>94</v>
      </c>
    </row>
    <row r="60" spans="1:12" ht="12.75" customHeight="1">
      <c r="A60" s="377" t="s">
        <v>73</v>
      </c>
      <c r="B60" s="378"/>
      <c r="C60" s="378"/>
      <c r="D60" s="392"/>
      <c r="E60" s="55">
        <f>SUM(E61+E65)</f>
        <v>0</v>
      </c>
      <c r="F60" s="56">
        <f>SUM(F61+F65)</f>
        <v>0</v>
      </c>
      <c r="G60" s="57">
        <f>SUM(E60:F60)</f>
        <v>0</v>
      </c>
      <c r="H60" s="85"/>
      <c r="I60" s="61"/>
      <c r="J60" s="61"/>
      <c r="K60" s="61"/>
      <c r="L60" s="61"/>
    </row>
    <row r="61" spans="1:12" ht="12.75" customHeight="1">
      <c r="A61" s="389" t="s">
        <v>74</v>
      </c>
      <c r="B61" s="390"/>
      <c r="C61" s="390"/>
      <c r="D61" s="393"/>
      <c r="E61" s="58">
        <f>SUM(E62:E64)</f>
        <v>0</v>
      </c>
      <c r="F61" s="59">
        <f>SUM(F62:F64)</f>
        <v>0</v>
      </c>
      <c r="G61" s="60">
        <f t="shared" ref="G61:G68" si="3">SUM(E61:F61)</f>
        <v>0</v>
      </c>
      <c r="H61" s="86"/>
      <c r="I61" s="61"/>
      <c r="J61" s="61"/>
      <c r="K61" s="61"/>
      <c r="L61" s="61"/>
    </row>
    <row r="62" spans="1:12" ht="12.75" customHeight="1">
      <c r="A62" s="386" t="s">
        <v>75</v>
      </c>
      <c r="B62" s="387"/>
      <c r="C62" s="387"/>
      <c r="D62" s="388"/>
      <c r="E62" s="63"/>
      <c r="F62" s="64"/>
      <c r="G62" s="65">
        <f t="shared" si="3"/>
        <v>0</v>
      </c>
      <c r="H62" s="86"/>
      <c r="I62" s="61"/>
      <c r="J62" s="61"/>
      <c r="K62" s="61"/>
      <c r="L62" s="61"/>
    </row>
    <row r="63" spans="1:12" ht="12.75" customHeight="1">
      <c r="A63" s="386" t="s">
        <v>75</v>
      </c>
      <c r="B63" s="387"/>
      <c r="C63" s="387"/>
      <c r="D63" s="388"/>
      <c r="E63" s="63"/>
      <c r="F63" s="64"/>
      <c r="G63" s="65">
        <f t="shared" si="3"/>
        <v>0</v>
      </c>
      <c r="H63" s="86"/>
      <c r="I63" s="61"/>
      <c r="J63" s="61"/>
      <c r="K63" s="61"/>
      <c r="L63" s="61"/>
    </row>
    <row r="64" spans="1:12" ht="12.75" customHeight="1">
      <c r="A64" s="386" t="s">
        <v>75</v>
      </c>
      <c r="B64" s="387"/>
      <c r="C64" s="387"/>
      <c r="D64" s="388"/>
      <c r="E64" s="63"/>
      <c r="F64" s="64"/>
      <c r="G64" s="65">
        <f t="shared" si="3"/>
        <v>0</v>
      </c>
      <c r="H64" s="86"/>
      <c r="I64" s="61"/>
      <c r="J64" s="61"/>
      <c r="K64" s="61"/>
      <c r="L64" s="61"/>
    </row>
    <row r="65" spans="1:12" ht="12.75" customHeight="1">
      <c r="A65" s="389" t="s">
        <v>76</v>
      </c>
      <c r="B65" s="390"/>
      <c r="C65" s="390"/>
      <c r="D65" s="393"/>
      <c r="E65" s="58">
        <f>SUM(E66:E68)</f>
        <v>0</v>
      </c>
      <c r="F65" s="59">
        <f>SUM(F66:F68)</f>
        <v>0</v>
      </c>
      <c r="G65" s="60">
        <f t="shared" si="3"/>
        <v>0</v>
      </c>
      <c r="H65" s="86"/>
      <c r="I65" s="61"/>
      <c r="J65" s="61"/>
      <c r="K65" s="61"/>
      <c r="L65" s="61"/>
    </row>
    <row r="66" spans="1:12" ht="12.75" customHeight="1">
      <c r="A66" s="386" t="s">
        <v>75</v>
      </c>
      <c r="B66" s="387"/>
      <c r="C66" s="387"/>
      <c r="D66" s="388"/>
      <c r="E66" s="63"/>
      <c r="F66" s="64"/>
      <c r="G66" s="65">
        <f t="shared" si="3"/>
        <v>0</v>
      </c>
      <c r="H66" s="86"/>
      <c r="I66" s="61"/>
      <c r="J66" s="61"/>
      <c r="K66" s="61"/>
      <c r="L66" s="61"/>
    </row>
    <row r="67" spans="1:12" ht="12.75" customHeight="1">
      <c r="A67" s="386" t="s">
        <v>75</v>
      </c>
      <c r="B67" s="387"/>
      <c r="C67" s="387"/>
      <c r="D67" s="388"/>
      <c r="E67" s="63"/>
      <c r="F67" s="64"/>
      <c r="G67" s="65">
        <f t="shared" si="3"/>
        <v>0</v>
      </c>
      <c r="H67" s="86"/>
      <c r="I67" s="61"/>
      <c r="J67" s="61"/>
      <c r="K67" s="61"/>
      <c r="L67" s="61"/>
    </row>
    <row r="68" spans="1:12" ht="12.75" customHeight="1">
      <c r="A68" s="397" t="s">
        <v>75</v>
      </c>
      <c r="B68" s="398"/>
      <c r="C68" s="398"/>
      <c r="D68" s="399"/>
      <c r="E68" s="63"/>
      <c r="F68" s="64"/>
      <c r="G68" s="65">
        <f t="shared" si="3"/>
        <v>0</v>
      </c>
      <c r="H68" s="86"/>
      <c r="I68" s="61"/>
      <c r="J68" s="61"/>
      <c r="K68" s="61"/>
      <c r="L68" s="61"/>
    </row>
    <row r="69" spans="1:12" ht="12.75" customHeight="1">
      <c r="A69" s="382" t="s">
        <v>77</v>
      </c>
      <c r="B69" s="383"/>
      <c r="C69" s="383"/>
      <c r="D69" s="400"/>
      <c r="E69" s="66">
        <f>SUM(E70+E74)</f>
        <v>0</v>
      </c>
      <c r="F69" s="67">
        <f>SUM(F70+F74)</f>
        <v>0</v>
      </c>
      <c r="G69" s="68">
        <f>SUM(E69:F69)</f>
        <v>0</v>
      </c>
      <c r="H69" s="87"/>
      <c r="I69" s="61"/>
      <c r="J69" s="61"/>
      <c r="K69" s="61"/>
      <c r="L69" s="61"/>
    </row>
    <row r="70" spans="1:12" ht="12.75" customHeight="1">
      <c r="A70" s="389" t="s">
        <v>78</v>
      </c>
      <c r="B70" s="390"/>
      <c r="C70" s="390"/>
      <c r="D70" s="393"/>
      <c r="E70" s="58">
        <f>SUM(E71:E73)</f>
        <v>0</v>
      </c>
      <c r="F70" s="59">
        <f>SUM(F71:F73)</f>
        <v>0</v>
      </c>
      <c r="G70" s="60">
        <f t="shared" ref="G70:G77" si="4">SUM(E70:F70)</f>
        <v>0</v>
      </c>
      <c r="H70" s="86"/>
    </row>
    <row r="71" spans="1:12" ht="12.75" customHeight="1">
      <c r="A71" s="386" t="s">
        <v>75</v>
      </c>
      <c r="B71" s="387"/>
      <c r="C71" s="387"/>
      <c r="D71" s="388"/>
      <c r="E71" s="63"/>
      <c r="F71" s="64"/>
      <c r="G71" s="65">
        <f t="shared" si="4"/>
        <v>0</v>
      </c>
      <c r="H71" s="86"/>
    </row>
    <row r="72" spans="1:12" ht="12.75" customHeight="1">
      <c r="A72" s="386" t="s">
        <v>75</v>
      </c>
      <c r="B72" s="387"/>
      <c r="C72" s="387"/>
      <c r="D72" s="388"/>
      <c r="E72" s="63"/>
      <c r="F72" s="64"/>
      <c r="G72" s="65">
        <f t="shared" si="4"/>
        <v>0</v>
      </c>
      <c r="H72" s="86"/>
    </row>
    <row r="73" spans="1:12" ht="12.75" customHeight="1">
      <c r="A73" s="386" t="s">
        <v>75</v>
      </c>
      <c r="B73" s="387"/>
      <c r="C73" s="387"/>
      <c r="D73" s="388"/>
      <c r="E73" s="63"/>
      <c r="F73" s="64"/>
      <c r="G73" s="65">
        <f t="shared" si="4"/>
        <v>0</v>
      </c>
      <c r="H73" s="86"/>
    </row>
    <row r="74" spans="1:12" ht="12.75" customHeight="1">
      <c r="A74" s="389" t="s">
        <v>79</v>
      </c>
      <c r="B74" s="390"/>
      <c r="C74" s="390"/>
      <c r="D74" s="393"/>
      <c r="E74" s="58">
        <f>SUM(E75:E77)</f>
        <v>0</v>
      </c>
      <c r="F74" s="59">
        <f>SUM(F75:F77)</f>
        <v>0</v>
      </c>
      <c r="G74" s="60">
        <f t="shared" si="4"/>
        <v>0</v>
      </c>
      <c r="H74" s="86"/>
    </row>
    <row r="75" spans="1:12" ht="12.75" customHeight="1">
      <c r="A75" s="386" t="s">
        <v>75</v>
      </c>
      <c r="B75" s="387"/>
      <c r="C75" s="387"/>
      <c r="D75" s="388"/>
      <c r="E75" s="63"/>
      <c r="F75" s="64"/>
      <c r="G75" s="65">
        <f t="shared" si="4"/>
        <v>0</v>
      </c>
      <c r="H75" s="86"/>
    </row>
    <row r="76" spans="1:12" ht="12.75" customHeight="1">
      <c r="A76" s="386" t="s">
        <v>75</v>
      </c>
      <c r="B76" s="387"/>
      <c r="C76" s="387"/>
      <c r="D76" s="388"/>
      <c r="E76" s="63"/>
      <c r="F76" s="64"/>
      <c r="G76" s="65">
        <f t="shared" si="4"/>
        <v>0</v>
      </c>
      <c r="H76" s="86"/>
    </row>
    <row r="77" spans="1:12" ht="12.75" customHeight="1">
      <c r="A77" s="397" t="s">
        <v>75</v>
      </c>
      <c r="B77" s="398"/>
      <c r="C77" s="398"/>
      <c r="D77" s="399"/>
      <c r="E77" s="63"/>
      <c r="F77" s="64"/>
      <c r="G77" s="65">
        <f t="shared" si="4"/>
        <v>0</v>
      </c>
      <c r="H77" s="88"/>
    </row>
    <row r="78" spans="1:12" ht="12.75" customHeight="1">
      <c r="A78" s="382" t="s">
        <v>80</v>
      </c>
      <c r="B78" s="383"/>
      <c r="C78" s="383"/>
      <c r="D78" s="400"/>
      <c r="E78" s="66">
        <f>SUM(E79:E86)</f>
        <v>0</v>
      </c>
      <c r="F78" s="67">
        <f>SUM(F79:F86)</f>
        <v>0</v>
      </c>
      <c r="G78" s="68">
        <f>SUM(E78:F78)</f>
        <v>0</v>
      </c>
      <c r="H78" s="86"/>
    </row>
    <row r="79" spans="1:12" ht="12.75" customHeight="1">
      <c r="A79" s="386" t="s">
        <v>75</v>
      </c>
      <c r="B79" s="387"/>
      <c r="C79" s="387"/>
      <c r="D79" s="388"/>
      <c r="E79" s="63"/>
      <c r="F79" s="64"/>
      <c r="G79" s="65">
        <f>SUM(E79:F79)</f>
        <v>0</v>
      </c>
      <c r="H79" s="86"/>
    </row>
    <row r="80" spans="1:12" ht="12.75" customHeight="1">
      <c r="A80" s="386" t="s">
        <v>75</v>
      </c>
      <c r="B80" s="387"/>
      <c r="C80" s="387"/>
      <c r="D80" s="388"/>
      <c r="E80" s="63"/>
      <c r="F80" s="64"/>
      <c r="G80" s="65">
        <f t="shared" ref="G80:G110" si="5">SUM(E80:F80)</f>
        <v>0</v>
      </c>
      <c r="H80" s="86"/>
    </row>
    <row r="81" spans="1:8" ht="12.75" customHeight="1">
      <c r="A81" s="386" t="s">
        <v>75</v>
      </c>
      <c r="B81" s="387"/>
      <c r="C81" s="387"/>
      <c r="D81" s="388"/>
      <c r="E81" s="63"/>
      <c r="F81" s="64"/>
      <c r="G81" s="65">
        <f t="shared" si="5"/>
        <v>0</v>
      </c>
      <c r="H81" s="86"/>
    </row>
    <row r="82" spans="1:8" ht="12.75" customHeight="1">
      <c r="A82" s="386" t="s">
        <v>75</v>
      </c>
      <c r="B82" s="387"/>
      <c r="C82" s="387"/>
      <c r="D82" s="388"/>
      <c r="E82" s="63"/>
      <c r="F82" s="64"/>
      <c r="G82" s="65">
        <f t="shared" si="5"/>
        <v>0</v>
      </c>
      <c r="H82" s="86"/>
    </row>
    <row r="83" spans="1:8" ht="12.75" customHeight="1">
      <c r="A83" s="386" t="s">
        <v>75</v>
      </c>
      <c r="B83" s="387"/>
      <c r="C83" s="387"/>
      <c r="D83" s="388"/>
      <c r="E83" s="63"/>
      <c r="F83" s="64"/>
      <c r="G83" s="65">
        <f t="shared" si="5"/>
        <v>0</v>
      </c>
      <c r="H83" s="86"/>
    </row>
    <row r="84" spans="1:8" ht="12.75" customHeight="1">
      <c r="A84" s="386" t="s">
        <v>75</v>
      </c>
      <c r="B84" s="387"/>
      <c r="C84" s="387"/>
      <c r="D84" s="388"/>
      <c r="E84" s="63"/>
      <c r="F84" s="64"/>
      <c r="G84" s="65">
        <f t="shared" si="5"/>
        <v>0</v>
      </c>
      <c r="H84" s="86"/>
    </row>
    <row r="85" spans="1:8" ht="12.75" customHeight="1">
      <c r="A85" s="386" t="s">
        <v>75</v>
      </c>
      <c r="B85" s="387"/>
      <c r="C85" s="387"/>
      <c r="D85" s="388"/>
      <c r="E85" s="63"/>
      <c r="F85" s="64"/>
      <c r="G85" s="65">
        <f t="shared" si="5"/>
        <v>0</v>
      </c>
      <c r="H85" s="86"/>
    </row>
    <row r="86" spans="1:8" ht="12.75" customHeight="1">
      <c r="A86" s="397" t="s">
        <v>75</v>
      </c>
      <c r="B86" s="398"/>
      <c r="C86" s="398"/>
      <c r="D86" s="399"/>
      <c r="E86" s="63"/>
      <c r="F86" s="64"/>
      <c r="G86" s="65">
        <f t="shared" si="5"/>
        <v>0</v>
      </c>
      <c r="H86" s="86"/>
    </row>
    <row r="87" spans="1:8" ht="12.75" customHeight="1">
      <c r="A87" s="382" t="s">
        <v>81</v>
      </c>
      <c r="B87" s="383"/>
      <c r="C87" s="383"/>
      <c r="D87" s="400"/>
      <c r="E87" s="66">
        <f>SUM(E88+E92+E96+E100+E104+E108)</f>
        <v>0</v>
      </c>
      <c r="F87" s="67">
        <f>SUM(F88+F92+F96+F100+F104+F108)</f>
        <v>0</v>
      </c>
      <c r="G87" s="68">
        <f t="shared" si="5"/>
        <v>0</v>
      </c>
      <c r="H87" s="87"/>
    </row>
    <row r="88" spans="1:8" ht="12.75" customHeight="1">
      <c r="A88" s="389" t="s">
        <v>82</v>
      </c>
      <c r="B88" s="390"/>
      <c r="C88" s="390"/>
      <c r="D88" s="393"/>
      <c r="E88" s="58">
        <f>SUM(E89:E91)</f>
        <v>0</v>
      </c>
      <c r="F88" s="59">
        <f>SUM(F89:F91)</f>
        <v>0</v>
      </c>
      <c r="G88" s="60">
        <f t="shared" si="5"/>
        <v>0</v>
      </c>
      <c r="H88" s="86"/>
    </row>
    <row r="89" spans="1:8" ht="12.75" customHeight="1">
      <c r="A89" s="386" t="s">
        <v>75</v>
      </c>
      <c r="B89" s="387"/>
      <c r="C89" s="387"/>
      <c r="D89" s="388"/>
      <c r="E89" s="63"/>
      <c r="F89" s="64"/>
      <c r="G89" s="65">
        <f t="shared" si="5"/>
        <v>0</v>
      </c>
      <c r="H89" s="86"/>
    </row>
    <row r="90" spans="1:8" ht="12.75" customHeight="1">
      <c r="A90" s="386" t="s">
        <v>75</v>
      </c>
      <c r="B90" s="387"/>
      <c r="C90" s="387"/>
      <c r="D90" s="388"/>
      <c r="E90" s="63"/>
      <c r="F90" s="64"/>
      <c r="G90" s="65">
        <f t="shared" si="5"/>
        <v>0</v>
      </c>
      <c r="H90" s="86"/>
    </row>
    <row r="91" spans="1:8" ht="12.75" customHeight="1">
      <c r="A91" s="386" t="s">
        <v>75</v>
      </c>
      <c r="B91" s="387"/>
      <c r="C91" s="387"/>
      <c r="D91" s="388"/>
      <c r="E91" s="63"/>
      <c r="F91" s="64"/>
      <c r="G91" s="65">
        <f t="shared" si="5"/>
        <v>0</v>
      </c>
      <c r="H91" s="86"/>
    </row>
    <row r="92" spans="1:8" ht="12.75" customHeight="1">
      <c r="A92" s="389" t="s">
        <v>83</v>
      </c>
      <c r="B92" s="390"/>
      <c r="C92" s="390"/>
      <c r="D92" s="393"/>
      <c r="E92" s="58">
        <f>SUM(E93:E95)</f>
        <v>0</v>
      </c>
      <c r="F92" s="59">
        <f>SUM(F93:F95)</f>
        <v>0</v>
      </c>
      <c r="G92" s="60">
        <f t="shared" si="5"/>
        <v>0</v>
      </c>
      <c r="H92" s="86"/>
    </row>
    <row r="93" spans="1:8" ht="12.75" customHeight="1">
      <c r="A93" s="386" t="s">
        <v>75</v>
      </c>
      <c r="B93" s="387"/>
      <c r="C93" s="387"/>
      <c r="D93" s="388"/>
      <c r="E93" s="63"/>
      <c r="F93" s="64"/>
      <c r="G93" s="65">
        <f t="shared" si="5"/>
        <v>0</v>
      </c>
      <c r="H93" s="86"/>
    </row>
    <row r="94" spans="1:8" ht="12.75" customHeight="1">
      <c r="A94" s="386" t="s">
        <v>75</v>
      </c>
      <c r="B94" s="387"/>
      <c r="C94" s="387"/>
      <c r="D94" s="388"/>
      <c r="E94" s="63"/>
      <c r="F94" s="64"/>
      <c r="G94" s="65">
        <f t="shared" si="5"/>
        <v>0</v>
      </c>
      <c r="H94" s="86"/>
    </row>
    <row r="95" spans="1:8" ht="12.75" customHeight="1">
      <c r="A95" s="386" t="s">
        <v>75</v>
      </c>
      <c r="B95" s="387"/>
      <c r="C95" s="387"/>
      <c r="D95" s="388"/>
      <c r="E95" s="63"/>
      <c r="F95" s="64"/>
      <c r="G95" s="65">
        <f t="shared" si="5"/>
        <v>0</v>
      </c>
      <c r="H95" s="86"/>
    </row>
    <row r="96" spans="1:8" ht="12.75" customHeight="1">
      <c r="A96" s="389" t="s">
        <v>84</v>
      </c>
      <c r="B96" s="390"/>
      <c r="C96" s="390"/>
      <c r="D96" s="393"/>
      <c r="E96" s="58">
        <f>SUM(E97:E99)</f>
        <v>0</v>
      </c>
      <c r="F96" s="59">
        <f>SUM(F97:F99)</f>
        <v>0</v>
      </c>
      <c r="G96" s="60">
        <f t="shared" si="5"/>
        <v>0</v>
      </c>
      <c r="H96" s="86"/>
    </row>
    <row r="97" spans="1:8" ht="12.75" customHeight="1">
      <c r="A97" s="386" t="s">
        <v>75</v>
      </c>
      <c r="B97" s="387"/>
      <c r="C97" s="387"/>
      <c r="D97" s="388"/>
      <c r="E97" s="63"/>
      <c r="F97" s="64"/>
      <c r="G97" s="65">
        <f t="shared" si="5"/>
        <v>0</v>
      </c>
      <c r="H97" s="86"/>
    </row>
    <row r="98" spans="1:8" ht="12.75" customHeight="1">
      <c r="A98" s="386" t="s">
        <v>75</v>
      </c>
      <c r="B98" s="387"/>
      <c r="C98" s="387"/>
      <c r="D98" s="388"/>
      <c r="E98" s="63"/>
      <c r="F98" s="64"/>
      <c r="G98" s="65">
        <f t="shared" si="5"/>
        <v>0</v>
      </c>
      <c r="H98" s="86"/>
    </row>
    <row r="99" spans="1:8" ht="12.75" customHeight="1">
      <c r="A99" s="386" t="s">
        <v>75</v>
      </c>
      <c r="B99" s="387"/>
      <c r="C99" s="387"/>
      <c r="D99" s="388"/>
      <c r="E99" s="63"/>
      <c r="F99" s="64"/>
      <c r="G99" s="65">
        <f t="shared" si="5"/>
        <v>0</v>
      </c>
      <c r="H99" s="86"/>
    </row>
    <row r="100" spans="1:8" ht="12.75" customHeight="1">
      <c r="A100" s="389" t="s">
        <v>85</v>
      </c>
      <c r="B100" s="390"/>
      <c r="C100" s="390"/>
      <c r="D100" s="393"/>
      <c r="E100" s="58">
        <f>SUM(E101:E103)</f>
        <v>0</v>
      </c>
      <c r="F100" s="59">
        <f>SUM(F101:F103)</f>
        <v>0</v>
      </c>
      <c r="G100" s="60">
        <f t="shared" si="5"/>
        <v>0</v>
      </c>
      <c r="H100" s="86"/>
    </row>
    <row r="101" spans="1:8" ht="12.75" customHeight="1">
      <c r="A101" s="386" t="s">
        <v>75</v>
      </c>
      <c r="B101" s="387"/>
      <c r="C101" s="387"/>
      <c r="D101" s="388"/>
      <c r="E101" s="63"/>
      <c r="F101" s="64"/>
      <c r="G101" s="65">
        <f t="shared" si="5"/>
        <v>0</v>
      </c>
      <c r="H101" s="86"/>
    </row>
    <row r="102" spans="1:8" ht="12.75" customHeight="1">
      <c r="A102" s="386" t="s">
        <v>75</v>
      </c>
      <c r="B102" s="387"/>
      <c r="C102" s="387"/>
      <c r="D102" s="388"/>
      <c r="E102" s="63"/>
      <c r="F102" s="64"/>
      <c r="G102" s="65">
        <f t="shared" si="5"/>
        <v>0</v>
      </c>
      <c r="H102" s="86"/>
    </row>
    <row r="103" spans="1:8" ht="12.75" customHeight="1">
      <c r="A103" s="386" t="s">
        <v>75</v>
      </c>
      <c r="B103" s="387"/>
      <c r="C103" s="387"/>
      <c r="D103" s="388"/>
      <c r="E103" s="63"/>
      <c r="F103" s="64"/>
      <c r="G103" s="65">
        <f t="shared" si="5"/>
        <v>0</v>
      </c>
      <c r="H103" s="86"/>
    </row>
    <row r="104" spans="1:8" ht="12.75" customHeight="1">
      <c r="A104" s="389" t="s">
        <v>86</v>
      </c>
      <c r="B104" s="390"/>
      <c r="C104" s="390"/>
      <c r="D104" s="393"/>
      <c r="E104" s="58">
        <f>SUM(E105:E107)</f>
        <v>0</v>
      </c>
      <c r="F104" s="59">
        <f>SUM(F105:F107)</f>
        <v>0</v>
      </c>
      <c r="G104" s="60">
        <f t="shared" si="5"/>
        <v>0</v>
      </c>
      <c r="H104" s="86"/>
    </row>
    <row r="105" spans="1:8" ht="12.75" customHeight="1">
      <c r="A105" s="386" t="s">
        <v>75</v>
      </c>
      <c r="B105" s="387"/>
      <c r="C105" s="387"/>
      <c r="D105" s="388"/>
      <c r="E105" s="63"/>
      <c r="F105" s="64"/>
      <c r="G105" s="65">
        <f t="shared" si="5"/>
        <v>0</v>
      </c>
      <c r="H105" s="86"/>
    </row>
    <row r="106" spans="1:8" ht="12.75" customHeight="1">
      <c r="A106" s="386" t="s">
        <v>75</v>
      </c>
      <c r="B106" s="387"/>
      <c r="C106" s="387"/>
      <c r="D106" s="388"/>
      <c r="E106" s="63"/>
      <c r="F106" s="64"/>
      <c r="G106" s="65">
        <f t="shared" si="5"/>
        <v>0</v>
      </c>
      <c r="H106" s="86"/>
    </row>
    <row r="107" spans="1:8" ht="12.75" customHeight="1">
      <c r="A107" s="386" t="s">
        <v>75</v>
      </c>
      <c r="B107" s="387"/>
      <c r="C107" s="387"/>
      <c r="D107" s="388"/>
      <c r="E107" s="63"/>
      <c r="F107" s="64"/>
      <c r="G107" s="65">
        <f t="shared" si="5"/>
        <v>0</v>
      </c>
      <c r="H107" s="86"/>
    </row>
    <row r="108" spans="1:8" ht="12.75" customHeight="1">
      <c r="A108" s="389" t="s">
        <v>87</v>
      </c>
      <c r="B108" s="390"/>
      <c r="C108" s="390"/>
      <c r="D108" s="393"/>
      <c r="E108" s="58">
        <f>SUM(E109:E111)</f>
        <v>0</v>
      </c>
      <c r="F108" s="59">
        <f>SUM(F109:F111)</f>
        <v>0</v>
      </c>
      <c r="G108" s="60">
        <f t="shared" si="5"/>
        <v>0</v>
      </c>
      <c r="H108" s="86"/>
    </row>
    <row r="109" spans="1:8" ht="12.75" customHeight="1">
      <c r="A109" s="386" t="s">
        <v>75</v>
      </c>
      <c r="B109" s="387"/>
      <c r="C109" s="387"/>
      <c r="D109" s="388"/>
      <c r="E109" s="63"/>
      <c r="F109" s="64"/>
      <c r="G109" s="65">
        <f t="shared" si="5"/>
        <v>0</v>
      </c>
      <c r="H109" s="86"/>
    </row>
    <row r="110" spans="1:8" ht="12.75" customHeight="1">
      <c r="A110" s="386" t="s">
        <v>75</v>
      </c>
      <c r="B110" s="387"/>
      <c r="C110" s="387"/>
      <c r="D110" s="388"/>
      <c r="E110" s="63"/>
      <c r="F110" s="64"/>
      <c r="G110" s="65">
        <f t="shared" si="5"/>
        <v>0</v>
      </c>
      <c r="H110" s="86"/>
    </row>
    <row r="111" spans="1:8" ht="12.75" customHeight="1" thickBot="1">
      <c r="A111" s="386" t="s">
        <v>75</v>
      </c>
      <c r="B111" s="387"/>
      <c r="C111" s="387"/>
      <c r="D111" s="388"/>
      <c r="E111" s="63"/>
      <c r="F111" s="64"/>
      <c r="G111" s="65">
        <f>SUM(E111:F111)</f>
        <v>0</v>
      </c>
      <c r="H111" s="86"/>
    </row>
    <row r="112" spans="1:8" ht="24.75" customHeight="1" thickTop="1">
      <c r="A112" s="394" t="s">
        <v>90</v>
      </c>
      <c r="B112" s="395"/>
      <c r="C112" s="396"/>
      <c r="D112" s="69" t="s">
        <v>65</v>
      </c>
      <c r="E112" s="70">
        <f>SUM(E60,E69,E78,E87)</f>
        <v>0</v>
      </c>
      <c r="F112" s="71">
        <f>SUM(F60,F69,F78,F87)</f>
        <v>0</v>
      </c>
      <c r="G112" s="72">
        <f>SUM(E112:F112)</f>
        <v>0</v>
      </c>
      <c r="H112" s="89"/>
    </row>
    <row r="113" spans="1:12" ht="12.75" customHeight="1">
      <c r="A113" s="77"/>
      <c r="B113" s="77"/>
      <c r="C113" s="77"/>
      <c r="D113" s="78"/>
      <c r="E113" s="79"/>
      <c r="F113" s="79"/>
      <c r="G113" s="79"/>
      <c r="H113" s="92"/>
    </row>
    <row r="114" spans="1:12" ht="12.75" customHeight="1">
      <c r="A114" s="77"/>
      <c r="B114" s="77"/>
      <c r="C114" s="77"/>
      <c r="D114" s="78"/>
      <c r="E114" s="79"/>
      <c r="F114" s="79"/>
      <c r="G114" s="79"/>
      <c r="H114" s="92"/>
    </row>
    <row r="115" spans="1:12" ht="12.75" customHeight="1">
      <c r="A115" s="73"/>
      <c r="B115" s="73"/>
      <c r="H115" s="90" t="str">
        <f>$H$56</f>
        <v>（事業責任大学名：○○大学）</v>
      </c>
    </row>
    <row r="116" spans="1:12" ht="17.25" customHeight="1">
      <c r="H116" s="83" t="s">
        <v>100</v>
      </c>
    </row>
    <row r="117" spans="1:12" ht="15" customHeight="1">
      <c r="A117" s="74" t="s">
        <v>88</v>
      </c>
      <c r="B117" s="74"/>
      <c r="C117" s="75"/>
      <c r="D117" s="75"/>
      <c r="E117" s="76"/>
      <c r="F117" s="76"/>
      <c r="G117" s="76"/>
      <c r="H117" s="91" t="s">
        <v>70</v>
      </c>
    </row>
    <row r="118" spans="1:12" ht="24.75" customHeight="1">
      <c r="A118" s="375" t="s">
        <v>95</v>
      </c>
      <c r="B118" s="376"/>
      <c r="C118" s="376"/>
      <c r="D118" s="391"/>
      <c r="E118" s="52" t="s">
        <v>71</v>
      </c>
      <c r="F118" s="53" t="s">
        <v>148</v>
      </c>
      <c r="G118" s="54" t="s">
        <v>72</v>
      </c>
      <c r="H118" s="84" t="s">
        <v>94</v>
      </c>
    </row>
    <row r="119" spans="1:12" ht="12.75" customHeight="1">
      <c r="A119" s="377" t="s">
        <v>73</v>
      </c>
      <c r="B119" s="378"/>
      <c r="C119" s="378"/>
      <c r="D119" s="392"/>
      <c r="E119" s="55">
        <f>SUM(E120+E124)</f>
        <v>0</v>
      </c>
      <c r="F119" s="56">
        <f>SUM(F120+F124)</f>
        <v>0</v>
      </c>
      <c r="G119" s="57">
        <f>SUM(E119:F119)</f>
        <v>0</v>
      </c>
      <c r="H119" s="85"/>
      <c r="I119" s="61"/>
      <c r="J119" s="61"/>
      <c r="K119" s="61"/>
      <c r="L119" s="61"/>
    </row>
    <row r="120" spans="1:12" ht="12.75" customHeight="1">
      <c r="A120" s="389" t="s">
        <v>74</v>
      </c>
      <c r="B120" s="390"/>
      <c r="C120" s="390"/>
      <c r="D120" s="393"/>
      <c r="E120" s="58">
        <f>SUM(E121:E123)</f>
        <v>0</v>
      </c>
      <c r="F120" s="59">
        <f>SUM(F121:F123)</f>
        <v>0</v>
      </c>
      <c r="G120" s="60">
        <f t="shared" ref="G120:G127" si="6">SUM(E120:F120)</f>
        <v>0</v>
      </c>
      <c r="H120" s="86"/>
      <c r="I120" s="61"/>
      <c r="J120" s="61"/>
      <c r="K120" s="61"/>
      <c r="L120" s="61"/>
    </row>
    <row r="121" spans="1:12" ht="12.75" customHeight="1">
      <c r="A121" s="386" t="s">
        <v>75</v>
      </c>
      <c r="B121" s="387"/>
      <c r="C121" s="387"/>
      <c r="D121" s="388"/>
      <c r="E121" s="63"/>
      <c r="F121" s="64"/>
      <c r="G121" s="65">
        <f t="shared" si="6"/>
        <v>0</v>
      </c>
      <c r="H121" s="86"/>
      <c r="I121" s="61"/>
      <c r="J121" s="61"/>
      <c r="K121" s="61"/>
      <c r="L121" s="61"/>
    </row>
    <row r="122" spans="1:12" ht="12.75" customHeight="1">
      <c r="A122" s="386" t="s">
        <v>75</v>
      </c>
      <c r="B122" s="387"/>
      <c r="C122" s="387"/>
      <c r="D122" s="388"/>
      <c r="E122" s="63"/>
      <c r="F122" s="64"/>
      <c r="G122" s="65">
        <f t="shared" si="6"/>
        <v>0</v>
      </c>
      <c r="H122" s="86"/>
      <c r="I122" s="61"/>
      <c r="J122" s="61"/>
      <c r="K122" s="61"/>
      <c r="L122" s="61"/>
    </row>
    <row r="123" spans="1:12" ht="12.75" customHeight="1">
      <c r="A123" s="386" t="s">
        <v>75</v>
      </c>
      <c r="B123" s="387"/>
      <c r="C123" s="387"/>
      <c r="D123" s="388"/>
      <c r="E123" s="63"/>
      <c r="F123" s="64"/>
      <c r="G123" s="65">
        <f t="shared" si="6"/>
        <v>0</v>
      </c>
      <c r="H123" s="86"/>
      <c r="I123" s="61"/>
      <c r="J123" s="61"/>
      <c r="K123" s="61"/>
      <c r="L123" s="61"/>
    </row>
    <row r="124" spans="1:12" ht="12.75" customHeight="1">
      <c r="A124" s="389" t="s">
        <v>76</v>
      </c>
      <c r="B124" s="390"/>
      <c r="C124" s="390"/>
      <c r="D124" s="393"/>
      <c r="E124" s="58">
        <f>SUM(E125:E127)</f>
        <v>0</v>
      </c>
      <c r="F124" s="59">
        <f>SUM(F125:F127)</f>
        <v>0</v>
      </c>
      <c r="G124" s="60">
        <f t="shared" si="6"/>
        <v>0</v>
      </c>
      <c r="H124" s="86"/>
      <c r="I124" s="61"/>
      <c r="J124" s="61"/>
      <c r="K124" s="61"/>
      <c r="L124" s="61"/>
    </row>
    <row r="125" spans="1:12" ht="12.75" customHeight="1">
      <c r="A125" s="386" t="s">
        <v>75</v>
      </c>
      <c r="B125" s="387"/>
      <c r="C125" s="387"/>
      <c r="D125" s="388"/>
      <c r="E125" s="63"/>
      <c r="F125" s="64"/>
      <c r="G125" s="65">
        <f t="shared" si="6"/>
        <v>0</v>
      </c>
      <c r="H125" s="86"/>
      <c r="I125" s="61"/>
      <c r="J125" s="61"/>
      <c r="K125" s="61"/>
      <c r="L125" s="61"/>
    </row>
    <row r="126" spans="1:12" ht="12.75" customHeight="1">
      <c r="A126" s="386" t="s">
        <v>75</v>
      </c>
      <c r="B126" s="387"/>
      <c r="C126" s="387"/>
      <c r="D126" s="388"/>
      <c r="E126" s="63"/>
      <c r="F126" s="64"/>
      <c r="G126" s="65">
        <f t="shared" si="6"/>
        <v>0</v>
      </c>
      <c r="H126" s="86"/>
      <c r="I126" s="61"/>
      <c r="J126" s="61"/>
      <c r="K126" s="61"/>
      <c r="L126" s="61"/>
    </row>
    <row r="127" spans="1:12" ht="12.75" customHeight="1">
      <c r="A127" s="397" t="s">
        <v>75</v>
      </c>
      <c r="B127" s="398"/>
      <c r="C127" s="398"/>
      <c r="D127" s="399"/>
      <c r="E127" s="63"/>
      <c r="F127" s="64"/>
      <c r="G127" s="65">
        <f t="shared" si="6"/>
        <v>0</v>
      </c>
      <c r="H127" s="86"/>
      <c r="I127" s="61"/>
      <c r="J127" s="61"/>
      <c r="K127" s="61"/>
      <c r="L127" s="61"/>
    </row>
    <row r="128" spans="1:12" ht="12.75" customHeight="1">
      <c r="A128" s="382" t="s">
        <v>77</v>
      </c>
      <c r="B128" s="383"/>
      <c r="C128" s="383"/>
      <c r="D128" s="400"/>
      <c r="E128" s="66">
        <f>SUM(E129+E133)</f>
        <v>0</v>
      </c>
      <c r="F128" s="67">
        <f>SUM(F129+F133)</f>
        <v>0</v>
      </c>
      <c r="G128" s="68">
        <f>SUM(E128:F128)</f>
        <v>0</v>
      </c>
      <c r="H128" s="87"/>
      <c r="I128" s="61"/>
      <c r="J128" s="61"/>
      <c r="K128" s="61"/>
      <c r="L128" s="61"/>
    </row>
    <row r="129" spans="1:8" ht="12.75" customHeight="1">
      <c r="A129" s="389" t="s">
        <v>78</v>
      </c>
      <c r="B129" s="390"/>
      <c r="C129" s="390"/>
      <c r="D129" s="393"/>
      <c r="E129" s="58">
        <f>SUM(E130:E132)</f>
        <v>0</v>
      </c>
      <c r="F129" s="59">
        <f>SUM(F130:F132)</f>
        <v>0</v>
      </c>
      <c r="G129" s="60">
        <f t="shared" ref="G129:G136" si="7">SUM(E129:F129)</f>
        <v>0</v>
      </c>
      <c r="H129" s="86"/>
    </row>
    <row r="130" spans="1:8" ht="12.75" customHeight="1">
      <c r="A130" s="386" t="s">
        <v>75</v>
      </c>
      <c r="B130" s="387"/>
      <c r="C130" s="387"/>
      <c r="D130" s="388"/>
      <c r="E130" s="63"/>
      <c r="F130" s="64"/>
      <c r="G130" s="65">
        <f t="shared" si="7"/>
        <v>0</v>
      </c>
      <c r="H130" s="86"/>
    </row>
    <row r="131" spans="1:8" ht="12.75" customHeight="1">
      <c r="A131" s="386" t="s">
        <v>75</v>
      </c>
      <c r="B131" s="387"/>
      <c r="C131" s="387"/>
      <c r="D131" s="388"/>
      <c r="E131" s="63"/>
      <c r="F131" s="64"/>
      <c r="G131" s="65">
        <f t="shared" si="7"/>
        <v>0</v>
      </c>
      <c r="H131" s="86"/>
    </row>
    <row r="132" spans="1:8" ht="12.75" customHeight="1">
      <c r="A132" s="386" t="s">
        <v>75</v>
      </c>
      <c r="B132" s="387"/>
      <c r="C132" s="387"/>
      <c r="D132" s="388"/>
      <c r="E132" s="63"/>
      <c r="F132" s="64"/>
      <c r="G132" s="65">
        <f t="shared" si="7"/>
        <v>0</v>
      </c>
      <c r="H132" s="86"/>
    </row>
    <row r="133" spans="1:8" ht="12.75" customHeight="1">
      <c r="A133" s="389" t="s">
        <v>79</v>
      </c>
      <c r="B133" s="390"/>
      <c r="C133" s="390"/>
      <c r="D133" s="393"/>
      <c r="E133" s="58">
        <f>SUM(E134:E136)</f>
        <v>0</v>
      </c>
      <c r="F133" s="59">
        <f>SUM(F134:F136)</f>
        <v>0</v>
      </c>
      <c r="G133" s="60">
        <f t="shared" si="7"/>
        <v>0</v>
      </c>
      <c r="H133" s="86"/>
    </row>
    <row r="134" spans="1:8" ht="12.75" customHeight="1">
      <c r="A134" s="386" t="s">
        <v>75</v>
      </c>
      <c r="B134" s="387"/>
      <c r="C134" s="387"/>
      <c r="D134" s="388"/>
      <c r="E134" s="63"/>
      <c r="F134" s="64"/>
      <c r="G134" s="65">
        <f t="shared" si="7"/>
        <v>0</v>
      </c>
      <c r="H134" s="86"/>
    </row>
    <row r="135" spans="1:8" ht="12.75" customHeight="1">
      <c r="A135" s="386" t="s">
        <v>75</v>
      </c>
      <c r="B135" s="387"/>
      <c r="C135" s="387"/>
      <c r="D135" s="388"/>
      <c r="E135" s="63"/>
      <c r="F135" s="64"/>
      <c r="G135" s="65">
        <f t="shared" si="7"/>
        <v>0</v>
      </c>
      <c r="H135" s="86"/>
    </row>
    <row r="136" spans="1:8" ht="12.75" customHeight="1">
      <c r="A136" s="397" t="s">
        <v>75</v>
      </c>
      <c r="B136" s="398"/>
      <c r="C136" s="398"/>
      <c r="D136" s="399"/>
      <c r="E136" s="63"/>
      <c r="F136" s="64"/>
      <c r="G136" s="65">
        <f t="shared" si="7"/>
        <v>0</v>
      </c>
      <c r="H136" s="88"/>
    </row>
    <row r="137" spans="1:8" ht="12.75" customHeight="1">
      <c r="A137" s="382" t="s">
        <v>80</v>
      </c>
      <c r="B137" s="383"/>
      <c r="C137" s="383"/>
      <c r="D137" s="400"/>
      <c r="E137" s="66">
        <f>SUM(E138:E145)</f>
        <v>0</v>
      </c>
      <c r="F137" s="67">
        <f>SUM(F138:F145)</f>
        <v>0</v>
      </c>
      <c r="G137" s="68">
        <f>SUM(E137:F137)</f>
        <v>0</v>
      </c>
      <c r="H137" s="86"/>
    </row>
    <row r="138" spans="1:8" ht="12.75" customHeight="1">
      <c r="A138" s="386" t="s">
        <v>75</v>
      </c>
      <c r="B138" s="387"/>
      <c r="C138" s="387"/>
      <c r="D138" s="388"/>
      <c r="E138" s="63"/>
      <c r="F138" s="64"/>
      <c r="G138" s="65">
        <f>SUM(E138:F138)</f>
        <v>0</v>
      </c>
      <c r="H138" s="86"/>
    </row>
    <row r="139" spans="1:8" ht="12.75" customHeight="1">
      <c r="A139" s="386" t="s">
        <v>75</v>
      </c>
      <c r="B139" s="387"/>
      <c r="C139" s="387"/>
      <c r="D139" s="388"/>
      <c r="E139" s="63"/>
      <c r="F139" s="64"/>
      <c r="G139" s="65">
        <f t="shared" ref="G139:G169" si="8">SUM(E139:F139)</f>
        <v>0</v>
      </c>
      <c r="H139" s="86"/>
    </row>
    <row r="140" spans="1:8" ht="12.75" customHeight="1">
      <c r="A140" s="386" t="s">
        <v>75</v>
      </c>
      <c r="B140" s="387"/>
      <c r="C140" s="387"/>
      <c r="D140" s="388"/>
      <c r="E140" s="63"/>
      <c r="F140" s="64"/>
      <c r="G140" s="65">
        <f t="shared" si="8"/>
        <v>0</v>
      </c>
      <c r="H140" s="86"/>
    </row>
    <row r="141" spans="1:8" ht="12.75" customHeight="1">
      <c r="A141" s="386" t="s">
        <v>75</v>
      </c>
      <c r="B141" s="387"/>
      <c r="C141" s="387"/>
      <c r="D141" s="388"/>
      <c r="E141" s="63"/>
      <c r="F141" s="64"/>
      <c r="G141" s="65">
        <f t="shared" si="8"/>
        <v>0</v>
      </c>
      <c r="H141" s="86"/>
    </row>
    <row r="142" spans="1:8" ht="12.75" customHeight="1">
      <c r="A142" s="386" t="s">
        <v>75</v>
      </c>
      <c r="B142" s="387"/>
      <c r="C142" s="387"/>
      <c r="D142" s="388"/>
      <c r="E142" s="63"/>
      <c r="F142" s="64"/>
      <c r="G142" s="65">
        <f t="shared" si="8"/>
        <v>0</v>
      </c>
      <c r="H142" s="86"/>
    </row>
    <row r="143" spans="1:8" ht="12.75" customHeight="1">
      <c r="A143" s="386" t="s">
        <v>75</v>
      </c>
      <c r="B143" s="387"/>
      <c r="C143" s="387"/>
      <c r="D143" s="388"/>
      <c r="E143" s="63"/>
      <c r="F143" s="64"/>
      <c r="G143" s="65">
        <f t="shared" si="8"/>
        <v>0</v>
      </c>
      <c r="H143" s="86"/>
    </row>
    <row r="144" spans="1:8" ht="12.75" customHeight="1">
      <c r="A144" s="386" t="s">
        <v>75</v>
      </c>
      <c r="B144" s="387"/>
      <c r="C144" s="387"/>
      <c r="D144" s="388"/>
      <c r="E144" s="63"/>
      <c r="F144" s="64"/>
      <c r="G144" s="65">
        <f t="shared" si="8"/>
        <v>0</v>
      </c>
      <c r="H144" s="86"/>
    </row>
    <row r="145" spans="1:8" ht="12.75" customHeight="1">
      <c r="A145" s="397" t="s">
        <v>75</v>
      </c>
      <c r="B145" s="398"/>
      <c r="C145" s="398"/>
      <c r="D145" s="399"/>
      <c r="E145" s="63"/>
      <c r="F145" s="64"/>
      <c r="G145" s="65">
        <f t="shared" si="8"/>
        <v>0</v>
      </c>
      <c r="H145" s="86"/>
    </row>
    <row r="146" spans="1:8" ht="12.75" customHeight="1">
      <c r="A146" s="382" t="s">
        <v>81</v>
      </c>
      <c r="B146" s="383"/>
      <c r="C146" s="383"/>
      <c r="D146" s="400"/>
      <c r="E146" s="66">
        <f>SUM(E147+E151+E155+E159+E163+E167)</f>
        <v>0</v>
      </c>
      <c r="F146" s="67">
        <f>SUM(F147+F151+F155+F159+F163+F167)</f>
        <v>0</v>
      </c>
      <c r="G146" s="68">
        <f t="shared" si="8"/>
        <v>0</v>
      </c>
      <c r="H146" s="87"/>
    </row>
    <row r="147" spans="1:8" ht="12.75" customHeight="1">
      <c r="A147" s="389" t="s">
        <v>82</v>
      </c>
      <c r="B147" s="390"/>
      <c r="C147" s="390"/>
      <c r="D147" s="393"/>
      <c r="E147" s="58">
        <f>SUM(E148:E150)</f>
        <v>0</v>
      </c>
      <c r="F147" s="59">
        <f>SUM(F148:F150)</f>
        <v>0</v>
      </c>
      <c r="G147" s="60">
        <f t="shared" si="8"/>
        <v>0</v>
      </c>
      <c r="H147" s="86"/>
    </row>
    <row r="148" spans="1:8" ht="12.75" customHeight="1">
      <c r="A148" s="386" t="s">
        <v>75</v>
      </c>
      <c r="B148" s="387"/>
      <c r="C148" s="387"/>
      <c r="D148" s="388"/>
      <c r="E148" s="63"/>
      <c r="F148" s="64"/>
      <c r="G148" s="65">
        <f t="shared" si="8"/>
        <v>0</v>
      </c>
      <c r="H148" s="86"/>
    </row>
    <row r="149" spans="1:8" ht="12.75" customHeight="1">
      <c r="A149" s="386" t="s">
        <v>75</v>
      </c>
      <c r="B149" s="387"/>
      <c r="C149" s="387"/>
      <c r="D149" s="388"/>
      <c r="E149" s="63"/>
      <c r="F149" s="64"/>
      <c r="G149" s="65">
        <f t="shared" si="8"/>
        <v>0</v>
      </c>
      <c r="H149" s="86"/>
    </row>
    <row r="150" spans="1:8" ht="12.75" customHeight="1">
      <c r="A150" s="386" t="s">
        <v>75</v>
      </c>
      <c r="B150" s="387"/>
      <c r="C150" s="387"/>
      <c r="D150" s="388"/>
      <c r="E150" s="63"/>
      <c r="F150" s="64"/>
      <c r="G150" s="65">
        <f t="shared" si="8"/>
        <v>0</v>
      </c>
      <c r="H150" s="86"/>
    </row>
    <row r="151" spans="1:8" ht="12.75" customHeight="1">
      <c r="A151" s="389" t="s">
        <v>83</v>
      </c>
      <c r="B151" s="390"/>
      <c r="C151" s="390"/>
      <c r="D151" s="393"/>
      <c r="E151" s="58">
        <f>SUM(E152:E154)</f>
        <v>0</v>
      </c>
      <c r="F151" s="59">
        <f>SUM(F152:F154)</f>
        <v>0</v>
      </c>
      <c r="G151" s="60">
        <f t="shared" si="8"/>
        <v>0</v>
      </c>
      <c r="H151" s="86"/>
    </row>
    <row r="152" spans="1:8" ht="12.75" customHeight="1">
      <c r="A152" s="386" t="s">
        <v>75</v>
      </c>
      <c r="B152" s="387"/>
      <c r="C152" s="387"/>
      <c r="D152" s="388"/>
      <c r="E152" s="63"/>
      <c r="F152" s="64"/>
      <c r="G152" s="65">
        <f t="shared" si="8"/>
        <v>0</v>
      </c>
      <c r="H152" s="86"/>
    </row>
    <row r="153" spans="1:8" ht="12.75" customHeight="1">
      <c r="A153" s="386" t="s">
        <v>75</v>
      </c>
      <c r="B153" s="387"/>
      <c r="C153" s="387"/>
      <c r="D153" s="388"/>
      <c r="E153" s="63"/>
      <c r="F153" s="64"/>
      <c r="G153" s="65">
        <f t="shared" si="8"/>
        <v>0</v>
      </c>
      <c r="H153" s="86"/>
    </row>
    <row r="154" spans="1:8" ht="12.75" customHeight="1">
      <c r="A154" s="386" t="s">
        <v>75</v>
      </c>
      <c r="B154" s="387"/>
      <c r="C154" s="387"/>
      <c r="D154" s="388"/>
      <c r="E154" s="63"/>
      <c r="F154" s="64"/>
      <c r="G154" s="65">
        <f t="shared" si="8"/>
        <v>0</v>
      </c>
      <c r="H154" s="86"/>
    </row>
    <row r="155" spans="1:8" ht="12.75" customHeight="1">
      <c r="A155" s="389" t="s">
        <v>84</v>
      </c>
      <c r="B155" s="390"/>
      <c r="C155" s="390"/>
      <c r="D155" s="393"/>
      <c r="E155" s="58">
        <f>SUM(E156:E158)</f>
        <v>0</v>
      </c>
      <c r="F155" s="59">
        <f>SUM(F156:F158)</f>
        <v>0</v>
      </c>
      <c r="G155" s="60">
        <f t="shared" si="8"/>
        <v>0</v>
      </c>
      <c r="H155" s="86"/>
    </row>
    <row r="156" spans="1:8" ht="12.75" customHeight="1">
      <c r="A156" s="386" t="s">
        <v>75</v>
      </c>
      <c r="B156" s="387"/>
      <c r="C156" s="387"/>
      <c r="D156" s="388"/>
      <c r="E156" s="63"/>
      <c r="F156" s="64"/>
      <c r="G156" s="65">
        <f t="shared" si="8"/>
        <v>0</v>
      </c>
      <c r="H156" s="86"/>
    </row>
    <row r="157" spans="1:8" ht="12.75" customHeight="1">
      <c r="A157" s="386" t="s">
        <v>75</v>
      </c>
      <c r="B157" s="387"/>
      <c r="C157" s="387"/>
      <c r="D157" s="388"/>
      <c r="E157" s="63"/>
      <c r="F157" s="64"/>
      <c r="G157" s="65">
        <f t="shared" si="8"/>
        <v>0</v>
      </c>
      <c r="H157" s="86"/>
    </row>
    <row r="158" spans="1:8" ht="12.75" customHeight="1">
      <c r="A158" s="386" t="s">
        <v>75</v>
      </c>
      <c r="B158" s="387"/>
      <c r="C158" s="387"/>
      <c r="D158" s="388"/>
      <c r="E158" s="63"/>
      <c r="F158" s="64"/>
      <c r="G158" s="65">
        <f t="shared" si="8"/>
        <v>0</v>
      </c>
      <c r="H158" s="86"/>
    </row>
    <row r="159" spans="1:8" ht="12.75" customHeight="1">
      <c r="A159" s="389" t="s">
        <v>85</v>
      </c>
      <c r="B159" s="390"/>
      <c r="C159" s="390"/>
      <c r="D159" s="393"/>
      <c r="E159" s="58">
        <f>SUM(E160:E162)</f>
        <v>0</v>
      </c>
      <c r="F159" s="59">
        <f>SUM(F160:F162)</f>
        <v>0</v>
      </c>
      <c r="G159" s="60">
        <f t="shared" si="8"/>
        <v>0</v>
      </c>
      <c r="H159" s="86"/>
    </row>
    <row r="160" spans="1:8" ht="12.75" customHeight="1">
      <c r="A160" s="386" t="s">
        <v>75</v>
      </c>
      <c r="B160" s="387"/>
      <c r="C160" s="387"/>
      <c r="D160" s="388"/>
      <c r="E160" s="63"/>
      <c r="F160" s="64"/>
      <c r="G160" s="65">
        <f t="shared" si="8"/>
        <v>0</v>
      </c>
      <c r="H160" s="86"/>
    </row>
    <row r="161" spans="1:8" ht="12.75" customHeight="1">
      <c r="A161" s="386" t="s">
        <v>75</v>
      </c>
      <c r="B161" s="387"/>
      <c r="C161" s="387"/>
      <c r="D161" s="388"/>
      <c r="E161" s="63"/>
      <c r="F161" s="64"/>
      <c r="G161" s="65">
        <f t="shared" si="8"/>
        <v>0</v>
      </c>
      <c r="H161" s="86"/>
    </row>
    <row r="162" spans="1:8" ht="12.75" customHeight="1">
      <c r="A162" s="386" t="s">
        <v>75</v>
      </c>
      <c r="B162" s="387"/>
      <c r="C162" s="387"/>
      <c r="D162" s="388"/>
      <c r="E162" s="63"/>
      <c r="F162" s="64"/>
      <c r="G162" s="65">
        <f t="shared" si="8"/>
        <v>0</v>
      </c>
      <c r="H162" s="86"/>
    </row>
    <row r="163" spans="1:8" ht="12.75" customHeight="1">
      <c r="A163" s="389" t="s">
        <v>86</v>
      </c>
      <c r="B163" s="390"/>
      <c r="C163" s="390"/>
      <c r="D163" s="393"/>
      <c r="E163" s="58">
        <f>SUM(E164:E166)</f>
        <v>0</v>
      </c>
      <c r="F163" s="59">
        <f>SUM(F164:F166)</f>
        <v>0</v>
      </c>
      <c r="G163" s="60">
        <f t="shared" si="8"/>
        <v>0</v>
      </c>
      <c r="H163" s="86"/>
    </row>
    <row r="164" spans="1:8" ht="12.75" customHeight="1">
      <c r="A164" s="386" t="s">
        <v>75</v>
      </c>
      <c r="B164" s="387"/>
      <c r="C164" s="387"/>
      <c r="D164" s="388"/>
      <c r="E164" s="63"/>
      <c r="F164" s="64"/>
      <c r="G164" s="65">
        <f t="shared" si="8"/>
        <v>0</v>
      </c>
      <c r="H164" s="86"/>
    </row>
    <row r="165" spans="1:8" ht="12.75" customHeight="1">
      <c r="A165" s="386" t="s">
        <v>75</v>
      </c>
      <c r="B165" s="387"/>
      <c r="C165" s="387"/>
      <c r="D165" s="388"/>
      <c r="E165" s="63"/>
      <c r="F165" s="64"/>
      <c r="G165" s="65">
        <f t="shared" si="8"/>
        <v>0</v>
      </c>
      <c r="H165" s="86"/>
    </row>
    <row r="166" spans="1:8" ht="12.75" customHeight="1">
      <c r="A166" s="386" t="s">
        <v>75</v>
      </c>
      <c r="B166" s="387"/>
      <c r="C166" s="387"/>
      <c r="D166" s="388"/>
      <c r="E166" s="63"/>
      <c r="F166" s="64"/>
      <c r="G166" s="65">
        <f t="shared" si="8"/>
        <v>0</v>
      </c>
      <c r="H166" s="86"/>
    </row>
    <row r="167" spans="1:8" ht="12.75" customHeight="1">
      <c r="A167" s="389" t="s">
        <v>87</v>
      </c>
      <c r="B167" s="390"/>
      <c r="C167" s="390"/>
      <c r="D167" s="393"/>
      <c r="E167" s="58">
        <f>SUM(E168:E170)</f>
        <v>0</v>
      </c>
      <c r="F167" s="59">
        <f>SUM(F168:F170)</f>
        <v>0</v>
      </c>
      <c r="G167" s="60">
        <f t="shared" si="8"/>
        <v>0</v>
      </c>
      <c r="H167" s="86"/>
    </row>
    <row r="168" spans="1:8" ht="12.75" customHeight="1">
      <c r="A168" s="386" t="s">
        <v>75</v>
      </c>
      <c r="B168" s="387"/>
      <c r="C168" s="387"/>
      <c r="D168" s="388"/>
      <c r="E168" s="63"/>
      <c r="F168" s="64"/>
      <c r="G168" s="65">
        <f t="shared" si="8"/>
        <v>0</v>
      </c>
      <c r="H168" s="86"/>
    </row>
    <row r="169" spans="1:8" ht="12.75" customHeight="1">
      <c r="A169" s="386" t="s">
        <v>75</v>
      </c>
      <c r="B169" s="387"/>
      <c r="C169" s="387"/>
      <c r="D169" s="388"/>
      <c r="E169" s="63"/>
      <c r="F169" s="64"/>
      <c r="G169" s="65">
        <f t="shared" si="8"/>
        <v>0</v>
      </c>
      <c r="H169" s="86"/>
    </row>
    <row r="170" spans="1:8" ht="12.75" customHeight="1" thickBot="1">
      <c r="A170" s="386" t="s">
        <v>75</v>
      </c>
      <c r="B170" s="387"/>
      <c r="C170" s="387"/>
      <c r="D170" s="388"/>
      <c r="E170" s="63"/>
      <c r="F170" s="64"/>
      <c r="G170" s="65">
        <f>SUM(E170:F170)</f>
        <v>0</v>
      </c>
      <c r="H170" s="86"/>
    </row>
    <row r="171" spans="1:8" ht="24.75" customHeight="1" thickTop="1">
      <c r="A171" s="394" t="s">
        <v>91</v>
      </c>
      <c r="B171" s="395"/>
      <c r="C171" s="396"/>
      <c r="D171" s="69" t="s">
        <v>65</v>
      </c>
      <c r="E171" s="70">
        <f>SUM(E119,E128,E137,E146)</f>
        <v>0</v>
      </c>
      <c r="F171" s="71">
        <f>SUM(F119,F128,F137,F146)</f>
        <v>0</v>
      </c>
      <c r="G171" s="72">
        <f>SUM(E171:F171)</f>
        <v>0</v>
      </c>
      <c r="H171" s="93"/>
    </row>
    <row r="172" spans="1:8" ht="12.75" customHeight="1">
      <c r="A172" s="77"/>
      <c r="B172" s="77"/>
      <c r="C172" s="77"/>
      <c r="D172" s="78"/>
      <c r="E172" s="79"/>
      <c r="F172" s="79"/>
      <c r="G172" s="79"/>
      <c r="H172" s="92"/>
    </row>
    <row r="173" spans="1:8" ht="12.75" customHeight="1">
      <c r="A173" s="77"/>
      <c r="B173" s="77"/>
      <c r="C173" s="77"/>
      <c r="D173" s="78"/>
      <c r="E173" s="79"/>
      <c r="F173" s="79"/>
      <c r="G173" s="79"/>
      <c r="H173" s="92"/>
    </row>
    <row r="174" spans="1:8" ht="12.75" customHeight="1">
      <c r="A174" s="73"/>
      <c r="B174" s="73"/>
      <c r="H174" s="90" t="str">
        <f>$H$56</f>
        <v>（事業責任大学名：○○大学）</v>
      </c>
    </row>
    <row r="175" spans="1:8" ht="17.25" customHeight="1">
      <c r="H175" s="83" t="s">
        <v>100</v>
      </c>
    </row>
    <row r="176" spans="1:8" ht="15" customHeight="1">
      <c r="A176" s="74" t="s">
        <v>88</v>
      </c>
      <c r="B176" s="74"/>
      <c r="C176" s="75"/>
      <c r="D176" s="75"/>
      <c r="E176" s="76"/>
      <c r="F176" s="76"/>
      <c r="G176" s="76"/>
      <c r="H176" s="91" t="s">
        <v>70</v>
      </c>
    </row>
    <row r="177" spans="1:12" ht="24.75" customHeight="1">
      <c r="A177" s="375" t="s">
        <v>92</v>
      </c>
      <c r="B177" s="376"/>
      <c r="C177" s="376"/>
      <c r="D177" s="391"/>
      <c r="E177" s="52" t="s">
        <v>71</v>
      </c>
      <c r="F177" s="53" t="s">
        <v>148</v>
      </c>
      <c r="G177" s="54" t="s">
        <v>72</v>
      </c>
      <c r="H177" s="84" t="s">
        <v>94</v>
      </c>
      <c r="I177" s="61"/>
      <c r="J177" s="61"/>
      <c r="K177" s="61"/>
      <c r="L177" s="61"/>
    </row>
    <row r="178" spans="1:12" ht="12.75" customHeight="1">
      <c r="A178" s="377" t="s">
        <v>73</v>
      </c>
      <c r="B178" s="378"/>
      <c r="C178" s="378"/>
      <c r="D178" s="392"/>
      <c r="E178" s="55">
        <f>SUM(E179+E183)</f>
        <v>0</v>
      </c>
      <c r="F178" s="56">
        <f>SUM(F179+F183)</f>
        <v>0</v>
      </c>
      <c r="G178" s="57">
        <f>SUM(E178:F178)</f>
        <v>0</v>
      </c>
      <c r="H178" s="85"/>
      <c r="I178" s="61"/>
      <c r="J178" s="61"/>
      <c r="K178" s="61"/>
      <c r="L178" s="61"/>
    </row>
    <row r="179" spans="1:12" ht="12.75" customHeight="1">
      <c r="A179" s="389" t="s">
        <v>74</v>
      </c>
      <c r="B179" s="390"/>
      <c r="C179" s="390"/>
      <c r="D179" s="393"/>
      <c r="E179" s="58">
        <f>SUM(E180:E182)</f>
        <v>0</v>
      </c>
      <c r="F179" s="59">
        <f>SUM(F180:F182)</f>
        <v>0</v>
      </c>
      <c r="G179" s="60">
        <f t="shared" ref="G179:G186" si="9">SUM(E179:F179)</f>
        <v>0</v>
      </c>
      <c r="H179" s="86"/>
      <c r="I179" s="61"/>
      <c r="J179" s="61"/>
      <c r="K179" s="61"/>
      <c r="L179" s="61"/>
    </row>
    <row r="180" spans="1:12" ht="12.75" customHeight="1">
      <c r="A180" s="386" t="s">
        <v>75</v>
      </c>
      <c r="B180" s="387"/>
      <c r="C180" s="387"/>
      <c r="D180" s="388"/>
      <c r="E180" s="63"/>
      <c r="F180" s="64"/>
      <c r="G180" s="65">
        <f t="shared" si="9"/>
        <v>0</v>
      </c>
      <c r="H180" s="86"/>
      <c r="I180" s="61"/>
      <c r="J180" s="61"/>
      <c r="K180" s="61"/>
      <c r="L180" s="61"/>
    </row>
    <row r="181" spans="1:12" ht="12.75" customHeight="1">
      <c r="A181" s="386" t="s">
        <v>75</v>
      </c>
      <c r="B181" s="387"/>
      <c r="C181" s="387"/>
      <c r="D181" s="388"/>
      <c r="E181" s="63"/>
      <c r="F181" s="64"/>
      <c r="G181" s="65">
        <f t="shared" si="9"/>
        <v>0</v>
      </c>
      <c r="H181" s="86"/>
      <c r="I181" s="61"/>
      <c r="J181" s="61"/>
      <c r="K181" s="61"/>
      <c r="L181" s="61"/>
    </row>
    <row r="182" spans="1:12" ht="12.75" customHeight="1">
      <c r="A182" s="386" t="s">
        <v>75</v>
      </c>
      <c r="B182" s="387"/>
      <c r="C182" s="387"/>
      <c r="D182" s="388"/>
      <c r="E182" s="63"/>
      <c r="F182" s="64"/>
      <c r="G182" s="65">
        <f t="shared" si="9"/>
        <v>0</v>
      </c>
      <c r="H182" s="86"/>
      <c r="I182" s="61"/>
      <c r="J182" s="61"/>
      <c r="K182" s="61"/>
      <c r="L182" s="61"/>
    </row>
    <row r="183" spans="1:12" ht="12.75" customHeight="1">
      <c r="A183" s="389" t="s">
        <v>76</v>
      </c>
      <c r="B183" s="390"/>
      <c r="C183" s="390"/>
      <c r="D183" s="393"/>
      <c r="E183" s="58">
        <f>SUM(E184:E186)</f>
        <v>0</v>
      </c>
      <c r="F183" s="59">
        <f>SUM(F184:F186)</f>
        <v>0</v>
      </c>
      <c r="G183" s="60">
        <f t="shared" si="9"/>
        <v>0</v>
      </c>
      <c r="H183" s="86"/>
      <c r="I183" s="61"/>
      <c r="J183" s="61"/>
      <c r="K183" s="61"/>
      <c r="L183" s="61"/>
    </row>
    <row r="184" spans="1:12" ht="12.75" customHeight="1">
      <c r="A184" s="386" t="s">
        <v>75</v>
      </c>
      <c r="B184" s="387"/>
      <c r="C184" s="387"/>
      <c r="D184" s="388"/>
      <c r="E184" s="63"/>
      <c r="F184" s="64"/>
      <c r="G184" s="65">
        <f t="shared" si="9"/>
        <v>0</v>
      </c>
      <c r="H184" s="86"/>
      <c r="I184" s="61"/>
      <c r="J184" s="61"/>
      <c r="K184" s="61"/>
      <c r="L184" s="61"/>
    </row>
    <row r="185" spans="1:12" ht="12.75" customHeight="1">
      <c r="A185" s="386" t="s">
        <v>75</v>
      </c>
      <c r="B185" s="387"/>
      <c r="C185" s="387"/>
      <c r="D185" s="388"/>
      <c r="E185" s="63"/>
      <c r="F185" s="64"/>
      <c r="G185" s="65">
        <f t="shared" si="9"/>
        <v>0</v>
      </c>
      <c r="H185" s="86"/>
      <c r="I185" s="61"/>
      <c r="J185" s="61"/>
      <c r="K185" s="61"/>
      <c r="L185" s="61"/>
    </row>
    <row r="186" spans="1:12" ht="12.75" customHeight="1">
      <c r="A186" s="397" t="s">
        <v>75</v>
      </c>
      <c r="B186" s="398"/>
      <c r="C186" s="398"/>
      <c r="D186" s="399"/>
      <c r="E186" s="63"/>
      <c r="F186" s="64"/>
      <c r="G186" s="65">
        <f t="shared" si="9"/>
        <v>0</v>
      </c>
      <c r="H186" s="86"/>
      <c r="I186" s="61"/>
      <c r="J186" s="61"/>
      <c r="K186" s="61"/>
      <c r="L186" s="61"/>
    </row>
    <row r="187" spans="1:12" ht="12.75" customHeight="1">
      <c r="A187" s="382" t="s">
        <v>77</v>
      </c>
      <c r="B187" s="383"/>
      <c r="C187" s="383"/>
      <c r="D187" s="400"/>
      <c r="E187" s="66">
        <f>SUM(E188+E192)</f>
        <v>0</v>
      </c>
      <c r="F187" s="67">
        <f>SUM(F188+F192)</f>
        <v>0</v>
      </c>
      <c r="G187" s="68">
        <f>SUM(E187:F187)</f>
        <v>0</v>
      </c>
      <c r="H187" s="87"/>
    </row>
    <row r="188" spans="1:12" ht="12.75" customHeight="1">
      <c r="A188" s="389" t="s">
        <v>78</v>
      </c>
      <c r="B188" s="390"/>
      <c r="C188" s="390"/>
      <c r="D188" s="393"/>
      <c r="E188" s="58">
        <f>SUM(E189:E191)</f>
        <v>0</v>
      </c>
      <c r="F188" s="59">
        <f>SUM(F189:F191)</f>
        <v>0</v>
      </c>
      <c r="G188" s="60">
        <f t="shared" ref="G188:G195" si="10">SUM(E188:F188)</f>
        <v>0</v>
      </c>
      <c r="H188" s="86"/>
    </row>
    <row r="189" spans="1:12" ht="12.75" customHeight="1">
      <c r="A189" s="386" t="s">
        <v>75</v>
      </c>
      <c r="B189" s="387"/>
      <c r="C189" s="387"/>
      <c r="D189" s="388"/>
      <c r="E189" s="63"/>
      <c r="F189" s="64"/>
      <c r="G189" s="65">
        <f t="shared" si="10"/>
        <v>0</v>
      </c>
      <c r="H189" s="86"/>
    </row>
    <row r="190" spans="1:12" ht="12.75" customHeight="1">
      <c r="A190" s="386" t="s">
        <v>75</v>
      </c>
      <c r="B190" s="387"/>
      <c r="C190" s="387"/>
      <c r="D190" s="388"/>
      <c r="E190" s="63"/>
      <c r="F190" s="64"/>
      <c r="G190" s="65">
        <f t="shared" si="10"/>
        <v>0</v>
      </c>
      <c r="H190" s="86"/>
    </row>
    <row r="191" spans="1:12" ht="12.75" customHeight="1">
      <c r="A191" s="386" t="s">
        <v>75</v>
      </c>
      <c r="B191" s="387"/>
      <c r="C191" s="387"/>
      <c r="D191" s="388"/>
      <c r="E191" s="63"/>
      <c r="F191" s="64"/>
      <c r="G191" s="65">
        <f t="shared" si="10"/>
        <v>0</v>
      </c>
      <c r="H191" s="86"/>
    </row>
    <row r="192" spans="1:12" ht="12.75" customHeight="1">
      <c r="A192" s="389" t="s">
        <v>79</v>
      </c>
      <c r="B192" s="390"/>
      <c r="C192" s="390"/>
      <c r="D192" s="393"/>
      <c r="E192" s="58">
        <f>SUM(E193:E195)</f>
        <v>0</v>
      </c>
      <c r="F192" s="59">
        <f>SUM(F193:F195)</f>
        <v>0</v>
      </c>
      <c r="G192" s="60">
        <f t="shared" si="10"/>
        <v>0</v>
      </c>
      <c r="H192" s="86"/>
    </row>
    <row r="193" spans="1:8" ht="12.75" customHeight="1">
      <c r="A193" s="386" t="s">
        <v>75</v>
      </c>
      <c r="B193" s="387"/>
      <c r="C193" s="387"/>
      <c r="D193" s="388"/>
      <c r="E193" s="63"/>
      <c r="F193" s="64"/>
      <c r="G193" s="65">
        <f t="shared" si="10"/>
        <v>0</v>
      </c>
      <c r="H193" s="86"/>
    </row>
    <row r="194" spans="1:8" ht="12.75" customHeight="1">
      <c r="A194" s="386" t="s">
        <v>75</v>
      </c>
      <c r="B194" s="387"/>
      <c r="C194" s="387"/>
      <c r="D194" s="388"/>
      <c r="E194" s="63"/>
      <c r="F194" s="64"/>
      <c r="G194" s="65">
        <f t="shared" si="10"/>
        <v>0</v>
      </c>
      <c r="H194" s="86"/>
    </row>
    <row r="195" spans="1:8" ht="12.75" customHeight="1">
      <c r="A195" s="397" t="s">
        <v>75</v>
      </c>
      <c r="B195" s="398"/>
      <c r="C195" s="398"/>
      <c r="D195" s="399"/>
      <c r="E195" s="63"/>
      <c r="F195" s="64"/>
      <c r="G195" s="65">
        <f t="shared" si="10"/>
        <v>0</v>
      </c>
      <c r="H195" s="88"/>
    </row>
    <row r="196" spans="1:8" ht="12.75" customHeight="1">
      <c r="A196" s="382" t="s">
        <v>80</v>
      </c>
      <c r="B196" s="383"/>
      <c r="C196" s="383"/>
      <c r="D196" s="400"/>
      <c r="E196" s="66">
        <f>SUM(E197:E204)</f>
        <v>0</v>
      </c>
      <c r="F196" s="67">
        <f>SUM(F197:F204)</f>
        <v>0</v>
      </c>
      <c r="G196" s="68">
        <f>SUM(E196:F196)</f>
        <v>0</v>
      </c>
      <c r="H196" s="86"/>
    </row>
    <row r="197" spans="1:8" ht="12.75" customHeight="1">
      <c r="A197" s="386" t="s">
        <v>75</v>
      </c>
      <c r="B197" s="387"/>
      <c r="C197" s="387"/>
      <c r="D197" s="388"/>
      <c r="E197" s="63"/>
      <c r="F197" s="64"/>
      <c r="G197" s="65">
        <f>SUM(E197:F197)</f>
        <v>0</v>
      </c>
      <c r="H197" s="86"/>
    </row>
    <row r="198" spans="1:8" ht="12.75" customHeight="1">
      <c r="A198" s="386" t="s">
        <v>75</v>
      </c>
      <c r="B198" s="387"/>
      <c r="C198" s="387"/>
      <c r="D198" s="388"/>
      <c r="E198" s="63"/>
      <c r="F198" s="64"/>
      <c r="G198" s="65">
        <f t="shared" ref="G198:G228" si="11">SUM(E198:F198)</f>
        <v>0</v>
      </c>
      <c r="H198" s="86"/>
    </row>
    <row r="199" spans="1:8" ht="12.75" customHeight="1">
      <c r="A199" s="386" t="s">
        <v>75</v>
      </c>
      <c r="B199" s="387"/>
      <c r="C199" s="387"/>
      <c r="D199" s="388"/>
      <c r="E199" s="63"/>
      <c r="F199" s="64"/>
      <c r="G199" s="65">
        <f t="shared" si="11"/>
        <v>0</v>
      </c>
      <c r="H199" s="86"/>
    </row>
    <row r="200" spans="1:8" ht="12.75" customHeight="1">
      <c r="A200" s="386" t="s">
        <v>75</v>
      </c>
      <c r="B200" s="387"/>
      <c r="C200" s="387"/>
      <c r="D200" s="388"/>
      <c r="E200" s="63"/>
      <c r="F200" s="64"/>
      <c r="G200" s="65">
        <f t="shared" si="11"/>
        <v>0</v>
      </c>
      <c r="H200" s="86"/>
    </row>
    <row r="201" spans="1:8" ht="12.75" customHeight="1">
      <c r="A201" s="386" t="s">
        <v>75</v>
      </c>
      <c r="B201" s="387"/>
      <c r="C201" s="387"/>
      <c r="D201" s="388"/>
      <c r="E201" s="63"/>
      <c r="F201" s="64"/>
      <c r="G201" s="65">
        <f t="shared" si="11"/>
        <v>0</v>
      </c>
      <c r="H201" s="86"/>
    </row>
    <row r="202" spans="1:8" ht="12.75" customHeight="1">
      <c r="A202" s="386" t="s">
        <v>75</v>
      </c>
      <c r="B202" s="387"/>
      <c r="C202" s="387"/>
      <c r="D202" s="388"/>
      <c r="E202" s="63"/>
      <c r="F202" s="64"/>
      <c r="G202" s="65">
        <f t="shared" si="11"/>
        <v>0</v>
      </c>
      <c r="H202" s="86"/>
    </row>
    <row r="203" spans="1:8" ht="12.75" customHeight="1">
      <c r="A203" s="386" t="s">
        <v>75</v>
      </c>
      <c r="B203" s="387"/>
      <c r="C203" s="387"/>
      <c r="D203" s="388"/>
      <c r="E203" s="63"/>
      <c r="F203" s="64"/>
      <c r="G203" s="65">
        <f t="shared" si="11"/>
        <v>0</v>
      </c>
      <c r="H203" s="86"/>
    </row>
    <row r="204" spans="1:8" ht="12.75" customHeight="1">
      <c r="A204" s="397" t="s">
        <v>75</v>
      </c>
      <c r="B204" s="398"/>
      <c r="C204" s="398"/>
      <c r="D204" s="399"/>
      <c r="E204" s="63"/>
      <c r="F204" s="64"/>
      <c r="G204" s="65">
        <f t="shared" si="11"/>
        <v>0</v>
      </c>
      <c r="H204" s="86"/>
    </row>
    <row r="205" spans="1:8" ht="12.75" customHeight="1">
      <c r="A205" s="382" t="s">
        <v>81</v>
      </c>
      <c r="B205" s="383"/>
      <c r="C205" s="383"/>
      <c r="D205" s="400"/>
      <c r="E205" s="66">
        <f>SUM(E206+E210+E214+E218+E222+E226)</f>
        <v>0</v>
      </c>
      <c r="F205" s="67">
        <f>SUM(F206+F210+F214+F218+F222+F226)</f>
        <v>0</v>
      </c>
      <c r="G205" s="68">
        <f t="shared" si="11"/>
        <v>0</v>
      </c>
      <c r="H205" s="87"/>
    </row>
    <row r="206" spans="1:8" ht="12.75" customHeight="1">
      <c r="A206" s="389" t="s">
        <v>82</v>
      </c>
      <c r="B206" s="390"/>
      <c r="C206" s="390"/>
      <c r="D206" s="393"/>
      <c r="E206" s="58">
        <f>SUM(E207:E209)</f>
        <v>0</v>
      </c>
      <c r="F206" s="59">
        <f>SUM(F207:F209)</f>
        <v>0</v>
      </c>
      <c r="G206" s="60">
        <f t="shared" si="11"/>
        <v>0</v>
      </c>
      <c r="H206" s="86"/>
    </row>
    <row r="207" spans="1:8" ht="12.75" customHeight="1">
      <c r="A207" s="386" t="s">
        <v>75</v>
      </c>
      <c r="B207" s="387"/>
      <c r="C207" s="387"/>
      <c r="D207" s="388"/>
      <c r="E207" s="63"/>
      <c r="F207" s="64"/>
      <c r="G207" s="65">
        <f t="shared" si="11"/>
        <v>0</v>
      </c>
      <c r="H207" s="86"/>
    </row>
    <row r="208" spans="1:8" ht="12.75" customHeight="1">
      <c r="A208" s="386" t="s">
        <v>75</v>
      </c>
      <c r="B208" s="387"/>
      <c r="C208" s="387"/>
      <c r="D208" s="388"/>
      <c r="E208" s="63"/>
      <c r="F208" s="64"/>
      <c r="G208" s="65">
        <f t="shared" si="11"/>
        <v>0</v>
      </c>
      <c r="H208" s="86"/>
    </row>
    <row r="209" spans="1:8" ht="12.75" customHeight="1">
      <c r="A209" s="386" t="s">
        <v>75</v>
      </c>
      <c r="B209" s="387"/>
      <c r="C209" s="387"/>
      <c r="D209" s="388"/>
      <c r="E209" s="63"/>
      <c r="F209" s="64"/>
      <c r="G209" s="65">
        <f t="shared" si="11"/>
        <v>0</v>
      </c>
      <c r="H209" s="86"/>
    </row>
    <row r="210" spans="1:8" ht="12.75" customHeight="1">
      <c r="A210" s="389" t="s">
        <v>83</v>
      </c>
      <c r="B210" s="390"/>
      <c r="C210" s="390"/>
      <c r="D210" s="393"/>
      <c r="E210" s="58">
        <f>SUM(E211:E213)</f>
        <v>0</v>
      </c>
      <c r="F210" s="59">
        <f>SUM(F211:F213)</f>
        <v>0</v>
      </c>
      <c r="G210" s="60">
        <f t="shared" si="11"/>
        <v>0</v>
      </c>
      <c r="H210" s="86"/>
    </row>
    <row r="211" spans="1:8" ht="12.75" customHeight="1">
      <c r="A211" s="386" t="s">
        <v>75</v>
      </c>
      <c r="B211" s="387"/>
      <c r="C211" s="387"/>
      <c r="D211" s="388"/>
      <c r="E211" s="63"/>
      <c r="F211" s="64"/>
      <c r="G211" s="65">
        <f t="shared" si="11"/>
        <v>0</v>
      </c>
      <c r="H211" s="86"/>
    </row>
    <row r="212" spans="1:8" ht="12.75" customHeight="1">
      <c r="A212" s="386" t="s">
        <v>75</v>
      </c>
      <c r="B212" s="387"/>
      <c r="C212" s="387"/>
      <c r="D212" s="388"/>
      <c r="E212" s="63"/>
      <c r="F212" s="64"/>
      <c r="G212" s="65">
        <f t="shared" si="11"/>
        <v>0</v>
      </c>
      <c r="H212" s="86"/>
    </row>
    <row r="213" spans="1:8" ht="12.75" customHeight="1">
      <c r="A213" s="386" t="s">
        <v>75</v>
      </c>
      <c r="B213" s="387"/>
      <c r="C213" s="387"/>
      <c r="D213" s="388"/>
      <c r="E213" s="63"/>
      <c r="F213" s="64"/>
      <c r="G213" s="65">
        <f t="shared" si="11"/>
        <v>0</v>
      </c>
      <c r="H213" s="86"/>
    </row>
    <row r="214" spans="1:8" ht="12.75" customHeight="1">
      <c r="A214" s="389" t="s">
        <v>84</v>
      </c>
      <c r="B214" s="390"/>
      <c r="C214" s="390"/>
      <c r="D214" s="393"/>
      <c r="E214" s="58">
        <f>SUM(E215:E217)</f>
        <v>0</v>
      </c>
      <c r="F214" s="59">
        <f>SUM(F215:F217)</f>
        <v>0</v>
      </c>
      <c r="G214" s="60">
        <f t="shared" si="11"/>
        <v>0</v>
      </c>
      <c r="H214" s="86"/>
    </row>
    <row r="215" spans="1:8" ht="12.75" customHeight="1">
      <c r="A215" s="386" t="s">
        <v>75</v>
      </c>
      <c r="B215" s="387"/>
      <c r="C215" s="387"/>
      <c r="D215" s="388"/>
      <c r="E215" s="63"/>
      <c r="F215" s="64"/>
      <c r="G215" s="65">
        <f t="shared" si="11"/>
        <v>0</v>
      </c>
      <c r="H215" s="86"/>
    </row>
    <row r="216" spans="1:8" ht="12.75" customHeight="1">
      <c r="A216" s="386" t="s">
        <v>75</v>
      </c>
      <c r="B216" s="387"/>
      <c r="C216" s="387"/>
      <c r="D216" s="388"/>
      <c r="E216" s="63"/>
      <c r="F216" s="64"/>
      <c r="G216" s="65">
        <f t="shared" si="11"/>
        <v>0</v>
      </c>
      <c r="H216" s="86"/>
    </row>
    <row r="217" spans="1:8" ht="12.75" customHeight="1">
      <c r="A217" s="386" t="s">
        <v>75</v>
      </c>
      <c r="B217" s="387"/>
      <c r="C217" s="387"/>
      <c r="D217" s="388"/>
      <c r="E217" s="63"/>
      <c r="F217" s="64"/>
      <c r="G217" s="65">
        <f t="shared" si="11"/>
        <v>0</v>
      </c>
      <c r="H217" s="86"/>
    </row>
    <row r="218" spans="1:8" ht="12.75" customHeight="1">
      <c r="A218" s="389" t="s">
        <v>85</v>
      </c>
      <c r="B218" s="390"/>
      <c r="C218" s="390"/>
      <c r="D218" s="393"/>
      <c r="E218" s="58">
        <f>SUM(E219:E221)</f>
        <v>0</v>
      </c>
      <c r="F218" s="59">
        <f>SUM(F219:F221)</f>
        <v>0</v>
      </c>
      <c r="G218" s="60">
        <f t="shared" si="11"/>
        <v>0</v>
      </c>
      <c r="H218" s="86"/>
    </row>
    <row r="219" spans="1:8" ht="12.75" customHeight="1">
      <c r="A219" s="386" t="s">
        <v>75</v>
      </c>
      <c r="B219" s="387"/>
      <c r="C219" s="387"/>
      <c r="D219" s="388"/>
      <c r="E219" s="63"/>
      <c r="F219" s="64"/>
      <c r="G219" s="65">
        <f t="shared" si="11"/>
        <v>0</v>
      </c>
      <c r="H219" s="86"/>
    </row>
    <row r="220" spans="1:8" ht="12.75" customHeight="1">
      <c r="A220" s="386" t="s">
        <v>75</v>
      </c>
      <c r="B220" s="387"/>
      <c r="C220" s="387"/>
      <c r="D220" s="388"/>
      <c r="E220" s="63"/>
      <c r="F220" s="64"/>
      <c r="G220" s="65">
        <f t="shared" si="11"/>
        <v>0</v>
      </c>
      <c r="H220" s="86"/>
    </row>
    <row r="221" spans="1:8" ht="12.75" customHeight="1">
      <c r="A221" s="386" t="s">
        <v>75</v>
      </c>
      <c r="B221" s="387"/>
      <c r="C221" s="387"/>
      <c r="D221" s="388"/>
      <c r="E221" s="63"/>
      <c r="F221" s="64"/>
      <c r="G221" s="65">
        <f t="shared" si="11"/>
        <v>0</v>
      </c>
      <c r="H221" s="86"/>
    </row>
    <row r="222" spans="1:8" ht="12.75" customHeight="1">
      <c r="A222" s="389" t="s">
        <v>86</v>
      </c>
      <c r="B222" s="390"/>
      <c r="C222" s="390"/>
      <c r="D222" s="393"/>
      <c r="E222" s="58">
        <f>SUM(E223:E225)</f>
        <v>0</v>
      </c>
      <c r="F222" s="59">
        <f>SUM(F223:F225)</f>
        <v>0</v>
      </c>
      <c r="G222" s="60">
        <f t="shared" si="11"/>
        <v>0</v>
      </c>
      <c r="H222" s="86"/>
    </row>
    <row r="223" spans="1:8" ht="12.75" customHeight="1">
      <c r="A223" s="386" t="s">
        <v>75</v>
      </c>
      <c r="B223" s="387"/>
      <c r="C223" s="387"/>
      <c r="D223" s="388"/>
      <c r="E223" s="63"/>
      <c r="F223" s="64"/>
      <c r="G223" s="65">
        <f t="shared" si="11"/>
        <v>0</v>
      </c>
      <c r="H223" s="86"/>
    </row>
    <row r="224" spans="1:8" ht="12.75" customHeight="1">
      <c r="A224" s="386" t="s">
        <v>75</v>
      </c>
      <c r="B224" s="387"/>
      <c r="C224" s="387"/>
      <c r="D224" s="388"/>
      <c r="E224" s="63"/>
      <c r="F224" s="64"/>
      <c r="G224" s="65">
        <f t="shared" si="11"/>
        <v>0</v>
      </c>
      <c r="H224" s="86"/>
    </row>
    <row r="225" spans="1:8" ht="12.75" customHeight="1">
      <c r="A225" s="386" t="s">
        <v>75</v>
      </c>
      <c r="B225" s="387"/>
      <c r="C225" s="387"/>
      <c r="D225" s="388"/>
      <c r="E225" s="63"/>
      <c r="F225" s="64"/>
      <c r="G225" s="65">
        <f t="shared" si="11"/>
        <v>0</v>
      </c>
      <c r="H225" s="86"/>
    </row>
    <row r="226" spans="1:8" ht="12.75" customHeight="1">
      <c r="A226" s="389" t="s">
        <v>87</v>
      </c>
      <c r="B226" s="390"/>
      <c r="C226" s="390"/>
      <c r="D226" s="393"/>
      <c r="E226" s="58">
        <f>SUM(E227:E229)</f>
        <v>0</v>
      </c>
      <c r="F226" s="59">
        <f>SUM(F227:F229)</f>
        <v>0</v>
      </c>
      <c r="G226" s="60">
        <f t="shared" si="11"/>
        <v>0</v>
      </c>
      <c r="H226" s="86"/>
    </row>
    <row r="227" spans="1:8" ht="12.75" customHeight="1">
      <c r="A227" s="386" t="s">
        <v>75</v>
      </c>
      <c r="B227" s="387"/>
      <c r="C227" s="387"/>
      <c r="D227" s="388"/>
      <c r="E227" s="63"/>
      <c r="F227" s="64"/>
      <c r="G227" s="65">
        <f t="shared" si="11"/>
        <v>0</v>
      </c>
      <c r="H227" s="86"/>
    </row>
    <row r="228" spans="1:8" ht="12.75" customHeight="1">
      <c r="A228" s="386" t="s">
        <v>75</v>
      </c>
      <c r="B228" s="387"/>
      <c r="C228" s="387"/>
      <c r="D228" s="388"/>
      <c r="E228" s="63"/>
      <c r="F228" s="64"/>
      <c r="G228" s="65">
        <f t="shared" si="11"/>
        <v>0</v>
      </c>
      <c r="H228" s="86"/>
    </row>
    <row r="229" spans="1:8" ht="12.75" customHeight="1" thickBot="1">
      <c r="A229" s="386" t="s">
        <v>75</v>
      </c>
      <c r="B229" s="387"/>
      <c r="C229" s="387"/>
      <c r="D229" s="388"/>
      <c r="E229" s="63"/>
      <c r="F229" s="64"/>
      <c r="G229" s="65">
        <f>SUM(E229:F229)</f>
        <v>0</v>
      </c>
      <c r="H229" s="86"/>
    </row>
    <row r="230" spans="1:8" ht="24.75" customHeight="1" thickTop="1">
      <c r="A230" s="394" t="s">
        <v>93</v>
      </c>
      <c r="B230" s="395"/>
      <c r="C230" s="396"/>
      <c r="D230" s="69" t="s">
        <v>65</v>
      </c>
      <c r="E230" s="70">
        <f>SUM(E178,E187,E196,E205)</f>
        <v>0</v>
      </c>
      <c r="F230" s="71">
        <f>SUM(F178,F187,F196,F205)</f>
        <v>0</v>
      </c>
      <c r="G230" s="72">
        <f>SUM(E230:F230)</f>
        <v>0</v>
      </c>
      <c r="H230" s="93"/>
    </row>
    <row r="231" spans="1:8" ht="12.75" customHeight="1">
      <c r="A231" s="77"/>
      <c r="B231" s="77"/>
      <c r="C231" s="77"/>
      <c r="D231" s="78"/>
      <c r="E231" s="79"/>
      <c r="F231" s="79"/>
      <c r="G231" s="79"/>
      <c r="H231" s="92"/>
    </row>
    <row r="232" spans="1:8" ht="12.75" customHeight="1">
      <c r="A232" s="77"/>
      <c r="B232" s="77"/>
      <c r="C232" s="77"/>
      <c r="D232" s="78"/>
      <c r="E232" s="79"/>
      <c r="F232" s="79"/>
      <c r="G232" s="79"/>
      <c r="H232" s="92"/>
    </row>
    <row r="233" spans="1:8" ht="12.75" customHeight="1">
      <c r="A233" s="73"/>
      <c r="B233" s="73"/>
      <c r="H233" s="90" t="str">
        <f>$H$56</f>
        <v>（事業責任大学名：○○大学）</v>
      </c>
    </row>
    <row r="234" spans="1:8" ht="17.25" customHeight="1">
      <c r="H234" s="83" t="s">
        <v>100</v>
      </c>
    </row>
    <row r="235" spans="1:8" ht="15" customHeight="1">
      <c r="A235" s="74" t="s">
        <v>88</v>
      </c>
      <c r="B235" s="80"/>
      <c r="C235" s="81"/>
      <c r="D235" s="81"/>
      <c r="E235" s="82"/>
      <c r="F235" s="82"/>
      <c r="G235" s="81"/>
      <c r="H235" s="91" t="s">
        <v>70</v>
      </c>
    </row>
    <row r="236" spans="1:8" ht="24.75" customHeight="1">
      <c r="A236" s="375" t="s">
        <v>96</v>
      </c>
      <c r="B236" s="376"/>
      <c r="C236" s="376"/>
      <c r="D236" s="391"/>
      <c r="E236" s="52" t="s">
        <v>71</v>
      </c>
      <c r="F236" s="53" t="s">
        <v>148</v>
      </c>
      <c r="G236" s="54" t="s">
        <v>72</v>
      </c>
      <c r="H236" s="84" t="s">
        <v>94</v>
      </c>
    </row>
    <row r="237" spans="1:8" ht="12.75" customHeight="1">
      <c r="A237" s="377" t="s">
        <v>73</v>
      </c>
      <c r="B237" s="378"/>
      <c r="C237" s="378"/>
      <c r="D237" s="392"/>
      <c r="E237" s="55">
        <f>SUM(E238+E242)</f>
        <v>0</v>
      </c>
      <c r="F237" s="56">
        <f>SUM(F238+F242)</f>
        <v>0</v>
      </c>
      <c r="G237" s="57">
        <f>SUM(E237:F237)</f>
        <v>0</v>
      </c>
      <c r="H237" s="85"/>
    </row>
    <row r="238" spans="1:8" ht="12.75" customHeight="1">
      <c r="A238" s="389" t="s">
        <v>74</v>
      </c>
      <c r="B238" s="390"/>
      <c r="C238" s="390"/>
      <c r="D238" s="393"/>
      <c r="E238" s="58">
        <f>SUM(E239:E241)</f>
        <v>0</v>
      </c>
      <c r="F238" s="59">
        <f>SUM(F239:F241)</f>
        <v>0</v>
      </c>
      <c r="G238" s="60">
        <f t="shared" ref="G238:G245" si="12">SUM(E238:F238)</f>
        <v>0</v>
      </c>
      <c r="H238" s="86"/>
    </row>
    <row r="239" spans="1:8" ht="12.75" customHeight="1">
      <c r="A239" s="386" t="s">
        <v>75</v>
      </c>
      <c r="B239" s="387"/>
      <c r="C239" s="387"/>
      <c r="D239" s="388"/>
      <c r="E239" s="63"/>
      <c r="F239" s="64"/>
      <c r="G239" s="65">
        <f t="shared" si="12"/>
        <v>0</v>
      </c>
      <c r="H239" s="86"/>
    </row>
    <row r="240" spans="1:8" ht="12.75" customHeight="1">
      <c r="A240" s="386" t="s">
        <v>75</v>
      </c>
      <c r="B240" s="387"/>
      <c r="C240" s="387"/>
      <c r="D240" s="388"/>
      <c r="E240" s="63"/>
      <c r="F240" s="64"/>
      <c r="G240" s="65">
        <f t="shared" si="12"/>
        <v>0</v>
      </c>
      <c r="H240" s="86"/>
    </row>
    <row r="241" spans="1:8" ht="12.75" customHeight="1">
      <c r="A241" s="386" t="s">
        <v>75</v>
      </c>
      <c r="B241" s="387"/>
      <c r="C241" s="387"/>
      <c r="D241" s="388"/>
      <c r="E241" s="63"/>
      <c r="F241" s="64"/>
      <c r="G241" s="65">
        <f t="shared" si="12"/>
        <v>0</v>
      </c>
      <c r="H241" s="86"/>
    </row>
    <row r="242" spans="1:8" ht="12.75" customHeight="1">
      <c r="A242" s="389" t="s">
        <v>76</v>
      </c>
      <c r="B242" s="390"/>
      <c r="C242" s="390"/>
      <c r="D242" s="393"/>
      <c r="E242" s="58">
        <f>SUM(E243:E245)</f>
        <v>0</v>
      </c>
      <c r="F242" s="59">
        <f>SUM(F243:F245)</f>
        <v>0</v>
      </c>
      <c r="G242" s="60">
        <f t="shared" si="12"/>
        <v>0</v>
      </c>
      <c r="H242" s="86"/>
    </row>
    <row r="243" spans="1:8" ht="12.75" customHeight="1">
      <c r="A243" s="386" t="s">
        <v>75</v>
      </c>
      <c r="B243" s="387"/>
      <c r="C243" s="387"/>
      <c r="D243" s="388"/>
      <c r="E243" s="63"/>
      <c r="F243" s="64"/>
      <c r="G243" s="65">
        <f t="shared" si="12"/>
        <v>0</v>
      </c>
      <c r="H243" s="86"/>
    </row>
    <row r="244" spans="1:8" ht="12.75" customHeight="1">
      <c r="A244" s="386" t="s">
        <v>75</v>
      </c>
      <c r="B244" s="387"/>
      <c r="C244" s="387"/>
      <c r="D244" s="388"/>
      <c r="E244" s="63"/>
      <c r="F244" s="64"/>
      <c r="G244" s="65">
        <f t="shared" si="12"/>
        <v>0</v>
      </c>
      <c r="H244" s="86"/>
    </row>
    <row r="245" spans="1:8" ht="12.75" customHeight="1">
      <c r="A245" s="397" t="s">
        <v>75</v>
      </c>
      <c r="B245" s="398"/>
      <c r="C245" s="398"/>
      <c r="D245" s="399"/>
      <c r="E245" s="63"/>
      <c r="F245" s="64"/>
      <c r="G245" s="65">
        <f t="shared" si="12"/>
        <v>0</v>
      </c>
      <c r="H245" s="86"/>
    </row>
    <row r="246" spans="1:8" ht="12.75" customHeight="1">
      <c r="A246" s="382" t="s">
        <v>77</v>
      </c>
      <c r="B246" s="383"/>
      <c r="C246" s="383"/>
      <c r="D246" s="400"/>
      <c r="E246" s="66">
        <f>SUM(E247+E251)</f>
        <v>0</v>
      </c>
      <c r="F246" s="67">
        <f>SUM(F247+F251)</f>
        <v>0</v>
      </c>
      <c r="G246" s="68">
        <f>SUM(E246:F246)</f>
        <v>0</v>
      </c>
      <c r="H246" s="87"/>
    </row>
    <row r="247" spans="1:8" ht="12.75" customHeight="1">
      <c r="A247" s="389" t="s">
        <v>78</v>
      </c>
      <c r="B247" s="390"/>
      <c r="C247" s="390"/>
      <c r="D247" s="393"/>
      <c r="E247" s="58">
        <f>SUM(E248:E250)</f>
        <v>0</v>
      </c>
      <c r="F247" s="59">
        <f>SUM(F248:F250)</f>
        <v>0</v>
      </c>
      <c r="G247" s="60">
        <f t="shared" ref="G247:G254" si="13">SUM(E247:F247)</f>
        <v>0</v>
      </c>
      <c r="H247" s="86"/>
    </row>
    <row r="248" spans="1:8" ht="12.75" customHeight="1">
      <c r="A248" s="386" t="s">
        <v>75</v>
      </c>
      <c r="B248" s="387"/>
      <c r="C248" s="387"/>
      <c r="D248" s="388"/>
      <c r="E248" s="63"/>
      <c r="F248" s="64"/>
      <c r="G248" s="65">
        <f t="shared" si="13"/>
        <v>0</v>
      </c>
      <c r="H248" s="86"/>
    </row>
    <row r="249" spans="1:8" ht="12.75" customHeight="1">
      <c r="A249" s="386" t="s">
        <v>75</v>
      </c>
      <c r="B249" s="387"/>
      <c r="C249" s="387"/>
      <c r="D249" s="388"/>
      <c r="E249" s="63"/>
      <c r="F249" s="64"/>
      <c r="G249" s="65">
        <f t="shared" si="13"/>
        <v>0</v>
      </c>
      <c r="H249" s="86"/>
    </row>
    <row r="250" spans="1:8" ht="12.75" customHeight="1">
      <c r="A250" s="386" t="s">
        <v>75</v>
      </c>
      <c r="B250" s="387"/>
      <c r="C250" s="387"/>
      <c r="D250" s="388"/>
      <c r="E250" s="63"/>
      <c r="F250" s="64"/>
      <c r="G250" s="65">
        <f t="shared" si="13"/>
        <v>0</v>
      </c>
      <c r="H250" s="86"/>
    </row>
    <row r="251" spans="1:8" ht="12.75" customHeight="1">
      <c r="A251" s="389" t="s">
        <v>79</v>
      </c>
      <c r="B251" s="390"/>
      <c r="C251" s="390"/>
      <c r="D251" s="393"/>
      <c r="E251" s="58">
        <f>SUM(E252:E254)</f>
        <v>0</v>
      </c>
      <c r="F251" s="59">
        <f>SUM(F252:F254)</f>
        <v>0</v>
      </c>
      <c r="G251" s="60">
        <f t="shared" si="13"/>
        <v>0</v>
      </c>
      <c r="H251" s="86"/>
    </row>
    <row r="252" spans="1:8" ht="12.75" customHeight="1">
      <c r="A252" s="386" t="s">
        <v>75</v>
      </c>
      <c r="B252" s="387"/>
      <c r="C252" s="387"/>
      <c r="D252" s="388"/>
      <c r="E252" s="63"/>
      <c r="F252" s="64"/>
      <c r="G252" s="65">
        <f t="shared" si="13"/>
        <v>0</v>
      </c>
      <c r="H252" s="86"/>
    </row>
    <row r="253" spans="1:8" ht="12.75" customHeight="1">
      <c r="A253" s="386" t="s">
        <v>75</v>
      </c>
      <c r="B253" s="387"/>
      <c r="C253" s="387"/>
      <c r="D253" s="388"/>
      <c r="E253" s="63"/>
      <c r="F253" s="64"/>
      <c r="G253" s="65">
        <f t="shared" si="13"/>
        <v>0</v>
      </c>
      <c r="H253" s="86"/>
    </row>
    <row r="254" spans="1:8" ht="12.75" customHeight="1">
      <c r="A254" s="397" t="s">
        <v>75</v>
      </c>
      <c r="B254" s="398"/>
      <c r="C254" s="398"/>
      <c r="D254" s="399"/>
      <c r="E254" s="63"/>
      <c r="F254" s="64"/>
      <c r="G254" s="65">
        <f t="shared" si="13"/>
        <v>0</v>
      </c>
      <c r="H254" s="88"/>
    </row>
    <row r="255" spans="1:8" ht="12.75" customHeight="1">
      <c r="A255" s="382" t="s">
        <v>80</v>
      </c>
      <c r="B255" s="383"/>
      <c r="C255" s="383"/>
      <c r="D255" s="400"/>
      <c r="E255" s="66">
        <f>SUM(E256:E263)</f>
        <v>0</v>
      </c>
      <c r="F255" s="67">
        <f>SUM(F256:F263)</f>
        <v>0</v>
      </c>
      <c r="G255" s="68">
        <f>SUM(E255:F255)</f>
        <v>0</v>
      </c>
      <c r="H255" s="86"/>
    </row>
    <row r="256" spans="1:8" ht="12.75" customHeight="1">
      <c r="A256" s="386" t="s">
        <v>75</v>
      </c>
      <c r="B256" s="387"/>
      <c r="C256" s="387"/>
      <c r="D256" s="388"/>
      <c r="E256" s="63"/>
      <c r="F256" s="64"/>
      <c r="G256" s="65">
        <f>SUM(E256:F256)</f>
        <v>0</v>
      </c>
      <c r="H256" s="86"/>
    </row>
    <row r="257" spans="1:8" ht="12.75" customHeight="1">
      <c r="A257" s="386" t="s">
        <v>75</v>
      </c>
      <c r="B257" s="387"/>
      <c r="C257" s="387"/>
      <c r="D257" s="388"/>
      <c r="E257" s="63"/>
      <c r="F257" s="64"/>
      <c r="G257" s="65">
        <f t="shared" ref="G257:G287" si="14">SUM(E257:F257)</f>
        <v>0</v>
      </c>
      <c r="H257" s="86"/>
    </row>
    <row r="258" spans="1:8" ht="12.75" customHeight="1">
      <c r="A258" s="386" t="s">
        <v>75</v>
      </c>
      <c r="B258" s="387"/>
      <c r="C258" s="387"/>
      <c r="D258" s="388"/>
      <c r="E258" s="63"/>
      <c r="F258" s="64"/>
      <c r="G258" s="65">
        <f t="shared" si="14"/>
        <v>0</v>
      </c>
      <c r="H258" s="86"/>
    </row>
    <row r="259" spans="1:8" ht="12.75" customHeight="1">
      <c r="A259" s="386" t="s">
        <v>75</v>
      </c>
      <c r="B259" s="387"/>
      <c r="C259" s="387"/>
      <c r="D259" s="388"/>
      <c r="E259" s="63"/>
      <c r="F259" s="64"/>
      <c r="G259" s="65">
        <f t="shared" si="14"/>
        <v>0</v>
      </c>
      <c r="H259" s="86"/>
    </row>
    <row r="260" spans="1:8" ht="12.75" customHeight="1">
      <c r="A260" s="386" t="s">
        <v>75</v>
      </c>
      <c r="B260" s="387"/>
      <c r="C260" s="387"/>
      <c r="D260" s="388"/>
      <c r="E260" s="63"/>
      <c r="F260" s="64"/>
      <c r="G260" s="65">
        <f t="shared" si="14"/>
        <v>0</v>
      </c>
      <c r="H260" s="86"/>
    </row>
    <row r="261" spans="1:8" ht="12.75" customHeight="1">
      <c r="A261" s="386" t="s">
        <v>75</v>
      </c>
      <c r="B261" s="387"/>
      <c r="C261" s="387"/>
      <c r="D261" s="388"/>
      <c r="E261" s="63"/>
      <c r="F261" s="64"/>
      <c r="G261" s="65">
        <f t="shared" si="14"/>
        <v>0</v>
      </c>
      <c r="H261" s="86"/>
    </row>
    <row r="262" spans="1:8" ht="12.75" customHeight="1">
      <c r="A262" s="386" t="s">
        <v>75</v>
      </c>
      <c r="B262" s="387"/>
      <c r="C262" s="387"/>
      <c r="D262" s="388"/>
      <c r="E262" s="63"/>
      <c r="F262" s="64"/>
      <c r="G262" s="65">
        <f t="shared" si="14"/>
        <v>0</v>
      </c>
      <c r="H262" s="86"/>
    </row>
    <row r="263" spans="1:8" ht="12.75" customHeight="1">
      <c r="A263" s="397" t="s">
        <v>75</v>
      </c>
      <c r="B263" s="398"/>
      <c r="C263" s="398"/>
      <c r="D263" s="399"/>
      <c r="E263" s="63"/>
      <c r="F263" s="64"/>
      <c r="G263" s="65">
        <f t="shared" si="14"/>
        <v>0</v>
      </c>
      <c r="H263" s="86"/>
    </row>
    <row r="264" spans="1:8" ht="12.75" customHeight="1">
      <c r="A264" s="382" t="s">
        <v>81</v>
      </c>
      <c r="B264" s="383"/>
      <c r="C264" s="383"/>
      <c r="D264" s="400"/>
      <c r="E264" s="66">
        <f>SUM(E265+E269+E273+E277+E281+E285)</f>
        <v>0</v>
      </c>
      <c r="F264" s="67">
        <f>SUM(F265+F269+F273+F277+F281+F285)</f>
        <v>0</v>
      </c>
      <c r="G264" s="68">
        <f t="shared" si="14"/>
        <v>0</v>
      </c>
      <c r="H264" s="87"/>
    </row>
    <row r="265" spans="1:8" ht="12.75" customHeight="1">
      <c r="A265" s="389" t="s">
        <v>82</v>
      </c>
      <c r="B265" s="390"/>
      <c r="C265" s="390"/>
      <c r="D265" s="393"/>
      <c r="E265" s="58">
        <f>SUM(E266:E268)</f>
        <v>0</v>
      </c>
      <c r="F265" s="59">
        <f>SUM(F266:F268)</f>
        <v>0</v>
      </c>
      <c r="G265" s="60">
        <f t="shared" si="14"/>
        <v>0</v>
      </c>
      <c r="H265" s="86"/>
    </row>
    <row r="266" spans="1:8" ht="12.75" customHeight="1">
      <c r="A266" s="386" t="s">
        <v>75</v>
      </c>
      <c r="B266" s="387"/>
      <c r="C266" s="387"/>
      <c r="D266" s="388"/>
      <c r="E266" s="63"/>
      <c r="F266" s="64"/>
      <c r="G266" s="65">
        <f t="shared" si="14"/>
        <v>0</v>
      </c>
      <c r="H266" s="86"/>
    </row>
    <row r="267" spans="1:8" ht="12.75" customHeight="1">
      <c r="A267" s="386" t="s">
        <v>75</v>
      </c>
      <c r="B267" s="387"/>
      <c r="C267" s="387"/>
      <c r="D267" s="388"/>
      <c r="E267" s="63"/>
      <c r="F267" s="64"/>
      <c r="G267" s="65">
        <f t="shared" si="14"/>
        <v>0</v>
      </c>
      <c r="H267" s="86"/>
    </row>
    <row r="268" spans="1:8" ht="12.75" customHeight="1">
      <c r="A268" s="386" t="s">
        <v>75</v>
      </c>
      <c r="B268" s="387"/>
      <c r="C268" s="387"/>
      <c r="D268" s="388"/>
      <c r="E268" s="63"/>
      <c r="F268" s="64"/>
      <c r="G268" s="65">
        <f t="shared" si="14"/>
        <v>0</v>
      </c>
      <c r="H268" s="86"/>
    </row>
    <row r="269" spans="1:8" ht="12.75" customHeight="1">
      <c r="A269" s="389" t="s">
        <v>83</v>
      </c>
      <c r="B269" s="390"/>
      <c r="C269" s="390"/>
      <c r="D269" s="393"/>
      <c r="E269" s="58">
        <f>SUM(E270:E272)</f>
        <v>0</v>
      </c>
      <c r="F269" s="59">
        <f>SUM(F270:F272)</f>
        <v>0</v>
      </c>
      <c r="G269" s="60">
        <f t="shared" si="14"/>
        <v>0</v>
      </c>
      <c r="H269" s="86"/>
    </row>
    <row r="270" spans="1:8" ht="12.75" customHeight="1">
      <c r="A270" s="386" t="s">
        <v>75</v>
      </c>
      <c r="B270" s="387"/>
      <c r="C270" s="387"/>
      <c r="D270" s="388"/>
      <c r="E270" s="63"/>
      <c r="F270" s="64"/>
      <c r="G270" s="65">
        <f t="shared" si="14"/>
        <v>0</v>
      </c>
      <c r="H270" s="86"/>
    </row>
    <row r="271" spans="1:8" ht="12.75" customHeight="1">
      <c r="A271" s="386" t="s">
        <v>75</v>
      </c>
      <c r="B271" s="387"/>
      <c r="C271" s="387"/>
      <c r="D271" s="388"/>
      <c r="E271" s="63"/>
      <c r="F271" s="64"/>
      <c r="G271" s="65">
        <f t="shared" si="14"/>
        <v>0</v>
      </c>
      <c r="H271" s="86"/>
    </row>
    <row r="272" spans="1:8" ht="12.75" customHeight="1">
      <c r="A272" s="386" t="s">
        <v>75</v>
      </c>
      <c r="B272" s="387"/>
      <c r="C272" s="387"/>
      <c r="D272" s="388"/>
      <c r="E272" s="63"/>
      <c r="F272" s="64"/>
      <c r="G272" s="65">
        <f t="shared" si="14"/>
        <v>0</v>
      </c>
      <c r="H272" s="86"/>
    </row>
    <row r="273" spans="1:8" ht="12.75" customHeight="1">
      <c r="A273" s="389" t="s">
        <v>84</v>
      </c>
      <c r="B273" s="390"/>
      <c r="C273" s="390"/>
      <c r="D273" s="393"/>
      <c r="E273" s="58">
        <f>SUM(E274:E276)</f>
        <v>0</v>
      </c>
      <c r="F273" s="59">
        <f>SUM(F274:F276)</f>
        <v>0</v>
      </c>
      <c r="G273" s="60">
        <f t="shared" si="14"/>
        <v>0</v>
      </c>
      <c r="H273" s="86"/>
    </row>
    <row r="274" spans="1:8" ht="12.75" customHeight="1">
      <c r="A274" s="386" t="s">
        <v>75</v>
      </c>
      <c r="B274" s="387"/>
      <c r="C274" s="387"/>
      <c r="D274" s="388"/>
      <c r="E274" s="63"/>
      <c r="F274" s="64"/>
      <c r="G274" s="65">
        <f t="shared" si="14"/>
        <v>0</v>
      </c>
      <c r="H274" s="86"/>
    </row>
    <row r="275" spans="1:8" ht="12.75" customHeight="1">
      <c r="A275" s="386" t="s">
        <v>75</v>
      </c>
      <c r="B275" s="387"/>
      <c r="C275" s="387"/>
      <c r="D275" s="388"/>
      <c r="E275" s="63"/>
      <c r="F275" s="64"/>
      <c r="G275" s="65">
        <f t="shared" si="14"/>
        <v>0</v>
      </c>
      <c r="H275" s="86"/>
    </row>
    <row r="276" spans="1:8" ht="12.75" customHeight="1">
      <c r="A276" s="386" t="s">
        <v>75</v>
      </c>
      <c r="B276" s="387"/>
      <c r="C276" s="387"/>
      <c r="D276" s="388"/>
      <c r="E276" s="63"/>
      <c r="F276" s="64"/>
      <c r="G276" s="65">
        <f t="shared" si="14"/>
        <v>0</v>
      </c>
      <c r="H276" s="86"/>
    </row>
    <row r="277" spans="1:8" ht="12.75" customHeight="1">
      <c r="A277" s="389" t="s">
        <v>85</v>
      </c>
      <c r="B277" s="390"/>
      <c r="C277" s="390"/>
      <c r="D277" s="393"/>
      <c r="E277" s="58">
        <f>SUM(E278:E280)</f>
        <v>0</v>
      </c>
      <c r="F277" s="59">
        <f>SUM(F278:F280)</f>
        <v>0</v>
      </c>
      <c r="G277" s="60">
        <f t="shared" si="14"/>
        <v>0</v>
      </c>
      <c r="H277" s="86"/>
    </row>
    <row r="278" spans="1:8" ht="12.75" customHeight="1">
      <c r="A278" s="386" t="s">
        <v>75</v>
      </c>
      <c r="B278" s="387"/>
      <c r="C278" s="387"/>
      <c r="D278" s="388"/>
      <c r="E278" s="63"/>
      <c r="F278" s="64"/>
      <c r="G278" s="65">
        <f t="shared" si="14"/>
        <v>0</v>
      </c>
      <c r="H278" s="86"/>
    </row>
    <row r="279" spans="1:8" ht="12.75" customHeight="1">
      <c r="A279" s="386" t="s">
        <v>75</v>
      </c>
      <c r="B279" s="387"/>
      <c r="C279" s="387"/>
      <c r="D279" s="388"/>
      <c r="E279" s="63"/>
      <c r="F279" s="64"/>
      <c r="G279" s="65">
        <f t="shared" si="14"/>
        <v>0</v>
      </c>
      <c r="H279" s="86"/>
    </row>
    <row r="280" spans="1:8" ht="12.75" customHeight="1">
      <c r="A280" s="386" t="s">
        <v>75</v>
      </c>
      <c r="B280" s="387"/>
      <c r="C280" s="387"/>
      <c r="D280" s="388"/>
      <c r="E280" s="63"/>
      <c r="F280" s="64"/>
      <c r="G280" s="65">
        <f t="shared" si="14"/>
        <v>0</v>
      </c>
      <c r="H280" s="86"/>
    </row>
    <row r="281" spans="1:8" ht="12.75" customHeight="1">
      <c r="A281" s="389" t="s">
        <v>86</v>
      </c>
      <c r="B281" s="390"/>
      <c r="C281" s="390"/>
      <c r="D281" s="393"/>
      <c r="E281" s="58">
        <f>SUM(E282:E284)</f>
        <v>0</v>
      </c>
      <c r="F281" s="59">
        <f>SUM(F282:F284)</f>
        <v>0</v>
      </c>
      <c r="G281" s="60">
        <f t="shared" si="14"/>
        <v>0</v>
      </c>
      <c r="H281" s="86"/>
    </row>
    <row r="282" spans="1:8" ht="12.75" customHeight="1">
      <c r="A282" s="386" t="s">
        <v>75</v>
      </c>
      <c r="B282" s="387"/>
      <c r="C282" s="387"/>
      <c r="D282" s="388"/>
      <c r="E282" s="63"/>
      <c r="F282" s="64"/>
      <c r="G282" s="65">
        <f t="shared" si="14"/>
        <v>0</v>
      </c>
      <c r="H282" s="86"/>
    </row>
    <row r="283" spans="1:8" ht="12.75" customHeight="1">
      <c r="A283" s="386" t="s">
        <v>75</v>
      </c>
      <c r="B283" s="387"/>
      <c r="C283" s="387"/>
      <c r="D283" s="388"/>
      <c r="E283" s="63"/>
      <c r="F283" s="64"/>
      <c r="G283" s="65">
        <f t="shared" si="14"/>
        <v>0</v>
      </c>
      <c r="H283" s="86"/>
    </row>
    <row r="284" spans="1:8" ht="12.75" customHeight="1">
      <c r="A284" s="386" t="s">
        <v>75</v>
      </c>
      <c r="B284" s="387"/>
      <c r="C284" s="387"/>
      <c r="D284" s="388"/>
      <c r="E284" s="63"/>
      <c r="F284" s="64"/>
      <c r="G284" s="65">
        <f t="shared" si="14"/>
        <v>0</v>
      </c>
      <c r="H284" s="86"/>
    </row>
    <row r="285" spans="1:8" ht="12.75" customHeight="1">
      <c r="A285" s="389" t="s">
        <v>87</v>
      </c>
      <c r="B285" s="390"/>
      <c r="C285" s="390"/>
      <c r="D285" s="393"/>
      <c r="E285" s="58">
        <f>SUM(E286:E288)</f>
        <v>0</v>
      </c>
      <c r="F285" s="59">
        <f>SUM(F286:F288)</f>
        <v>0</v>
      </c>
      <c r="G285" s="60">
        <f t="shared" si="14"/>
        <v>0</v>
      </c>
      <c r="H285" s="86"/>
    </row>
    <row r="286" spans="1:8" ht="12.75" customHeight="1">
      <c r="A286" s="386" t="s">
        <v>75</v>
      </c>
      <c r="B286" s="387"/>
      <c r="C286" s="387"/>
      <c r="D286" s="388"/>
      <c r="E286" s="63"/>
      <c r="F286" s="64"/>
      <c r="G286" s="65">
        <f t="shared" si="14"/>
        <v>0</v>
      </c>
      <c r="H286" s="86"/>
    </row>
    <row r="287" spans="1:8" ht="12.75" customHeight="1">
      <c r="A287" s="386" t="s">
        <v>75</v>
      </c>
      <c r="B287" s="387"/>
      <c r="C287" s="387"/>
      <c r="D287" s="388"/>
      <c r="E287" s="63"/>
      <c r="F287" s="64"/>
      <c r="G287" s="65">
        <f t="shared" si="14"/>
        <v>0</v>
      </c>
      <c r="H287" s="86"/>
    </row>
    <row r="288" spans="1:8" ht="12.75" customHeight="1" thickBot="1">
      <c r="A288" s="386" t="s">
        <v>75</v>
      </c>
      <c r="B288" s="387"/>
      <c r="C288" s="387"/>
      <c r="D288" s="388"/>
      <c r="E288" s="63"/>
      <c r="F288" s="64"/>
      <c r="G288" s="65">
        <f>SUM(E288:F288)</f>
        <v>0</v>
      </c>
      <c r="H288" s="86"/>
    </row>
    <row r="289" spans="1:8" ht="24.75" customHeight="1" thickTop="1">
      <c r="A289" s="394" t="s">
        <v>97</v>
      </c>
      <c r="B289" s="395"/>
      <c r="C289" s="396"/>
      <c r="D289" s="69" t="s">
        <v>65</v>
      </c>
      <c r="E289" s="70">
        <f>SUM(E237,E246,E255,E264)</f>
        <v>0</v>
      </c>
      <c r="F289" s="71">
        <f>SUM(F237,F246,F255,F264)</f>
        <v>0</v>
      </c>
      <c r="G289" s="72">
        <f>SUM(E289:F289)</f>
        <v>0</v>
      </c>
      <c r="H289" s="93"/>
    </row>
    <row r="290" spans="1:8" ht="12.75" customHeight="1">
      <c r="A290" s="77"/>
      <c r="B290" s="77"/>
      <c r="C290" s="77"/>
      <c r="D290" s="78"/>
      <c r="E290" s="79"/>
      <c r="F290" s="79"/>
      <c r="G290" s="79"/>
      <c r="H290" s="92"/>
    </row>
    <row r="291" spans="1:8" ht="12.75" customHeight="1">
      <c r="A291" s="77"/>
      <c r="B291" s="77"/>
      <c r="C291" s="77"/>
      <c r="D291" s="78"/>
      <c r="E291" s="79"/>
      <c r="F291" s="79"/>
      <c r="G291" s="79"/>
      <c r="H291" s="92"/>
    </row>
    <row r="292" spans="1:8" ht="12.75" customHeight="1">
      <c r="A292" s="73"/>
      <c r="B292" s="73"/>
      <c r="H292" s="90" t="str">
        <f>$H$56</f>
        <v>（事業責任大学名：○○大学）</v>
      </c>
    </row>
    <row r="293" spans="1:8">
      <c r="H293" s="83" t="s">
        <v>100</v>
      </c>
    </row>
    <row r="294" spans="1:8" ht="14.4">
      <c r="A294" s="74" t="s">
        <v>88</v>
      </c>
      <c r="B294" s="80"/>
      <c r="C294" s="81"/>
      <c r="D294" s="81"/>
      <c r="E294" s="82"/>
      <c r="F294" s="82"/>
      <c r="G294" s="81"/>
      <c r="H294" s="91" t="s">
        <v>70</v>
      </c>
    </row>
    <row r="295" spans="1:8" ht="19.2">
      <c r="A295" s="375" t="s">
        <v>158</v>
      </c>
      <c r="B295" s="376"/>
      <c r="C295" s="376"/>
      <c r="D295" s="391"/>
      <c r="E295" s="52" t="s">
        <v>71</v>
      </c>
      <c r="F295" s="53" t="s">
        <v>148</v>
      </c>
      <c r="G295" s="54" t="s">
        <v>72</v>
      </c>
      <c r="H295" s="84" t="s">
        <v>94</v>
      </c>
    </row>
    <row r="296" spans="1:8">
      <c r="A296" s="377" t="s">
        <v>73</v>
      </c>
      <c r="B296" s="378"/>
      <c r="C296" s="378"/>
      <c r="D296" s="392"/>
      <c r="E296" s="55">
        <f>SUM(E297+E301)</f>
        <v>0</v>
      </c>
      <c r="F296" s="56">
        <f>SUM(F297+F301)</f>
        <v>0</v>
      </c>
      <c r="G296" s="57">
        <f>SUM(E296:F296)</f>
        <v>0</v>
      </c>
      <c r="H296" s="85"/>
    </row>
    <row r="297" spans="1:8">
      <c r="A297" s="389" t="s">
        <v>74</v>
      </c>
      <c r="B297" s="390"/>
      <c r="C297" s="390"/>
      <c r="D297" s="393"/>
      <c r="E297" s="58">
        <f>SUM(E298:E300)</f>
        <v>0</v>
      </c>
      <c r="F297" s="59">
        <f>SUM(F298:F300)</f>
        <v>0</v>
      </c>
      <c r="G297" s="60">
        <f t="shared" ref="G297:G304" si="15">SUM(E297:F297)</f>
        <v>0</v>
      </c>
      <c r="H297" s="86"/>
    </row>
    <row r="298" spans="1:8">
      <c r="A298" s="386" t="s">
        <v>75</v>
      </c>
      <c r="B298" s="387"/>
      <c r="C298" s="387"/>
      <c r="D298" s="388"/>
      <c r="E298" s="63"/>
      <c r="F298" s="64"/>
      <c r="G298" s="65">
        <f t="shared" si="15"/>
        <v>0</v>
      </c>
      <c r="H298" s="86"/>
    </row>
    <row r="299" spans="1:8">
      <c r="A299" s="386" t="s">
        <v>75</v>
      </c>
      <c r="B299" s="387"/>
      <c r="C299" s="387"/>
      <c r="D299" s="388"/>
      <c r="E299" s="63"/>
      <c r="F299" s="64"/>
      <c r="G299" s="65">
        <f t="shared" si="15"/>
        <v>0</v>
      </c>
      <c r="H299" s="86"/>
    </row>
    <row r="300" spans="1:8">
      <c r="A300" s="386" t="s">
        <v>75</v>
      </c>
      <c r="B300" s="387"/>
      <c r="C300" s="387"/>
      <c r="D300" s="388"/>
      <c r="E300" s="63"/>
      <c r="F300" s="64"/>
      <c r="G300" s="65">
        <f t="shared" si="15"/>
        <v>0</v>
      </c>
      <c r="H300" s="86"/>
    </row>
    <row r="301" spans="1:8">
      <c r="A301" s="389" t="s">
        <v>76</v>
      </c>
      <c r="B301" s="390"/>
      <c r="C301" s="390"/>
      <c r="D301" s="393"/>
      <c r="E301" s="58">
        <f>SUM(E302:E304)</f>
        <v>0</v>
      </c>
      <c r="F301" s="59">
        <f>SUM(F302:F304)</f>
        <v>0</v>
      </c>
      <c r="G301" s="60">
        <f t="shared" si="15"/>
        <v>0</v>
      </c>
      <c r="H301" s="86"/>
    </row>
    <row r="302" spans="1:8">
      <c r="A302" s="386" t="s">
        <v>75</v>
      </c>
      <c r="B302" s="387"/>
      <c r="C302" s="387"/>
      <c r="D302" s="388"/>
      <c r="E302" s="63"/>
      <c r="F302" s="64"/>
      <c r="G302" s="65">
        <f t="shared" si="15"/>
        <v>0</v>
      </c>
      <c r="H302" s="86"/>
    </row>
    <row r="303" spans="1:8">
      <c r="A303" s="386" t="s">
        <v>75</v>
      </c>
      <c r="B303" s="387"/>
      <c r="C303" s="387"/>
      <c r="D303" s="388"/>
      <c r="E303" s="63"/>
      <c r="F303" s="64"/>
      <c r="G303" s="65">
        <f t="shared" si="15"/>
        <v>0</v>
      </c>
      <c r="H303" s="86"/>
    </row>
    <row r="304" spans="1:8">
      <c r="A304" s="397" t="s">
        <v>75</v>
      </c>
      <c r="B304" s="398"/>
      <c r="C304" s="398"/>
      <c r="D304" s="399"/>
      <c r="E304" s="63"/>
      <c r="F304" s="64"/>
      <c r="G304" s="65">
        <f t="shared" si="15"/>
        <v>0</v>
      </c>
      <c r="H304" s="86"/>
    </row>
    <row r="305" spans="1:8">
      <c r="A305" s="382" t="s">
        <v>77</v>
      </c>
      <c r="B305" s="383"/>
      <c r="C305" s="383"/>
      <c r="D305" s="400"/>
      <c r="E305" s="66">
        <f>SUM(E306+E310)</f>
        <v>0</v>
      </c>
      <c r="F305" s="67">
        <f>SUM(F306+F310)</f>
        <v>0</v>
      </c>
      <c r="G305" s="68">
        <f>SUM(E305:F305)</f>
        <v>0</v>
      </c>
      <c r="H305" s="87"/>
    </row>
    <row r="306" spans="1:8">
      <c r="A306" s="389" t="s">
        <v>78</v>
      </c>
      <c r="B306" s="390"/>
      <c r="C306" s="390"/>
      <c r="D306" s="393"/>
      <c r="E306" s="58">
        <f>SUM(E307:E309)</f>
        <v>0</v>
      </c>
      <c r="F306" s="59">
        <f>SUM(F307:F309)</f>
        <v>0</v>
      </c>
      <c r="G306" s="60">
        <f t="shared" ref="G306:G313" si="16">SUM(E306:F306)</f>
        <v>0</v>
      </c>
      <c r="H306" s="86"/>
    </row>
    <row r="307" spans="1:8">
      <c r="A307" s="386" t="s">
        <v>75</v>
      </c>
      <c r="B307" s="387"/>
      <c r="C307" s="387"/>
      <c r="D307" s="388"/>
      <c r="E307" s="63"/>
      <c r="F307" s="64"/>
      <c r="G307" s="65">
        <f t="shared" si="16"/>
        <v>0</v>
      </c>
      <c r="H307" s="86"/>
    </row>
    <row r="308" spans="1:8">
      <c r="A308" s="386" t="s">
        <v>75</v>
      </c>
      <c r="B308" s="387"/>
      <c r="C308" s="387"/>
      <c r="D308" s="388"/>
      <c r="E308" s="63"/>
      <c r="F308" s="64"/>
      <c r="G308" s="65">
        <f t="shared" si="16"/>
        <v>0</v>
      </c>
      <c r="H308" s="86"/>
    </row>
    <row r="309" spans="1:8">
      <c r="A309" s="386" t="s">
        <v>75</v>
      </c>
      <c r="B309" s="387"/>
      <c r="C309" s="387"/>
      <c r="D309" s="388"/>
      <c r="E309" s="63"/>
      <c r="F309" s="64"/>
      <c r="G309" s="65">
        <f t="shared" si="16"/>
        <v>0</v>
      </c>
      <c r="H309" s="86"/>
    </row>
    <row r="310" spans="1:8">
      <c r="A310" s="389" t="s">
        <v>79</v>
      </c>
      <c r="B310" s="390"/>
      <c r="C310" s="390"/>
      <c r="D310" s="393"/>
      <c r="E310" s="58">
        <f>SUM(E311:E313)</f>
        <v>0</v>
      </c>
      <c r="F310" s="59">
        <f>SUM(F311:F313)</f>
        <v>0</v>
      </c>
      <c r="G310" s="60">
        <f t="shared" si="16"/>
        <v>0</v>
      </c>
      <c r="H310" s="86"/>
    </row>
    <row r="311" spans="1:8">
      <c r="A311" s="386" t="s">
        <v>75</v>
      </c>
      <c r="B311" s="387"/>
      <c r="C311" s="387"/>
      <c r="D311" s="388"/>
      <c r="E311" s="63"/>
      <c r="F311" s="64"/>
      <c r="G311" s="65">
        <f t="shared" si="16"/>
        <v>0</v>
      </c>
      <c r="H311" s="86"/>
    </row>
    <row r="312" spans="1:8">
      <c r="A312" s="386" t="s">
        <v>75</v>
      </c>
      <c r="B312" s="387"/>
      <c r="C312" s="387"/>
      <c r="D312" s="388"/>
      <c r="E312" s="63"/>
      <c r="F312" s="64"/>
      <c r="G312" s="65">
        <f t="shared" si="16"/>
        <v>0</v>
      </c>
      <c r="H312" s="86"/>
    </row>
    <row r="313" spans="1:8">
      <c r="A313" s="397" t="s">
        <v>75</v>
      </c>
      <c r="B313" s="398"/>
      <c r="C313" s="398"/>
      <c r="D313" s="399"/>
      <c r="E313" s="63"/>
      <c r="F313" s="64"/>
      <c r="G313" s="65">
        <f t="shared" si="16"/>
        <v>0</v>
      </c>
      <c r="H313" s="88"/>
    </row>
    <row r="314" spans="1:8">
      <c r="A314" s="382" t="s">
        <v>80</v>
      </c>
      <c r="B314" s="383"/>
      <c r="C314" s="383"/>
      <c r="D314" s="400"/>
      <c r="E314" s="66">
        <f>SUM(E315:E322)</f>
        <v>0</v>
      </c>
      <c r="F314" s="67">
        <f>SUM(F315:F322)</f>
        <v>0</v>
      </c>
      <c r="G314" s="68">
        <f>SUM(E314:F314)</f>
        <v>0</v>
      </c>
      <c r="H314" s="86"/>
    </row>
    <row r="315" spans="1:8">
      <c r="A315" s="386" t="s">
        <v>75</v>
      </c>
      <c r="B315" s="387"/>
      <c r="C315" s="387"/>
      <c r="D315" s="388"/>
      <c r="E315" s="63"/>
      <c r="F315" s="64"/>
      <c r="G315" s="65">
        <f>SUM(E315:F315)</f>
        <v>0</v>
      </c>
      <c r="H315" s="86"/>
    </row>
    <row r="316" spans="1:8">
      <c r="A316" s="386" t="s">
        <v>75</v>
      </c>
      <c r="B316" s="387"/>
      <c r="C316" s="387"/>
      <c r="D316" s="388"/>
      <c r="E316" s="63"/>
      <c r="F316" s="64"/>
      <c r="G316" s="65">
        <f t="shared" ref="G316:G346" si="17">SUM(E316:F316)</f>
        <v>0</v>
      </c>
      <c r="H316" s="86"/>
    </row>
    <row r="317" spans="1:8">
      <c r="A317" s="386" t="s">
        <v>75</v>
      </c>
      <c r="B317" s="387"/>
      <c r="C317" s="387"/>
      <c r="D317" s="388"/>
      <c r="E317" s="63"/>
      <c r="F317" s="64"/>
      <c r="G317" s="65">
        <f t="shared" si="17"/>
        <v>0</v>
      </c>
      <c r="H317" s="86"/>
    </row>
    <row r="318" spans="1:8">
      <c r="A318" s="386" t="s">
        <v>75</v>
      </c>
      <c r="B318" s="387"/>
      <c r="C318" s="387"/>
      <c r="D318" s="388"/>
      <c r="E318" s="63"/>
      <c r="F318" s="64"/>
      <c r="G318" s="65">
        <f t="shared" si="17"/>
        <v>0</v>
      </c>
      <c r="H318" s="86"/>
    </row>
    <row r="319" spans="1:8">
      <c r="A319" s="386" t="s">
        <v>75</v>
      </c>
      <c r="B319" s="387"/>
      <c r="C319" s="387"/>
      <c r="D319" s="388"/>
      <c r="E319" s="63"/>
      <c r="F319" s="64"/>
      <c r="G319" s="65">
        <f t="shared" si="17"/>
        <v>0</v>
      </c>
      <c r="H319" s="86"/>
    </row>
    <row r="320" spans="1:8">
      <c r="A320" s="386" t="s">
        <v>75</v>
      </c>
      <c r="B320" s="387"/>
      <c r="C320" s="387"/>
      <c r="D320" s="388"/>
      <c r="E320" s="63"/>
      <c r="F320" s="64"/>
      <c r="G320" s="65">
        <f t="shared" si="17"/>
        <v>0</v>
      </c>
      <c r="H320" s="86"/>
    </row>
    <row r="321" spans="1:8">
      <c r="A321" s="386" t="s">
        <v>75</v>
      </c>
      <c r="B321" s="387"/>
      <c r="C321" s="387"/>
      <c r="D321" s="388"/>
      <c r="E321" s="63"/>
      <c r="F321" s="64"/>
      <c r="G321" s="65">
        <f t="shared" si="17"/>
        <v>0</v>
      </c>
      <c r="H321" s="86"/>
    </row>
    <row r="322" spans="1:8">
      <c r="A322" s="397" t="s">
        <v>75</v>
      </c>
      <c r="B322" s="398"/>
      <c r="C322" s="398"/>
      <c r="D322" s="399"/>
      <c r="E322" s="63"/>
      <c r="F322" s="64"/>
      <c r="G322" s="65">
        <f t="shared" si="17"/>
        <v>0</v>
      </c>
      <c r="H322" s="86"/>
    </row>
    <row r="323" spans="1:8">
      <c r="A323" s="382" t="s">
        <v>81</v>
      </c>
      <c r="B323" s="383"/>
      <c r="C323" s="383"/>
      <c r="D323" s="400"/>
      <c r="E323" s="66">
        <f>SUM(E324+E328+E332+E336+E340+E344)</f>
        <v>0</v>
      </c>
      <c r="F323" s="67">
        <f>SUM(F324+F328+F332+F336+F340+F344)</f>
        <v>0</v>
      </c>
      <c r="G323" s="68">
        <f t="shared" si="17"/>
        <v>0</v>
      </c>
      <c r="H323" s="87"/>
    </row>
    <row r="324" spans="1:8">
      <c r="A324" s="389" t="s">
        <v>82</v>
      </c>
      <c r="B324" s="390"/>
      <c r="C324" s="390"/>
      <c r="D324" s="393"/>
      <c r="E324" s="58">
        <f>SUM(E325:E327)</f>
        <v>0</v>
      </c>
      <c r="F324" s="59">
        <f>SUM(F325:F327)</f>
        <v>0</v>
      </c>
      <c r="G324" s="60">
        <f t="shared" si="17"/>
        <v>0</v>
      </c>
      <c r="H324" s="86"/>
    </row>
    <row r="325" spans="1:8">
      <c r="A325" s="386" t="s">
        <v>75</v>
      </c>
      <c r="B325" s="387"/>
      <c r="C325" s="387"/>
      <c r="D325" s="388"/>
      <c r="E325" s="63"/>
      <c r="F325" s="64"/>
      <c r="G325" s="65">
        <f t="shared" si="17"/>
        <v>0</v>
      </c>
      <c r="H325" s="86"/>
    </row>
    <row r="326" spans="1:8">
      <c r="A326" s="386" t="s">
        <v>75</v>
      </c>
      <c r="B326" s="387"/>
      <c r="C326" s="387"/>
      <c r="D326" s="388"/>
      <c r="E326" s="63"/>
      <c r="F326" s="64"/>
      <c r="G326" s="65">
        <f t="shared" si="17"/>
        <v>0</v>
      </c>
      <c r="H326" s="86"/>
    </row>
    <row r="327" spans="1:8">
      <c r="A327" s="386" t="s">
        <v>75</v>
      </c>
      <c r="B327" s="387"/>
      <c r="C327" s="387"/>
      <c r="D327" s="388"/>
      <c r="E327" s="63"/>
      <c r="F327" s="64"/>
      <c r="G327" s="65">
        <f t="shared" si="17"/>
        <v>0</v>
      </c>
      <c r="H327" s="86"/>
    </row>
    <row r="328" spans="1:8">
      <c r="A328" s="389" t="s">
        <v>83</v>
      </c>
      <c r="B328" s="390"/>
      <c r="C328" s="390"/>
      <c r="D328" s="393"/>
      <c r="E328" s="58">
        <f>SUM(E329:E331)</f>
        <v>0</v>
      </c>
      <c r="F328" s="59">
        <f>SUM(F329:F331)</f>
        <v>0</v>
      </c>
      <c r="G328" s="60">
        <f t="shared" si="17"/>
        <v>0</v>
      </c>
      <c r="H328" s="86"/>
    </row>
    <row r="329" spans="1:8">
      <c r="A329" s="386" t="s">
        <v>75</v>
      </c>
      <c r="B329" s="387"/>
      <c r="C329" s="387"/>
      <c r="D329" s="388"/>
      <c r="E329" s="63"/>
      <c r="F329" s="64"/>
      <c r="G329" s="65">
        <f t="shared" si="17"/>
        <v>0</v>
      </c>
      <c r="H329" s="86"/>
    </row>
    <row r="330" spans="1:8">
      <c r="A330" s="386" t="s">
        <v>75</v>
      </c>
      <c r="B330" s="387"/>
      <c r="C330" s="387"/>
      <c r="D330" s="388"/>
      <c r="E330" s="63"/>
      <c r="F330" s="64"/>
      <c r="G330" s="65">
        <f t="shared" si="17"/>
        <v>0</v>
      </c>
      <c r="H330" s="86"/>
    </row>
    <row r="331" spans="1:8">
      <c r="A331" s="386" t="s">
        <v>75</v>
      </c>
      <c r="B331" s="387"/>
      <c r="C331" s="387"/>
      <c r="D331" s="388"/>
      <c r="E331" s="63"/>
      <c r="F331" s="64"/>
      <c r="G331" s="65">
        <f t="shared" si="17"/>
        <v>0</v>
      </c>
      <c r="H331" s="86"/>
    </row>
    <row r="332" spans="1:8">
      <c r="A332" s="389" t="s">
        <v>84</v>
      </c>
      <c r="B332" s="390"/>
      <c r="C332" s="390"/>
      <c r="D332" s="393"/>
      <c r="E332" s="58">
        <f>SUM(E333:E335)</f>
        <v>0</v>
      </c>
      <c r="F332" s="59">
        <f>SUM(F333:F335)</f>
        <v>0</v>
      </c>
      <c r="G332" s="60">
        <f t="shared" si="17"/>
        <v>0</v>
      </c>
      <c r="H332" s="86"/>
    </row>
    <row r="333" spans="1:8">
      <c r="A333" s="386" t="s">
        <v>75</v>
      </c>
      <c r="B333" s="387"/>
      <c r="C333" s="387"/>
      <c r="D333" s="388"/>
      <c r="E333" s="63"/>
      <c r="F333" s="64"/>
      <c r="G333" s="65">
        <f t="shared" si="17"/>
        <v>0</v>
      </c>
      <c r="H333" s="86"/>
    </row>
    <row r="334" spans="1:8">
      <c r="A334" s="386" t="s">
        <v>75</v>
      </c>
      <c r="B334" s="387"/>
      <c r="C334" s="387"/>
      <c r="D334" s="388"/>
      <c r="E334" s="63"/>
      <c r="F334" s="64"/>
      <c r="G334" s="65">
        <f t="shared" si="17"/>
        <v>0</v>
      </c>
      <c r="H334" s="86"/>
    </row>
    <row r="335" spans="1:8">
      <c r="A335" s="386" t="s">
        <v>75</v>
      </c>
      <c r="B335" s="387"/>
      <c r="C335" s="387"/>
      <c r="D335" s="388"/>
      <c r="E335" s="63"/>
      <c r="F335" s="64"/>
      <c r="G335" s="65">
        <f t="shared" si="17"/>
        <v>0</v>
      </c>
      <c r="H335" s="86"/>
    </row>
    <row r="336" spans="1:8">
      <c r="A336" s="389" t="s">
        <v>85</v>
      </c>
      <c r="B336" s="390"/>
      <c r="C336" s="390"/>
      <c r="D336" s="393"/>
      <c r="E336" s="58">
        <f>SUM(E337:E339)</f>
        <v>0</v>
      </c>
      <c r="F336" s="59">
        <f>SUM(F337:F339)</f>
        <v>0</v>
      </c>
      <c r="G336" s="60">
        <f t="shared" si="17"/>
        <v>0</v>
      </c>
      <c r="H336" s="86"/>
    </row>
    <row r="337" spans="1:8">
      <c r="A337" s="386" t="s">
        <v>75</v>
      </c>
      <c r="B337" s="387"/>
      <c r="C337" s="387"/>
      <c r="D337" s="388"/>
      <c r="E337" s="63"/>
      <c r="F337" s="64"/>
      <c r="G337" s="65">
        <f t="shared" si="17"/>
        <v>0</v>
      </c>
      <c r="H337" s="86"/>
    </row>
    <row r="338" spans="1:8">
      <c r="A338" s="386" t="s">
        <v>75</v>
      </c>
      <c r="B338" s="387"/>
      <c r="C338" s="387"/>
      <c r="D338" s="388"/>
      <c r="E338" s="63"/>
      <c r="F338" s="64"/>
      <c r="G338" s="65">
        <f t="shared" si="17"/>
        <v>0</v>
      </c>
      <c r="H338" s="86"/>
    </row>
    <row r="339" spans="1:8">
      <c r="A339" s="386" t="s">
        <v>75</v>
      </c>
      <c r="B339" s="387"/>
      <c r="C339" s="387"/>
      <c r="D339" s="388"/>
      <c r="E339" s="63"/>
      <c r="F339" s="64"/>
      <c r="G339" s="65">
        <f t="shared" si="17"/>
        <v>0</v>
      </c>
      <c r="H339" s="86"/>
    </row>
    <row r="340" spans="1:8">
      <c r="A340" s="389" t="s">
        <v>86</v>
      </c>
      <c r="B340" s="390"/>
      <c r="C340" s="390"/>
      <c r="D340" s="393"/>
      <c r="E340" s="58">
        <f>SUM(E341:E343)</f>
        <v>0</v>
      </c>
      <c r="F340" s="59">
        <f>SUM(F341:F343)</f>
        <v>0</v>
      </c>
      <c r="G340" s="60">
        <f t="shared" si="17"/>
        <v>0</v>
      </c>
      <c r="H340" s="86"/>
    </row>
    <row r="341" spans="1:8">
      <c r="A341" s="386" t="s">
        <v>75</v>
      </c>
      <c r="B341" s="387"/>
      <c r="C341" s="387"/>
      <c r="D341" s="388"/>
      <c r="E341" s="63"/>
      <c r="F341" s="64"/>
      <c r="G341" s="65">
        <f t="shared" si="17"/>
        <v>0</v>
      </c>
      <c r="H341" s="86"/>
    </row>
    <row r="342" spans="1:8">
      <c r="A342" s="386" t="s">
        <v>75</v>
      </c>
      <c r="B342" s="387"/>
      <c r="C342" s="387"/>
      <c r="D342" s="388"/>
      <c r="E342" s="63"/>
      <c r="F342" s="64"/>
      <c r="G342" s="65">
        <f t="shared" si="17"/>
        <v>0</v>
      </c>
      <c r="H342" s="86"/>
    </row>
    <row r="343" spans="1:8">
      <c r="A343" s="386" t="s">
        <v>75</v>
      </c>
      <c r="B343" s="387"/>
      <c r="C343" s="387"/>
      <c r="D343" s="388"/>
      <c r="E343" s="63"/>
      <c r="F343" s="64"/>
      <c r="G343" s="65">
        <f t="shared" si="17"/>
        <v>0</v>
      </c>
      <c r="H343" s="86"/>
    </row>
    <row r="344" spans="1:8">
      <c r="A344" s="389" t="s">
        <v>87</v>
      </c>
      <c r="B344" s="390"/>
      <c r="C344" s="390"/>
      <c r="D344" s="393"/>
      <c r="E344" s="58">
        <f>SUM(E345:E347)</f>
        <v>0</v>
      </c>
      <c r="F344" s="59">
        <f>SUM(F345:F347)</f>
        <v>0</v>
      </c>
      <c r="G344" s="60">
        <f t="shared" si="17"/>
        <v>0</v>
      </c>
      <c r="H344" s="86"/>
    </row>
    <row r="345" spans="1:8">
      <c r="A345" s="386" t="s">
        <v>75</v>
      </c>
      <c r="B345" s="387"/>
      <c r="C345" s="387"/>
      <c r="D345" s="388"/>
      <c r="E345" s="63"/>
      <c r="F345" s="64"/>
      <c r="G345" s="65">
        <f t="shared" si="17"/>
        <v>0</v>
      </c>
      <c r="H345" s="86"/>
    </row>
    <row r="346" spans="1:8">
      <c r="A346" s="386" t="s">
        <v>75</v>
      </c>
      <c r="B346" s="387"/>
      <c r="C346" s="387"/>
      <c r="D346" s="388"/>
      <c r="E346" s="63"/>
      <c r="F346" s="64"/>
      <c r="G346" s="65">
        <f t="shared" si="17"/>
        <v>0</v>
      </c>
      <c r="H346" s="86"/>
    </row>
    <row r="347" spans="1:8" ht="13.8" thickBot="1">
      <c r="A347" s="386" t="s">
        <v>75</v>
      </c>
      <c r="B347" s="387"/>
      <c r="C347" s="387"/>
      <c r="D347" s="388"/>
      <c r="E347" s="63"/>
      <c r="F347" s="64"/>
      <c r="G347" s="65">
        <f>SUM(E347:F347)</f>
        <v>0</v>
      </c>
      <c r="H347" s="86"/>
    </row>
    <row r="348" spans="1:8" ht="15" thickTop="1">
      <c r="A348" s="394" t="s">
        <v>159</v>
      </c>
      <c r="B348" s="395"/>
      <c r="C348" s="396"/>
      <c r="D348" s="69" t="s">
        <v>65</v>
      </c>
      <c r="E348" s="70">
        <f>SUM(E296,E305,E314,E323)</f>
        <v>0</v>
      </c>
      <c r="F348" s="71">
        <f>SUM(F296,F305,F314,F323)</f>
        <v>0</v>
      </c>
      <c r="G348" s="72">
        <f>SUM(E348:F348)</f>
        <v>0</v>
      </c>
      <c r="H348" s="93"/>
    </row>
    <row r="350" spans="1:8">
      <c r="H350" s="90" t="str">
        <f>$H$56</f>
        <v>（事業責任大学名：○○大学）</v>
      </c>
    </row>
  </sheetData>
  <sheetProtection formatRows="0" insertRows="0" deleteRows="0"/>
  <mergeCells count="323">
    <mergeCell ref="A343:D343"/>
    <mergeCell ref="A344:D344"/>
    <mergeCell ref="A345:D345"/>
    <mergeCell ref="A346:D346"/>
    <mergeCell ref="A347:D347"/>
    <mergeCell ref="A348:C348"/>
    <mergeCell ref="A337:D337"/>
    <mergeCell ref="A338:D338"/>
    <mergeCell ref="A339:D339"/>
    <mergeCell ref="A340:D340"/>
    <mergeCell ref="A341:D341"/>
    <mergeCell ref="A342:D342"/>
    <mergeCell ref="A331:D331"/>
    <mergeCell ref="A332:D332"/>
    <mergeCell ref="A333:D333"/>
    <mergeCell ref="A334:D334"/>
    <mergeCell ref="A335:D335"/>
    <mergeCell ref="A336:D336"/>
    <mergeCell ref="A325:D325"/>
    <mergeCell ref="A326:D326"/>
    <mergeCell ref="A327:D327"/>
    <mergeCell ref="A328:D328"/>
    <mergeCell ref="A329:D329"/>
    <mergeCell ref="A330:D330"/>
    <mergeCell ref="A319:D319"/>
    <mergeCell ref="A320:D320"/>
    <mergeCell ref="A321:D321"/>
    <mergeCell ref="A322:D322"/>
    <mergeCell ref="A323:D323"/>
    <mergeCell ref="A324:D324"/>
    <mergeCell ref="A313:D313"/>
    <mergeCell ref="A314:D314"/>
    <mergeCell ref="A315:D315"/>
    <mergeCell ref="A316:D316"/>
    <mergeCell ref="A317:D317"/>
    <mergeCell ref="A318:D318"/>
    <mergeCell ref="A307:D307"/>
    <mergeCell ref="A308:D308"/>
    <mergeCell ref="A309:D309"/>
    <mergeCell ref="A310:D310"/>
    <mergeCell ref="A311:D311"/>
    <mergeCell ref="A312:D312"/>
    <mergeCell ref="A301:D301"/>
    <mergeCell ref="A302:D302"/>
    <mergeCell ref="A303:D303"/>
    <mergeCell ref="A304:D304"/>
    <mergeCell ref="A305:D305"/>
    <mergeCell ref="A306:D306"/>
    <mergeCell ref="A295:D295"/>
    <mergeCell ref="A296:D296"/>
    <mergeCell ref="A297:D297"/>
    <mergeCell ref="A298:D298"/>
    <mergeCell ref="A299:D299"/>
    <mergeCell ref="A300:D300"/>
    <mergeCell ref="A284:D284"/>
    <mergeCell ref="A285:D285"/>
    <mergeCell ref="A286:D286"/>
    <mergeCell ref="A287:D287"/>
    <mergeCell ref="A288:D288"/>
    <mergeCell ref="A289:C289"/>
    <mergeCell ref="A278:D278"/>
    <mergeCell ref="A279:D279"/>
    <mergeCell ref="A280:D280"/>
    <mergeCell ref="A281:D281"/>
    <mergeCell ref="A282:D282"/>
    <mergeCell ref="A283:D283"/>
    <mergeCell ref="A272:D272"/>
    <mergeCell ref="A273:D273"/>
    <mergeCell ref="A274:D274"/>
    <mergeCell ref="A275:D275"/>
    <mergeCell ref="A276:D276"/>
    <mergeCell ref="A277:D277"/>
    <mergeCell ref="A266:D266"/>
    <mergeCell ref="A267:D267"/>
    <mergeCell ref="A268:D268"/>
    <mergeCell ref="A269:D269"/>
    <mergeCell ref="A270:D270"/>
    <mergeCell ref="A271:D271"/>
    <mergeCell ref="A260:D260"/>
    <mergeCell ref="A261:D261"/>
    <mergeCell ref="A262:D262"/>
    <mergeCell ref="A263:D263"/>
    <mergeCell ref="A264:D264"/>
    <mergeCell ref="A265:D265"/>
    <mergeCell ref="A254:D254"/>
    <mergeCell ref="A255:D255"/>
    <mergeCell ref="A256:D256"/>
    <mergeCell ref="A257:D257"/>
    <mergeCell ref="A258:D258"/>
    <mergeCell ref="A259:D259"/>
    <mergeCell ref="A248:D248"/>
    <mergeCell ref="A249:D249"/>
    <mergeCell ref="A250:D250"/>
    <mergeCell ref="A251:D251"/>
    <mergeCell ref="A252:D252"/>
    <mergeCell ref="A253:D253"/>
    <mergeCell ref="A242:D242"/>
    <mergeCell ref="A243:D243"/>
    <mergeCell ref="A244:D244"/>
    <mergeCell ref="A245:D245"/>
    <mergeCell ref="A246:D246"/>
    <mergeCell ref="A247:D247"/>
    <mergeCell ref="A236:D236"/>
    <mergeCell ref="A237:D237"/>
    <mergeCell ref="A238:D238"/>
    <mergeCell ref="A239:D239"/>
    <mergeCell ref="A240:D240"/>
    <mergeCell ref="A241:D241"/>
    <mergeCell ref="A225:D225"/>
    <mergeCell ref="A226:D226"/>
    <mergeCell ref="A227:D227"/>
    <mergeCell ref="A228:D228"/>
    <mergeCell ref="A229:D229"/>
    <mergeCell ref="A230:C230"/>
    <mergeCell ref="A219:D219"/>
    <mergeCell ref="A220:D220"/>
    <mergeCell ref="A221:D221"/>
    <mergeCell ref="A222:D222"/>
    <mergeCell ref="A223:D223"/>
    <mergeCell ref="A224:D224"/>
    <mergeCell ref="A213:D213"/>
    <mergeCell ref="A214:D214"/>
    <mergeCell ref="A215:D215"/>
    <mergeCell ref="A216:D216"/>
    <mergeCell ref="A217:D217"/>
    <mergeCell ref="A218:D218"/>
    <mergeCell ref="A207:D207"/>
    <mergeCell ref="A208:D208"/>
    <mergeCell ref="A209:D209"/>
    <mergeCell ref="A210:D210"/>
    <mergeCell ref="A211:D211"/>
    <mergeCell ref="A212:D212"/>
    <mergeCell ref="A201:D201"/>
    <mergeCell ref="A202:D202"/>
    <mergeCell ref="A203:D203"/>
    <mergeCell ref="A204:D204"/>
    <mergeCell ref="A205:D205"/>
    <mergeCell ref="A206:D206"/>
    <mergeCell ref="A195:D195"/>
    <mergeCell ref="A196:D196"/>
    <mergeCell ref="A197:D197"/>
    <mergeCell ref="A198:D198"/>
    <mergeCell ref="A199:D199"/>
    <mergeCell ref="A200:D200"/>
    <mergeCell ref="A189:D189"/>
    <mergeCell ref="A190:D190"/>
    <mergeCell ref="A191:D191"/>
    <mergeCell ref="A192:D192"/>
    <mergeCell ref="A193:D193"/>
    <mergeCell ref="A194:D194"/>
    <mergeCell ref="A183:D183"/>
    <mergeCell ref="A184:D184"/>
    <mergeCell ref="A185:D185"/>
    <mergeCell ref="A186:D186"/>
    <mergeCell ref="A187:D187"/>
    <mergeCell ref="A188:D188"/>
    <mergeCell ref="A177:D177"/>
    <mergeCell ref="A178:D178"/>
    <mergeCell ref="A179:D179"/>
    <mergeCell ref="A180:D180"/>
    <mergeCell ref="A181:D181"/>
    <mergeCell ref="A182:D182"/>
    <mergeCell ref="A166:D166"/>
    <mergeCell ref="A167:D167"/>
    <mergeCell ref="A168:D168"/>
    <mergeCell ref="A169:D169"/>
    <mergeCell ref="A170:D170"/>
    <mergeCell ref="A171:C171"/>
    <mergeCell ref="A160:D160"/>
    <mergeCell ref="A161:D161"/>
    <mergeCell ref="A162:D162"/>
    <mergeCell ref="A163:D163"/>
    <mergeCell ref="A164:D164"/>
    <mergeCell ref="A165:D165"/>
    <mergeCell ref="A154:D154"/>
    <mergeCell ref="A155:D155"/>
    <mergeCell ref="A156:D156"/>
    <mergeCell ref="A157:D157"/>
    <mergeCell ref="A158:D158"/>
    <mergeCell ref="A159:D159"/>
    <mergeCell ref="A148:D148"/>
    <mergeCell ref="A149:D149"/>
    <mergeCell ref="A150:D150"/>
    <mergeCell ref="A151:D151"/>
    <mergeCell ref="A152:D152"/>
    <mergeCell ref="A153:D153"/>
    <mergeCell ref="A142:D142"/>
    <mergeCell ref="A143:D143"/>
    <mergeCell ref="A144:D144"/>
    <mergeCell ref="A145:D145"/>
    <mergeCell ref="A146:D146"/>
    <mergeCell ref="A147:D147"/>
    <mergeCell ref="A136:D136"/>
    <mergeCell ref="A137:D137"/>
    <mergeCell ref="A138:D138"/>
    <mergeCell ref="A139:D139"/>
    <mergeCell ref="A140:D140"/>
    <mergeCell ref="A141:D141"/>
    <mergeCell ref="A130:D130"/>
    <mergeCell ref="A131:D131"/>
    <mergeCell ref="A132:D132"/>
    <mergeCell ref="A133:D133"/>
    <mergeCell ref="A134:D134"/>
    <mergeCell ref="A135:D135"/>
    <mergeCell ref="A124:D124"/>
    <mergeCell ref="A125:D125"/>
    <mergeCell ref="A126:D126"/>
    <mergeCell ref="A127:D127"/>
    <mergeCell ref="A128:D128"/>
    <mergeCell ref="A129:D129"/>
    <mergeCell ref="A118:D118"/>
    <mergeCell ref="A119:D119"/>
    <mergeCell ref="A120:D120"/>
    <mergeCell ref="A121:D121"/>
    <mergeCell ref="A122:D122"/>
    <mergeCell ref="A123:D123"/>
    <mergeCell ref="A107:D107"/>
    <mergeCell ref="A108:D108"/>
    <mergeCell ref="A109:D109"/>
    <mergeCell ref="A110:D110"/>
    <mergeCell ref="A111:D111"/>
    <mergeCell ref="A112:C112"/>
    <mergeCell ref="A101:D101"/>
    <mergeCell ref="A102:D102"/>
    <mergeCell ref="A103:D103"/>
    <mergeCell ref="A104:D104"/>
    <mergeCell ref="A105:D105"/>
    <mergeCell ref="A106:D106"/>
    <mergeCell ref="A95:D95"/>
    <mergeCell ref="A96:D96"/>
    <mergeCell ref="A97:D97"/>
    <mergeCell ref="A98:D98"/>
    <mergeCell ref="A99:D99"/>
    <mergeCell ref="A100:D100"/>
    <mergeCell ref="A89:D89"/>
    <mergeCell ref="A90:D90"/>
    <mergeCell ref="A91:D91"/>
    <mergeCell ref="A92:D92"/>
    <mergeCell ref="A93:D93"/>
    <mergeCell ref="A94:D94"/>
    <mergeCell ref="A83:D83"/>
    <mergeCell ref="A84:D84"/>
    <mergeCell ref="A85:D85"/>
    <mergeCell ref="A86:D86"/>
    <mergeCell ref="A87:D87"/>
    <mergeCell ref="A88:D88"/>
    <mergeCell ref="A77:D77"/>
    <mergeCell ref="A78:D78"/>
    <mergeCell ref="A79:D79"/>
    <mergeCell ref="A80:D80"/>
    <mergeCell ref="A81:D81"/>
    <mergeCell ref="A82:D82"/>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1:D61"/>
    <mergeCell ref="A62:D62"/>
    <mergeCell ref="A63:D63"/>
    <mergeCell ref="A64:D64"/>
    <mergeCell ref="A49:D49"/>
    <mergeCell ref="A50:D50"/>
    <mergeCell ref="A51:D51"/>
    <mergeCell ref="A52:D52"/>
    <mergeCell ref="A53:D53"/>
    <mergeCell ref="A54:C54"/>
    <mergeCell ref="A43:D43"/>
    <mergeCell ref="A44:D44"/>
    <mergeCell ref="A45:D45"/>
    <mergeCell ref="A46:D46"/>
    <mergeCell ref="A47:D47"/>
    <mergeCell ref="A48:D48"/>
    <mergeCell ref="A37:D37"/>
    <mergeCell ref="A38:D38"/>
    <mergeCell ref="A39:D39"/>
    <mergeCell ref="A40:D40"/>
    <mergeCell ref="A41:D41"/>
    <mergeCell ref="A42:D42"/>
    <mergeCell ref="A31:D31"/>
    <mergeCell ref="A32:D32"/>
    <mergeCell ref="A33:D33"/>
    <mergeCell ref="A34:D34"/>
    <mergeCell ref="A35:D35"/>
    <mergeCell ref="A36:D36"/>
    <mergeCell ref="A25:D25"/>
    <mergeCell ref="A26:D26"/>
    <mergeCell ref="A27:D27"/>
    <mergeCell ref="A28:D28"/>
    <mergeCell ref="A29:D29"/>
    <mergeCell ref="A30:D30"/>
    <mergeCell ref="A19:D19"/>
    <mergeCell ref="A20:D20"/>
    <mergeCell ref="A21:D21"/>
    <mergeCell ref="A22:D22"/>
    <mergeCell ref="A23:D23"/>
    <mergeCell ref="A24:D24"/>
    <mergeCell ref="A13:D13"/>
    <mergeCell ref="A14:D14"/>
    <mergeCell ref="A15:D15"/>
    <mergeCell ref="A16:D16"/>
    <mergeCell ref="A17:D17"/>
    <mergeCell ref="A18:D18"/>
    <mergeCell ref="A7:D7"/>
    <mergeCell ref="A8:D8"/>
    <mergeCell ref="A9:D9"/>
    <mergeCell ref="A10:D10"/>
    <mergeCell ref="A11:D11"/>
    <mergeCell ref="A12:D12"/>
    <mergeCell ref="A2:H2"/>
    <mergeCell ref="G3:H3"/>
    <mergeCell ref="A5:D5"/>
    <mergeCell ref="A6:D6"/>
    <mergeCell ref="A4:H4"/>
  </mergeCells>
  <phoneticPr fontId="5"/>
  <printOptions horizontalCentered="1"/>
  <pageMargins left="0.25" right="0.25" top="0.75" bottom="0.75" header="0.3" footer="0.3"/>
  <pageSetup paperSize="9" firstPageNumber="21" fitToHeight="0" orientation="portrait" cellComments="asDisplayed" r:id="rId1"/>
  <headerFooter alignWithMargins="0">
    <oddFooter xml:space="preserve">&amp;C &amp;P </oddFooter>
  </headerFooter>
  <rowBreaks count="5" manualBreakCount="5">
    <brk id="56" max="7" man="1"/>
    <brk id="115" max="7" man="1"/>
    <brk id="174" max="7" man="1"/>
    <brk id="233" max="7" man="1"/>
    <brk id="292" max="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C6D86-AF60-40AB-B2AA-3FAB5D5A41F5}">
  <sheetPr>
    <tabColor rgb="FFFFFF00"/>
    <outlinePr summaryBelow="0" summaryRight="0"/>
    <pageSetUpPr fitToPage="1"/>
  </sheetPr>
  <dimension ref="A1:L351"/>
  <sheetViews>
    <sheetView showZeros="0" view="pageBreakPreview" zoomScale="85" zoomScaleNormal="115" zoomScaleSheetLayoutView="85" zoomScalePageLayoutView="85" workbookViewId="0">
      <selection activeCell="A2" sqref="A2:H2"/>
    </sheetView>
  </sheetViews>
  <sheetFormatPr defaultColWidth="9.88671875" defaultRowHeight="13.2"/>
  <cols>
    <col min="1" max="1" width="18.109375" style="46" customWidth="1"/>
    <col min="2" max="2" width="7.88671875" style="46" customWidth="1"/>
    <col min="3" max="3" width="6.109375" style="46" customWidth="1"/>
    <col min="4" max="4" width="6.77734375" style="46" customWidth="1"/>
    <col min="5" max="5" width="12" style="47" customWidth="1"/>
    <col min="6" max="6" width="10.44140625" style="47" customWidth="1"/>
    <col min="7" max="7" width="10.33203125" style="46" customWidth="1"/>
    <col min="8" max="8" width="20" style="94" customWidth="1"/>
    <col min="9" max="11" width="9.88671875" style="46"/>
    <col min="12" max="12" width="11" style="46" customWidth="1"/>
    <col min="13" max="16384" width="9.88671875" style="46"/>
  </cols>
  <sheetData>
    <row r="1" spans="1:12" ht="17.25" customHeight="1">
      <c r="H1" s="83" t="s">
        <v>101</v>
      </c>
    </row>
    <row r="2" spans="1:12" ht="23.25" customHeight="1">
      <c r="A2" s="370" t="s">
        <v>104</v>
      </c>
      <c r="B2" s="371"/>
      <c r="C2" s="371"/>
      <c r="D2" s="371"/>
      <c r="E2" s="371"/>
      <c r="F2" s="371"/>
      <c r="G2" s="371"/>
      <c r="H2" s="372"/>
    </row>
    <row r="3" spans="1:12" ht="14.25" customHeight="1">
      <c r="A3" s="48"/>
      <c r="B3" s="49"/>
      <c r="C3" s="50"/>
      <c r="D3" s="50"/>
      <c r="E3" s="51"/>
      <c r="F3" s="51"/>
      <c r="G3" s="373" t="s">
        <v>70</v>
      </c>
      <c r="H3" s="374"/>
    </row>
    <row r="4" spans="1:12" ht="34.950000000000003" customHeight="1" thickBot="1">
      <c r="A4" s="413" t="s">
        <v>160</v>
      </c>
      <c r="B4" s="414"/>
      <c r="C4" s="414"/>
      <c r="D4" s="414"/>
      <c r="E4" s="414"/>
      <c r="F4" s="414"/>
      <c r="G4" s="414"/>
      <c r="H4" s="415"/>
    </row>
    <row r="5" spans="1:12" ht="34.950000000000003" customHeight="1" thickBot="1">
      <c r="A5" s="401" t="s">
        <v>99</v>
      </c>
      <c r="B5" s="402"/>
      <c r="C5" s="402"/>
      <c r="D5" s="402"/>
      <c r="E5" s="402"/>
      <c r="F5" s="402"/>
      <c r="G5" s="402"/>
      <c r="H5" s="403"/>
    </row>
    <row r="6" spans="1:12" ht="23.25" customHeight="1">
      <c r="A6" s="416" t="s">
        <v>153</v>
      </c>
      <c r="B6" s="417"/>
      <c r="C6" s="417"/>
      <c r="D6" s="418"/>
      <c r="E6" s="95" t="s">
        <v>71</v>
      </c>
      <c r="F6" s="96" t="s">
        <v>148</v>
      </c>
      <c r="G6" s="97" t="s">
        <v>72</v>
      </c>
      <c r="H6" s="98" t="s">
        <v>94</v>
      </c>
    </row>
    <row r="7" spans="1:12" ht="12.75" customHeight="1">
      <c r="A7" s="419" t="s">
        <v>73</v>
      </c>
      <c r="B7" s="420"/>
      <c r="C7" s="420"/>
      <c r="D7" s="421"/>
      <c r="E7" s="111">
        <f>SUM(E8+E12)</f>
        <v>0</v>
      </c>
      <c r="F7" s="112">
        <f>SUM(F8+F12)</f>
        <v>0</v>
      </c>
      <c r="G7" s="113">
        <f>SUM(E7:F7)</f>
        <v>0</v>
      </c>
      <c r="H7" s="114"/>
    </row>
    <row r="8" spans="1:12" ht="12.75" customHeight="1">
      <c r="A8" s="366" t="s">
        <v>74</v>
      </c>
      <c r="B8" s="367"/>
      <c r="C8" s="367"/>
      <c r="D8" s="411"/>
      <c r="E8" s="99">
        <f>SUM(E9:E11)</f>
        <v>0</v>
      </c>
      <c r="F8" s="100">
        <f>SUM(F9:F11)</f>
        <v>0</v>
      </c>
      <c r="G8" s="101">
        <f t="shared" ref="G8:G15" si="0">SUM(E8:F8)</f>
        <v>0</v>
      </c>
      <c r="H8" s="102"/>
      <c r="I8" s="61"/>
      <c r="J8" s="62"/>
      <c r="K8" s="62"/>
      <c r="L8" s="62"/>
    </row>
    <row r="9" spans="1:12" ht="12.75" customHeight="1">
      <c r="A9" s="368" t="s">
        <v>75</v>
      </c>
      <c r="B9" s="369"/>
      <c r="C9" s="369"/>
      <c r="D9" s="412"/>
      <c r="E9" s="103"/>
      <c r="F9" s="104"/>
      <c r="G9" s="105">
        <f t="shared" si="0"/>
        <v>0</v>
      </c>
      <c r="H9" s="102"/>
      <c r="I9" s="61"/>
      <c r="J9" s="62"/>
      <c r="K9" s="62"/>
      <c r="L9" s="62"/>
    </row>
    <row r="10" spans="1:12" ht="12.75" customHeight="1">
      <c r="A10" s="368" t="s">
        <v>75</v>
      </c>
      <c r="B10" s="369"/>
      <c r="C10" s="369"/>
      <c r="D10" s="412"/>
      <c r="E10" s="103"/>
      <c r="F10" s="104"/>
      <c r="G10" s="105">
        <f t="shared" si="0"/>
        <v>0</v>
      </c>
      <c r="H10" s="102"/>
      <c r="I10" s="61"/>
      <c r="J10" s="62"/>
      <c r="K10" s="62"/>
      <c r="L10" s="62"/>
    </row>
    <row r="11" spans="1:12" ht="12.75" customHeight="1">
      <c r="A11" s="368" t="s">
        <v>75</v>
      </c>
      <c r="B11" s="369"/>
      <c r="C11" s="369"/>
      <c r="D11" s="412"/>
      <c r="E11" s="103"/>
      <c r="F11" s="104"/>
      <c r="G11" s="105">
        <f t="shared" si="0"/>
        <v>0</v>
      </c>
      <c r="H11" s="102"/>
      <c r="I11" s="61"/>
      <c r="J11" s="62"/>
      <c r="K11" s="62"/>
      <c r="L11" s="62"/>
    </row>
    <row r="12" spans="1:12" ht="12.75" customHeight="1">
      <c r="A12" s="366" t="s">
        <v>76</v>
      </c>
      <c r="B12" s="367"/>
      <c r="C12" s="367"/>
      <c r="D12" s="411"/>
      <c r="E12" s="99">
        <f>SUM(E13:E15)</f>
        <v>0</v>
      </c>
      <c r="F12" s="100">
        <f>SUM(F13:F15)</f>
        <v>0</v>
      </c>
      <c r="G12" s="101">
        <f t="shared" si="0"/>
        <v>0</v>
      </c>
      <c r="H12" s="102"/>
      <c r="I12" s="61"/>
      <c r="J12" s="62"/>
      <c r="K12" s="62"/>
      <c r="L12" s="62"/>
    </row>
    <row r="13" spans="1:12" ht="12.75" customHeight="1">
      <c r="A13" s="368" t="s">
        <v>75</v>
      </c>
      <c r="B13" s="369"/>
      <c r="C13" s="369"/>
      <c r="D13" s="412"/>
      <c r="E13" s="103"/>
      <c r="F13" s="104"/>
      <c r="G13" s="105">
        <f t="shared" si="0"/>
        <v>0</v>
      </c>
      <c r="H13" s="102"/>
      <c r="I13" s="61"/>
      <c r="J13" s="62"/>
      <c r="K13" s="62"/>
      <c r="L13" s="62"/>
    </row>
    <row r="14" spans="1:12" ht="12.75" customHeight="1">
      <c r="A14" s="368" t="s">
        <v>75</v>
      </c>
      <c r="B14" s="369"/>
      <c r="C14" s="369"/>
      <c r="D14" s="412"/>
      <c r="E14" s="103"/>
      <c r="F14" s="104"/>
      <c r="G14" s="105">
        <f t="shared" si="0"/>
        <v>0</v>
      </c>
      <c r="H14" s="102"/>
      <c r="I14" s="62"/>
      <c r="J14" s="62"/>
      <c r="K14" s="62"/>
      <c r="L14" s="62"/>
    </row>
    <row r="15" spans="1:12" ht="12.75" customHeight="1">
      <c r="A15" s="407" t="s">
        <v>75</v>
      </c>
      <c r="B15" s="408"/>
      <c r="C15" s="408"/>
      <c r="D15" s="409"/>
      <c r="E15" s="103"/>
      <c r="F15" s="104"/>
      <c r="G15" s="105">
        <f t="shared" si="0"/>
        <v>0</v>
      </c>
      <c r="H15" s="102"/>
      <c r="I15" s="62"/>
      <c r="J15" s="62"/>
      <c r="K15" s="62"/>
      <c r="L15" s="62"/>
    </row>
    <row r="16" spans="1:12" ht="12.75" customHeight="1">
      <c r="A16" s="384" t="s">
        <v>77</v>
      </c>
      <c r="B16" s="385"/>
      <c r="C16" s="385"/>
      <c r="D16" s="410"/>
      <c r="E16" s="106">
        <f>SUM(E17+E21)</f>
        <v>0</v>
      </c>
      <c r="F16" s="107">
        <f>SUM(F17+F21)</f>
        <v>0</v>
      </c>
      <c r="G16" s="108">
        <f>SUM(E16:F16)</f>
        <v>0</v>
      </c>
      <c r="H16" s="109"/>
    </row>
    <row r="17" spans="1:8" ht="12.75" customHeight="1">
      <c r="A17" s="366" t="s">
        <v>78</v>
      </c>
      <c r="B17" s="367"/>
      <c r="C17" s="367"/>
      <c r="D17" s="411"/>
      <c r="E17" s="99">
        <f>SUM(E18:E20)</f>
        <v>0</v>
      </c>
      <c r="F17" s="100">
        <f>SUM(F18:F20)</f>
        <v>0</v>
      </c>
      <c r="G17" s="101">
        <f t="shared" ref="G17:G24" si="1">SUM(E17:F17)</f>
        <v>0</v>
      </c>
      <c r="H17" s="102"/>
    </row>
    <row r="18" spans="1:8" ht="12.75" customHeight="1">
      <c r="A18" s="368" t="s">
        <v>75</v>
      </c>
      <c r="B18" s="369"/>
      <c r="C18" s="369"/>
      <c r="D18" s="412"/>
      <c r="E18" s="103"/>
      <c r="F18" s="104"/>
      <c r="G18" s="105">
        <f t="shared" si="1"/>
        <v>0</v>
      </c>
      <c r="H18" s="102"/>
    </row>
    <row r="19" spans="1:8" ht="12.75" customHeight="1">
      <c r="A19" s="368" t="s">
        <v>75</v>
      </c>
      <c r="B19" s="369"/>
      <c r="C19" s="369"/>
      <c r="D19" s="412"/>
      <c r="E19" s="103"/>
      <c r="F19" s="104"/>
      <c r="G19" s="105">
        <f t="shared" si="1"/>
        <v>0</v>
      </c>
      <c r="H19" s="102"/>
    </row>
    <row r="20" spans="1:8" ht="12.75" customHeight="1">
      <c r="A20" s="368" t="s">
        <v>75</v>
      </c>
      <c r="B20" s="369"/>
      <c r="C20" s="369"/>
      <c r="D20" s="412"/>
      <c r="E20" s="103"/>
      <c r="F20" s="104"/>
      <c r="G20" s="105">
        <f t="shared" si="1"/>
        <v>0</v>
      </c>
      <c r="H20" s="102"/>
    </row>
    <row r="21" spans="1:8" ht="12.75" customHeight="1">
      <c r="A21" s="389" t="s">
        <v>79</v>
      </c>
      <c r="B21" s="390"/>
      <c r="C21" s="390"/>
      <c r="D21" s="393"/>
      <c r="E21" s="58">
        <f>SUM(E22:E24)</f>
        <v>0</v>
      </c>
      <c r="F21" s="59">
        <f>SUM(F22:F24)</f>
        <v>0</v>
      </c>
      <c r="G21" s="60">
        <f t="shared" si="1"/>
        <v>0</v>
      </c>
      <c r="H21" s="86"/>
    </row>
    <row r="22" spans="1:8" ht="12.75" customHeight="1">
      <c r="A22" s="386" t="s">
        <v>75</v>
      </c>
      <c r="B22" s="387"/>
      <c r="C22" s="387"/>
      <c r="D22" s="388"/>
      <c r="E22" s="63"/>
      <c r="F22" s="64"/>
      <c r="G22" s="65">
        <f t="shared" si="1"/>
        <v>0</v>
      </c>
      <c r="H22" s="86"/>
    </row>
    <row r="23" spans="1:8" ht="12.75" customHeight="1">
      <c r="A23" s="386" t="s">
        <v>75</v>
      </c>
      <c r="B23" s="387"/>
      <c r="C23" s="387"/>
      <c r="D23" s="388"/>
      <c r="E23" s="63"/>
      <c r="F23" s="64"/>
      <c r="G23" s="65">
        <f t="shared" si="1"/>
        <v>0</v>
      </c>
      <c r="H23" s="86"/>
    </row>
    <row r="24" spans="1:8" ht="12.75" customHeight="1">
      <c r="A24" s="397" t="s">
        <v>75</v>
      </c>
      <c r="B24" s="398"/>
      <c r="C24" s="398"/>
      <c r="D24" s="399"/>
      <c r="E24" s="63"/>
      <c r="F24" s="64"/>
      <c r="G24" s="65">
        <f t="shared" si="1"/>
        <v>0</v>
      </c>
      <c r="H24" s="88"/>
    </row>
    <row r="25" spans="1:8" ht="12.75" customHeight="1">
      <c r="A25" s="382" t="s">
        <v>80</v>
      </c>
      <c r="B25" s="383"/>
      <c r="C25" s="383"/>
      <c r="D25" s="400"/>
      <c r="E25" s="66">
        <f>SUM(E26:E29)</f>
        <v>0</v>
      </c>
      <c r="F25" s="67">
        <f>SUM(F26:F29)</f>
        <v>0</v>
      </c>
      <c r="G25" s="68">
        <f>SUM(E25:F25)</f>
        <v>0</v>
      </c>
      <c r="H25" s="86"/>
    </row>
    <row r="26" spans="1:8" ht="12.75" customHeight="1">
      <c r="A26" s="386" t="s">
        <v>75</v>
      </c>
      <c r="B26" s="387"/>
      <c r="C26" s="387"/>
      <c r="D26" s="388"/>
      <c r="E26" s="63"/>
      <c r="F26" s="64"/>
      <c r="G26" s="65">
        <f>SUM(E26:F26)</f>
        <v>0</v>
      </c>
      <c r="H26" s="86"/>
    </row>
    <row r="27" spans="1:8" ht="12.75" customHeight="1">
      <c r="A27" s="386" t="s">
        <v>75</v>
      </c>
      <c r="B27" s="387"/>
      <c r="C27" s="387"/>
      <c r="D27" s="388"/>
      <c r="E27" s="63"/>
      <c r="F27" s="64"/>
      <c r="G27" s="65">
        <f t="shared" ref="G27:G53" si="2">SUM(E27:F27)</f>
        <v>0</v>
      </c>
      <c r="H27" s="86"/>
    </row>
    <row r="28" spans="1:8" ht="12.75" customHeight="1">
      <c r="A28" s="386" t="s">
        <v>75</v>
      </c>
      <c r="B28" s="387"/>
      <c r="C28" s="387"/>
      <c r="D28" s="388"/>
      <c r="E28" s="63"/>
      <c r="F28" s="64"/>
      <c r="G28" s="65">
        <f t="shared" si="2"/>
        <v>0</v>
      </c>
      <c r="H28" s="86"/>
    </row>
    <row r="29" spans="1:8" ht="12.75" customHeight="1">
      <c r="A29" s="397" t="s">
        <v>75</v>
      </c>
      <c r="B29" s="398"/>
      <c r="C29" s="398"/>
      <c r="D29" s="399"/>
      <c r="E29" s="63"/>
      <c r="F29" s="64"/>
      <c r="G29" s="65">
        <f t="shared" si="2"/>
        <v>0</v>
      </c>
      <c r="H29" s="88"/>
    </row>
    <row r="30" spans="1:8" ht="12.75" customHeight="1">
      <c r="A30" s="382" t="s">
        <v>81</v>
      </c>
      <c r="B30" s="383"/>
      <c r="C30" s="383"/>
      <c r="D30" s="400"/>
      <c r="E30" s="66">
        <f>SUM(E31+E35+E39+E43+E47+E51)</f>
        <v>0</v>
      </c>
      <c r="F30" s="67">
        <f>SUM(F31+F35+F39+F43+F47+F51)</f>
        <v>0</v>
      </c>
      <c r="G30" s="68">
        <f t="shared" si="2"/>
        <v>0</v>
      </c>
      <c r="H30" s="87"/>
    </row>
    <row r="31" spans="1:8" ht="12.75" customHeight="1">
      <c r="A31" s="389" t="s">
        <v>82</v>
      </c>
      <c r="B31" s="390"/>
      <c r="C31" s="390"/>
      <c r="D31" s="393"/>
      <c r="E31" s="58">
        <f>SUM(E32:E34)</f>
        <v>0</v>
      </c>
      <c r="F31" s="59">
        <f>SUM(F32:F34)</f>
        <v>0</v>
      </c>
      <c r="G31" s="60">
        <f t="shared" si="2"/>
        <v>0</v>
      </c>
      <c r="H31" s="86"/>
    </row>
    <row r="32" spans="1:8" ht="12.75" customHeight="1">
      <c r="A32" s="386" t="s">
        <v>75</v>
      </c>
      <c r="B32" s="387"/>
      <c r="C32" s="387"/>
      <c r="D32" s="388"/>
      <c r="E32" s="63"/>
      <c r="F32" s="64"/>
      <c r="G32" s="65">
        <f t="shared" si="2"/>
        <v>0</v>
      </c>
      <c r="H32" s="86"/>
    </row>
    <row r="33" spans="1:8" ht="12.75" customHeight="1">
      <c r="A33" s="386" t="s">
        <v>75</v>
      </c>
      <c r="B33" s="387"/>
      <c r="C33" s="387"/>
      <c r="D33" s="388"/>
      <c r="E33" s="63"/>
      <c r="F33" s="64"/>
      <c r="G33" s="65">
        <f t="shared" si="2"/>
        <v>0</v>
      </c>
      <c r="H33" s="86"/>
    </row>
    <row r="34" spans="1:8" ht="12.75" customHeight="1">
      <c r="A34" s="386" t="s">
        <v>75</v>
      </c>
      <c r="B34" s="387"/>
      <c r="C34" s="387"/>
      <c r="D34" s="388"/>
      <c r="E34" s="63"/>
      <c r="F34" s="64"/>
      <c r="G34" s="65">
        <f t="shared" si="2"/>
        <v>0</v>
      </c>
      <c r="H34" s="86"/>
    </row>
    <row r="35" spans="1:8" ht="12.75" customHeight="1">
      <c r="A35" s="389" t="s">
        <v>83</v>
      </c>
      <c r="B35" s="390"/>
      <c r="C35" s="390"/>
      <c r="D35" s="393"/>
      <c r="E35" s="58">
        <f>SUM(E36:E38)</f>
        <v>0</v>
      </c>
      <c r="F35" s="59">
        <f>SUM(F36:F38)</f>
        <v>0</v>
      </c>
      <c r="G35" s="60">
        <f t="shared" si="2"/>
        <v>0</v>
      </c>
      <c r="H35" s="86"/>
    </row>
    <row r="36" spans="1:8" ht="12.75" customHeight="1">
      <c r="A36" s="386" t="s">
        <v>75</v>
      </c>
      <c r="B36" s="387"/>
      <c r="C36" s="387"/>
      <c r="D36" s="388"/>
      <c r="E36" s="63"/>
      <c r="F36" s="64"/>
      <c r="G36" s="65">
        <f t="shared" si="2"/>
        <v>0</v>
      </c>
      <c r="H36" s="86"/>
    </row>
    <row r="37" spans="1:8" ht="12.75" customHeight="1">
      <c r="A37" s="386" t="s">
        <v>75</v>
      </c>
      <c r="B37" s="387"/>
      <c r="C37" s="387"/>
      <c r="D37" s="388"/>
      <c r="E37" s="63"/>
      <c r="F37" s="64"/>
      <c r="G37" s="65">
        <f t="shared" si="2"/>
        <v>0</v>
      </c>
      <c r="H37" s="86"/>
    </row>
    <row r="38" spans="1:8" ht="12.75" customHeight="1">
      <c r="A38" s="386" t="s">
        <v>75</v>
      </c>
      <c r="B38" s="387"/>
      <c r="C38" s="387"/>
      <c r="D38" s="388"/>
      <c r="E38" s="63"/>
      <c r="F38" s="64"/>
      <c r="G38" s="65">
        <f t="shared" si="2"/>
        <v>0</v>
      </c>
      <c r="H38" s="86"/>
    </row>
    <row r="39" spans="1:8" ht="12.75" customHeight="1">
      <c r="A39" s="389" t="s">
        <v>84</v>
      </c>
      <c r="B39" s="390"/>
      <c r="C39" s="390"/>
      <c r="D39" s="393"/>
      <c r="E39" s="58">
        <f>SUM(E40:E42)</f>
        <v>0</v>
      </c>
      <c r="F39" s="59">
        <f>SUM(F40:F42)</f>
        <v>0</v>
      </c>
      <c r="G39" s="60">
        <f t="shared" si="2"/>
        <v>0</v>
      </c>
      <c r="H39" s="86"/>
    </row>
    <row r="40" spans="1:8" ht="12.75" customHeight="1">
      <c r="A40" s="386" t="s">
        <v>75</v>
      </c>
      <c r="B40" s="387"/>
      <c r="C40" s="387"/>
      <c r="D40" s="388"/>
      <c r="E40" s="63"/>
      <c r="F40" s="64"/>
      <c r="G40" s="65">
        <f t="shared" si="2"/>
        <v>0</v>
      </c>
      <c r="H40" s="86"/>
    </row>
    <row r="41" spans="1:8" ht="12.75" customHeight="1">
      <c r="A41" s="386" t="s">
        <v>75</v>
      </c>
      <c r="B41" s="387"/>
      <c r="C41" s="387"/>
      <c r="D41" s="388"/>
      <c r="E41" s="63"/>
      <c r="F41" s="64"/>
      <c r="G41" s="65">
        <f t="shared" si="2"/>
        <v>0</v>
      </c>
      <c r="H41" s="86"/>
    </row>
    <row r="42" spans="1:8" ht="12.75" customHeight="1">
      <c r="A42" s="386" t="s">
        <v>75</v>
      </c>
      <c r="B42" s="387"/>
      <c r="C42" s="387"/>
      <c r="D42" s="388"/>
      <c r="E42" s="63"/>
      <c r="F42" s="64"/>
      <c r="G42" s="65">
        <f t="shared" si="2"/>
        <v>0</v>
      </c>
      <c r="H42" s="86"/>
    </row>
    <row r="43" spans="1:8" ht="12.75" customHeight="1">
      <c r="A43" s="389" t="s">
        <v>85</v>
      </c>
      <c r="B43" s="390"/>
      <c r="C43" s="390"/>
      <c r="D43" s="393"/>
      <c r="E43" s="58">
        <f>SUM(E44:E46)</f>
        <v>0</v>
      </c>
      <c r="F43" s="59">
        <f>SUM(F44:F46)</f>
        <v>0</v>
      </c>
      <c r="G43" s="60">
        <f t="shared" si="2"/>
        <v>0</v>
      </c>
      <c r="H43" s="86"/>
    </row>
    <row r="44" spans="1:8" ht="12.75" customHeight="1">
      <c r="A44" s="386" t="s">
        <v>75</v>
      </c>
      <c r="B44" s="387"/>
      <c r="C44" s="387"/>
      <c r="D44" s="388"/>
      <c r="E44" s="63"/>
      <c r="F44" s="64"/>
      <c r="G44" s="65">
        <f t="shared" si="2"/>
        <v>0</v>
      </c>
      <c r="H44" s="86"/>
    </row>
    <row r="45" spans="1:8" ht="12.75" customHeight="1">
      <c r="A45" s="386" t="s">
        <v>75</v>
      </c>
      <c r="B45" s="387"/>
      <c r="C45" s="387"/>
      <c r="D45" s="388"/>
      <c r="E45" s="63"/>
      <c r="F45" s="64"/>
      <c r="G45" s="65">
        <f t="shared" si="2"/>
        <v>0</v>
      </c>
      <c r="H45" s="86"/>
    </row>
    <row r="46" spans="1:8" ht="12.75" customHeight="1">
      <c r="A46" s="386" t="s">
        <v>75</v>
      </c>
      <c r="B46" s="387"/>
      <c r="C46" s="387"/>
      <c r="D46" s="388"/>
      <c r="E46" s="63"/>
      <c r="F46" s="64"/>
      <c r="G46" s="65">
        <f t="shared" si="2"/>
        <v>0</v>
      </c>
      <c r="H46" s="86"/>
    </row>
    <row r="47" spans="1:8" ht="12.75" customHeight="1">
      <c r="A47" s="389" t="s">
        <v>86</v>
      </c>
      <c r="B47" s="390"/>
      <c r="C47" s="390"/>
      <c r="D47" s="393"/>
      <c r="E47" s="58">
        <f>SUM(E48:E50)</f>
        <v>0</v>
      </c>
      <c r="F47" s="59">
        <f>SUM(F48:F50)</f>
        <v>0</v>
      </c>
      <c r="G47" s="60">
        <f t="shared" si="2"/>
        <v>0</v>
      </c>
      <c r="H47" s="86"/>
    </row>
    <row r="48" spans="1:8" ht="12.75" customHeight="1">
      <c r="A48" s="386" t="s">
        <v>75</v>
      </c>
      <c r="B48" s="387"/>
      <c r="C48" s="387"/>
      <c r="D48" s="388"/>
      <c r="E48" s="63"/>
      <c r="F48" s="64"/>
      <c r="G48" s="65">
        <f t="shared" si="2"/>
        <v>0</v>
      </c>
      <c r="H48" s="86"/>
    </row>
    <row r="49" spans="1:12" ht="12.75" customHeight="1">
      <c r="A49" s="386" t="s">
        <v>75</v>
      </c>
      <c r="B49" s="387"/>
      <c r="C49" s="387"/>
      <c r="D49" s="388"/>
      <c r="E49" s="63"/>
      <c r="F49" s="64"/>
      <c r="G49" s="65">
        <f t="shared" si="2"/>
        <v>0</v>
      </c>
      <c r="H49" s="86"/>
    </row>
    <row r="50" spans="1:12" ht="12.75" customHeight="1">
      <c r="A50" s="386" t="s">
        <v>75</v>
      </c>
      <c r="B50" s="387"/>
      <c r="C50" s="387"/>
      <c r="D50" s="388"/>
      <c r="E50" s="63"/>
      <c r="F50" s="64"/>
      <c r="G50" s="65">
        <f t="shared" si="2"/>
        <v>0</v>
      </c>
      <c r="H50" s="86"/>
    </row>
    <row r="51" spans="1:12" ht="12.75" customHeight="1">
      <c r="A51" s="389" t="s">
        <v>87</v>
      </c>
      <c r="B51" s="390"/>
      <c r="C51" s="390"/>
      <c r="D51" s="393"/>
      <c r="E51" s="58">
        <f>SUM(E52:E54)</f>
        <v>0</v>
      </c>
      <c r="F51" s="59">
        <f>SUM(F52:F54)</f>
        <v>0</v>
      </c>
      <c r="G51" s="60">
        <f t="shared" si="2"/>
        <v>0</v>
      </c>
      <c r="H51" s="86"/>
    </row>
    <row r="52" spans="1:12" ht="12.75" customHeight="1">
      <c r="A52" s="386" t="s">
        <v>75</v>
      </c>
      <c r="B52" s="387"/>
      <c r="C52" s="387"/>
      <c r="D52" s="388"/>
      <c r="E52" s="63"/>
      <c r="F52" s="64"/>
      <c r="G52" s="65">
        <f t="shared" si="2"/>
        <v>0</v>
      </c>
      <c r="H52" s="86"/>
    </row>
    <row r="53" spans="1:12" ht="12.75" customHeight="1">
      <c r="A53" s="386" t="s">
        <v>75</v>
      </c>
      <c r="B53" s="387"/>
      <c r="C53" s="387"/>
      <c r="D53" s="388"/>
      <c r="E53" s="63"/>
      <c r="F53" s="64"/>
      <c r="G53" s="65">
        <f t="shared" si="2"/>
        <v>0</v>
      </c>
      <c r="H53" s="86"/>
    </row>
    <row r="54" spans="1:12" ht="12.6" customHeight="1" thickBot="1">
      <c r="A54" s="404" t="s">
        <v>75</v>
      </c>
      <c r="B54" s="405"/>
      <c r="C54" s="405"/>
      <c r="D54" s="406"/>
      <c r="E54" s="63"/>
      <c r="F54" s="64"/>
      <c r="G54" s="65">
        <f>SUM(E54:F54)</f>
        <v>0</v>
      </c>
      <c r="H54" s="86"/>
    </row>
    <row r="55" spans="1:12" ht="24.75" customHeight="1" thickTop="1">
      <c r="A55" s="394" t="s">
        <v>89</v>
      </c>
      <c r="B55" s="395"/>
      <c r="C55" s="396"/>
      <c r="D55" s="69" t="s">
        <v>65</v>
      </c>
      <c r="E55" s="70">
        <f>SUM(E7,E16,E25,E30)</f>
        <v>0</v>
      </c>
      <c r="F55" s="71">
        <f>SUM(F7,F16,F25,F30)</f>
        <v>0</v>
      </c>
      <c r="G55" s="72">
        <f>SUM(E55:F55)</f>
        <v>0</v>
      </c>
      <c r="H55" s="89"/>
    </row>
    <row r="56" spans="1:12" ht="9" customHeight="1">
      <c r="A56" s="73"/>
      <c r="B56" s="73"/>
      <c r="H56" s="90"/>
    </row>
    <row r="57" spans="1:12" ht="12.75" customHeight="1">
      <c r="A57" s="73"/>
      <c r="B57" s="73"/>
      <c r="H57" s="90" t="s">
        <v>156</v>
      </c>
    </row>
    <row r="58" spans="1:12" ht="17.25" customHeight="1">
      <c r="H58" s="83" t="s">
        <v>101</v>
      </c>
    </row>
    <row r="59" spans="1:12" ht="15" customHeight="1">
      <c r="A59" s="74" t="s">
        <v>88</v>
      </c>
      <c r="B59" s="74"/>
      <c r="C59" s="75"/>
      <c r="D59" s="75"/>
      <c r="E59" s="76"/>
      <c r="F59" s="76"/>
      <c r="G59" s="76"/>
      <c r="H59" s="91" t="s">
        <v>70</v>
      </c>
    </row>
    <row r="60" spans="1:12" ht="24.75" customHeight="1">
      <c r="A60" s="375" t="s">
        <v>155</v>
      </c>
      <c r="B60" s="376"/>
      <c r="C60" s="376"/>
      <c r="D60" s="391"/>
      <c r="E60" s="52" t="s">
        <v>71</v>
      </c>
      <c r="F60" s="53" t="s">
        <v>148</v>
      </c>
      <c r="G60" s="54" t="s">
        <v>72</v>
      </c>
      <c r="H60" s="84" t="s">
        <v>94</v>
      </c>
    </row>
    <row r="61" spans="1:12" ht="12.75" customHeight="1">
      <c r="A61" s="377" t="s">
        <v>73</v>
      </c>
      <c r="B61" s="378"/>
      <c r="C61" s="378"/>
      <c r="D61" s="392"/>
      <c r="E61" s="55">
        <f>SUM(E62+E66)</f>
        <v>0</v>
      </c>
      <c r="F61" s="56">
        <f>SUM(F62+F66)</f>
        <v>0</v>
      </c>
      <c r="G61" s="57">
        <f>SUM(E61:F61)</f>
        <v>0</v>
      </c>
      <c r="H61" s="85"/>
      <c r="I61" s="61"/>
      <c r="J61" s="61"/>
      <c r="K61" s="61"/>
      <c r="L61" s="61"/>
    </row>
    <row r="62" spans="1:12" ht="12.75" customHeight="1">
      <c r="A62" s="389" t="s">
        <v>74</v>
      </c>
      <c r="B62" s="390"/>
      <c r="C62" s="390"/>
      <c r="D62" s="393"/>
      <c r="E62" s="58">
        <f>SUM(E63:E65)</f>
        <v>0</v>
      </c>
      <c r="F62" s="59">
        <f>SUM(F63:F65)</f>
        <v>0</v>
      </c>
      <c r="G62" s="60">
        <f t="shared" ref="G62:G69" si="3">SUM(E62:F62)</f>
        <v>0</v>
      </c>
      <c r="H62" s="86"/>
      <c r="I62" s="61"/>
      <c r="J62" s="61"/>
      <c r="K62" s="61"/>
      <c r="L62" s="61"/>
    </row>
    <row r="63" spans="1:12" ht="12.75" customHeight="1">
      <c r="A63" s="386" t="s">
        <v>75</v>
      </c>
      <c r="B63" s="387"/>
      <c r="C63" s="387"/>
      <c r="D63" s="388"/>
      <c r="E63" s="63"/>
      <c r="F63" s="64"/>
      <c r="G63" s="65">
        <f t="shared" si="3"/>
        <v>0</v>
      </c>
      <c r="H63" s="86"/>
      <c r="I63" s="61"/>
      <c r="J63" s="61"/>
      <c r="K63" s="61"/>
      <c r="L63" s="61"/>
    </row>
    <row r="64" spans="1:12" ht="12.75" customHeight="1">
      <c r="A64" s="386" t="s">
        <v>75</v>
      </c>
      <c r="B64" s="387"/>
      <c r="C64" s="387"/>
      <c r="D64" s="388"/>
      <c r="E64" s="63"/>
      <c r="F64" s="64"/>
      <c r="G64" s="65">
        <f t="shared" si="3"/>
        <v>0</v>
      </c>
      <c r="H64" s="86"/>
      <c r="I64" s="61"/>
      <c r="J64" s="61"/>
      <c r="K64" s="61"/>
      <c r="L64" s="61"/>
    </row>
    <row r="65" spans="1:12" ht="12.75" customHeight="1">
      <c r="A65" s="386" t="s">
        <v>75</v>
      </c>
      <c r="B65" s="387"/>
      <c r="C65" s="387"/>
      <c r="D65" s="388"/>
      <c r="E65" s="63"/>
      <c r="F65" s="64"/>
      <c r="G65" s="65">
        <f t="shared" si="3"/>
        <v>0</v>
      </c>
      <c r="H65" s="86"/>
      <c r="I65" s="61"/>
      <c r="J65" s="61"/>
      <c r="K65" s="61"/>
      <c r="L65" s="61"/>
    </row>
    <row r="66" spans="1:12" ht="12.75" customHeight="1">
      <c r="A66" s="389" t="s">
        <v>76</v>
      </c>
      <c r="B66" s="390"/>
      <c r="C66" s="390"/>
      <c r="D66" s="393"/>
      <c r="E66" s="58">
        <f>SUM(E67:E69)</f>
        <v>0</v>
      </c>
      <c r="F66" s="59">
        <f>SUM(F67:F69)</f>
        <v>0</v>
      </c>
      <c r="G66" s="60">
        <f t="shared" si="3"/>
        <v>0</v>
      </c>
      <c r="H66" s="86"/>
      <c r="I66" s="61"/>
      <c r="J66" s="61"/>
      <c r="K66" s="61"/>
      <c r="L66" s="61"/>
    </row>
    <row r="67" spans="1:12" ht="12.75" customHeight="1">
      <c r="A67" s="386" t="s">
        <v>75</v>
      </c>
      <c r="B67" s="387"/>
      <c r="C67" s="387"/>
      <c r="D67" s="388"/>
      <c r="E67" s="63"/>
      <c r="F67" s="64"/>
      <c r="G67" s="65">
        <f t="shared" si="3"/>
        <v>0</v>
      </c>
      <c r="H67" s="86"/>
      <c r="I67" s="61"/>
      <c r="J67" s="61"/>
      <c r="K67" s="61"/>
      <c r="L67" s="61"/>
    </row>
    <row r="68" spans="1:12" ht="12.75" customHeight="1">
      <c r="A68" s="386" t="s">
        <v>75</v>
      </c>
      <c r="B68" s="387"/>
      <c r="C68" s="387"/>
      <c r="D68" s="388"/>
      <c r="E68" s="63"/>
      <c r="F68" s="64"/>
      <c r="G68" s="65">
        <f t="shared" si="3"/>
        <v>0</v>
      </c>
      <c r="H68" s="86"/>
      <c r="I68" s="61"/>
      <c r="J68" s="61"/>
      <c r="K68" s="61"/>
      <c r="L68" s="61"/>
    </row>
    <row r="69" spans="1:12" ht="12.75" customHeight="1">
      <c r="A69" s="397" t="s">
        <v>75</v>
      </c>
      <c r="B69" s="398"/>
      <c r="C69" s="398"/>
      <c r="D69" s="399"/>
      <c r="E69" s="63"/>
      <c r="F69" s="64"/>
      <c r="G69" s="65">
        <f t="shared" si="3"/>
        <v>0</v>
      </c>
      <c r="H69" s="86"/>
      <c r="I69" s="61"/>
      <c r="J69" s="61"/>
      <c r="K69" s="61"/>
      <c r="L69" s="61"/>
    </row>
    <row r="70" spans="1:12" ht="12.75" customHeight="1">
      <c r="A70" s="382" t="s">
        <v>77</v>
      </c>
      <c r="B70" s="383"/>
      <c r="C70" s="383"/>
      <c r="D70" s="400"/>
      <c r="E70" s="66">
        <f>SUM(E71+E75)</f>
        <v>0</v>
      </c>
      <c r="F70" s="67">
        <f>SUM(F71+F75)</f>
        <v>0</v>
      </c>
      <c r="G70" s="68">
        <f>SUM(E70:F70)</f>
        <v>0</v>
      </c>
      <c r="H70" s="87"/>
      <c r="I70" s="61"/>
      <c r="J70" s="61"/>
      <c r="K70" s="61"/>
      <c r="L70" s="61"/>
    </row>
    <row r="71" spans="1:12" ht="12.75" customHeight="1">
      <c r="A71" s="389" t="s">
        <v>78</v>
      </c>
      <c r="B71" s="390"/>
      <c r="C71" s="390"/>
      <c r="D71" s="393"/>
      <c r="E71" s="58">
        <f>SUM(E72:E74)</f>
        <v>0</v>
      </c>
      <c r="F71" s="59">
        <f>SUM(F72:F74)</f>
        <v>0</v>
      </c>
      <c r="G71" s="60">
        <f t="shared" ref="G71:G78" si="4">SUM(E71:F71)</f>
        <v>0</v>
      </c>
      <c r="H71" s="86"/>
    </row>
    <row r="72" spans="1:12" ht="12.75" customHeight="1">
      <c r="A72" s="386" t="s">
        <v>75</v>
      </c>
      <c r="B72" s="387"/>
      <c r="C72" s="387"/>
      <c r="D72" s="388"/>
      <c r="E72" s="63"/>
      <c r="F72" s="64"/>
      <c r="G72" s="65">
        <f t="shared" si="4"/>
        <v>0</v>
      </c>
      <c r="H72" s="86"/>
    </row>
    <row r="73" spans="1:12" ht="12.75" customHeight="1">
      <c r="A73" s="386" t="s">
        <v>75</v>
      </c>
      <c r="B73" s="387"/>
      <c r="C73" s="387"/>
      <c r="D73" s="388"/>
      <c r="E73" s="63"/>
      <c r="F73" s="64"/>
      <c r="G73" s="65">
        <f t="shared" si="4"/>
        <v>0</v>
      </c>
      <c r="H73" s="86"/>
    </row>
    <row r="74" spans="1:12" ht="12.75" customHeight="1">
      <c r="A74" s="386" t="s">
        <v>75</v>
      </c>
      <c r="B74" s="387"/>
      <c r="C74" s="387"/>
      <c r="D74" s="388"/>
      <c r="E74" s="63"/>
      <c r="F74" s="64"/>
      <c r="G74" s="65">
        <f t="shared" si="4"/>
        <v>0</v>
      </c>
      <c r="H74" s="86"/>
    </row>
    <row r="75" spans="1:12" ht="12.75" customHeight="1">
      <c r="A75" s="389" t="s">
        <v>79</v>
      </c>
      <c r="B75" s="390"/>
      <c r="C75" s="390"/>
      <c r="D75" s="393"/>
      <c r="E75" s="58">
        <f>SUM(E76:E78)</f>
        <v>0</v>
      </c>
      <c r="F75" s="59">
        <f>SUM(F76:F78)</f>
        <v>0</v>
      </c>
      <c r="G75" s="60">
        <f t="shared" si="4"/>
        <v>0</v>
      </c>
      <c r="H75" s="86"/>
    </row>
    <row r="76" spans="1:12" ht="12.75" customHeight="1">
      <c r="A76" s="386" t="s">
        <v>75</v>
      </c>
      <c r="B76" s="387"/>
      <c r="C76" s="387"/>
      <c r="D76" s="388"/>
      <c r="E76" s="63"/>
      <c r="F76" s="64"/>
      <c r="G76" s="65">
        <f t="shared" si="4"/>
        <v>0</v>
      </c>
      <c r="H76" s="86"/>
    </row>
    <row r="77" spans="1:12" ht="12.75" customHeight="1">
      <c r="A77" s="386" t="s">
        <v>75</v>
      </c>
      <c r="B77" s="387"/>
      <c r="C77" s="387"/>
      <c r="D77" s="388"/>
      <c r="E77" s="63"/>
      <c r="F77" s="64"/>
      <c r="G77" s="65">
        <f t="shared" si="4"/>
        <v>0</v>
      </c>
      <c r="H77" s="86"/>
    </row>
    <row r="78" spans="1:12" ht="12.75" customHeight="1">
      <c r="A78" s="397" t="s">
        <v>75</v>
      </c>
      <c r="B78" s="398"/>
      <c r="C78" s="398"/>
      <c r="D78" s="399"/>
      <c r="E78" s="63"/>
      <c r="F78" s="64"/>
      <c r="G78" s="65">
        <f t="shared" si="4"/>
        <v>0</v>
      </c>
      <c r="H78" s="88"/>
    </row>
    <row r="79" spans="1:12" ht="12.75" customHeight="1">
      <c r="A79" s="382" t="s">
        <v>80</v>
      </c>
      <c r="B79" s="383"/>
      <c r="C79" s="383"/>
      <c r="D79" s="400"/>
      <c r="E79" s="66">
        <f>SUM(E80:E87)</f>
        <v>0</v>
      </c>
      <c r="F79" s="67">
        <f>SUM(F80:F87)</f>
        <v>0</v>
      </c>
      <c r="G79" s="68">
        <f>SUM(E79:F79)</f>
        <v>0</v>
      </c>
      <c r="H79" s="86"/>
    </row>
    <row r="80" spans="1:12" ht="12.75" customHeight="1">
      <c r="A80" s="386" t="s">
        <v>75</v>
      </c>
      <c r="B80" s="387"/>
      <c r="C80" s="387"/>
      <c r="D80" s="388"/>
      <c r="E80" s="63"/>
      <c r="F80" s="64"/>
      <c r="G80" s="65">
        <f>SUM(E80:F80)</f>
        <v>0</v>
      </c>
      <c r="H80" s="86"/>
    </row>
    <row r="81" spans="1:8" ht="12.75" customHeight="1">
      <c r="A81" s="386" t="s">
        <v>75</v>
      </c>
      <c r="B81" s="387"/>
      <c r="C81" s="387"/>
      <c r="D81" s="388"/>
      <c r="E81" s="63"/>
      <c r="F81" s="64"/>
      <c r="G81" s="65">
        <f t="shared" ref="G81:G111" si="5">SUM(E81:F81)</f>
        <v>0</v>
      </c>
      <c r="H81" s="86"/>
    </row>
    <row r="82" spans="1:8" ht="12.75" customHeight="1">
      <c r="A82" s="386" t="s">
        <v>75</v>
      </c>
      <c r="B82" s="387"/>
      <c r="C82" s="387"/>
      <c r="D82" s="388"/>
      <c r="E82" s="63"/>
      <c r="F82" s="64"/>
      <c r="G82" s="65">
        <f t="shared" si="5"/>
        <v>0</v>
      </c>
      <c r="H82" s="86"/>
    </row>
    <row r="83" spans="1:8" ht="12.75" customHeight="1">
      <c r="A83" s="386" t="s">
        <v>75</v>
      </c>
      <c r="B83" s="387"/>
      <c r="C83" s="387"/>
      <c r="D83" s="388"/>
      <c r="E83" s="63"/>
      <c r="F83" s="64"/>
      <c r="G83" s="65">
        <f t="shared" si="5"/>
        <v>0</v>
      </c>
      <c r="H83" s="86"/>
    </row>
    <row r="84" spans="1:8" ht="12.75" customHeight="1">
      <c r="A84" s="386" t="s">
        <v>75</v>
      </c>
      <c r="B84" s="387"/>
      <c r="C84" s="387"/>
      <c r="D84" s="388"/>
      <c r="E84" s="63"/>
      <c r="F84" s="64"/>
      <c r="G84" s="65">
        <f t="shared" si="5"/>
        <v>0</v>
      </c>
      <c r="H84" s="86"/>
    </row>
    <row r="85" spans="1:8" ht="12.75" customHeight="1">
      <c r="A85" s="386" t="s">
        <v>75</v>
      </c>
      <c r="B85" s="387"/>
      <c r="C85" s="387"/>
      <c r="D85" s="388"/>
      <c r="E85" s="63"/>
      <c r="F85" s="64"/>
      <c r="G85" s="65">
        <f t="shared" si="5"/>
        <v>0</v>
      </c>
      <c r="H85" s="86"/>
    </row>
    <row r="86" spans="1:8" ht="12.75" customHeight="1">
      <c r="A86" s="386" t="s">
        <v>75</v>
      </c>
      <c r="B86" s="387"/>
      <c r="C86" s="387"/>
      <c r="D86" s="388"/>
      <c r="E86" s="63"/>
      <c r="F86" s="64"/>
      <c r="G86" s="65">
        <f t="shared" si="5"/>
        <v>0</v>
      </c>
      <c r="H86" s="86"/>
    </row>
    <row r="87" spans="1:8" ht="12.75" customHeight="1">
      <c r="A87" s="397" t="s">
        <v>75</v>
      </c>
      <c r="B87" s="398"/>
      <c r="C87" s="398"/>
      <c r="D87" s="399"/>
      <c r="E87" s="63"/>
      <c r="F87" s="64"/>
      <c r="G87" s="65">
        <f t="shared" si="5"/>
        <v>0</v>
      </c>
      <c r="H87" s="86"/>
    </row>
    <row r="88" spans="1:8" ht="12.75" customHeight="1">
      <c r="A88" s="382" t="s">
        <v>81</v>
      </c>
      <c r="B88" s="383"/>
      <c r="C88" s="383"/>
      <c r="D88" s="400"/>
      <c r="E88" s="66">
        <f>SUM(E89+E93+E97+E101+E105+E109)</f>
        <v>0</v>
      </c>
      <c r="F88" s="67">
        <f>SUM(F89+F93+F97+F101+F105+F109)</f>
        <v>0</v>
      </c>
      <c r="G88" s="68">
        <f t="shared" si="5"/>
        <v>0</v>
      </c>
      <c r="H88" s="87"/>
    </row>
    <row r="89" spans="1:8" ht="12.75" customHeight="1">
      <c r="A89" s="389" t="s">
        <v>82</v>
      </c>
      <c r="B89" s="390"/>
      <c r="C89" s="390"/>
      <c r="D89" s="393"/>
      <c r="E89" s="58">
        <f>SUM(E90:E92)</f>
        <v>0</v>
      </c>
      <c r="F89" s="59">
        <f>SUM(F90:F92)</f>
        <v>0</v>
      </c>
      <c r="G89" s="60">
        <f t="shared" si="5"/>
        <v>0</v>
      </c>
      <c r="H89" s="86"/>
    </row>
    <row r="90" spans="1:8" ht="12.75" customHeight="1">
      <c r="A90" s="386" t="s">
        <v>75</v>
      </c>
      <c r="B90" s="387"/>
      <c r="C90" s="387"/>
      <c r="D90" s="388"/>
      <c r="E90" s="63"/>
      <c r="F90" s="64"/>
      <c r="G90" s="65">
        <f t="shared" si="5"/>
        <v>0</v>
      </c>
      <c r="H90" s="86"/>
    </row>
    <row r="91" spans="1:8" ht="12.75" customHeight="1">
      <c r="A91" s="386" t="s">
        <v>75</v>
      </c>
      <c r="B91" s="387"/>
      <c r="C91" s="387"/>
      <c r="D91" s="388"/>
      <c r="E91" s="63"/>
      <c r="F91" s="64"/>
      <c r="G91" s="65">
        <f t="shared" si="5"/>
        <v>0</v>
      </c>
      <c r="H91" s="86"/>
    </row>
    <row r="92" spans="1:8" ht="12.75" customHeight="1">
      <c r="A92" s="386" t="s">
        <v>75</v>
      </c>
      <c r="B92" s="387"/>
      <c r="C92" s="387"/>
      <c r="D92" s="388"/>
      <c r="E92" s="63"/>
      <c r="F92" s="64"/>
      <c r="G92" s="65">
        <f t="shared" si="5"/>
        <v>0</v>
      </c>
      <c r="H92" s="86"/>
    </row>
    <row r="93" spans="1:8" ht="12.75" customHeight="1">
      <c r="A93" s="389" t="s">
        <v>83</v>
      </c>
      <c r="B93" s="390"/>
      <c r="C93" s="390"/>
      <c r="D93" s="393"/>
      <c r="E93" s="58">
        <f>SUM(E94:E96)</f>
        <v>0</v>
      </c>
      <c r="F93" s="59">
        <f>SUM(F94:F96)</f>
        <v>0</v>
      </c>
      <c r="G93" s="60">
        <f t="shared" si="5"/>
        <v>0</v>
      </c>
      <c r="H93" s="86"/>
    </row>
    <row r="94" spans="1:8" ht="12.75" customHeight="1">
      <c r="A94" s="386" t="s">
        <v>75</v>
      </c>
      <c r="B94" s="387"/>
      <c r="C94" s="387"/>
      <c r="D94" s="388"/>
      <c r="E94" s="63"/>
      <c r="F94" s="64"/>
      <c r="G94" s="65">
        <f t="shared" si="5"/>
        <v>0</v>
      </c>
      <c r="H94" s="86"/>
    </row>
    <row r="95" spans="1:8" ht="12.75" customHeight="1">
      <c r="A95" s="386" t="s">
        <v>75</v>
      </c>
      <c r="B95" s="387"/>
      <c r="C95" s="387"/>
      <c r="D95" s="388"/>
      <c r="E95" s="63"/>
      <c r="F95" s="64"/>
      <c r="G95" s="65">
        <f t="shared" si="5"/>
        <v>0</v>
      </c>
      <c r="H95" s="86"/>
    </row>
    <row r="96" spans="1:8" ht="12.75" customHeight="1">
      <c r="A96" s="386" t="s">
        <v>75</v>
      </c>
      <c r="B96" s="387"/>
      <c r="C96" s="387"/>
      <c r="D96" s="388"/>
      <c r="E96" s="63"/>
      <c r="F96" s="64"/>
      <c r="G96" s="65">
        <f t="shared" si="5"/>
        <v>0</v>
      </c>
      <c r="H96" s="86"/>
    </row>
    <row r="97" spans="1:8" ht="12.75" customHeight="1">
      <c r="A97" s="389" t="s">
        <v>84</v>
      </c>
      <c r="B97" s="390"/>
      <c r="C97" s="390"/>
      <c r="D97" s="393"/>
      <c r="E97" s="58">
        <f>SUM(E98:E100)</f>
        <v>0</v>
      </c>
      <c r="F97" s="59">
        <f>SUM(F98:F100)</f>
        <v>0</v>
      </c>
      <c r="G97" s="60">
        <f t="shared" si="5"/>
        <v>0</v>
      </c>
      <c r="H97" s="86"/>
    </row>
    <row r="98" spans="1:8" ht="12.75" customHeight="1">
      <c r="A98" s="386" t="s">
        <v>75</v>
      </c>
      <c r="B98" s="387"/>
      <c r="C98" s="387"/>
      <c r="D98" s="388"/>
      <c r="E98" s="63"/>
      <c r="F98" s="64"/>
      <c r="G98" s="65">
        <f t="shared" si="5"/>
        <v>0</v>
      </c>
      <c r="H98" s="86"/>
    </row>
    <row r="99" spans="1:8" ht="12.75" customHeight="1">
      <c r="A99" s="386" t="s">
        <v>75</v>
      </c>
      <c r="B99" s="387"/>
      <c r="C99" s="387"/>
      <c r="D99" s="388"/>
      <c r="E99" s="63"/>
      <c r="F99" s="64"/>
      <c r="G99" s="65">
        <f t="shared" si="5"/>
        <v>0</v>
      </c>
      <c r="H99" s="86"/>
    </row>
    <row r="100" spans="1:8" ht="12.75" customHeight="1">
      <c r="A100" s="386" t="s">
        <v>75</v>
      </c>
      <c r="B100" s="387"/>
      <c r="C100" s="387"/>
      <c r="D100" s="388"/>
      <c r="E100" s="63"/>
      <c r="F100" s="64"/>
      <c r="G100" s="65">
        <f t="shared" si="5"/>
        <v>0</v>
      </c>
      <c r="H100" s="86"/>
    </row>
    <row r="101" spans="1:8" ht="12.75" customHeight="1">
      <c r="A101" s="389" t="s">
        <v>85</v>
      </c>
      <c r="B101" s="390"/>
      <c r="C101" s="390"/>
      <c r="D101" s="393"/>
      <c r="E101" s="58">
        <f>SUM(E102:E104)</f>
        <v>0</v>
      </c>
      <c r="F101" s="59">
        <f>SUM(F102:F104)</f>
        <v>0</v>
      </c>
      <c r="G101" s="60">
        <f t="shared" si="5"/>
        <v>0</v>
      </c>
      <c r="H101" s="86"/>
    </row>
    <row r="102" spans="1:8" ht="12.75" customHeight="1">
      <c r="A102" s="386" t="s">
        <v>75</v>
      </c>
      <c r="B102" s="387"/>
      <c r="C102" s="387"/>
      <c r="D102" s="388"/>
      <c r="E102" s="63"/>
      <c r="F102" s="64"/>
      <c r="G102" s="65">
        <f t="shared" si="5"/>
        <v>0</v>
      </c>
      <c r="H102" s="86"/>
    </row>
    <row r="103" spans="1:8" ht="12.75" customHeight="1">
      <c r="A103" s="386" t="s">
        <v>75</v>
      </c>
      <c r="B103" s="387"/>
      <c r="C103" s="387"/>
      <c r="D103" s="388"/>
      <c r="E103" s="63"/>
      <c r="F103" s="64"/>
      <c r="G103" s="65">
        <f t="shared" si="5"/>
        <v>0</v>
      </c>
      <c r="H103" s="86"/>
    </row>
    <row r="104" spans="1:8" ht="12.75" customHeight="1">
      <c r="A104" s="386" t="s">
        <v>75</v>
      </c>
      <c r="B104" s="387"/>
      <c r="C104" s="387"/>
      <c r="D104" s="388"/>
      <c r="E104" s="63"/>
      <c r="F104" s="64"/>
      <c r="G104" s="65">
        <f t="shared" si="5"/>
        <v>0</v>
      </c>
      <c r="H104" s="86"/>
    </row>
    <row r="105" spans="1:8" ht="12.75" customHeight="1">
      <c r="A105" s="389" t="s">
        <v>86</v>
      </c>
      <c r="B105" s="390"/>
      <c r="C105" s="390"/>
      <c r="D105" s="393"/>
      <c r="E105" s="58">
        <f>SUM(E106:E108)</f>
        <v>0</v>
      </c>
      <c r="F105" s="59">
        <f>SUM(F106:F108)</f>
        <v>0</v>
      </c>
      <c r="G105" s="60">
        <f t="shared" si="5"/>
        <v>0</v>
      </c>
      <c r="H105" s="86"/>
    </row>
    <row r="106" spans="1:8" ht="12.75" customHeight="1">
      <c r="A106" s="386" t="s">
        <v>75</v>
      </c>
      <c r="B106" s="387"/>
      <c r="C106" s="387"/>
      <c r="D106" s="388"/>
      <c r="E106" s="63"/>
      <c r="F106" s="64"/>
      <c r="G106" s="65">
        <f t="shared" si="5"/>
        <v>0</v>
      </c>
      <c r="H106" s="86"/>
    </row>
    <row r="107" spans="1:8" ht="12.75" customHeight="1">
      <c r="A107" s="386" t="s">
        <v>75</v>
      </c>
      <c r="B107" s="387"/>
      <c r="C107" s="387"/>
      <c r="D107" s="388"/>
      <c r="E107" s="63"/>
      <c r="F107" s="64"/>
      <c r="G107" s="65">
        <f t="shared" si="5"/>
        <v>0</v>
      </c>
      <c r="H107" s="86"/>
    </row>
    <row r="108" spans="1:8" ht="12.75" customHeight="1">
      <c r="A108" s="386" t="s">
        <v>75</v>
      </c>
      <c r="B108" s="387"/>
      <c r="C108" s="387"/>
      <c r="D108" s="388"/>
      <c r="E108" s="63"/>
      <c r="F108" s="64"/>
      <c r="G108" s="65">
        <f t="shared" si="5"/>
        <v>0</v>
      </c>
      <c r="H108" s="86"/>
    </row>
    <row r="109" spans="1:8" ht="12.75" customHeight="1">
      <c r="A109" s="389" t="s">
        <v>87</v>
      </c>
      <c r="B109" s="390"/>
      <c r="C109" s="390"/>
      <c r="D109" s="393"/>
      <c r="E109" s="58">
        <f>SUM(E110:E112)</f>
        <v>0</v>
      </c>
      <c r="F109" s="59">
        <f>SUM(F110:F112)</f>
        <v>0</v>
      </c>
      <c r="G109" s="60">
        <f t="shared" si="5"/>
        <v>0</v>
      </c>
      <c r="H109" s="86"/>
    </row>
    <row r="110" spans="1:8" ht="12.75" customHeight="1">
      <c r="A110" s="386" t="s">
        <v>75</v>
      </c>
      <c r="B110" s="387"/>
      <c r="C110" s="387"/>
      <c r="D110" s="388"/>
      <c r="E110" s="63"/>
      <c r="F110" s="64"/>
      <c r="G110" s="65">
        <f t="shared" si="5"/>
        <v>0</v>
      </c>
      <c r="H110" s="86"/>
    </row>
    <row r="111" spans="1:8" ht="12.75" customHeight="1">
      <c r="A111" s="386" t="s">
        <v>75</v>
      </c>
      <c r="B111" s="387"/>
      <c r="C111" s="387"/>
      <c r="D111" s="388"/>
      <c r="E111" s="63"/>
      <c r="F111" s="64"/>
      <c r="G111" s="65">
        <f t="shared" si="5"/>
        <v>0</v>
      </c>
      <c r="H111" s="86"/>
    </row>
    <row r="112" spans="1:8" ht="12.75" customHeight="1" thickBot="1">
      <c r="A112" s="386" t="s">
        <v>75</v>
      </c>
      <c r="B112" s="387"/>
      <c r="C112" s="387"/>
      <c r="D112" s="388"/>
      <c r="E112" s="63"/>
      <c r="F112" s="64"/>
      <c r="G112" s="65">
        <f>SUM(E112:F112)</f>
        <v>0</v>
      </c>
      <c r="H112" s="86"/>
    </row>
    <row r="113" spans="1:12" ht="24.75" customHeight="1" thickTop="1">
      <c r="A113" s="394" t="s">
        <v>90</v>
      </c>
      <c r="B113" s="395"/>
      <c r="C113" s="396"/>
      <c r="D113" s="69" t="s">
        <v>65</v>
      </c>
      <c r="E113" s="70">
        <f>SUM(E61,E70,E79,E88)</f>
        <v>0</v>
      </c>
      <c r="F113" s="71">
        <f>SUM(F61,F70,F79,F88)</f>
        <v>0</v>
      </c>
      <c r="G113" s="72">
        <f>SUM(E113:F113)</f>
        <v>0</v>
      </c>
      <c r="H113" s="89"/>
    </row>
    <row r="114" spans="1:12" ht="12.75" customHeight="1">
      <c r="A114" s="77"/>
      <c r="B114" s="77"/>
      <c r="C114" s="77"/>
      <c r="D114" s="78"/>
      <c r="E114" s="79"/>
      <c r="F114" s="79"/>
      <c r="G114" s="79"/>
      <c r="H114" s="92"/>
    </row>
    <row r="115" spans="1:12" ht="12.75" customHeight="1">
      <c r="A115" s="77"/>
      <c r="B115" s="77"/>
      <c r="C115" s="77"/>
      <c r="D115" s="78"/>
      <c r="E115" s="79"/>
      <c r="F115" s="79"/>
      <c r="G115" s="79"/>
      <c r="H115" s="92"/>
    </row>
    <row r="116" spans="1:12" ht="12.75" customHeight="1">
      <c r="A116" s="73"/>
      <c r="B116" s="73"/>
      <c r="H116" s="90" t="str">
        <f>$H$57</f>
        <v>（事業責任大学名：○○大学）</v>
      </c>
    </row>
    <row r="117" spans="1:12" ht="17.25" customHeight="1">
      <c r="H117" s="83" t="s">
        <v>101</v>
      </c>
    </row>
    <row r="118" spans="1:12" ht="15" customHeight="1">
      <c r="A118" s="74" t="s">
        <v>88</v>
      </c>
      <c r="B118" s="74"/>
      <c r="C118" s="75"/>
      <c r="D118" s="75"/>
      <c r="E118" s="76"/>
      <c r="F118" s="76"/>
      <c r="G118" s="76"/>
      <c r="H118" s="91" t="s">
        <v>70</v>
      </c>
    </row>
    <row r="119" spans="1:12" ht="24.75" customHeight="1">
      <c r="A119" s="375" t="s">
        <v>157</v>
      </c>
      <c r="B119" s="376"/>
      <c r="C119" s="376"/>
      <c r="D119" s="391"/>
      <c r="E119" s="52" t="s">
        <v>71</v>
      </c>
      <c r="F119" s="53" t="s">
        <v>148</v>
      </c>
      <c r="G119" s="54" t="s">
        <v>72</v>
      </c>
      <c r="H119" s="84" t="s">
        <v>94</v>
      </c>
    </row>
    <row r="120" spans="1:12" ht="12.75" customHeight="1">
      <c r="A120" s="377" t="s">
        <v>73</v>
      </c>
      <c r="B120" s="378"/>
      <c r="C120" s="378"/>
      <c r="D120" s="392"/>
      <c r="E120" s="55">
        <f>SUM(E121+E125)</f>
        <v>0</v>
      </c>
      <c r="F120" s="56">
        <f>SUM(F121+F125)</f>
        <v>0</v>
      </c>
      <c r="G120" s="57">
        <f>SUM(E120:F120)</f>
        <v>0</v>
      </c>
      <c r="H120" s="85"/>
      <c r="I120" s="61"/>
      <c r="J120" s="61"/>
      <c r="K120" s="61"/>
      <c r="L120" s="61"/>
    </row>
    <row r="121" spans="1:12" ht="12.75" customHeight="1">
      <c r="A121" s="389" t="s">
        <v>74</v>
      </c>
      <c r="B121" s="390"/>
      <c r="C121" s="390"/>
      <c r="D121" s="393"/>
      <c r="E121" s="58">
        <f>SUM(E122:E124)</f>
        <v>0</v>
      </c>
      <c r="F121" s="59">
        <f>SUM(F122:F124)</f>
        <v>0</v>
      </c>
      <c r="G121" s="60">
        <f t="shared" ref="G121:G128" si="6">SUM(E121:F121)</f>
        <v>0</v>
      </c>
      <c r="H121" s="86"/>
      <c r="I121" s="61"/>
      <c r="J121" s="61"/>
      <c r="K121" s="61"/>
      <c r="L121" s="61"/>
    </row>
    <row r="122" spans="1:12" ht="12.75" customHeight="1">
      <c r="A122" s="386" t="s">
        <v>75</v>
      </c>
      <c r="B122" s="387"/>
      <c r="C122" s="387"/>
      <c r="D122" s="388"/>
      <c r="E122" s="63"/>
      <c r="F122" s="64"/>
      <c r="G122" s="65">
        <f t="shared" si="6"/>
        <v>0</v>
      </c>
      <c r="H122" s="86"/>
      <c r="I122" s="61"/>
      <c r="J122" s="61"/>
      <c r="K122" s="61"/>
      <c r="L122" s="61"/>
    </row>
    <row r="123" spans="1:12" ht="12.75" customHeight="1">
      <c r="A123" s="386" t="s">
        <v>75</v>
      </c>
      <c r="B123" s="387"/>
      <c r="C123" s="387"/>
      <c r="D123" s="388"/>
      <c r="E123" s="63"/>
      <c r="F123" s="64"/>
      <c r="G123" s="65">
        <f t="shared" si="6"/>
        <v>0</v>
      </c>
      <c r="H123" s="86"/>
      <c r="I123" s="61"/>
      <c r="J123" s="61"/>
      <c r="K123" s="61"/>
      <c r="L123" s="61"/>
    </row>
    <row r="124" spans="1:12" ht="12.75" customHeight="1">
      <c r="A124" s="386" t="s">
        <v>75</v>
      </c>
      <c r="B124" s="387"/>
      <c r="C124" s="387"/>
      <c r="D124" s="388"/>
      <c r="E124" s="63"/>
      <c r="F124" s="64"/>
      <c r="G124" s="65">
        <f t="shared" si="6"/>
        <v>0</v>
      </c>
      <c r="H124" s="86"/>
      <c r="I124" s="61"/>
      <c r="J124" s="61"/>
      <c r="K124" s="61"/>
      <c r="L124" s="61"/>
    </row>
    <row r="125" spans="1:12" ht="12.75" customHeight="1">
      <c r="A125" s="389" t="s">
        <v>76</v>
      </c>
      <c r="B125" s="390"/>
      <c r="C125" s="390"/>
      <c r="D125" s="393"/>
      <c r="E125" s="58">
        <f>SUM(E126:E128)</f>
        <v>0</v>
      </c>
      <c r="F125" s="59">
        <f>SUM(F126:F128)</f>
        <v>0</v>
      </c>
      <c r="G125" s="60">
        <f t="shared" si="6"/>
        <v>0</v>
      </c>
      <c r="H125" s="86"/>
      <c r="I125" s="61"/>
      <c r="J125" s="61"/>
      <c r="K125" s="61"/>
      <c r="L125" s="61"/>
    </row>
    <row r="126" spans="1:12" ht="12.75" customHeight="1">
      <c r="A126" s="386" t="s">
        <v>75</v>
      </c>
      <c r="B126" s="387"/>
      <c r="C126" s="387"/>
      <c r="D126" s="388"/>
      <c r="E126" s="63"/>
      <c r="F126" s="64"/>
      <c r="G126" s="65">
        <f t="shared" si="6"/>
        <v>0</v>
      </c>
      <c r="H126" s="86"/>
      <c r="I126" s="61"/>
      <c r="J126" s="61"/>
      <c r="K126" s="61"/>
      <c r="L126" s="61"/>
    </row>
    <row r="127" spans="1:12" ht="12.75" customHeight="1">
      <c r="A127" s="386" t="s">
        <v>75</v>
      </c>
      <c r="B127" s="387"/>
      <c r="C127" s="387"/>
      <c r="D127" s="388"/>
      <c r="E127" s="63"/>
      <c r="F127" s="64"/>
      <c r="G127" s="65">
        <f t="shared" si="6"/>
        <v>0</v>
      </c>
      <c r="H127" s="86"/>
      <c r="I127" s="61"/>
      <c r="J127" s="61"/>
      <c r="K127" s="61"/>
      <c r="L127" s="61"/>
    </row>
    <row r="128" spans="1:12" ht="12.75" customHeight="1">
      <c r="A128" s="397" t="s">
        <v>75</v>
      </c>
      <c r="B128" s="398"/>
      <c r="C128" s="398"/>
      <c r="D128" s="399"/>
      <c r="E128" s="63"/>
      <c r="F128" s="64"/>
      <c r="G128" s="65">
        <f t="shared" si="6"/>
        <v>0</v>
      </c>
      <c r="H128" s="86"/>
      <c r="I128" s="61"/>
      <c r="J128" s="61"/>
      <c r="K128" s="61"/>
      <c r="L128" s="61"/>
    </row>
    <row r="129" spans="1:12" ht="12.75" customHeight="1">
      <c r="A129" s="382" t="s">
        <v>77</v>
      </c>
      <c r="B129" s="383"/>
      <c r="C129" s="383"/>
      <c r="D129" s="400"/>
      <c r="E129" s="66">
        <f>SUM(E130+E134)</f>
        <v>0</v>
      </c>
      <c r="F129" s="67">
        <f>SUM(F130+F134)</f>
        <v>0</v>
      </c>
      <c r="G129" s="68">
        <f>SUM(E129:F129)</f>
        <v>0</v>
      </c>
      <c r="H129" s="87"/>
      <c r="I129" s="61"/>
      <c r="J129" s="61"/>
      <c r="K129" s="61"/>
      <c r="L129" s="61"/>
    </row>
    <row r="130" spans="1:12" ht="12.75" customHeight="1">
      <c r="A130" s="389" t="s">
        <v>78</v>
      </c>
      <c r="B130" s="390"/>
      <c r="C130" s="390"/>
      <c r="D130" s="393"/>
      <c r="E130" s="58">
        <f>SUM(E131:E133)</f>
        <v>0</v>
      </c>
      <c r="F130" s="59">
        <f>SUM(F131:F133)</f>
        <v>0</v>
      </c>
      <c r="G130" s="60">
        <f t="shared" ref="G130:G137" si="7">SUM(E130:F130)</f>
        <v>0</v>
      </c>
      <c r="H130" s="86"/>
    </row>
    <row r="131" spans="1:12" ht="12.75" customHeight="1">
      <c r="A131" s="386" t="s">
        <v>75</v>
      </c>
      <c r="B131" s="387"/>
      <c r="C131" s="387"/>
      <c r="D131" s="388"/>
      <c r="E131" s="63"/>
      <c r="F131" s="64"/>
      <c r="G131" s="65">
        <f t="shared" si="7"/>
        <v>0</v>
      </c>
      <c r="H131" s="86"/>
    </row>
    <row r="132" spans="1:12" ht="12.75" customHeight="1">
      <c r="A132" s="386" t="s">
        <v>75</v>
      </c>
      <c r="B132" s="387"/>
      <c r="C132" s="387"/>
      <c r="D132" s="388"/>
      <c r="E132" s="63"/>
      <c r="F132" s="64"/>
      <c r="G132" s="65">
        <f t="shared" si="7"/>
        <v>0</v>
      </c>
      <c r="H132" s="86"/>
    </row>
    <row r="133" spans="1:12" ht="12.75" customHeight="1">
      <c r="A133" s="386" t="s">
        <v>75</v>
      </c>
      <c r="B133" s="387"/>
      <c r="C133" s="387"/>
      <c r="D133" s="388"/>
      <c r="E133" s="63"/>
      <c r="F133" s="64"/>
      <c r="G133" s="65">
        <f t="shared" si="7"/>
        <v>0</v>
      </c>
      <c r="H133" s="86"/>
    </row>
    <row r="134" spans="1:12" ht="12.75" customHeight="1">
      <c r="A134" s="389" t="s">
        <v>79</v>
      </c>
      <c r="B134" s="390"/>
      <c r="C134" s="390"/>
      <c r="D134" s="393"/>
      <c r="E134" s="58">
        <f>SUM(E135:E137)</f>
        <v>0</v>
      </c>
      <c r="F134" s="59">
        <f>SUM(F135:F137)</f>
        <v>0</v>
      </c>
      <c r="G134" s="60">
        <f t="shared" si="7"/>
        <v>0</v>
      </c>
      <c r="H134" s="86"/>
    </row>
    <row r="135" spans="1:12" ht="12.75" customHeight="1">
      <c r="A135" s="386" t="s">
        <v>75</v>
      </c>
      <c r="B135" s="387"/>
      <c r="C135" s="387"/>
      <c r="D135" s="388"/>
      <c r="E135" s="63"/>
      <c r="F135" s="64"/>
      <c r="G135" s="65">
        <f t="shared" si="7"/>
        <v>0</v>
      </c>
      <c r="H135" s="86"/>
    </row>
    <row r="136" spans="1:12" ht="12.75" customHeight="1">
      <c r="A136" s="386" t="s">
        <v>75</v>
      </c>
      <c r="B136" s="387"/>
      <c r="C136" s="387"/>
      <c r="D136" s="388"/>
      <c r="E136" s="63"/>
      <c r="F136" s="64"/>
      <c r="G136" s="65">
        <f t="shared" si="7"/>
        <v>0</v>
      </c>
      <c r="H136" s="86"/>
    </row>
    <row r="137" spans="1:12" ht="12.75" customHeight="1">
      <c r="A137" s="397" t="s">
        <v>75</v>
      </c>
      <c r="B137" s="398"/>
      <c r="C137" s="398"/>
      <c r="D137" s="399"/>
      <c r="E137" s="63"/>
      <c r="F137" s="64"/>
      <c r="G137" s="65">
        <f t="shared" si="7"/>
        <v>0</v>
      </c>
      <c r="H137" s="88"/>
    </row>
    <row r="138" spans="1:12" ht="12.75" customHeight="1">
      <c r="A138" s="382" t="s">
        <v>80</v>
      </c>
      <c r="B138" s="383"/>
      <c r="C138" s="383"/>
      <c r="D138" s="400"/>
      <c r="E138" s="66">
        <f>SUM(E139:E146)</f>
        <v>0</v>
      </c>
      <c r="F138" s="67">
        <f>SUM(F139:F146)</f>
        <v>0</v>
      </c>
      <c r="G138" s="68">
        <f>SUM(E138:F138)</f>
        <v>0</v>
      </c>
      <c r="H138" s="86"/>
    </row>
    <row r="139" spans="1:12" ht="12.75" customHeight="1">
      <c r="A139" s="386" t="s">
        <v>75</v>
      </c>
      <c r="B139" s="387"/>
      <c r="C139" s="387"/>
      <c r="D139" s="388"/>
      <c r="E139" s="63"/>
      <c r="F139" s="64"/>
      <c r="G139" s="65">
        <f>SUM(E139:F139)</f>
        <v>0</v>
      </c>
      <c r="H139" s="86"/>
    </row>
    <row r="140" spans="1:12" ht="12.75" customHeight="1">
      <c r="A140" s="386" t="s">
        <v>75</v>
      </c>
      <c r="B140" s="387"/>
      <c r="C140" s="387"/>
      <c r="D140" s="388"/>
      <c r="E140" s="63"/>
      <c r="F140" s="64"/>
      <c r="G140" s="65">
        <f t="shared" ref="G140:G170" si="8">SUM(E140:F140)</f>
        <v>0</v>
      </c>
      <c r="H140" s="86"/>
    </row>
    <row r="141" spans="1:12" ht="12.75" customHeight="1">
      <c r="A141" s="386" t="s">
        <v>75</v>
      </c>
      <c r="B141" s="387"/>
      <c r="C141" s="387"/>
      <c r="D141" s="388"/>
      <c r="E141" s="63"/>
      <c r="F141" s="64"/>
      <c r="G141" s="65">
        <f t="shared" si="8"/>
        <v>0</v>
      </c>
      <c r="H141" s="86"/>
    </row>
    <row r="142" spans="1:12" ht="12.75" customHeight="1">
      <c r="A142" s="386" t="s">
        <v>75</v>
      </c>
      <c r="B142" s="387"/>
      <c r="C142" s="387"/>
      <c r="D142" s="388"/>
      <c r="E142" s="63"/>
      <c r="F142" s="64"/>
      <c r="G142" s="65">
        <f t="shared" si="8"/>
        <v>0</v>
      </c>
      <c r="H142" s="86"/>
    </row>
    <row r="143" spans="1:12" ht="12.75" customHeight="1">
      <c r="A143" s="386" t="s">
        <v>75</v>
      </c>
      <c r="B143" s="387"/>
      <c r="C143" s="387"/>
      <c r="D143" s="388"/>
      <c r="E143" s="63"/>
      <c r="F143" s="64"/>
      <c r="G143" s="65">
        <f t="shared" si="8"/>
        <v>0</v>
      </c>
      <c r="H143" s="86"/>
    </row>
    <row r="144" spans="1:12" ht="12.75" customHeight="1">
      <c r="A144" s="386" t="s">
        <v>75</v>
      </c>
      <c r="B144" s="387"/>
      <c r="C144" s="387"/>
      <c r="D144" s="388"/>
      <c r="E144" s="63"/>
      <c r="F144" s="64"/>
      <c r="G144" s="65">
        <f t="shared" si="8"/>
        <v>0</v>
      </c>
      <c r="H144" s="86"/>
    </row>
    <row r="145" spans="1:8" ht="12.75" customHeight="1">
      <c r="A145" s="386" t="s">
        <v>75</v>
      </c>
      <c r="B145" s="387"/>
      <c r="C145" s="387"/>
      <c r="D145" s="388"/>
      <c r="E145" s="63"/>
      <c r="F145" s="64"/>
      <c r="G145" s="65">
        <f t="shared" si="8"/>
        <v>0</v>
      </c>
      <c r="H145" s="86"/>
    </row>
    <row r="146" spans="1:8" ht="12.75" customHeight="1">
      <c r="A146" s="397" t="s">
        <v>75</v>
      </c>
      <c r="B146" s="398"/>
      <c r="C146" s="398"/>
      <c r="D146" s="399"/>
      <c r="E146" s="63"/>
      <c r="F146" s="64"/>
      <c r="G146" s="65">
        <f t="shared" si="8"/>
        <v>0</v>
      </c>
      <c r="H146" s="86"/>
    </row>
    <row r="147" spans="1:8" ht="12.75" customHeight="1">
      <c r="A147" s="382" t="s">
        <v>81</v>
      </c>
      <c r="B147" s="383"/>
      <c r="C147" s="383"/>
      <c r="D147" s="400"/>
      <c r="E147" s="66">
        <f>SUM(E148+E152+E156+E160+E164+E168)</f>
        <v>0</v>
      </c>
      <c r="F147" s="67">
        <f>SUM(F148+F152+F156+F160+F164+F168)</f>
        <v>0</v>
      </c>
      <c r="G147" s="68">
        <f t="shared" si="8"/>
        <v>0</v>
      </c>
      <c r="H147" s="87"/>
    </row>
    <row r="148" spans="1:8" ht="12.75" customHeight="1">
      <c r="A148" s="389" t="s">
        <v>82</v>
      </c>
      <c r="B148" s="390"/>
      <c r="C148" s="390"/>
      <c r="D148" s="393"/>
      <c r="E148" s="58">
        <f>SUM(E149:E151)</f>
        <v>0</v>
      </c>
      <c r="F148" s="59">
        <f>SUM(F149:F151)</f>
        <v>0</v>
      </c>
      <c r="G148" s="60">
        <f t="shared" si="8"/>
        <v>0</v>
      </c>
      <c r="H148" s="86"/>
    </row>
    <row r="149" spans="1:8" ht="12.75" customHeight="1">
      <c r="A149" s="386" t="s">
        <v>75</v>
      </c>
      <c r="B149" s="387"/>
      <c r="C149" s="387"/>
      <c r="D149" s="388"/>
      <c r="E149" s="63"/>
      <c r="F149" s="64"/>
      <c r="G149" s="65">
        <f t="shared" si="8"/>
        <v>0</v>
      </c>
      <c r="H149" s="86"/>
    </row>
    <row r="150" spans="1:8" ht="12.75" customHeight="1">
      <c r="A150" s="386" t="s">
        <v>75</v>
      </c>
      <c r="B150" s="387"/>
      <c r="C150" s="387"/>
      <c r="D150" s="388"/>
      <c r="E150" s="63"/>
      <c r="F150" s="64"/>
      <c r="G150" s="65">
        <f t="shared" si="8"/>
        <v>0</v>
      </c>
      <c r="H150" s="86"/>
    </row>
    <row r="151" spans="1:8" ht="12.75" customHeight="1">
      <c r="A151" s="386" t="s">
        <v>75</v>
      </c>
      <c r="B151" s="387"/>
      <c r="C151" s="387"/>
      <c r="D151" s="388"/>
      <c r="E151" s="63"/>
      <c r="F151" s="64"/>
      <c r="G151" s="65">
        <f t="shared" si="8"/>
        <v>0</v>
      </c>
      <c r="H151" s="86"/>
    </row>
    <row r="152" spans="1:8" ht="12.75" customHeight="1">
      <c r="A152" s="389" t="s">
        <v>83</v>
      </c>
      <c r="B152" s="390"/>
      <c r="C152" s="390"/>
      <c r="D152" s="393"/>
      <c r="E152" s="58">
        <f>SUM(E153:E155)</f>
        <v>0</v>
      </c>
      <c r="F152" s="59">
        <f>SUM(F153:F155)</f>
        <v>0</v>
      </c>
      <c r="G152" s="60">
        <f t="shared" si="8"/>
        <v>0</v>
      </c>
      <c r="H152" s="86"/>
    </row>
    <row r="153" spans="1:8" ht="12.75" customHeight="1">
      <c r="A153" s="386" t="s">
        <v>75</v>
      </c>
      <c r="B153" s="387"/>
      <c r="C153" s="387"/>
      <c r="D153" s="388"/>
      <c r="E153" s="63"/>
      <c r="F153" s="64"/>
      <c r="G153" s="65">
        <f t="shared" si="8"/>
        <v>0</v>
      </c>
      <c r="H153" s="86"/>
    </row>
    <row r="154" spans="1:8" ht="12.75" customHeight="1">
      <c r="A154" s="386" t="s">
        <v>75</v>
      </c>
      <c r="B154" s="387"/>
      <c r="C154" s="387"/>
      <c r="D154" s="388"/>
      <c r="E154" s="63"/>
      <c r="F154" s="64"/>
      <c r="G154" s="65">
        <f t="shared" si="8"/>
        <v>0</v>
      </c>
      <c r="H154" s="86"/>
    </row>
    <row r="155" spans="1:8" ht="12.75" customHeight="1">
      <c r="A155" s="386" t="s">
        <v>75</v>
      </c>
      <c r="B155" s="387"/>
      <c r="C155" s="387"/>
      <c r="D155" s="388"/>
      <c r="E155" s="63"/>
      <c r="F155" s="64"/>
      <c r="G155" s="65">
        <f t="shared" si="8"/>
        <v>0</v>
      </c>
      <c r="H155" s="86"/>
    </row>
    <row r="156" spans="1:8" ht="12.75" customHeight="1">
      <c r="A156" s="389" t="s">
        <v>84</v>
      </c>
      <c r="B156" s="390"/>
      <c r="C156" s="390"/>
      <c r="D156" s="393"/>
      <c r="E156" s="58">
        <f>SUM(E157:E159)</f>
        <v>0</v>
      </c>
      <c r="F156" s="59">
        <f>SUM(F157:F159)</f>
        <v>0</v>
      </c>
      <c r="G156" s="60">
        <f t="shared" si="8"/>
        <v>0</v>
      </c>
      <c r="H156" s="86"/>
    </row>
    <row r="157" spans="1:8" ht="12.75" customHeight="1">
      <c r="A157" s="386" t="s">
        <v>75</v>
      </c>
      <c r="B157" s="387"/>
      <c r="C157" s="387"/>
      <c r="D157" s="388"/>
      <c r="E157" s="63"/>
      <c r="F157" s="64"/>
      <c r="G157" s="65">
        <f t="shared" si="8"/>
        <v>0</v>
      </c>
      <c r="H157" s="86"/>
    </row>
    <row r="158" spans="1:8" ht="12.75" customHeight="1">
      <c r="A158" s="386" t="s">
        <v>75</v>
      </c>
      <c r="B158" s="387"/>
      <c r="C158" s="387"/>
      <c r="D158" s="388"/>
      <c r="E158" s="63"/>
      <c r="F158" s="64"/>
      <c r="G158" s="65">
        <f t="shared" si="8"/>
        <v>0</v>
      </c>
      <c r="H158" s="86"/>
    </row>
    <row r="159" spans="1:8" ht="12.75" customHeight="1">
      <c r="A159" s="386" t="s">
        <v>75</v>
      </c>
      <c r="B159" s="387"/>
      <c r="C159" s="387"/>
      <c r="D159" s="388"/>
      <c r="E159" s="63"/>
      <c r="F159" s="64"/>
      <c r="G159" s="65">
        <f t="shared" si="8"/>
        <v>0</v>
      </c>
      <c r="H159" s="86"/>
    </row>
    <row r="160" spans="1:8" ht="12.75" customHeight="1">
      <c r="A160" s="389" t="s">
        <v>85</v>
      </c>
      <c r="B160" s="390"/>
      <c r="C160" s="390"/>
      <c r="D160" s="393"/>
      <c r="E160" s="58">
        <f>SUM(E161:E163)</f>
        <v>0</v>
      </c>
      <c r="F160" s="59">
        <f>SUM(F161:F163)</f>
        <v>0</v>
      </c>
      <c r="G160" s="60">
        <f t="shared" si="8"/>
        <v>0</v>
      </c>
      <c r="H160" s="86"/>
    </row>
    <row r="161" spans="1:8" ht="12.75" customHeight="1">
      <c r="A161" s="386" t="s">
        <v>75</v>
      </c>
      <c r="B161" s="387"/>
      <c r="C161" s="387"/>
      <c r="D161" s="388"/>
      <c r="E161" s="63"/>
      <c r="F161" s="64"/>
      <c r="G161" s="65">
        <f t="shared" si="8"/>
        <v>0</v>
      </c>
      <c r="H161" s="86"/>
    </row>
    <row r="162" spans="1:8" ht="12.75" customHeight="1">
      <c r="A162" s="386" t="s">
        <v>75</v>
      </c>
      <c r="B162" s="387"/>
      <c r="C162" s="387"/>
      <c r="D162" s="388"/>
      <c r="E162" s="63"/>
      <c r="F162" s="64"/>
      <c r="G162" s="65">
        <f t="shared" si="8"/>
        <v>0</v>
      </c>
      <c r="H162" s="86"/>
    </row>
    <row r="163" spans="1:8" ht="12.75" customHeight="1">
      <c r="A163" s="386" t="s">
        <v>75</v>
      </c>
      <c r="B163" s="387"/>
      <c r="C163" s="387"/>
      <c r="D163" s="388"/>
      <c r="E163" s="63"/>
      <c r="F163" s="64"/>
      <c r="G163" s="65">
        <f t="shared" si="8"/>
        <v>0</v>
      </c>
      <c r="H163" s="86"/>
    </row>
    <row r="164" spans="1:8" ht="12.75" customHeight="1">
      <c r="A164" s="389" t="s">
        <v>86</v>
      </c>
      <c r="B164" s="390"/>
      <c r="C164" s="390"/>
      <c r="D164" s="393"/>
      <c r="E164" s="58">
        <f>SUM(E165:E167)</f>
        <v>0</v>
      </c>
      <c r="F164" s="59">
        <f>SUM(F165:F167)</f>
        <v>0</v>
      </c>
      <c r="G164" s="60">
        <f t="shared" si="8"/>
        <v>0</v>
      </c>
      <c r="H164" s="86"/>
    </row>
    <row r="165" spans="1:8" ht="12.75" customHeight="1">
      <c r="A165" s="386" t="s">
        <v>75</v>
      </c>
      <c r="B165" s="387"/>
      <c r="C165" s="387"/>
      <c r="D165" s="388"/>
      <c r="E165" s="63"/>
      <c r="F165" s="64"/>
      <c r="G165" s="65">
        <f t="shared" si="8"/>
        <v>0</v>
      </c>
      <c r="H165" s="86"/>
    </row>
    <row r="166" spans="1:8" ht="12.75" customHeight="1">
      <c r="A166" s="386" t="s">
        <v>75</v>
      </c>
      <c r="B166" s="387"/>
      <c r="C166" s="387"/>
      <c r="D166" s="388"/>
      <c r="E166" s="63"/>
      <c r="F166" s="64"/>
      <c r="G166" s="65">
        <f t="shared" si="8"/>
        <v>0</v>
      </c>
      <c r="H166" s="86"/>
    </row>
    <row r="167" spans="1:8" ht="12.75" customHeight="1">
      <c r="A167" s="386" t="s">
        <v>75</v>
      </c>
      <c r="B167" s="387"/>
      <c r="C167" s="387"/>
      <c r="D167" s="388"/>
      <c r="E167" s="63"/>
      <c r="F167" s="64"/>
      <c r="G167" s="65">
        <f t="shared" si="8"/>
        <v>0</v>
      </c>
      <c r="H167" s="86"/>
    </row>
    <row r="168" spans="1:8" ht="12.75" customHeight="1">
      <c r="A168" s="389" t="s">
        <v>87</v>
      </c>
      <c r="B168" s="390"/>
      <c r="C168" s="390"/>
      <c r="D168" s="393"/>
      <c r="E168" s="58">
        <f>SUM(E169:E171)</f>
        <v>0</v>
      </c>
      <c r="F168" s="59">
        <f>SUM(F169:F171)</f>
        <v>0</v>
      </c>
      <c r="G168" s="60">
        <f t="shared" si="8"/>
        <v>0</v>
      </c>
      <c r="H168" s="86"/>
    </row>
    <row r="169" spans="1:8" ht="12.75" customHeight="1">
      <c r="A169" s="386" t="s">
        <v>75</v>
      </c>
      <c r="B169" s="387"/>
      <c r="C169" s="387"/>
      <c r="D169" s="388"/>
      <c r="E169" s="63"/>
      <c r="F169" s="64"/>
      <c r="G169" s="65">
        <f t="shared" si="8"/>
        <v>0</v>
      </c>
      <c r="H169" s="86"/>
    </row>
    <row r="170" spans="1:8" ht="12.75" customHeight="1">
      <c r="A170" s="386" t="s">
        <v>75</v>
      </c>
      <c r="B170" s="387"/>
      <c r="C170" s="387"/>
      <c r="D170" s="388"/>
      <c r="E170" s="63"/>
      <c r="F170" s="64"/>
      <c r="G170" s="65">
        <f t="shared" si="8"/>
        <v>0</v>
      </c>
      <c r="H170" s="86"/>
    </row>
    <row r="171" spans="1:8" ht="12.75" customHeight="1" thickBot="1">
      <c r="A171" s="386" t="s">
        <v>75</v>
      </c>
      <c r="B171" s="387"/>
      <c r="C171" s="387"/>
      <c r="D171" s="388"/>
      <c r="E171" s="63"/>
      <c r="F171" s="64"/>
      <c r="G171" s="65">
        <f>SUM(E171:F171)</f>
        <v>0</v>
      </c>
      <c r="H171" s="86"/>
    </row>
    <row r="172" spans="1:8" ht="24.75" customHeight="1" thickTop="1">
      <c r="A172" s="394" t="s">
        <v>91</v>
      </c>
      <c r="B172" s="395"/>
      <c r="C172" s="396"/>
      <c r="D172" s="69" t="s">
        <v>65</v>
      </c>
      <c r="E172" s="70">
        <f>SUM(E120,E129,E138,E147)</f>
        <v>0</v>
      </c>
      <c r="F172" s="71">
        <f>SUM(F120,F129,F138,F147)</f>
        <v>0</v>
      </c>
      <c r="G172" s="72">
        <f>SUM(E172:F172)</f>
        <v>0</v>
      </c>
      <c r="H172" s="93"/>
    </row>
    <row r="173" spans="1:8" ht="12.75" customHeight="1">
      <c r="A173" s="77"/>
      <c r="B173" s="77"/>
      <c r="C173" s="77"/>
      <c r="D173" s="78"/>
      <c r="E173" s="79"/>
      <c r="F173" s="79"/>
      <c r="G173" s="79"/>
      <c r="H173" s="92"/>
    </row>
    <row r="174" spans="1:8" ht="12.75" customHeight="1">
      <c r="A174" s="77"/>
      <c r="B174" s="77"/>
      <c r="C174" s="77"/>
      <c r="D174" s="78"/>
      <c r="E174" s="79"/>
      <c r="F174" s="79"/>
      <c r="G174" s="79"/>
      <c r="H174" s="92"/>
    </row>
    <row r="175" spans="1:8" ht="12.75" customHeight="1">
      <c r="A175" s="73"/>
      <c r="B175" s="73"/>
      <c r="H175" s="90" t="str">
        <f>$H$57</f>
        <v>（事業責任大学名：○○大学）</v>
      </c>
    </row>
    <row r="176" spans="1:8" ht="17.25" customHeight="1">
      <c r="H176" s="83" t="s">
        <v>101</v>
      </c>
    </row>
    <row r="177" spans="1:12" ht="15" customHeight="1">
      <c r="A177" s="74" t="s">
        <v>88</v>
      </c>
      <c r="B177" s="74"/>
      <c r="C177" s="75"/>
      <c r="D177" s="75"/>
      <c r="E177" s="76"/>
      <c r="F177" s="76"/>
      <c r="G177" s="76"/>
      <c r="H177" s="91" t="s">
        <v>70</v>
      </c>
    </row>
    <row r="178" spans="1:12" ht="24.75" customHeight="1">
      <c r="A178" s="375" t="s">
        <v>161</v>
      </c>
      <c r="B178" s="376"/>
      <c r="C178" s="376"/>
      <c r="D178" s="391"/>
      <c r="E178" s="52" t="s">
        <v>71</v>
      </c>
      <c r="F178" s="53" t="s">
        <v>148</v>
      </c>
      <c r="G178" s="54" t="s">
        <v>72</v>
      </c>
      <c r="H178" s="84" t="s">
        <v>94</v>
      </c>
      <c r="I178" s="61"/>
      <c r="J178" s="61"/>
      <c r="K178" s="61"/>
      <c r="L178" s="61"/>
    </row>
    <row r="179" spans="1:12" ht="12.75" customHeight="1">
      <c r="A179" s="377" t="s">
        <v>73</v>
      </c>
      <c r="B179" s="378"/>
      <c r="C179" s="378"/>
      <c r="D179" s="392"/>
      <c r="E179" s="55">
        <f>SUM(E180+E184)</f>
        <v>0</v>
      </c>
      <c r="F179" s="56">
        <f>SUM(F180+F184)</f>
        <v>0</v>
      </c>
      <c r="G179" s="57">
        <f>SUM(E179:F179)</f>
        <v>0</v>
      </c>
      <c r="H179" s="85"/>
      <c r="I179" s="61"/>
      <c r="J179" s="61"/>
      <c r="K179" s="61"/>
      <c r="L179" s="61"/>
    </row>
    <row r="180" spans="1:12" ht="12.75" customHeight="1">
      <c r="A180" s="389" t="s">
        <v>74</v>
      </c>
      <c r="B180" s="390"/>
      <c r="C180" s="390"/>
      <c r="D180" s="393"/>
      <c r="E180" s="58">
        <f>SUM(E181:E183)</f>
        <v>0</v>
      </c>
      <c r="F180" s="59">
        <f>SUM(F181:F183)</f>
        <v>0</v>
      </c>
      <c r="G180" s="60">
        <f t="shared" ref="G180:G187" si="9">SUM(E180:F180)</f>
        <v>0</v>
      </c>
      <c r="H180" s="86"/>
      <c r="I180" s="61"/>
      <c r="J180" s="61"/>
      <c r="K180" s="61"/>
      <c r="L180" s="61"/>
    </row>
    <row r="181" spans="1:12" ht="12.75" customHeight="1">
      <c r="A181" s="386" t="s">
        <v>75</v>
      </c>
      <c r="B181" s="387"/>
      <c r="C181" s="387"/>
      <c r="D181" s="388"/>
      <c r="E181" s="63"/>
      <c r="F181" s="64"/>
      <c r="G181" s="65">
        <f t="shared" si="9"/>
        <v>0</v>
      </c>
      <c r="H181" s="86"/>
      <c r="I181" s="61"/>
      <c r="J181" s="61"/>
      <c r="K181" s="61"/>
      <c r="L181" s="61"/>
    </row>
    <row r="182" spans="1:12" ht="12.75" customHeight="1">
      <c r="A182" s="386" t="s">
        <v>75</v>
      </c>
      <c r="B182" s="387"/>
      <c r="C182" s="387"/>
      <c r="D182" s="388"/>
      <c r="E182" s="63"/>
      <c r="F182" s="64"/>
      <c r="G182" s="65">
        <f t="shared" si="9"/>
        <v>0</v>
      </c>
      <c r="H182" s="86"/>
      <c r="I182" s="61"/>
      <c r="J182" s="61"/>
      <c r="K182" s="61"/>
      <c r="L182" s="61"/>
    </row>
    <row r="183" spans="1:12" ht="12.75" customHeight="1">
      <c r="A183" s="386" t="s">
        <v>75</v>
      </c>
      <c r="B183" s="387"/>
      <c r="C183" s="387"/>
      <c r="D183" s="388"/>
      <c r="E183" s="63"/>
      <c r="F183" s="64"/>
      <c r="G183" s="65">
        <f t="shared" si="9"/>
        <v>0</v>
      </c>
      <c r="H183" s="86"/>
      <c r="I183" s="61"/>
      <c r="J183" s="61"/>
      <c r="K183" s="61"/>
      <c r="L183" s="61"/>
    </row>
    <row r="184" spans="1:12" ht="12.75" customHeight="1">
      <c r="A184" s="389" t="s">
        <v>76</v>
      </c>
      <c r="B184" s="390"/>
      <c r="C184" s="390"/>
      <c r="D184" s="393"/>
      <c r="E184" s="58">
        <f>SUM(E185:E187)</f>
        <v>0</v>
      </c>
      <c r="F184" s="59">
        <f>SUM(F185:F187)</f>
        <v>0</v>
      </c>
      <c r="G184" s="60">
        <f t="shared" si="9"/>
        <v>0</v>
      </c>
      <c r="H184" s="86"/>
      <c r="I184" s="61"/>
      <c r="J184" s="61"/>
      <c r="K184" s="61"/>
      <c r="L184" s="61"/>
    </row>
    <row r="185" spans="1:12" ht="12.75" customHeight="1">
      <c r="A185" s="386" t="s">
        <v>75</v>
      </c>
      <c r="B185" s="387"/>
      <c r="C185" s="387"/>
      <c r="D185" s="388"/>
      <c r="E185" s="63"/>
      <c r="F185" s="64"/>
      <c r="G185" s="65">
        <f t="shared" si="9"/>
        <v>0</v>
      </c>
      <c r="H185" s="86"/>
      <c r="I185" s="61"/>
      <c r="J185" s="61"/>
      <c r="K185" s="61"/>
      <c r="L185" s="61"/>
    </row>
    <row r="186" spans="1:12" ht="12.75" customHeight="1">
      <c r="A186" s="386" t="s">
        <v>75</v>
      </c>
      <c r="B186" s="387"/>
      <c r="C186" s="387"/>
      <c r="D186" s="388"/>
      <c r="E186" s="63"/>
      <c r="F186" s="64"/>
      <c r="G186" s="65">
        <f t="shared" si="9"/>
        <v>0</v>
      </c>
      <c r="H186" s="86"/>
      <c r="I186" s="61"/>
      <c r="J186" s="61"/>
      <c r="K186" s="61"/>
      <c r="L186" s="61"/>
    </row>
    <row r="187" spans="1:12" ht="12.75" customHeight="1">
      <c r="A187" s="397" t="s">
        <v>75</v>
      </c>
      <c r="B187" s="398"/>
      <c r="C187" s="398"/>
      <c r="D187" s="399"/>
      <c r="E187" s="63"/>
      <c r="F187" s="64"/>
      <c r="G187" s="65">
        <f t="shared" si="9"/>
        <v>0</v>
      </c>
      <c r="H187" s="86"/>
      <c r="I187" s="61"/>
      <c r="J187" s="61"/>
      <c r="K187" s="61"/>
      <c r="L187" s="61"/>
    </row>
    <row r="188" spans="1:12" ht="12.75" customHeight="1">
      <c r="A188" s="382" t="s">
        <v>77</v>
      </c>
      <c r="B188" s="383"/>
      <c r="C188" s="383"/>
      <c r="D188" s="400"/>
      <c r="E188" s="66">
        <f>SUM(E189+E193)</f>
        <v>0</v>
      </c>
      <c r="F188" s="67">
        <f>SUM(F189+F193)</f>
        <v>0</v>
      </c>
      <c r="G188" s="68">
        <f>SUM(E188:F188)</f>
        <v>0</v>
      </c>
      <c r="H188" s="87"/>
    </row>
    <row r="189" spans="1:12" ht="12.75" customHeight="1">
      <c r="A189" s="389" t="s">
        <v>78</v>
      </c>
      <c r="B189" s="390"/>
      <c r="C189" s="390"/>
      <c r="D189" s="393"/>
      <c r="E189" s="58">
        <f>SUM(E190:E192)</f>
        <v>0</v>
      </c>
      <c r="F189" s="59">
        <f>SUM(F190:F192)</f>
        <v>0</v>
      </c>
      <c r="G189" s="60">
        <f t="shared" ref="G189:G196" si="10">SUM(E189:F189)</f>
        <v>0</v>
      </c>
      <c r="H189" s="86"/>
    </row>
    <row r="190" spans="1:12" ht="12.75" customHeight="1">
      <c r="A190" s="386" t="s">
        <v>75</v>
      </c>
      <c r="B190" s="387"/>
      <c r="C190" s="387"/>
      <c r="D190" s="388"/>
      <c r="E190" s="63"/>
      <c r="F190" s="64"/>
      <c r="G190" s="65">
        <f t="shared" si="10"/>
        <v>0</v>
      </c>
      <c r="H190" s="86"/>
    </row>
    <row r="191" spans="1:12" ht="12.75" customHeight="1">
      <c r="A191" s="386" t="s">
        <v>75</v>
      </c>
      <c r="B191" s="387"/>
      <c r="C191" s="387"/>
      <c r="D191" s="388"/>
      <c r="E191" s="63"/>
      <c r="F191" s="64"/>
      <c r="G191" s="65">
        <f t="shared" si="10"/>
        <v>0</v>
      </c>
      <c r="H191" s="86"/>
    </row>
    <row r="192" spans="1:12" ht="12.75" customHeight="1">
      <c r="A192" s="386" t="s">
        <v>75</v>
      </c>
      <c r="B192" s="387"/>
      <c r="C192" s="387"/>
      <c r="D192" s="388"/>
      <c r="E192" s="63"/>
      <c r="F192" s="64"/>
      <c r="G192" s="65">
        <f t="shared" si="10"/>
        <v>0</v>
      </c>
      <c r="H192" s="86"/>
    </row>
    <row r="193" spans="1:8" ht="12.75" customHeight="1">
      <c r="A193" s="389" t="s">
        <v>79</v>
      </c>
      <c r="B193" s="390"/>
      <c r="C193" s="390"/>
      <c r="D193" s="393"/>
      <c r="E193" s="58">
        <f>SUM(E194:E196)</f>
        <v>0</v>
      </c>
      <c r="F193" s="59">
        <f>SUM(F194:F196)</f>
        <v>0</v>
      </c>
      <c r="G193" s="60">
        <f t="shared" si="10"/>
        <v>0</v>
      </c>
      <c r="H193" s="86"/>
    </row>
    <row r="194" spans="1:8" ht="12.75" customHeight="1">
      <c r="A194" s="386" t="s">
        <v>75</v>
      </c>
      <c r="B194" s="387"/>
      <c r="C194" s="387"/>
      <c r="D194" s="388"/>
      <c r="E194" s="63"/>
      <c r="F194" s="64"/>
      <c r="G194" s="65">
        <f t="shared" si="10"/>
        <v>0</v>
      </c>
      <c r="H194" s="86"/>
    </row>
    <row r="195" spans="1:8" ht="12.75" customHeight="1">
      <c r="A195" s="386" t="s">
        <v>75</v>
      </c>
      <c r="B195" s="387"/>
      <c r="C195" s="387"/>
      <c r="D195" s="388"/>
      <c r="E195" s="63"/>
      <c r="F195" s="64"/>
      <c r="G195" s="65">
        <f t="shared" si="10"/>
        <v>0</v>
      </c>
      <c r="H195" s="86"/>
    </row>
    <row r="196" spans="1:8" ht="12.75" customHeight="1">
      <c r="A196" s="397" t="s">
        <v>75</v>
      </c>
      <c r="B196" s="398"/>
      <c r="C196" s="398"/>
      <c r="D196" s="399"/>
      <c r="E196" s="63"/>
      <c r="F196" s="64"/>
      <c r="G196" s="65">
        <f t="shared" si="10"/>
        <v>0</v>
      </c>
      <c r="H196" s="88"/>
    </row>
    <row r="197" spans="1:8" ht="12.75" customHeight="1">
      <c r="A197" s="382" t="s">
        <v>80</v>
      </c>
      <c r="B197" s="383"/>
      <c r="C197" s="383"/>
      <c r="D197" s="400"/>
      <c r="E197" s="66">
        <f>SUM(E198:E205)</f>
        <v>0</v>
      </c>
      <c r="F197" s="67">
        <f>SUM(F198:F205)</f>
        <v>0</v>
      </c>
      <c r="G197" s="68">
        <f>SUM(E197:F197)</f>
        <v>0</v>
      </c>
      <c r="H197" s="86"/>
    </row>
    <row r="198" spans="1:8" ht="12.75" customHeight="1">
      <c r="A198" s="386" t="s">
        <v>75</v>
      </c>
      <c r="B198" s="387"/>
      <c r="C198" s="387"/>
      <c r="D198" s="388"/>
      <c r="E198" s="63"/>
      <c r="F198" s="64"/>
      <c r="G198" s="65">
        <f>SUM(E198:F198)</f>
        <v>0</v>
      </c>
      <c r="H198" s="86"/>
    </row>
    <row r="199" spans="1:8" ht="12.75" customHeight="1">
      <c r="A199" s="386" t="s">
        <v>75</v>
      </c>
      <c r="B199" s="387"/>
      <c r="C199" s="387"/>
      <c r="D199" s="388"/>
      <c r="E199" s="63"/>
      <c r="F199" s="64"/>
      <c r="G199" s="65">
        <f t="shared" ref="G199:G229" si="11">SUM(E199:F199)</f>
        <v>0</v>
      </c>
      <c r="H199" s="86"/>
    </row>
    <row r="200" spans="1:8" ht="12.75" customHeight="1">
      <c r="A200" s="386" t="s">
        <v>75</v>
      </c>
      <c r="B200" s="387"/>
      <c r="C200" s="387"/>
      <c r="D200" s="388"/>
      <c r="E200" s="63"/>
      <c r="F200" s="64"/>
      <c r="G200" s="65">
        <f t="shared" si="11"/>
        <v>0</v>
      </c>
      <c r="H200" s="86"/>
    </row>
    <row r="201" spans="1:8" ht="12.75" customHeight="1">
      <c r="A201" s="386" t="s">
        <v>75</v>
      </c>
      <c r="B201" s="387"/>
      <c r="C201" s="387"/>
      <c r="D201" s="388"/>
      <c r="E201" s="63"/>
      <c r="F201" s="64"/>
      <c r="G201" s="65">
        <f t="shared" si="11"/>
        <v>0</v>
      </c>
      <c r="H201" s="86"/>
    </row>
    <row r="202" spans="1:8" ht="12.75" customHeight="1">
      <c r="A202" s="386" t="s">
        <v>75</v>
      </c>
      <c r="B202" s="387"/>
      <c r="C202" s="387"/>
      <c r="D202" s="388"/>
      <c r="E202" s="63"/>
      <c r="F202" s="64"/>
      <c r="G202" s="65">
        <f t="shared" si="11"/>
        <v>0</v>
      </c>
      <c r="H202" s="86"/>
    </row>
    <row r="203" spans="1:8" ht="12.75" customHeight="1">
      <c r="A203" s="386" t="s">
        <v>75</v>
      </c>
      <c r="B203" s="387"/>
      <c r="C203" s="387"/>
      <c r="D203" s="388"/>
      <c r="E203" s="63"/>
      <c r="F203" s="64"/>
      <c r="G203" s="65">
        <f t="shared" si="11"/>
        <v>0</v>
      </c>
      <c r="H203" s="86"/>
    </row>
    <row r="204" spans="1:8" ht="12.75" customHeight="1">
      <c r="A204" s="386" t="s">
        <v>75</v>
      </c>
      <c r="B204" s="387"/>
      <c r="C204" s="387"/>
      <c r="D204" s="388"/>
      <c r="E204" s="63"/>
      <c r="F204" s="64"/>
      <c r="G204" s="65">
        <f t="shared" si="11"/>
        <v>0</v>
      </c>
      <c r="H204" s="86"/>
    </row>
    <row r="205" spans="1:8" ht="12.75" customHeight="1">
      <c r="A205" s="397" t="s">
        <v>75</v>
      </c>
      <c r="B205" s="398"/>
      <c r="C205" s="398"/>
      <c r="D205" s="399"/>
      <c r="E205" s="63"/>
      <c r="F205" s="64"/>
      <c r="G205" s="65">
        <f t="shared" si="11"/>
        <v>0</v>
      </c>
      <c r="H205" s="86"/>
    </row>
    <row r="206" spans="1:8" ht="12.75" customHeight="1">
      <c r="A206" s="382" t="s">
        <v>81</v>
      </c>
      <c r="B206" s="383"/>
      <c r="C206" s="383"/>
      <c r="D206" s="400"/>
      <c r="E206" s="66">
        <f>SUM(E207+E211+E215+E219+E223+E227)</f>
        <v>0</v>
      </c>
      <c r="F206" s="67">
        <f>SUM(F207+F211+F215+F219+F223+F227)</f>
        <v>0</v>
      </c>
      <c r="G206" s="68">
        <f t="shared" si="11"/>
        <v>0</v>
      </c>
      <c r="H206" s="87"/>
    </row>
    <row r="207" spans="1:8" ht="12.75" customHeight="1">
      <c r="A207" s="389" t="s">
        <v>82</v>
      </c>
      <c r="B207" s="390"/>
      <c r="C207" s="390"/>
      <c r="D207" s="393"/>
      <c r="E207" s="58">
        <f>SUM(E208:E210)</f>
        <v>0</v>
      </c>
      <c r="F207" s="59">
        <f>SUM(F208:F210)</f>
        <v>0</v>
      </c>
      <c r="G207" s="60">
        <f t="shared" si="11"/>
        <v>0</v>
      </c>
      <c r="H207" s="86"/>
    </row>
    <row r="208" spans="1:8" ht="12.75" customHeight="1">
      <c r="A208" s="386" t="s">
        <v>75</v>
      </c>
      <c r="B208" s="387"/>
      <c r="C208" s="387"/>
      <c r="D208" s="388"/>
      <c r="E208" s="63"/>
      <c r="F208" s="64"/>
      <c r="G208" s="65">
        <f t="shared" si="11"/>
        <v>0</v>
      </c>
      <c r="H208" s="86"/>
    </row>
    <row r="209" spans="1:8" ht="12.75" customHeight="1">
      <c r="A209" s="386" t="s">
        <v>75</v>
      </c>
      <c r="B209" s="387"/>
      <c r="C209" s="387"/>
      <c r="D209" s="388"/>
      <c r="E209" s="63"/>
      <c r="F209" s="64"/>
      <c r="G209" s="65">
        <f t="shared" si="11"/>
        <v>0</v>
      </c>
      <c r="H209" s="86"/>
    </row>
    <row r="210" spans="1:8" ht="12.75" customHeight="1">
      <c r="A210" s="386" t="s">
        <v>75</v>
      </c>
      <c r="B210" s="387"/>
      <c r="C210" s="387"/>
      <c r="D210" s="388"/>
      <c r="E210" s="63"/>
      <c r="F210" s="64"/>
      <c r="G210" s="65">
        <f t="shared" si="11"/>
        <v>0</v>
      </c>
      <c r="H210" s="86"/>
    </row>
    <row r="211" spans="1:8" ht="12.75" customHeight="1">
      <c r="A211" s="389" t="s">
        <v>83</v>
      </c>
      <c r="B211" s="390"/>
      <c r="C211" s="390"/>
      <c r="D211" s="393"/>
      <c r="E211" s="58">
        <f>SUM(E212:E214)</f>
        <v>0</v>
      </c>
      <c r="F211" s="59">
        <f>SUM(F212:F214)</f>
        <v>0</v>
      </c>
      <c r="G211" s="60">
        <f t="shared" si="11"/>
        <v>0</v>
      </c>
      <c r="H211" s="86"/>
    </row>
    <row r="212" spans="1:8" ht="12.75" customHeight="1">
      <c r="A212" s="386" t="s">
        <v>75</v>
      </c>
      <c r="B212" s="387"/>
      <c r="C212" s="387"/>
      <c r="D212" s="388"/>
      <c r="E212" s="63"/>
      <c r="F212" s="64"/>
      <c r="G212" s="65">
        <f t="shared" si="11"/>
        <v>0</v>
      </c>
      <c r="H212" s="86"/>
    </row>
    <row r="213" spans="1:8" ht="12.75" customHeight="1">
      <c r="A213" s="386" t="s">
        <v>75</v>
      </c>
      <c r="B213" s="387"/>
      <c r="C213" s="387"/>
      <c r="D213" s="388"/>
      <c r="E213" s="63"/>
      <c r="F213" s="64"/>
      <c r="G213" s="65">
        <f t="shared" si="11"/>
        <v>0</v>
      </c>
      <c r="H213" s="86"/>
    </row>
    <row r="214" spans="1:8" ht="12.75" customHeight="1">
      <c r="A214" s="386" t="s">
        <v>75</v>
      </c>
      <c r="B214" s="387"/>
      <c r="C214" s="387"/>
      <c r="D214" s="388"/>
      <c r="E214" s="63"/>
      <c r="F214" s="64"/>
      <c r="G214" s="65">
        <f t="shared" si="11"/>
        <v>0</v>
      </c>
      <c r="H214" s="86"/>
    </row>
    <row r="215" spans="1:8" ht="12.75" customHeight="1">
      <c r="A215" s="389" t="s">
        <v>84</v>
      </c>
      <c r="B215" s="390"/>
      <c r="C215" s="390"/>
      <c r="D215" s="393"/>
      <c r="E215" s="58">
        <f>SUM(E216:E218)</f>
        <v>0</v>
      </c>
      <c r="F215" s="59">
        <f>SUM(F216:F218)</f>
        <v>0</v>
      </c>
      <c r="G215" s="60">
        <f t="shared" si="11"/>
        <v>0</v>
      </c>
      <c r="H215" s="86"/>
    </row>
    <row r="216" spans="1:8" ht="12.75" customHeight="1">
      <c r="A216" s="386" t="s">
        <v>75</v>
      </c>
      <c r="B216" s="387"/>
      <c r="C216" s="387"/>
      <c r="D216" s="388"/>
      <c r="E216" s="63"/>
      <c r="F216" s="64"/>
      <c r="G216" s="65">
        <f t="shared" si="11"/>
        <v>0</v>
      </c>
      <c r="H216" s="86"/>
    </row>
    <row r="217" spans="1:8" ht="12.75" customHeight="1">
      <c r="A217" s="386" t="s">
        <v>75</v>
      </c>
      <c r="B217" s="387"/>
      <c r="C217" s="387"/>
      <c r="D217" s="388"/>
      <c r="E217" s="63"/>
      <c r="F217" s="64"/>
      <c r="G217" s="65">
        <f t="shared" si="11"/>
        <v>0</v>
      </c>
      <c r="H217" s="86"/>
    </row>
    <row r="218" spans="1:8" ht="12.75" customHeight="1">
      <c r="A218" s="386" t="s">
        <v>75</v>
      </c>
      <c r="B218" s="387"/>
      <c r="C218" s="387"/>
      <c r="D218" s="388"/>
      <c r="E218" s="63"/>
      <c r="F218" s="64"/>
      <c r="G218" s="65">
        <f t="shared" si="11"/>
        <v>0</v>
      </c>
      <c r="H218" s="86"/>
    </row>
    <row r="219" spans="1:8" ht="12.75" customHeight="1">
      <c r="A219" s="389" t="s">
        <v>85</v>
      </c>
      <c r="B219" s="390"/>
      <c r="C219" s="390"/>
      <c r="D219" s="393"/>
      <c r="E219" s="58">
        <f>SUM(E220:E222)</f>
        <v>0</v>
      </c>
      <c r="F219" s="59">
        <f>SUM(F220:F222)</f>
        <v>0</v>
      </c>
      <c r="G219" s="60">
        <f t="shared" si="11"/>
        <v>0</v>
      </c>
      <c r="H219" s="86"/>
    </row>
    <row r="220" spans="1:8" ht="12.75" customHeight="1">
      <c r="A220" s="386" t="s">
        <v>75</v>
      </c>
      <c r="B220" s="387"/>
      <c r="C220" s="387"/>
      <c r="D220" s="388"/>
      <c r="E220" s="63"/>
      <c r="F220" s="64"/>
      <c r="G220" s="65">
        <f t="shared" si="11"/>
        <v>0</v>
      </c>
      <c r="H220" s="86"/>
    </row>
    <row r="221" spans="1:8" ht="12.75" customHeight="1">
      <c r="A221" s="386" t="s">
        <v>75</v>
      </c>
      <c r="B221" s="387"/>
      <c r="C221" s="387"/>
      <c r="D221" s="388"/>
      <c r="E221" s="63"/>
      <c r="F221" s="64"/>
      <c r="G221" s="65">
        <f t="shared" si="11"/>
        <v>0</v>
      </c>
      <c r="H221" s="86"/>
    </row>
    <row r="222" spans="1:8" ht="12.75" customHeight="1">
      <c r="A222" s="386" t="s">
        <v>75</v>
      </c>
      <c r="B222" s="387"/>
      <c r="C222" s="387"/>
      <c r="D222" s="388"/>
      <c r="E222" s="63"/>
      <c r="F222" s="64"/>
      <c r="G222" s="65">
        <f t="shared" si="11"/>
        <v>0</v>
      </c>
      <c r="H222" s="86"/>
    </row>
    <row r="223" spans="1:8" ht="12.75" customHeight="1">
      <c r="A223" s="389" t="s">
        <v>86</v>
      </c>
      <c r="B223" s="390"/>
      <c r="C223" s="390"/>
      <c r="D223" s="393"/>
      <c r="E223" s="58">
        <f>SUM(E224:E226)</f>
        <v>0</v>
      </c>
      <c r="F223" s="59">
        <f>SUM(F224:F226)</f>
        <v>0</v>
      </c>
      <c r="G223" s="60">
        <f t="shared" si="11"/>
        <v>0</v>
      </c>
      <c r="H223" s="86"/>
    </row>
    <row r="224" spans="1:8" ht="12.75" customHeight="1">
      <c r="A224" s="386" t="s">
        <v>75</v>
      </c>
      <c r="B224" s="387"/>
      <c r="C224" s="387"/>
      <c r="D224" s="388"/>
      <c r="E224" s="63"/>
      <c r="F224" s="64"/>
      <c r="G224" s="65">
        <f t="shared" si="11"/>
        <v>0</v>
      </c>
      <c r="H224" s="86"/>
    </row>
    <row r="225" spans="1:8" ht="12.75" customHeight="1">
      <c r="A225" s="386" t="s">
        <v>75</v>
      </c>
      <c r="B225" s="387"/>
      <c r="C225" s="387"/>
      <c r="D225" s="388"/>
      <c r="E225" s="63"/>
      <c r="F225" s="64"/>
      <c r="G225" s="65">
        <f t="shared" si="11"/>
        <v>0</v>
      </c>
      <c r="H225" s="86"/>
    </row>
    <row r="226" spans="1:8" ht="12.75" customHeight="1">
      <c r="A226" s="386" t="s">
        <v>75</v>
      </c>
      <c r="B226" s="387"/>
      <c r="C226" s="387"/>
      <c r="D226" s="388"/>
      <c r="E226" s="63"/>
      <c r="F226" s="64"/>
      <c r="G226" s="65">
        <f t="shared" si="11"/>
        <v>0</v>
      </c>
      <c r="H226" s="86"/>
    </row>
    <row r="227" spans="1:8" ht="12.75" customHeight="1">
      <c r="A227" s="389" t="s">
        <v>87</v>
      </c>
      <c r="B227" s="390"/>
      <c r="C227" s="390"/>
      <c r="D227" s="393"/>
      <c r="E227" s="58">
        <f>SUM(E228:E230)</f>
        <v>0</v>
      </c>
      <c r="F227" s="59">
        <f>SUM(F228:F230)</f>
        <v>0</v>
      </c>
      <c r="G227" s="60">
        <f t="shared" si="11"/>
        <v>0</v>
      </c>
      <c r="H227" s="86"/>
    </row>
    <row r="228" spans="1:8" ht="12.75" customHeight="1">
      <c r="A228" s="386" t="s">
        <v>75</v>
      </c>
      <c r="B228" s="387"/>
      <c r="C228" s="387"/>
      <c r="D228" s="388"/>
      <c r="E228" s="63"/>
      <c r="F228" s="64"/>
      <c r="G228" s="65">
        <f t="shared" si="11"/>
        <v>0</v>
      </c>
      <c r="H228" s="86"/>
    </row>
    <row r="229" spans="1:8" ht="12.75" customHeight="1">
      <c r="A229" s="386" t="s">
        <v>75</v>
      </c>
      <c r="B229" s="387"/>
      <c r="C229" s="387"/>
      <c r="D229" s="388"/>
      <c r="E229" s="63"/>
      <c r="F229" s="64"/>
      <c r="G229" s="65">
        <f t="shared" si="11"/>
        <v>0</v>
      </c>
      <c r="H229" s="86"/>
    </row>
    <row r="230" spans="1:8" ht="12.75" customHeight="1" thickBot="1">
      <c r="A230" s="386" t="s">
        <v>75</v>
      </c>
      <c r="B230" s="387"/>
      <c r="C230" s="387"/>
      <c r="D230" s="388"/>
      <c r="E230" s="63"/>
      <c r="F230" s="64"/>
      <c r="G230" s="65">
        <f>SUM(E230:F230)</f>
        <v>0</v>
      </c>
      <c r="H230" s="86"/>
    </row>
    <row r="231" spans="1:8" ht="24.75" customHeight="1" thickTop="1">
      <c r="A231" s="394" t="s">
        <v>93</v>
      </c>
      <c r="B231" s="395"/>
      <c r="C231" s="396"/>
      <c r="D231" s="69" t="s">
        <v>65</v>
      </c>
      <c r="E231" s="70">
        <f>SUM(E179,E188,E197,E206)</f>
        <v>0</v>
      </c>
      <c r="F231" s="71">
        <f>SUM(F179,F188,F197,F206)</f>
        <v>0</v>
      </c>
      <c r="G231" s="72">
        <f>SUM(E231:F231)</f>
        <v>0</v>
      </c>
      <c r="H231" s="93"/>
    </row>
    <row r="232" spans="1:8" ht="12.75" customHeight="1">
      <c r="A232" s="77"/>
      <c r="B232" s="77"/>
      <c r="C232" s="77"/>
      <c r="D232" s="78"/>
      <c r="E232" s="79"/>
      <c r="F232" s="79"/>
      <c r="G232" s="79"/>
      <c r="H232" s="92"/>
    </row>
    <row r="233" spans="1:8" ht="12.75" customHeight="1">
      <c r="A233" s="77"/>
      <c r="B233" s="77"/>
      <c r="C233" s="77"/>
      <c r="D233" s="78"/>
      <c r="E233" s="79"/>
      <c r="F233" s="79"/>
      <c r="G233" s="79"/>
      <c r="H233" s="92"/>
    </row>
    <row r="234" spans="1:8" ht="12.75" customHeight="1">
      <c r="A234" s="73"/>
      <c r="B234" s="73"/>
      <c r="H234" s="90" t="str">
        <f>$H$57</f>
        <v>（事業責任大学名：○○大学）</v>
      </c>
    </row>
    <row r="235" spans="1:8" ht="17.25" customHeight="1">
      <c r="H235" s="83" t="s">
        <v>101</v>
      </c>
    </row>
    <row r="236" spans="1:8" ht="15" customHeight="1">
      <c r="A236" s="74" t="s">
        <v>88</v>
      </c>
      <c r="B236" s="80"/>
      <c r="C236" s="81"/>
      <c r="D236" s="81"/>
      <c r="E236" s="82"/>
      <c r="F236" s="82"/>
      <c r="G236" s="81"/>
      <c r="H236" s="91" t="s">
        <v>70</v>
      </c>
    </row>
    <row r="237" spans="1:8" ht="24.75" customHeight="1">
      <c r="A237" s="375" t="s">
        <v>96</v>
      </c>
      <c r="B237" s="376"/>
      <c r="C237" s="376"/>
      <c r="D237" s="391"/>
      <c r="E237" s="52" t="s">
        <v>71</v>
      </c>
      <c r="F237" s="53" t="s">
        <v>148</v>
      </c>
      <c r="G237" s="54" t="s">
        <v>72</v>
      </c>
      <c r="H237" s="84" t="s">
        <v>94</v>
      </c>
    </row>
    <row r="238" spans="1:8" ht="12.75" customHeight="1">
      <c r="A238" s="377" t="s">
        <v>73</v>
      </c>
      <c r="B238" s="378"/>
      <c r="C238" s="378"/>
      <c r="D238" s="392"/>
      <c r="E238" s="55">
        <f>SUM(E239+E243)</f>
        <v>0</v>
      </c>
      <c r="F238" s="56">
        <f>SUM(F239+F243)</f>
        <v>0</v>
      </c>
      <c r="G238" s="57">
        <f>SUM(E238:F238)</f>
        <v>0</v>
      </c>
      <c r="H238" s="85"/>
    </row>
    <row r="239" spans="1:8" ht="12.75" customHeight="1">
      <c r="A239" s="389" t="s">
        <v>74</v>
      </c>
      <c r="B239" s="390"/>
      <c r="C239" s="390"/>
      <c r="D239" s="393"/>
      <c r="E239" s="58">
        <f>SUM(E240:E242)</f>
        <v>0</v>
      </c>
      <c r="F239" s="59">
        <f>SUM(F240:F242)</f>
        <v>0</v>
      </c>
      <c r="G239" s="60">
        <f t="shared" ref="G239:G246" si="12">SUM(E239:F239)</f>
        <v>0</v>
      </c>
      <c r="H239" s="86"/>
    </row>
    <row r="240" spans="1:8" ht="12.75" customHeight="1">
      <c r="A240" s="386" t="s">
        <v>75</v>
      </c>
      <c r="B240" s="387"/>
      <c r="C240" s="387"/>
      <c r="D240" s="388"/>
      <c r="E240" s="63"/>
      <c r="F240" s="64"/>
      <c r="G240" s="65">
        <f t="shared" si="12"/>
        <v>0</v>
      </c>
      <c r="H240" s="86"/>
    </row>
    <row r="241" spans="1:8" ht="12.75" customHeight="1">
      <c r="A241" s="386" t="s">
        <v>75</v>
      </c>
      <c r="B241" s="387"/>
      <c r="C241" s="387"/>
      <c r="D241" s="388"/>
      <c r="E241" s="63"/>
      <c r="F241" s="64"/>
      <c r="G241" s="65">
        <f t="shared" si="12"/>
        <v>0</v>
      </c>
      <c r="H241" s="86"/>
    </row>
    <row r="242" spans="1:8" ht="12.75" customHeight="1">
      <c r="A242" s="386" t="s">
        <v>75</v>
      </c>
      <c r="B242" s="387"/>
      <c r="C242" s="387"/>
      <c r="D242" s="388"/>
      <c r="E242" s="63"/>
      <c r="F242" s="64"/>
      <c r="G242" s="65">
        <f t="shared" si="12"/>
        <v>0</v>
      </c>
      <c r="H242" s="86"/>
    </row>
    <row r="243" spans="1:8" ht="12.75" customHeight="1">
      <c r="A243" s="389" t="s">
        <v>76</v>
      </c>
      <c r="B243" s="390"/>
      <c r="C243" s="390"/>
      <c r="D243" s="393"/>
      <c r="E243" s="58">
        <f>SUM(E244:E246)</f>
        <v>0</v>
      </c>
      <c r="F243" s="59">
        <f>SUM(F244:F246)</f>
        <v>0</v>
      </c>
      <c r="G243" s="60">
        <f t="shared" si="12"/>
        <v>0</v>
      </c>
      <c r="H243" s="86"/>
    </row>
    <row r="244" spans="1:8" ht="12.75" customHeight="1">
      <c r="A244" s="386" t="s">
        <v>75</v>
      </c>
      <c r="B244" s="387"/>
      <c r="C244" s="387"/>
      <c r="D244" s="388"/>
      <c r="E244" s="63"/>
      <c r="F244" s="64"/>
      <c r="G244" s="65">
        <f t="shared" si="12"/>
        <v>0</v>
      </c>
      <c r="H244" s="86"/>
    </row>
    <row r="245" spans="1:8" ht="12.75" customHeight="1">
      <c r="A245" s="386" t="s">
        <v>75</v>
      </c>
      <c r="B245" s="387"/>
      <c r="C245" s="387"/>
      <c r="D245" s="388"/>
      <c r="E245" s="63"/>
      <c r="F245" s="64"/>
      <c r="G245" s="65">
        <f t="shared" si="12"/>
        <v>0</v>
      </c>
      <c r="H245" s="86"/>
    </row>
    <row r="246" spans="1:8" ht="12.75" customHeight="1">
      <c r="A246" s="397" t="s">
        <v>75</v>
      </c>
      <c r="B246" s="398"/>
      <c r="C246" s="398"/>
      <c r="D246" s="399"/>
      <c r="E246" s="63"/>
      <c r="F246" s="64"/>
      <c r="G246" s="65">
        <f t="shared" si="12"/>
        <v>0</v>
      </c>
      <c r="H246" s="86"/>
    </row>
    <row r="247" spans="1:8" ht="12.75" customHeight="1">
      <c r="A247" s="382" t="s">
        <v>77</v>
      </c>
      <c r="B247" s="383"/>
      <c r="C247" s="383"/>
      <c r="D247" s="400"/>
      <c r="E247" s="66">
        <f>SUM(E248+E252)</f>
        <v>0</v>
      </c>
      <c r="F247" s="67">
        <f>SUM(F248+F252)</f>
        <v>0</v>
      </c>
      <c r="G247" s="68">
        <f>SUM(E247:F247)</f>
        <v>0</v>
      </c>
      <c r="H247" s="87"/>
    </row>
    <row r="248" spans="1:8" ht="12.75" customHeight="1">
      <c r="A248" s="389" t="s">
        <v>78</v>
      </c>
      <c r="B248" s="390"/>
      <c r="C248" s="390"/>
      <c r="D248" s="393"/>
      <c r="E248" s="58">
        <f>SUM(E249:E251)</f>
        <v>0</v>
      </c>
      <c r="F248" s="59">
        <f>SUM(F249:F251)</f>
        <v>0</v>
      </c>
      <c r="G248" s="60">
        <f t="shared" ref="G248:G255" si="13">SUM(E248:F248)</f>
        <v>0</v>
      </c>
      <c r="H248" s="86"/>
    </row>
    <row r="249" spans="1:8" ht="12.75" customHeight="1">
      <c r="A249" s="386" t="s">
        <v>75</v>
      </c>
      <c r="B249" s="387"/>
      <c r="C249" s="387"/>
      <c r="D249" s="388"/>
      <c r="E249" s="63"/>
      <c r="F249" s="64"/>
      <c r="G249" s="65">
        <f t="shared" si="13"/>
        <v>0</v>
      </c>
      <c r="H249" s="86"/>
    </row>
    <row r="250" spans="1:8" ht="12.75" customHeight="1">
      <c r="A250" s="386" t="s">
        <v>75</v>
      </c>
      <c r="B250" s="387"/>
      <c r="C250" s="387"/>
      <c r="D250" s="388"/>
      <c r="E250" s="63"/>
      <c r="F250" s="64"/>
      <c r="G250" s="65">
        <f t="shared" si="13"/>
        <v>0</v>
      </c>
      <c r="H250" s="86"/>
    </row>
    <row r="251" spans="1:8" ht="12.75" customHeight="1">
      <c r="A251" s="386" t="s">
        <v>75</v>
      </c>
      <c r="B251" s="387"/>
      <c r="C251" s="387"/>
      <c r="D251" s="388"/>
      <c r="E251" s="63"/>
      <c r="F251" s="64"/>
      <c r="G251" s="65">
        <f t="shared" si="13"/>
        <v>0</v>
      </c>
      <c r="H251" s="86"/>
    </row>
    <row r="252" spans="1:8" ht="12.75" customHeight="1">
      <c r="A252" s="389" t="s">
        <v>79</v>
      </c>
      <c r="B252" s="390"/>
      <c r="C252" s="390"/>
      <c r="D252" s="393"/>
      <c r="E252" s="58">
        <f>SUM(E253:E255)</f>
        <v>0</v>
      </c>
      <c r="F252" s="59">
        <f>SUM(F253:F255)</f>
        <v>0</v>
      </c>
      <c r="G252" s="60">
        <f t="shared" si="13"/>
        <v>0</v>
      </c>
      <c r="H252" s="86"/>
    </row>
    <row r="253" spans="1:8" ht="12.75" customHeight="1">
      <c r="A253" s="386" t="s">
        <v>75</v>
      </c>
      <c r="B253" s="387"/>
      <c r="C253" s="387"/>
      <c r="D253" s="388"/>
      <c r="E253" s="63"/>
      <c r="F253" s="64"/>
      <c r="G253" s="65">
        <f t="shared" si="13"/>
        <v>0</v>
      </c>
      <c r="H253" s="86"/>
    </row>
    <row r="254" spans="1:8" ht="12.75" customHeight="1">
      <c r="A254" s="386" t="s">
        <v>75</v>
      </c>
      <c r="B254" s="387"/>
      <c r="C254" s="387"/>
      <c r="D254" s="388"/>
      <c r="E254" s="63"/>
      <c r="F254" s="64"/>
      <c r="G254" s="65">
        <f t="shared" si="13"/>
        <v>0</v>
      </c>
      <c r="H254" s="86"/>
    </row>
    <row r="255" spans="1:8" ht="12.75" customHeight="1">
      <c r="A255" s="397" t="s">
        <v>75</v>
      </c>
      <c r="B255" s="398"/>
      <c r="C255" s="398"/>
      <c r="D255" s="399"/>
      <c r="E255" s="63"/>
      <c r="F255" s="64"/>
      <c r="G255" s="65">
        <f t="shared" si="13"/>
        <v>0</v>
      </c>
      <c r="H255" s="88"/>
    </row>
    <row r="256" spans="1:8" ht="12.75" customHeight="1">
      <c r="A256" s="382" t="s">
        <v>80</v>
      </c>
      <c r="B256" s="383"/>
      <c r="C256" s="383"/>
      <c r="D256" s="400"/>
      <c r="E256" s="66">
        <f>SUM(E257:E264)</f>
        <v>0</v>
      </c>
      <c r="F256" s="67">
        <f>SUM(F257:F264)</f>
        <v>0</v>
      </c>
      <c r="G256" s="68">
        <f>SUM(E256:F256)</f>
        <v>0</v>
      </c>
      <c r="H256" s="86"/>
    </row>
    <row r="257" spans="1:8" ht="12.75" customHeight="1">
      <c r="A257" s="386" t="s">
        <v>75</v>
      </c>
      <c r="B257" s="387"/>
      <c r="C257" s="387"/>
      <c r="D257" s="388"/>
      <c r="E257" s="63"/>
      <c r="F257" s="64"/>
      <c r="G257" s="65">
        <f>SUM(E257:F257)</f>
        <v>0</v>
      </c>
      <c r="H257" s="86"/>
    </row>
    <row r="258" spans="1:8" ht="12.75" customHeight="1">
      <c r="A258" s="386" t="s">
        <v>75</v>
      </c>
      <c r="B258" s="387"/>
      <c r="C258" s="387"/>
      <c r="D258" s="388"/>
      <c r="E258" s="63"/>
      <c r="F258" s="64"/>
      <c r="G258" s="65">
        <f t="shared" ref="G258:G288" si="14">SUM(E258:F258)</f>
        <v>0</v>
      </c>
      <c r="H258" s="86"/>
    </row>
    <row r="259" spans="1:8" ht="12.75" customHeight="1">
      <c r="A259" s="386" t="s">
        <v>75</v>
      </c>
      <c r="B259" s="387"/>
      <c r="C259" s="387"/>
      <c r="D259" s="388"/>
      <c r="E259" s="63"/>
      <c r="F259" s="64"/>
      <c r="G259" s="65">
        <f t="shared" si="14"/>
        <v>0</v>
      </c>
      <c r="H259" s="86"/>
    </row>
    <row r="260" spans="1:8" ht="12.75" customHeight="1">
      <c r="A260" s="386" t="s">
        <v>75</v>
      </c>
      <c r="B260" s="387"/>
      <c r="C260" s="387"/>
      <c r="D260" s="388"/>
      <c r="E260" s="63"/>
      <c r="F260" s="64"/>
      <c r="G260" s="65">
        <f t="shared" si="14"/>
        <v>0</v>
      </c>
      <c r="H260" s="86"/>
    </row>
    <row r="261" spans="1:8" ht="12.75" customHeight="1">
      <c r="A261" s="386" t="s">
        <v>75</v>
      </c>
      <c r="B261" s="387"/>
      <c r="C261" s="387"/>
      <c r="D261" s="388"/>
      <c r="E261" s="63"/>
      <c r="F261" s="64"/>
      <c r="G261" s="65">
        <f t="shared" si="14"/>
        <v>0</v>
      </c>
      <c r="H261" s="86"/>
    </row>
    <row r="262" spans="1:8" ht="12.75" customHeight="1">
      <c r="A262" s="386" t="s">
        <v>75</v>
      </c>
      <c r="B262" s="387"/>
      <c r="C262" s="387"/>
      <c r="D262" s="388"/>
      <c r="E262" s="63"/>
      <c r="F262" s="64"/>
      <c r="G262" s="65">
        <f t="shared" si="14"/>
        <v>0</v>
      </c>
      <c r="H262" s="86"/>
    </row>
    <row r="263" spans="1:8" ht="12.75" customHeight="1">
      <c r="A263" s="386" t="s">
        <v>75</v>
      </c>
      <c r="B263" s="387"/>
      <c r="C263" s="387"/>
      <c r="D263" s="388"/>
      <c r="E263" s="63"/>
      <c r="F263" s="64"/>
      <c r="G263" s="65">
        <f t="shared" si="14"/>
        <v>0</v>
      </c>
      <c r="H263" s="86"/>
    </row>
    <row r="264" spans="1:8" ht="12.75" customHeight="1">
      <c r="A264" s="397" t="s">
        <v>75</v>
      </c>
      <c r="B264" s="398"/>
      <c r="C264" s="398"/>
      <c r="D264" s="399"/>
      <c r="E264" s="63"/>
      <c r="F264" s="64"/>
      <c r="G264" s="65">
        <f t="shared" si="14"/>
        <v>0</v>
      </c>
      <c r="H264" s="86"/>
    </row>
    <row r="265" spans="1:8" ht="12.75" customHeight="1">
      <c r="A265" s="382" t="s">
        <v>81</v>
      </c>
      <c r="B265" s="383"/>
      <c r="C265" s="383"/>
      <c r="D265" s="400"/>
      <c r="E265" s="66">
        <f>SUM(E266+E270+E274+E278+E282+E286)</f>
        <v>0</v>
      </c>
      <c r="F265" s="67">
        <f>SUM(F266+F270+F274+F278+F282+F286)</f>
        <v>0</v>
      </c>
      <c r="G265" s="68">
        <f t="shared" si="14"/>
        <v>0</v>
      </c>
      <c r="H265" s="87"/>
    </row>
    <row r="266" spans="1:8" ht="12.75" customHeight="1">
      <c r="A266" s="389" t="s">
        <v>82</v>
      </c>
      <c r="B266" s="390"/>
      <c r="C266" s="390"/>
      <c r="D266" s="393"/>
      <c r="E266" s="58">
        <f>SUM(E267:E269)</f>
        <v>0</v>
      </c>
      <c r="F266" s="59">
        <f>SUM(F267:F269)</f>
        <v>0</v>
      </c>
      <c r="G266" s="60">
        <f t="shared" si="14"/>
        <v>0</v>
      </c>
      <c r="H266" s="86"/>
    </row>
    <row r="267" spans="1:8" ht="12.75" customHeight="1">
      <c r="A267" s="386" t="s">
        <v>75</v>
      </c>
      <c r="B267" s="387"/>
      <c r="C267" s="387"/>
      <c r="D267" s="388"/>
      <c r="E267" s="63"/>
      <c r="F267" s="64"/>
      <c r="G267" s="65">
        <f t="shared" si="14"/>
        <v>0</v>
      </c>
      <c r="H267" s="86"/>
    </row>
    <row r="268" spans="1:8" ht="12.75" customHeight="1">
      <c r="A268" s="386" t="s">
        <v>75</v>
      </c>
      <c r="B268" s="387"/>
      <c r="C268" s="387"/>
      <c r="D268" s="388"/>
      <c r="E268" s="63"/>
      <c r="F268" s="64"/>
      <c r="G268" s="65">
        <f t="shared" si="14"/>
        <v>0</v>
      </c>
      <c r="H268" s="86"/>
    </row>
    <row r="269" spans="1:8" ht="12.75" customHeight="1">
      <c r="A269" s="386" t="s">
        <v>75</v>
      </c>
      <c r="B269" s="387"/>
      <c r="C269" s="387"/>
      <c r="D269" s="388"/>
      <c r="E269" s="63"/>
      <c r="F269" s="64"/>
      <c r="G269" s="65">
        <f t="shared" si="14"/>
        <v>0</v>
      </c>
      <c r="H269" s="86"/>
    </row>
    <row r="270" spans="1:8" ht="12.75" customHeight="1">
      <c r="A270" s="389" t="s">
        <v>83</v>
      </c>
      <c r="B270" s="390"/>
      <c r="C270" s="390"/>
      <c r="D270" s="393"/>
      <c r="E270" s="58">
        <f>SUM(E271:E273)</f>
        <v>0</v>
      </c>
      <c r="F270" s="59">
        <f>SUM(F271:F273)</f>
        <v>0</v>
      </c>
      <c r="G270" s="60">
        <f t="shared" si="14"/>
        <v>0</v>
      </c>
      <c r="H270" s="86"/>
    </row>
    <row r="271" spans="1:8" ht="12.75" customHeight="1">
      <c r="A271" s="386" t="s">
        <v>75</v>
      </c>
      <c r="B271" s="387"/>
      <c r="C271" s="387"/>
      <c r="D271" s="388"/>
      <c r="E271" s="63"/>
      <c r="F271" s="64"/>
      <c r="G271" s="65">
        <f t="shared" si="14"/>
        <v>0</v>
      </c>
      <c r="H271" s="86"/>
    </row>
    <row r="272" spans="1:8" ht="12.75" customHeight="1">
      <c r="A272" s="386" t="s">
        <v>75</v>
      </c>
      <c r="B272" s="387"/>
      <c r="C272" s="387"/>
      <c r="D272" s="388"/>
      <c r="E272" s="63"/>
      <c r="F272" s="64"/>
      <c r="G272" s="65">
        <f t="shared" si="14"/>
        <v>0</v>
      </c>
      <c r="H272" s="86"/>
    </row>
    <row r="273" spans="1:8" ht="12.75" customHeight="1">
      <c r="A273" s="386" t="s">
        <v>75</v>
      </c>
      <c r="B273" s="387"/>
      <c r="C273" s="387"/>
      <c r="D273" s="388"/>
      <c r="E273" s="63"/>
      <c r="F273" s="64"/>
      <c r="G273" s="65">
        <f t="shared" si="14"/>
        <v>0</v>
      </c>
      <c r="H273" s="86"/>
    </row>
    <row r="274" spans="1:8" ht="12.75" customHeight="1">
      <c r="A274" s="389" t="s">
        <v>84</v>
      </c>
      <c r="B274" s="390"/>
      <c r="C274" s="390"/>
      <c r="D274" s="393"/>
      <c r="E274" s="58">
        <f>SUM(E275:E277)</f>
        <v>0</v>
      </c>
      <c r="F274" s="59">
        <f>SUM(F275:F277)</f>
        <v>0</v>
      </c>
      <c r="G274" s="60">
        <f t="shared" si="14"/>
        <v>0</v>
      </c>
      <c r="H274" s="86"/>
    </row>
    <row r="275" spans="1:8" ht="12.75" customHeight="1">
      <c r="A275" s="386" t="s">
        <v>75</v>
      </c>
      <c r="B275" s="387"/>
      <c r="C275" s="387"/>
      <c r="D275" s="388"/>
      <c r="E275" s="63"/>
      <c r="F275" s="64"/>
      <c r="G275" s="65">
        <f t="shared" si="14"/>
        <v>0</v>
      </c>
      <c r="H275" s="86"/>
    </row>
    <row r="276" spans="1:8" ht="12.75" customHeight="1">
      <c r="A276" s="386" t="s">
        <v>75</v>
      </c>
      <c r="B276" s="387"/>
      <c r="C276" s="387"/>
      <c r="D276" s="388"/>
      <c r="E276" s="63"/>
      <c r="F276" s="64"/>
      <c r="G276" s="65">
        <f t="shared" si="14"/>
        <v>0</v>
      </c>
      <c r="H276" s="86"/>
    </row>
    <row r="277" spans="1:8" ht="12.75" customHeight="1">
      <c r="A277" s="386" t="s">
        <v>75</v>
      </c>
      <c r="B277" s="387"/>
      <c r="C277" s="387"/>
      <c r="D277" s="388"/>
      <c r="E277" s="63"/>
      <c r="F277" s="64"/>
      <c r="G277" s="65">
        <f t="shared" si="14"/>
        <v>0</v>
      </c>
      <c r="H277" s="86"/>
    </row>
    <row r="278" spans="1:8" ht="12.75" customHeight="1">
      <c r="A278" s="389" t="s">
        <v>85</v>
      </c>
      <c r="B278" s="390"/>
      <c r="C278" s="390"/>
      <c r="D278" s="393"/>
      <c r="E278" s="58">
        <f>SUM(E279:E281)</f>
        <v>0</v>
      </c>
      <c r="F278" s="59">
        <f>SUM(F279:F281)</f>
        <v>0</v>
      </c>
      <c r="G278" s="60">
        <f t="shared" si="14"/>
        <v>0</v>
      </c>
      <c r="H278" s="86"/>
    </row>
    <row r="279" spans="1:8" ht="12.75" customHeight="1">
      <c r="A279" s="386" t="s">
        <v>75</v>
      </c>
      <c r="B279" s="387"/>
      <c r="C279" s="387"/>
      <c r="D279" s="388"/>
      <c r="E279" s="63"/>
      <c r="F279" s="64"/>
      <c r="G279" s="65">
        <f t="shared" si="14"/>
        <v>0</v>
      </c>
      <c r="H279" s="86"/>
    </row>
    <row r="280" spans="1:8" ht="12.75" customHeight="1">
      <c r="A280" s="386" t="s">
        <v>75</v>
      </c>
      <c r="B280" s="387"/>
      <c r="C280" s="387"/>
      <c r="D280" s="388"/>
      <c r="E280" s="63"/>
      <c r="F280" s="64"/>
      <c r="G280" s="65">
        <f t="shared" si="14"/>
        <v>0</v>
      </c>
      <c r="H280" s="86"/>
    </row>
    <row r="281" spans="1:8" ht="12.75" customHeight="1">
      <c r="A281" s="386" t="s">
        <v>75</v>
      </c>
      <c r="B281" s="387"/>
      <c r="C281" s="387"/>
      <c r="D281" s="388"/>
      <c r="E281" s="63"/>
      <c r="F281" s="64"/>
      <c r="G281" s="65">
        <f t="shared" si="14"/>
        <v>0</v>
      </c>
      <c r="H281" s="86"/>
    </row>
    <row r="282" spans="1:8" ht="12.75" customHeight="1">
      <c r="A282" s="389" t="s">
        <v>86</v>
      </c>
      <c r="B282" s="390"/>
      <c r="C282" s="390"/>
      <c r="D282" s="393"/>
      <c r="E282" s="58">
        <f>SUM(E283:E285)</f>
        <v>0</v>
      </c>
      <c r="F282" s="59">
        <f>SUM(F283:F285)</f>
        <v>0</v>
      </c>
      <c r="G282" s="60">
        <f t="shared" si="14"/>
        <v>0</v>
      </c>
      <c r="H282" s="86"/>
    </row>
    <row r="283" spans="1:8" ht="12.75" customHeight="1">
      <c r="A283" s="386" t="s">
        <v>75</v>
      </c>
      <c r="B283" s="387"/>
      <c r="C283" s="387"/>
      <c r="D283" s="388"/>
      <c r="E283" s="63"/>
      <c r="F283" s="64"/>
      <c r="G283" s="65">
        <f t="shared" si="14"/>
        <v>0</v>
      </c>
      <c r="H283" s="86"/>
    </row>
    <row r="284" spans="1:8" ht="12.75" customHeight="1">
      <c r="A284" s="386" t="s">
        <v>75</v>
      </c>
      <c r="B284" s="387"/>
      <c r="C284" s="387"/>
      <c r="D284" s="388"/>
      <c r="E284" s="63"/>
      <c r="F284" s="64"/>
      <c r="G284" s="65">
        <f t="shared" si="14"/>
        <v>0</v>
      </c>
      <c r="H284" s="86"/>
    </row>
    <row r="285" spans="1:8" ht="12.75" customHeight="1">
      <c r="A285" s="386" t="s">
        <v>75</v>
      </c>
      <c r="B285" s="387"/>
      <c r="C285" s="387"/>
      <c r="D285" s="388"/>
      <c r="E285" s="63"/>
      <c r="F285" s="64"/>
      <c r="G285" s="65">
        <f t="shared" si="14"/>
        <v>0</v>
      </c>
      <c r="H285" s="86"/>
    </row>
    <row r="286" spans="1:8" ht="12.75" customHeight="1">
      <c r="A286" s="389" t="s">
        <v>87</v>
      </c>
      <c r="B286" s="390"/>
      <c r="C286" s="390"/>
      <c r="D286" s="393"/>
      <c r="E286" s="58">
        <f>SUM(E287:E289)</f>
        <v>0</v>
      </c>
      <c r="F286" s="59">
        <f>SUM(F287:F289)</f>
        <v>0</v>
      </c>
      <c r="G286" s="60">
        <f t="shared" si="14"/>
        <v>0</v>
      </c>
      <c r="H286" s="86"/>
    </row>
    <row r="287" spans="1:8" ht="12.75" customHeight="1">
      <c r="A287" s="386" t="s">
        <v>75</v>
      </c>
      <c r="B287" s="387"/>
      <c r="C287" s="387"/>
      <c r="D287" s="388"/>
      <c r="E287" s="63"/>
      <c r="F287" s="64"/>
      <c r="G287" s="65">
        <f t="shared" si="14"/>
        <v>0</v>
      </c>
      <c r="H287" s="86"/>
    </row>
    <row r="288" spans="1:8" ht="12.75" customHeight="1">
      <c r="A288" s="386" t="s">
        <v>75</v>
      </c>
      <c r="B288" s="387"/>
      <c r="C288" s="387"/>
      <c r="D288" s="388"/>
      <c r="E288" s="63"/>
      <c r="F288" s="64"/>
      <c r="G288" s="65">
        <f t="shared" si="14"/>
        <v>0</v>
      </c>
      <c r="H288" s="86"/>
    </row>
    <row r="289" spans="1:8" ht="12.75" customHeight="1" thickBot="1">
      <c r="A289" s="386" t="s">
        <v>75</v>
      </c>
      <c r="B289" s="387"/>
      <c r="C289" s="387"/>
      <c r="D289" s="388"/>
      <c r="E289" s="63"/>
      <c r="F289" s="64"/>
      <c r="G289" s="65">
        <f>SUM(E289:F289)</f>
        <v>0</v>
      </c>
      <c r="H289" s="86"/>
    </row>
    <row r="290" spans="1:8" ht="24.75" customHeight="1" thickTop="1">
      <c r="A290" s="394" t="s">
        <v>97</v>
      </c>
      <c r="B290" s="395"/>
      <c r="C290" s="396"/>
      <c r="D290" s="69" t="s">
        <v>65</v>
      </c>
      <c r="E290" s="70">
        <f>SUM(E238,E247,E256,E265)</f>
        <v>0</v>
      </c>
      <c r="F290" s="71">
        <f>SUM(F238,F247,F256,F265)</f>
        <v>0</v>
      </c>
      <c r="G290" s="72">
        <f>SUM(E290:F290)</f>
        <v>0</v>
      </c>
      <c r="H290" s="93"/>
    </row>
    <row r="291" spans="1:8" ht="12.75" customHeight="1">
      <c r="A291" s="77"/>
      <c r="B291" s="77"/>
      <c r="C291" s="77"/>
      <c r="D291" s="78"/>
      <c r="E291" s="79"/>
      <c r="F291" s="79"/>
      <c r="G291" s="79"/>
      <c r="H291" s="92"/>
    </row>
    <row r="292" spans="1:8" ht="12.75" customHeight="1">
      <c r="A292" s="77"/>
      <c r="B292" s="77"/>
      <c r="C292" s="77"/>
      <c r="D292" s="78"/>
      <c r="E292" s="79"/>
      <c r="F292" s="79"/>
      <c r="G292" s="79"/>
      <c r="H292" s="92"/>
    </row>
    <row r="293" spans="1:8" ht="12.75" customHeight="1">
      <c r="A293" s="73"/>
      <c r="B293" s="73"/>
      <c r="H293" s="90" t="str">
        <f>$H$57</f>
        <v>（事業責任大学名：○○大学）</v>
      </c>
    </row>
    <row r="294" spans="1:8">
      <c r="H294" s="83" t="s">
        <v>101</v>
      </c>
    </row>
    <row r="295" spans="1:8" ht="14.4">
      <c r="A295" s="74" t="s">
        <v>88</v>
      </c>
      <c r="B295" s="80"/>
      <c r="C295" s="81"/>
      <c r="D295" s="81"/>
      <c r="E295" s="82"/>
      <c r="F295" s="82"/>
      <c r="G295" s="81"/>
      <c r="H295" s="91" t="s">
        <v>70</v>
      </c>
    </row>
    <row r="296" spans="1:8" ht="19.2">
      <c r="A296" s="375" t="s">
        <v>158</v>
      </c>
      <c r="B296" s="376"/>
      <c r="C296" s="376"/>
      <c r="D296" s="391"/>
      <c r="E296" s="52" t="s">
        <v>71</v>
      </c>
      <c r="F296" s="53" t="s">
        <v>148</v>
      </c>
      <c r="G296" s="54" t="s">
        <v>72</v>
      </c>
      <c r="H296" s="84" t="s">
        <v>94</v>
      </c>
    </row>
    <row r="297" spans="1:8">
      <c r="A297" s="377" t="s">
        <v>73</v>
      </c>
      <c r="B297" s="378"/>
      <c r="C297" s="378"/>
      <c r="D297" s="392"/>
      <c r="E297" s="55">
        <f>SUM(E298+E302)</f>
        <v>0</v>
      </c>
      <c r="F297" s="56">
        <f>SUM(F298+F302)</f>
        <v>0</v>
      </c>
      <c r="G297" s="57">
        <f>SUM(E297:F297)</f>
        <v>0</v>
      </c>
      <c r="H297" s="85"/>
    </row>
    <row r="298" spans="1:8">
      <c r="A298" s="389" t="s">
        <v>74</v>
      </c>
      <c r="B298" s="390"/>
      <c r="C298" s="390"/>
      <c r="D298" s="393"/>
      <c r="E298" s="58">
        <f>SUM(E299:E301)</f>
        <v>0</v>
      </c>
      <c r="F298" s="59">
        <f>SUM(F299:F301)</f>
        <v>0</v>
      </c>
      <c r="G298" s="60">
        <f t="shared" ref="G298:G305" si="15">SUM(E298:F298)</f>
        <v>0</v>
      </c>
      <c r="H298" s="86"/>
    </row>
    <row r="299" spans="1:8">
      <c r="A299" s="386" t="s">
        <v>75</v>
      </c>
      <c r="B299" s="387"/>
      <c r="C299" s="387"/>
      <c r="D299" s="388"/>
      <c r="E299" s="63"/>
      <c r="F299" s="64"/>
      <c r="G299" s="65">
        <f t="shared" si="15"/>
        <v>0</v>
      </c>
      <c r="H299" s="86"/>
    </row>
    <row r="300" spans="1:8">
      <c r="A300" s="386" t="s">
        <v>75</v>
      </c>
      <c r="B300" s="387"/>
      <c r="C300" s="387"/>
      <c r="D300" s="388"/>
      <c r="E300" s="63"/>
      <c r="F300" s="64"/>
      <c r="G300" s="65">
        <f t="shared" si="15"/>
        <v>0</v>
      </c>
      <c r="H300" s="86"/>
    </row>
    <row r="301" spans="1:8">
      <c r="A301" s="386" t="s">
        <v>75</v>
      </c>
      <c r="B301" s="387"/>
      <c r="C301" s="387"/>
      <c r="D301" s="388"/>
      <c r="E301" s="63"/>
      <c r="F301" s="64"/>
      <c r="G301" s="65">
        <f t="shared" si="15"/>
        <v>0</v>
      </c>
      <c r="H301" s="86"/>
    </row>
    <row r="302" spans="1:8">
      <c r="A302" s="389" t="s">
        <v>76</v>
      </c>
      <c r="B302" s="390"/>
      <c r="C302" s="390"/>
      <c r="D302" s="393"/>
      <c r="E302" s="58">
        <f>SUM(E303:E305)</f>
        <v>0</v>
      </c>
      <c r="F302" s="59">
        <f>SUM(F303:F305)</f>
        <v>0</v>
      </c>
      <c r="G302" s="60">
        <f t="shared" si="15"/>
        <v>0</v>
      </c>
      <c r="H302" s="86"/>
    </row>
    <row r="303" spans="1:8">
      <c r="A303" s="386" t="s">
        <v>75</v>
      </c>
      <c r="B303" s="387"/>
      <c r="C303" s="387"/>
      <c r="D303" s="388"/>
      <c r="E303" s="63"/>
      <c r="F303" s="64"/>
      <c r="G303" s="65">
        <f t="shared" si="15"/>
        <v>0</v>
      </c>
      <c r="H303" s="86"/>
    </row>
    <row r="304" spans="1:8">
      <c r="A304" s="386" t="s">
        <v>75</v>
      </c>
      <c r="B304" s="387"/>
      <c r="C304" s="387"/>
      <c r="D304" s="388"/>
      <c r="E304" s="63"/>
      <c r="F304" s="64"/>
      <c r="G304" s="65">
        <f t="shared" si="15"/>
        <v>0</v>
      </c>
      <c r="H304" s="86"/>
    </row>
    <row r="305" spans="1:8">
      <c r="A305" s="397" t="s">
        <v>75</v>
      </c>
      <c r="B305" s="398"/>
      <c r="C305" s="398"/>
      <c r="D305" s="399"/>
      <c r="E305" s="63"/>
      <c r="F305" s="64"/>
      <c r="G305" s="65">
        <f t="shared" si="15"/>
        <v>0</v>
      </c>
      <c r="H305" s="86"/>
    </row>
    <row r="306" spans="1:8">
      <c r="A306" s="382" t="s">
        <v>77</v>
      </c>
      <c r="B306" s="383"/>
      <c r="C306" s="383"/>
      <c r="D306" s="400"/>
      <c r="E306" s="66">
        <f>SUM(E307+E311)</f>
        <v>0</v>
      </c>
      <c r="F306" s="67">
        <f>SUM(F307+F311)</f>
        <v>0</v>
      </c>
      <c r="G306" s="68">
        <f>SUM(E306:F306)</f>
        <v>0</v>
      </c>
      <c r="H306" s="87"/>
    </row>
    <row r="307" spans="1:8">
      <c r="A307" s="389" t="s">
        <v>78</v>
      </c>
      <c r="B307" s="390"/>
      <c r="C307" s="390"/>
      <c r="D307" s="393"/>
      <c r="E307" s="58">
        <f>SUM(E308:E310)</f>
        <v>0</v>
      </c>
      <c r="F307" s="59">
        <f>SUM(F308:F310)</f>
        <v>0</v>
      </c>
      <c r="G307" s="60">
        <f t="shared" ref="G307:G314" si="16">SUM(E307:F307)</f>
        <v>0</v>
      </c>
      <c r="H307" s="86"/>
    </row>
    <row r="308" spans="1:8">
      <c r="A308" s="386" t="s">
        <v>75</v>
      </c>
      <c r="B308" s="387"/>
      <c r="C308" s="387"/>
      <c r="D308" s="388"/>
      <c r="E308" s="63"/>
      <c r="F308" s="64"/>
      <c r="G308" s="65">
        <f t="shared" si="16"/>
        <v>0</v>
      </c>
      <c r="H308" s="86"/>
    </row>
    <row r="309" spans="1:8">
      <c r="A309" s="386" t="s">
        <v>75</v>
      </c>
      <c r="B309" s="387"/>
      <c r="C309" s="387"/>
      <c r="D309" s="388"/>
      <c r="E309" s="63"/>
      <c r="F309" s="64"/>
      <c r="G309" s="65">
        <f t="shared" si="16"/>
        <v>0</v>
      </c>
      <c r="H309" s="86"/>
    </row>
    <row r="310" spans="1:8">
      <c r="A310" s="386" t="s">
        <v>75</v>
      </c>
      <c r="B310" s="387"/>
      <c r="C310" s="387"/>
      <c r="D310" s="388"/>
      <c r="E310" s="63"/>
      <c r="F310" s="64"/>
      <c r="G310" s="65">
        <f t="shared" si="16"/>
        <v>0</v>
      </c>
      <c r="H310" s="86"/>
    </row>
    <row r="311" spans="1:8">
      <c r="A311" s="389" t="s">
        <v>79</v>
      </c>
      <c r="B311" s="390"/>
      <c r="C311" s="390"/>
      <c r="D311" s="393"/>
      <c r="E311" s="58">
        <f>SUM(E312:E314)</f>
        <v>0</v>
      </c>
      <c r="F311" s="59">
        <f>SUM(F312:F314)</f>
        <v>0</v>
      </c>
      <c r="G311" s="60">
        <f t="shared" si="16"/>
        <v>0</v>
      </c>
      <c r="H311" s="86"/>
    </row>
    <row r="312" spans="1:8">
      <c r="A312" s="386" t="s">
        <v>75</v>
      </c>
      <c r="B312" s="387"/>
      <c r="C312" s="387"/>
      <c r="D312" s="388"/>
      <c r="E312" s="63"/>
      <c r="F312" s="64"/>
      <c r="G312" s="65">
        <f t="shared" si="16"/>
        <v>0</v>
      </c>
      <c r="H312" s="86"/>
    </row>
    <row r="313" spans="1:8">
      <c r="A313" s="386" t="s">
        <v>75</v>
      </c>
      <c r="B313" s="387"/>
      <c r="C313" s="387"/>
      <c r="D313" s="388"/>
      <c r="E313" s="63"/>
      <c r="F313" s="64"/>
      <c r="G313" s="65">
        <f t="shared" si="16"/>
        <v>0</v>
      </c>
      <c r="H313" s="86"/>
    </row>
    <row r="314" spans="1:8">
      <c r="A314" s="397" t="s">
        <v>75</v>
      </c>
      <c r="B314" s="398"/>
      <c r="C314" s="398"/>
      <c r="D314" s="399"/>
      <c r="E314" s="63"/>
      <c r="F314" s="64"/>
      <c r="G314" s="65">
        <f t="shared" si="16"/>
        <v>0</v>
      </c>
      <c r="H314" s="88"/>
    </row>
    <row r="315" spans="1:8">
      <c r="A315" s="382" t="s">
        <v>80</v>
      </c>
      <c r="B315" s="383"/>
      <c r="C315" s="383"/>
      <c r="D315" s="400"/>
      <c r="E315" s="66">
        <f>SUM(E316:E323)</f>
        <v>0</v>
      </c>
      <c r="F315" s="67">
        <f>SUM(F316:F323)</f>
        <v>0</v>
      </c>
      <c r="G315" s="68">
        <f>SUM(E315:F315)</f>
        <v>0</v>
      </c>
      <c r="H315" s="86"/>
    </row>
    <row r="316" spans="1:8">
      <c r="A316" s="386" t="s">
        <v>75</v>
      </c>
      <c r="B316" s="387"/>
      <c r="C316" s="387"/>
      <c r="D316" s="388"/>
      <c r="E316" s="63"/>
      <c r="F316" s="64"/>
      <c r="G316" s="65">
        <f>SUM(E316:F316)</f>
        <v>0</v>
      </c>
      <c r="H316" s="86"/>
    </row>
    <row r="317" spans="1:8">
      <c r="A317" s="386" t="s">
        <v>75</v>
      </c>
      <c r="B317" s="387"/>
      <c r="C317" s="387"/>
      <c r="D317" s="388"/>
      <c r="E317" s="63"/>
      <c r="F317" s="64"/>
      <c r="G317" s="65">
        <f t="shared" ref="G317:G347" si="17">SUM(E317:F317)</f>
        <v>0</v>
      </c>
      <c r="H317" s="86"/>
    </row>
    <row r="318" spans="1:8">
      <c r="A318" s="386" t="s">
        <v>75</v>
      </c>
      <c r="B318" s="387"/>
      <c r="C318" s="387"/>
      <c r="D318" s="388"/>
      <c r="E318" s="63"/>
      <c r="F318" s="64"/>
      <c r="G318" s="65">
        <f t="shared" si="17"/>
        <v>0</v>
      </c>
      <c r="H318" s="86"/>
    </row>
    <row r="319" spans="1:8">
      <c r="A319" s="386" t="s">
        <v>75</v>
      </c>
      <c r="B319" s="387"/>
      <c r="C319" s="387"/>
      <c r="D319" s="388"/>
      <c r="E319" s="63"/>
      <c r="F319" s="64"/>
      <c r="G319" s="65">
        <f t="shared" si="17"/>
        <v>0</v>
      </c>
      <c r="H319" s="86"/>
    </row>
    <row r="320" spans="1:8">
      <c r="A320" s="386" t="s">
        <v>75</v>
      </c>
      <c r="B320" s="387"/>
      <c r="C320" s="387"/>
      <c r="D320" s="388"/>
      <c r="E320" s="63"/>
      <c r="F320" s="64"/>
      <c r="G320" s="65">
        <f t="shared" si="17"/>
        <v>0</v>
      </c>
      <c r="H320" s="86"/>
    </row>
    <row r="321" spans="1:8">
      <c r="A321" s="386" t="s">
        <v>75</v>
      </c>
      <c r="B321" s="387"/>
      <c r="C321" s="387"/>
      <c r="D321" s="388"/>
      <c r="E321" s="63"/>
      <c r="F321" s="64"/>
      <c r="G321" s="65">
        <f t="shared" si="17"/>
        <v>0</v>
      </c>
      <c r="H321" s="86"/>
    </row>
    <row r="322" spans="1:8">
      <c r="A322" s="386" t="s">
        <v>75</v>
      </c>
      <c r="B322" s="387"/>
      <c r="C322" s="387"/>
      <c r="D322" s="388"/>
      <c r="E322" s="63"/>
      <c r="F322" s="64"/>
      <c r="G322" s="65">
        <f t="shared" si="17"/>
        <v>0</v>
      </c>
      <c r="H322" s="86"/>
    </row>
    <row r="323" spans="1:8">
      <c r="A323" s="397" t="s">
        <v>75</v>
      </c>
      <c r="B323" s="398"/>
      <c r="C323" s="398"/>
      <c r="D323" s="399"/>
      <c r="E323" s="63"/>
      <c r="F323" s="64"/>
      <c r="G323" s="65">
        <f t="shared" si="17"/>
        <v>0</v>
      </c>
      <c r="H323" s="86"/>
    </row>
    <row r="324" spans="1:8">
      <c r="A324" s="382" t="s">
        <v>81</v>
      </c>
      <c r="B324" s="383"/>
      <c r="C324" s="383"/>
      <c r="D324" s="400"/>
      <c r="E324" s="66">
        <f>SUM(E325+E329+E333+E337+E341+E345)</f>
        <v>0</v>
      </c>
      <c r="F324" s="67">
        <f>SUM(F325+F329+F333+F337+F341+F345)</f>
        <v>0</v>
      </c>
      <c r="G324" s="68">
        <f t="shared" si="17"/>
        <v>0</v>
      </c>
      <c r="H324" s="87"/>
    </row>
    <row r="325" spans="1:8">
      <c r="A325" s="389" t="s">
        <v>82</v>
      </c>
      <c r="B325" s="390"/>
      <c r="C325" s="390"/>
      <c r="D325" s="393"/>
      <c r="E325" s="58">
        <f>SUM(E326:E328)</f>
        <v>0</v>
      </c>
      <c r="F325" s="59">
        <f>SUM(F326:F328)</f>
        <v>0</v>
      </c>
      <c r="G325" s="60">
        <f t="shared" si="17"/>
        <v>0</v>
      </c>
      <c r="H325" s="86"/>
    </row>
    <row r="326" spans="1:8">
      <c r="A326" s="386" t="s">
        <v>75</v>
      </c>
      <c r="B326" s="387"/>
      <c r="C326" s="387"/>
      <c r="D326" s="388"/>
      <c r="E326" s="63"/>
      <c r="F326" s="64"/>
      <c r="G326" s="65">
        <f t="shared" si="17"/>
        <v>0</v>
      </c>
      <c r="H326" s="86"/>
    </row>
    <row r="327" spans="1:8">
      <c r="A327" s="386" t="s">
        <v>75</v>
      </c>
      <c r="B327" s="387"/>
      <c r="C327" s="387"/>
      <c r="D327" s="388"/>
      <c r="E327" s="63"/>
      <c r="F327" s="64"/>
      <c r="G327" s="65">
        <f t="shared" si="17"/>
        <v>0</v>
      </c>
      <c r="H327" s="86"/>
    </row>
    <row r="328" spans="1:8">
      <c r="A328" s="386" t="s">
        <v>75</v>
      </c>
      <c r="B328" s="387"/>
      <c r="C328" s="387"/>
      <c r="D328" s="388"/>
      <c r="E328" s="63"/>
      <c r="F328" s="64"/>
      <c r="G328" s="65">
        <f t="shared" si="17"/>
        <v>0</v>
      </c>
      <c r="H328" s="86"/>
    </row>
    <row r="329" spans="1:8">
      <c r="A329" s="389" t="s">
        <v>83</v>
      </c>
      <c r="B329" s="390"/>
      <c r="C329" s="390"/>
      <c r="D329" s="393"/>
      <c r="E329" s="58">
        <f>SUM(E330:E332)</f>
        <v>0</v>
      </c>
      <c r="F329" s="59">
        <f>SUM(F330:F332)</f>
        <v>0</v>
      </c>
      <c r="G329" s="60">
        <f t="shared" si="17"/>
        <v>0</v>
      </c>
      <c r="H329" s="86"/>
    </row>
    <row r="330" spans="1:8">
      <c r="A330" s="386" t="s">
        <v>75</v>
      </c>
      <c r="B330" s="387"/>
      <c r="C330" s="387"/>
      <c r="D330" s="388"/>
      <c r="E330" s="63"/>
      <c r="F330" s="64"/>
      <c r="G330" s="65">
        <f t="shared" si="17"/>
        <v>0</v>
      </c>
      <c r="H330" s="86"/>
    </row>
    <row r="331" spans="1:8">
      <c r="A331" s="386" t="s">
        <v>75</v>
      </c>
      <c r="B331" s="387"/>
      <c r="C331" s="387"/>
      <c r="D331" s="388"/>
      <c r="E331" s="63"/>
      <c r="F331" s="64"/>
      <c r="G331" s="65">
        <f t="shared" si="17"/>
        <v>0</v>
      </c>
      <c r="H331" s="86"/>
    </row>
    <row r="332" spans="1:8">
      <c r="A332" s="386" t="s">
        <v>75</v>
      </c>
      <c r="B332" s="387"/>
      <c r="C332" s="387"/>
      <c r="D332" s="388"/>
      <c r="E332" s="63"/>
      <c r="F332" s="64"/>
      <c r="G332" s="65">
        <f t="shared" si="17"/>
        <v>0</v>
      </c>
      <c r="H332" s="86"/>
    </row>
    <row r="333" spans="1:8">
      <c r="A333" s="389" t="s">
        <v>84</v>
      </c>
      <c r="B333" s="390"/>
      <c r="C333" s="390"/>
      <c r="D333" s="393"/>
      <c r="E333" s="58">
        <f>SUM(E334:E336)</f>
        <v>0</v>
      </c>
      <c r="F333" s="59">
        <f>SUM(F334:F336)</f>
        <v>0</v>
      </c>
      <c r="G333" s="60">
        <f t="shared" si="17"/>
        <v>0</v>
      </c>
      <c r="H333" s="86"/>
    </row>
    <row r="334" spans="1:8">
      <c r="A334" s="386" t="s">
        <v>75</v>
      </c>
      <c r="B334" s="387"/>
      <c r="C334" s="387"/>
      <c r="D334" s="388"/>
      <c r="E334" s="63"/>
      <c r="F334" s="64"/>
      <c r="G334" s="65">
        <f t="shared" si="17"/>
        <v>0</v>
      </c>
      <c r="H334" s="86"/>
    </row>
    <row r="335" spans="1:8">
      <c r="A335" s="386" t="s">
        <v>75</v>
      </c>
      <c r="B335" s="387"/>
      <c r="C335" s="387"/>
      <c r="D335" s="388"/>
      <c r="E335" s="63"/>
      <c r="F335" s="64"/>
      <c r="G335" s="65">
        <f t="shared" si="17"/>
        <v>0</v>
      </c>
      <c r="H335" s="86"/>
    </row>
    <row r="336" spans="1:8">
      <c r="A336" s="386" t="s">
        <v>75</v>
      </c>
      <c r="B336" s="387"/>
      <c r="C336" s="387"/>
      <c r="D336" s="388"/>
      <c r="E336" s="63"/>
      <c r="F336" s="64"/>
      <c r="G336" s="65">
        <f t="shared" si="17"/>
        <v>0</v>
      </c>
      <c r="H336" s="86"/>
    </row>
    <row r="337" spans="1:8">
      <c r="A337" s="389" t="s">
        <v>85</v>
      </c>
      <c r="B337" s="390"/>
      <c r="C337" s="390"/>
      <c r="D337" s="393"/>
      <c r="E337" s="58">
        <f>SUM(E338:E340)</f>
        <v>0</v>
      </c>
      <c r="F337" s="59">
        <f>SUM(F338:F340)</f>
        <v>0</v>
      </c>
      <c r="G337" s="60">
        <f t="shared" si="17"/>
        <v>0</v>
      </c>
      <c r="H337" s="86"/>
    </row>
    <row r="338" spans="1:8">
      <c r="A338" s="386" t="s">
        <v>75</v>
      </c>
      <c r="B338" s="387"/>
      <c r="C338" s="387"/>
      <c r="D338" s="388"/>
      <c r="E338" s="63"/>
      <c r="F338" s="64"/>
      <c r="G338" s="65">
        <f t="shared" si="17"/>
        <v>0</v>
      </c>
      <c r="H338" s="86"/>
    </row>
    <row r="339" spans="1:8">
      <c r="A339" s="386" t="s">
        <v>75</v>
      </c>
      <c r="B339" s="387"/>
      <c r="C339" s="387"/>
      <c r="D339" s="388"/>
      <c r="E339" s="63"/>
      <c r="F339" s="64"/>
      <c r="G339" s="65">
        <f t="shared" si="17"/>
        <v>0</v>
      </c>
      <c r="H339" s="86"/>
    </row>
    <row r="340" spans="1:8">
      <c r="A340" s="386" t="s">
        <v>75</v>
      </c>
      <c r="B340" s="387"/>
      <c r="C340" s="387"/>
      <c r="D340" s="388"/>
      <c r="E340" s="63"/>
      <c r="F340" s="64"/>
      <c r="G340" s="65">
        <f t="shared" si="17"/>
        <v>0</v>
      </c>
      <c r="H340" s="86"/>
    </row>
    <row r="341" spans="1:8">
      <c r="A341" s="389" t="s">
        <v>86</v>
      </c>
      <c r="B341" s="390"/>
      <c r="C341" s="390"/>
      <c r="D341" s="393"/>
      <c r="E341" s="58">
        <f>SUM(E342:E344)</f>
        <v>0</v>
      </c>
      <c r="F341" s="59">
        <f>SUM(F342:F344)</f>
        <v>0</v>
      </c>
      <c r="G341" s="60">
        <f t="shared" si="17"/>
        <v>0</v>
      </c>
      <c r="H341" s="86"/>
    </row>
    <row r="342" spans="1:8">
      <c r="A342" s="386" t="s">
        <v>75</v>
      </c>
      <c r="B342" s="387"/>
      <c r="C342" s="387"/>
      <c r="D342" s="388"/>
      <c r="E342" s="63"/>
      <c r="F342" s="64"/>
      <c r="G342" s="65">
        <f t="shared" si="17"/>
        <v>0</v>
      </c>
      <c r="H342" s="86"/>
    </row>
    <row r="343" spans="1:8">
      <c r="A343" s="386" t="s">
        <v>75</v>
      </c>
      <c r="B343" s="387"/>
      <c r="C343" s="387"/>
      <c r="D343" s="388"/>
      <c r="E343" s="63"/>
      <c r="F343" s="64"/>
      <c r="G343" s="65">
        <f t="shared" si="17"/>
        <v>0</v>
      </c>
      <c r="H343" s="86"/>
    </row>
    <row r="344" spans="1:8">
      <c r="A344" s="386" t="s">
        <v>75</v>
      </c>
      <c r="B344" s="387"/>
      <c r="C344" s="387"/>
      <c r="D344" s="388"/>
      <c r="E344" s="63"/>
      <c r="F344" s="64"/>
      <c r="G344" s="65">
        <f t="shared" si="17"/>
        <v>0</v>
      </c>
      <c r="H344" s="86"/>
    </row>
    <row r="345" spans="1:8">
      <c r="A345" s="389" t="s">
        <v>87</v>
      </c>
      <c r="B345" s="390"/>
      <c r="C345" s="390"/>
      <c r="D345" s="393"/>
      <c r="E345" s="58">
        <f>SUM(E346:E348)</f>
        <v>0</v>
      </c>
      <c r="F345" s="59">
        <f>SUM(F346:F348)</f>
        <v>0</v>
      </c>
      <c r="G345" s="60">
        <f t="shared" si="17"/>
        <v>0</v>
      </c>
      <c r="H345" s="86"/>
    </row>
    <row r="346" spans="1:8">
      <c r="A346" s="386" t="s">
        <v>75</v>
      </c>
      <c r="B346" s="387"/>
      <c r="C346" s="387"/>
      <c r="D346" s="388"/>
      <c r="E346" s="63"/>
      <c r="F346" s="64"/>
      <c r="G346" s="65">
        <f t="shared" si="17"/>
        <v>0</v>
      </c>
      <c r="H346" s="86"/>
    </row>
    <row r="347" spans="1:8">
      <c r="A347" s="386" t="s">
        <v>75</v>
      </c>
      <c r="B347" s="387"/>
      <c r="C347" s="387"/>
      <c r="D347" s="388"/>
      <c r="E347" s="63"/>
      <c r="F347" s="64"/>
      <c r="G347" s="65">
        <f t="shared" si="17"/>
        <v>0</v>
      </c>
      <c r="H347" s="86"/>
    </row>
    <row r="348" spans="1:8" ht="13.8" thickBot="1">
      <c r="A348" s="386" t="s">
        <v>75</v>
      </c>
      <c r="B348" s="387"/>
      <c r="C348" s="387"/>
      <c r="D348" s="388"/>
      <c r="E348" s="63"/>
      <c r="F348" s="64"/>
      <c r="G348" s="65">
        <f>SUM(E348:F348)</f>
        <v>0</v>
      </c>
      <c r="H348" s="86"/>
    </row>
    <row r="349" spans="1:8" ht="15" thickTop="1">
      <c r="A349" s="394" t="s">
        <v>159</v>
      </c>
      <c r="B349" s="395"/>
      <c r="C349" s="396"/>
      <c r="D349" s="69" t="s">
        <v>65</v>
      </c>
      <c r="E349" s="70">
        <f>SUM(E297,E306,E315,E324)</f>
        <v>0</v>
      </c>
      <c r="F349" s="71">
        <f>SUM(F297,F306,F315,F324)</f>
        <v>0</v>
      </c>
      <c r="G349" s="72">
        <f>SUM(E349:F349)</f>
        <v>0</v>
      </c>
      <c r="H349" s="93"/>
    </row>
    <row r="351" spans="1:8">
      <c r="H351" s="90" t="str">
        <f>$H$57</f>
        <v>（事業責任大学名：○○大学）</v>
      </c>
    </row>
  </sheetData>
  <sheetProtection formatRows="0" insertRows="0" deleteRows="0"/>
  <mergeCells count="324">
    <mergeCell ref="A9:D9"/>
    <mergeCell ref="A10:D10"/>
    <mergeCell ref="A11:D11"/>
    <mergeCell ref="A12:D12"/>
    <mergeCell ref="A13:D13"/>
    <mergeCell ref="A14:D14"/>
    <mergeCell ref="A2:H2"/>
    <mergeCell ref="G3:H3"/>
    <mergeCell ref="A4:H4"/>
    <mergeCell ref="A6:D6"/>
    <mergeCell ref="A7:D7"/>
    <mergeCell ref="A8:D8"/>
    <mergeCell ref="A21:D21"/>
    <mergeCell ref="A22:D22"/>
    <mergeCell ref="A23:D23"/>
    <mergeCell ref="A24:D24"/>
    <mergeCell ref="A25:D25"/>
    <mergeCell ref="A26:D26"/>
    <mergeCell ref="A15:D15"/>
    <mergeCell ref="A16:D16"/>
    <mergeCell ref="A17:D17"/>
    <mergeCell ref="A18:D18"/>
    <mergeCell ref="A19:D19"/>
    <mergeCell ref="A20:D20"/>
    <mergeCell ref="A33:D33"/>
    <mergeCell ref="A34:D34"/>
    <mergeCell ref="A35:D35"/>
    <mergeCell ref="A36:D36"/>
    <mergeCell ref="A37:D37"/>
    <mergeCell ref="A38:D38"/>
    <mergeCell ref="A27:D27"/>
    <mergeCell ref="A28:D28"/>
    <mergeCell ref="A29:D29"/>
    <mergeCell ref="A30:D30"/>
    <mergeCell ref="A31:D31"/>
    <mergeCell ref="A32:D32"/>
    <mergeCell ref="A45:D45"/>
    <mergeCell ref="A46:D46"/>
    <mergeCell ref="A47:D47"/>
    <mergeCell ref="A48:D48"/>
    <mergeCell ref="A49:D49"/>
    <mergeCell ref="A50:D50"/>
    <mergeCell ref="A39:D39"/>
    <mergeCell ref="A40:D40"/>
    <mergeCell ref="A41:D41"/>
    <mergeCell ref="A42:D42"/>
    <mergeCell ref="A43:D43"/>
    <mergeCell ref="A44:D44"/>
    <mergeCell ref="A61:D61"/>
    <mergeCell ref="A62:D62"/>
    <mergeCell ref="A63:D63"/>
    <mergeCell ref="A64:D64"/>
    <mergeCell ref="A65:D65"/>
    <mergeCell ref="A66:D66"/>
    <mergeCell ref="A51:D51"/>
    <mergeCell ref="A52:D52"/>
    <mergeCell ref="A53:D53"/>
    <mergeCell ref="A54:D54"/>
    <mergeCell ref="A55:C55"/>
    <mergeCell ref="A60:D60"/>
    <mergeCell ref="A73:D73"/>
    <mergeCell ref="A74:D74"/>
    <mergeCell ref="A75:D75"/>
    <mergeCell ref="A76:D76"/>
    <mergeCell ref="A77:D77"/>
    <mergeCell ref="A78:D78"/>
    <mergeCell ref="A67:D67"/>
    <mergeCell ref="A68:D68"/>
    <mergeCell ref="A69:D69"/>
    <mergeCell ref="A70:D70"/>
    <mergeCell ref="A71:D71"/>
    <mergeCell ref="A72:D72"/>
    <mergeCell ref="A85:D85"/>
    <mergeCell ref="A86:D86"/>
    <mergeCell ref="A87:D87"/>
    <mergeCell ref="A88:D88"/>
    <mergeCell ref="A89:D89"/>
    <mergeCell ref="A90:D90"/>
    <mergeCell ref="A79:D79"/>
    <mergeCell ref="A80:D80"/>
    <mergeCell ref="A81:D81"/>
    <mergeCell ref="A82:D82"/>
    <mergeCell ref="A83:D83"/>
    <mergeCell ref="A84:D84"/>
    <mergeCell ref="A97:D97"/>
    <mergeCell ref="A98:D98"/>
    <mergeCell ref="A99:D99"/>
    <mergeCell ref="A100:D100"/>
    <mergeCell ref="A101:D101"/>
    <mergeCell ref="A102:D102"/>
    <mergeCell ref="A91:D91"/>
    <mergeCell ref="A92:D92"/>
    <mergeCell ref="A93:D93"/>
    <mergeCell ref="A94:D94"/>
    <mergeCell ref="A95:D95"/>
    <mergeCell ref="A96:D96"/>
    <mergeCell ref="A109:D109"/>
    <mergeCell ref="A110:D110"/>
    <mergeCell ref="A111:D111"/>
    <mergeCell ref="A112:D112"/>
    <mergeCell ref="A113:C113"/>
    <mergeCell ref="A119:D119"/>
    <mergeCell ref="A103:D103"/>
    <mergeCell ref="A104:D104"/>
    <mergeCell ref="A105:D105"/>
    <mergeCell ref="A106:D106"/>
    <mergeCell ref="A107:D107"/>
    <mergeCell ref="A108:D108"/>
    <mergeCell ref="A126:D126"/>
    <mergeCell ref="A127:D127"/>
    <mergeCell ref="A128:D128"/>
    <mergeCell ref="A129:D129"/>
    <mergeCell ref="A130:D130"/>
    <mergeCell ref="A131:D131"/>
    <mergeCell ref="A120:D120"/>
    <mergeCell ref="A121:D121"/>
    <mergeCell ref="A122:D122"/>
    <mergeCell ref="A123:D123"/>
    <mergeCell ref="A124:D124"/>
    <mergeCell ref="A125:D125"/>
    <mergeCell ref="A138:D138"/>
    <mergeCell ref="A139:D139"/>
    <mergeCell ref="A140:D140"/>
    <mergeCell ref="A141:D141"/>
    <mergeCell ref="A142:D142"/>
    <mergeCell ref="A143:D143"/>
    <mergeCell ref="A132:D132"/>
    <mergeCell ref="A133:D133"/>
    <mergeCell ref="A134:D134"/>
    <mergeCell ref="A135:D135"/>
    <mergeCell ref="A136:D136"/>
    <mergeCell ref="A137:D137"/>
    <mergeCell ref="A150:D150"/>
    <mergeCell ref="A151:D151"/>
    <mergeCell ref="A152:D152"/>
    <mergeCell ref="A153:D153"/>
    <mergeCell ref="A154:D154"/>
    <mergeCell ref="A155:D155"/>
    <mergeCell ref="A144:D144"/>
    <mergeCell ref="A145:D145"/>
    <mergeCell ref="A146:D146"/>
    <mergeCell ref="A147:D147"/>
    <mergeCell ref="A148:D148"/>
    <mergeCell ref="A149:D149"/>
    <mergeCell ref="A162:D162"/>
    <mergeCell ref="A163:D163"/>
    <mergeCell ref="A164:D164"/>
    <mergeCell ref="A165:D165"/>
    <mergeCell ref="A166:D166"/>
    <mergeCell ref="A167:D167"/>
    <mergeCell ref="A156:D156"/>
    <mergeCell ref="A157:D157"/>
    <mergeCell ref="A158:D158"/>
    <mergeCell ref="A159:D159"/>
    <mergeCell ref="A160:D160"/>
    <mergeCell ref="A161:D161"/>
    <mergeCell ref="A179:D179"/>
    <mergeCell ref="A180:D180"/>
    <mergeCell ref="A181:D181"/>
    <mergeCell ref="A182:D182"/>
    <mergeCell ref="A183:D183"/>
    <mergeCell ref="A184:D184"/>
    <mergeCell ref="A168:D168"/>
    <mergeCell ref="A169:D169"/>
    <mergeCell ref="A170:D170"/>
    <mergeCell ref="A171:D171"/>
    <mergeCell ref="A172:C172"/>
    <mergeCell ref="A178:D178"/>
    <mergeCell ref="A191:D191"/>
    <mergeCell ref="A192:D192"/>
    <mergeCell ref="A193:D193"/>
    <mergeCell ref="A194:D194"/>
    <mergeCell ref="A195:D195"/>
    <mergeCell ref="A196:D196"/>
    <mergeCell ref="A185:D185"/>
    <mergeCell ref="A186:D186"/>
    <mergeCell ref="A187:D187"/>
    <mergeCell ref="A188:D188"/>
    <mergeCell ref="A189:D189"/>
    <mergeCell ref="A190:D190"/>
    <mergeCell ref="A203:D203"/>
    <mergeCell ref="A204:D204"/>
    <mergeCell ref="A205:D205"/>
    <mergeCell ref="A206:D206"/>
    <mergeCell ref="A207:D207"/>
    <mergeCell ref="A208:D208"/>
    <mergeCell ref="A197:D197"/>
    <mergeCell ref="A198:D198"/>
    <mergeCell ref="A199:D199"/>
    <mergeCell ref="A200:D200"/>
    <mergeCell ref="A201:D201"/>
    <mergeCell ref="A202:D202"/>
    <mergeCell ref="A215:D215"/>
    <mergeCell ref="A216:D216"/>
    <mergeCell ref="A217:D217"/>
    <mergeCell ref="A218:D218"/>
    <mergeCell ref="A219:D219"/>
    <mergeCell ref="A220:D220"/>
    <mergeCell ref="A209:D209"/>
    <mergeCell ref="A210:D210"/>
    <mergeCell ref="A211:D211"/>
    <mergeCell ref="A212:D212"/>
    <mergeCell ref="A213:D213"/>
    <mergeCell ref="A214:D214"/>
    <mergeCell ref="A227:D227"/>
    <mergeCell ref="A228:D228"/>
    <mergeCell ref="A229:D229"/>
    <mergeCell ref="A230:D230"/>
    <mergeCell ref="A231:C231"/>
    <mergeCell ref="A237:D237"/>
    <mergeCell ref="A221:D221"/>
    <mergeCell ref="A222:D222"/>
    <mergeCell ref="A223:D223"/>
    <mergeCell ref="A224:D224"/>
    <mergeCell ref="A225:D225"/>
    <mergeCell ref="A226:D226"/>
    <mergeCell ref="A244:D244"/>
    <mergeCell ref="A245:D245"/>
    <mergeCell ref="A246:D246"/>
    <mergeCell ref="A247:D247"/>
    <mergeCell ref="A248:D248"/>
    <mergeCell ref="A249:D249"/>
    <mergeCell ref="A238:D238"/>
    <mergeCell ref="A239:D239"/>
    <mergeCell ref="A240:D240"/>
    <mergeCell ref="A241:D241"/>
    <mergeCell ref="A242:D242"/>
    <mergeCell ref="A243:D243"/>
    <mergeCell ref="A256:D256"/>
    <mergeCell ref="A257:D257"/>
    <mergeCell ref="A258:D258"/>
    <mergeCell ref="A259:D259"/>
    <mergeCell ref="A260:D260"/>
    <mergeCell ref="A261:D261"/>
    <mergeCell ref="A250:D250"/>
    <mergeCell ref="A251:D251"/>
    <mergeCell ref="A252:D252"/>
    <mergeCell ref="A253:D253"/>
    <mergeCell ref="A254:D254"/>
    <mergeCell ref="A255:D255"/>
    <mergeCell ref="A268:D268"/>
    <mergeCell ref="A269:D269"/>
    <mergeCell ref="A270:D270"/>
    <mergeCell ref="A271:D271"/>
    <mergeCell ref="A272:D272"/>
    <mergeCell ref="A273:D273"/>
    <mergeCell ref="A262:D262"/>
    <mergeCell ref="A263:D263"/>
    <mergeCell ref="A264:D264"/>
    <mergeCell ref="A265:D265"/>
    <mergeCell ref="A266:D266"/>
    <mergeCell ref="A267:D267"/>
    <mergeCell ref="A280:D280"/>
    <mergeCell ref="A281:D281"/>
    <mergeCell ref="A282:D282"/>
    <mergeCell ref="A283:D283"/>
    <mergeCell ref="A284:D284"/>
    <mergeCell ref="A285:D285"/>
    <mergeCell ref="A274:D274"/>
    <mergeCell ref="A275:D275"/>
    <mergeCell ref="A276:D276"/>
    <mergeCell ref="A277:D277"/>
    <mergeCell ref="A278:D278"/>
    <mergeCell ref="A279:D279"/>
    <mergeCell ref="A297:D297"/>
    <mergeCell ref="A298:D298"/>
    <mergeCell ref="A299:D299"/>
    <mergeCell ref="A300:D300"/>
    <mergeCell ref="A301:D301"/>
    <mergeCell ref="A302:D302"/>
    <mergeCell ref="A286:D286"/>
    <mergeCell ref="A287:D287"/>
    <mergeCell ref="A288:D288"/>
    <mergeCell ref="A289:D289"/>
    <mergeCell ref="A290:C290"/>
    <mergeCell ref="A296:D296"/>
    <mergeCell ref="A309:D309"/>
    <mergeCell ref="A310:D310"/>
    <mergeCell ref="A311:D311"/>
    <mergeCell ref="A312:D312"/>
    <mergeCell ref="A313:D313"/>
    <mergeCell ref="A314:D314"/>
    <mergeCell ref="A303:D303"/>
    <mergeCell ref="A304:D304"/>
    <mergeCell ref="A305:D305"/>
    <mergeCell ref="A306:D306"/>
    <mergeCell ref="A307:D307"/>
    <mergeCell ref="A308:D308"/>
    <mergeCell ref="A321:D321"/>
    <mergeCell ref="A322:D322"/>
    <mergeCell ref="A323:D323"/>
    <mergeCell ref="A324:D324"/>
    <mergeCell ref="A325:D325"/>
    <mergeCell ref="A326:D326"/>
    <mergeCell ref="A315:D315"/>
    <mergeCell ref="A316:D316"/>
    <mergeCell ref="A317:D317"/>
    <mergeCell ref="A318:D318"/>
    <mergeCell ref="A319:D319"/>
    <mergeCell ref="A320:D320"/>
    <mergeCell ref="A345:D345"/>
    <mergeCell ref="A346:D346"/>
    <mergeCell ref="A347:D347"/>
    <mergeCell ref="A348:D348"/>
    <mergeCell ref="A349:C349"/>
    <mergeCell ref="A5:H5"/>
    <mergeCell ref="A339:D339"/>
    <mergeCell ref="A340:D340"/>
    <mergeCell ref="A341:D341"/>
    <mergeCell ref="A342:D342"/>
    <mergeCell ref="A343:D343"/>
    <mergeCell ref="A344:D344"/>
    <mergeCell ref="A333:D333"/>
    <mergeCell ref="A334:D334"/>
    <mergeCell ref="A335:D335"/>
    <mergeCell ref="A336:D336"/>
    <mergeCell ref="A337:D337"/>
    <mergeCell ref="A338:D338"/>
    <mergeCell ref="A327:D327"/>
    <mergeCell ref="A328:D328"/>
    <mergeCell ref="A329:D329"/>
    <mergeCell ref="A330:D330"/>
    <mergeCell ref="A331:D331"/>
    <mergeCell ref="A332:D332"/>
  </mergeCells>
  <phoneticPr fontId="5"/>
  <printOptions horizontalCentered="1"/>
  <pageMargins left="0.25" right="0.25" top="0.75" bottom="0.75" header="0.3" footer="0.3"/>
  <pageSetup paperSize="9" firstPageNumber="21" fitToHeight="0" orientation="portrait" cellComments="asDisplayed" r:id="rId1"/>
  <headerFooter alignWithMargins="0">
    <oddFooter xml:space="preserve">&amp;C &amp;P </oddFooter>
  </headerFooter>
  <rowBreaks count="5" manualBreakCount="5">
    <brk id="57" max="7" man="1"/>
    <brk id="116" max="7" man="1"/>
    <brk id="175" max="7" man="1"/>
    <brk id="234" max="7" man="1"/>
    <brk id="293" max="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C4F20-9C38-4803-8E27-DB22E8B36380}">
  <sheetPr>
    <tabColor rgb="FFFFFF00"/>
    <outlinePr summaryBelow="0" summaryRight="0"/>
    <pageSetUpPr fitToPage="1"/>
  </sheetPr>
  <dimension ref="A1:L351"/>
  <sheetViews>
    <sheetView showZeros="0" view="pageBreakPreview" zoomScale="85" zoomScaleNormal="115" zoomScaleSheetLayoutView="85" zoomScalePageLayoutView="85" workbookViewId="0">
      <selection activeCell="A2" sqref="A2:H2"/>
    </sheetView>
  </sheetViews>
  <sheetFormatPr defaultColWidth="9.88671875" defaultRowHeight="13.2"/>
  <cols>
    <col min="1" max="1" width="18.109375" style="46" customWidth="1"/>
    <col min="2" max="2" width="7.88671875" style="46" customWidth="1"/>
    <col min="3" max="3" width="6.109375" style="46" customWidth="1"/>
    <col min="4" max="4" width="6.77734375" style="46" customWidth="1"/>
    <col min="5" max="5" width="12" style="47" customWidth="1"/>
    <col min="6" max="6" width="10.44140625" style="47" customWidth="1"/>
    <col min="7" max="7" width="10.33203125" style="46" customWidth="1"/>
    <col min="8" max="8" width="20" style="94" customWidth="1"/>
    <col min="9" max="11" width="9.88671875" style="46"/>
    <col min="12" max="12" width="11" style="46" customWidth="1"/>
    <col min="13" max="16384" width="9.88671875" style="46"/>
  </cols>
  <sheetData>
    <row r="1" spans="1:12" ht="17.25" customHeight="1">
      <c r="H1" s="83" t="s">
        <v>101</v>
      </c>
    </row>
    <row r="2" spans="1:12" ht="23.25" customHeight="1">
      <c r="A2" s="370" t="s">
        <v>104</v>
      </c>
      <c r="B2" s="371"/>
      <c r="C2" s="371"/>
      <c r="D2" s="371"/>
      <c r="E2" s="371"/>
      <c r="F2" s="371"/>
      <c r="G2" s="371"/>
      <c r="H2" s="372"/>
    </row>
    <row r="3" spans="1:12" ht="14.25" customHeight="1">
      <c r="A3" s="48"/>
      <c r="B3" s="49"/>
      <c r="C3" s="50"/>
      <c r="D3" s="50"/>
      <c r="E3" s="51"/>
      <c r="F3" s="51"/>
      <c r="G3" s="373" t="s">
        <v>70</v>
      </c>
      <c r="H3" s="374"/>
    </row>
    <row r="4" spans="1:12" ht="34.950000000000003" customHeight="1" thickBot="1">
      <c r="A4" s="413" t="s">
        <v>160</v>
      </c>
      <c r="B4" s="414"/>
      <c r="C4" s="414"/>
      <c r="D4" s="414"/>
      <c r="E4" s="414"/>
      <c r="F4" s="414"/>
      <c r="G4" s="414"/>
      <c r="H4" s="415"/>
    </row>
    <row r="5" spans="1:12" ht="34.950000000000003" customHeight="1" thickBot="1">
      <c r="A5" s="422" t="s">
        <v>98</v>
      </c>
      <c r="B5" s="423"/>
      <c r="C5" s="423"/>
      <c r="D5" s="423"/>
      <c r="E5" s="423"/>
      <c r="F5" s="423"/>
      <c r="G5" s="423"/>
      <c r="H5" s="424"/>
    </row>
    <row r="6" spans="1:12" ht="23.25" customHeight="1">
      <c r="A6" s="425" t="s">
        <v>153</v>
      </c>
      <c r="B6" s="426"/>
      <c r="C6" s="426"/>
      <c r="D6" s="426"/>
      <c r="E6" s="95" t="s">
        <v>71</v>
      </c>
      <c r="F6" s="96" t="s">
        <v>148</v>
      </c>
      <c r="G6" s="97" t="s">
        <v>72</v>
      </c>
      <c r="H6" s="98" t="s">
        <v>94</v>
      </c>
    </row>
    <row r="7" spans="1:12" ht="12.75" customHeight="1">
      <c r="A7" s="377" t="s">
        <v>73</v>
      </c>
      <c r="B7" s="378"/>
      <c r="C7" s="378"/>
      <c r="D7" s="378"/>
      <c r="E7" s="55">
        <f>SUM(E8+E12)</f>
        <v>0</v>
      </c>
      <c r="F7" s="56">
        <f>SUM(F8+F12)</f>
        <v>0</v>
      </c>
      <c r="G7" s="57">
        <f>SUM(E7:F7)</f>
        <v>0</v>
      </c>
      <c r="H7" s="85"/>
    </row>
    <row r="8" spans="1:12" ht="12.75" customHeight="1">
      <c r="A8" s="389" t="s">
        <v>74</v>
      </c>
      <c r="B8" s="390"/>
      <c r="C8" s="390"/>
      <c r="D8" s="390"/>
      <c r="E8" s="58">
        <f>SUM(E9:E11)</f>
        <v>0</v>
      </c>
      <c r="F8" s="59">
        <f>SUM(F9:F11)</f>
        <v>0</v>
      </c>
      <c r="G8" s="60">
        <f t="shared" ref="G8:G15" si="0">SUM(E8:F8)</f>
        <v>0</v>
      </c>
      <c r="H8" s="86"/>
      <c r="I8" s="61"/>
      <c r="J8" s="62"/>
      <c r="K8" s="62"/>
      <c r="L8" s="62"/>
    </row>
    <row r="9" spans="1:12" ht="12.75" customHeight="1">
      <c r="A9" s="368" t="s">
        <v>75</v>
      </c>
      <c r="B9" s="369"/>
      <c r="C9" s="369"/>
      <c r="D9" s="369"/>
      <c r="E9" s="103"/>
      <c r="F9" s="104"/>
      <c r="G9" s="105">
        <f t="shared" si="0"/>
        <v>0</v>
      </c>
      <c r="H9" s="102"/>
      <c r="I9" s="61"/>
      <c r="J9" s="62"/>
      <c r="K9" s="62"/>
      <c r="L9" s="62"/>
    </row>
    <row r="10" spans="1:12" ht="12.75" customHeight="1">
      <c r="A10" s="368" t="s">
        <v>75</v>
      </c>
      <c r="B10" s="369"/>
      <c r="C10" s="369"/>
      <c r="D10" s="369"/>
      <c r="E10" s="103"/>
      <c r="F10" s="104"/>
      <c r="G10" s="105">
        <f t="shared" si="0"/>
        <v>0</v>
      </c>
      <c r="H10" s="102"/>
      <c r="I10" s="61"/>
      <c r="J10" s="62"/>
      <c r="K10" s="62"/>
      <c r="L10" s="62"/>
    </row>
    <row r="11" spans="1:12" ht="12.75" customHeight="1">
      <c r="A11" s="368" t="s">
        <v>75</v>
      </c>
      <c r="B11" s="369"/>
      <c r="C11" s="369"/>
      <c r="D11" s="369"/>
      <c r="E11" s="103"/>
      <c r="F11" s="104"/>
      <c r="G11" s="105">
        <f t="shared" si="0"/>
        <v>0</v>
      </c>
      <c r="H11" s="102"/>
      <c r="I11" s="61"/>
      <c r="J11" s="62"/>
      <c r="K11" s="62"/>
      <c r="L11" s="62"/>
    </row>
    <row r="12" spans="1:12" ht="12.75" customHeight="1">
      <c r="A12" s="366" t="s">
        <v>76</v>
      </c>
      <c r="B12" s="367"/>
      <c r="C12" s="367"/>
      <c r="D12" s="367"/>
      <c r="E12" s="99">
        <f>SUM(E13:E15)</f>
        <v>0</v>
      </c>
      <c r="F12" s="100">
        <f>SUM(F13:F15)</f>
        <v>0</v>
      </c>
      <c r="G12" s="101">
        <f t="shared" si="0"/>
        <v>0</v>
      </c>
      <c r="H12" s="102"/>
      <c r="I12" s="61"/>
      <c r="J12" s="62"/>
      <c r="K12" s="62"/>
      <c r="L12" s="62"/>
    </row>
    <row r="13" spans="1:12" ht="12.75" customHeight="1">
      <c r="A13" s="368" t="s">
        <v>75</v>
      </c>
      <c r="B13" s="369"/>
      <c r="C13" s="369"/>
      <c r="D13" s="369"/>
      <c r="E13" s="103"/>
      <c r="F13" s="104"/>
      <c r="G13" s="105">
        <f t="shared" si="0"/>
        <v>0</v>
      </c>
      <c r="H13" s="102"/>
      <c r="I13" s="61"/>
      <c r="J13" s="62"/>
      <c r="K13" s="62"/>
      <c r="L13" s="62"/>
    </row>
    <row r="14" spans="1:12" ht="12.75" customHeight="1">
      <c r="A14" s="368" t="s">
        <v>75</v>
      </c>
      <c r="B14" s="369"/>
      <c r="C14" s="369"/>
      <c r="D14" s="369"/>
      <c r="E14" s="103"/>
      <c r="F14" s="104"/>
      <c r="G14" s="105">
        <f t="shared" si="0"/>
        <v>0</v>
      </c>
      <c r="H14" s="102"/>
      <c r="I14" s="62"/>
      <c r="J14" s="62"/>
      <c r="K14" s="62"/>
      <c r="L14" s="62"/>
    </row>
    <row r="15" spans="1:12" ht="12.75" customHeight="1">
      <c r="A15" s="368" t="s">
        <v>75</v>
      </c>
      <c r="B15" s="369"/>
      <c r="C15" s="369"/>
      <c r="D15" s="369"/>
      <c r="E15" s="103"/>
      <c r="F15" s="104"/>
      <c r="G15" s="105">
        <f t="shared" si="0"/>
        <v>0</v>
      </c>
      <c r="H15" s="102"/>
      <c r="I15" s="62"/>
      <c r="J15" s="62"/>
      <c r="K15" s="62"/>
      <c r="L15" s="62"/>
    </row>
    <row r="16" spans="1:12" ht="12.75" customHeight="1">
      <c r="A16" s="384" t="s">
        <v>77</v>
      </c>
      <c r="B16" s="385"/>
      <c r="C16" s="385"/>
      <c r="D16" s="385"/>
      <c r="E16" s="106">
        <f>SUM(E17+E21)</f>
        <v>0</v>
      </c>
      <c r="F16" s="107">
        <f>SUM(F17+F21)</f>
        <v>0</v>
      </c>
      <c r="G16" s="108">
        <f>SUM(E16:F16)</f>
        <v>0</v>
      </c>
      <c r="H16" s="109"/>
    </row>
    <row r="17" spans="1:8" ht="12.75" customHeight="1">
      <c r="A17" s="366" t="s">
        <v>78</v>
      </c>
      <c r="B17" s="367"/>
      <c r="C17" s="367"/>
      <c r="D17" s="367"/>
      <c r="E17" s="99">
        <f>SUM(E18:E20)</f>
        <v>0</v>
      </c>
      <c r="F17" s="100">
        <f>SUM(F18:F20)</f>
        <v>0</v>
      </c>
      <c r="G17" s="101">
        <f t="shared" ref="G17:G24" si="1">SUM(E17:F17)</f>
        <v>0</v>
      </c>
      <c r="H17" s="102"/>
    </row>
    <row r="18" spans="1:8" ht="12.75" customHeight="1">
      <c r="A18" s="368" t="s">
        <v>75</v>
      </c>
      <c r="B18" s="369"/>
      <c r="C18" s="369"/>
      <c r="D18" s="369"/>
      <c r="E18" s="103"/>
      <c r="F18" s="104"/>
      <c r="G18" s="105">
        <f t="shared" si="1"/>
        <v>0</v>
      </c>
      <c r="H18" s="102"/>
    </row>
    <row r="19" spans="1:8" ht="12.75" customHeight="1">
      <c r="A19" s="386" t="s">
        <v>75</v>
      </c>
      <c r="B19" s="387"/>
      <c r="C19" s="387"/>
      <c r="D19" s="387"/>
      <c r="E19" s="63"/>
      <c r="F19" s="64"/>
      <c r="G19" s="65">
        <f t="shared" si="1"/>
        <v>0</v>
      </c>
      <c r="H19" s="86"/>
    </row>
    <row r="20" spans="1:8" ht="12.75" customHeight="1">
      <c r="A20" s="386" t="s">
        <v>75</v>
      </c>
      <c r="B20" s="387"/>
      <c r="C20" s="387"/>
      <c r="D20" s="387"/>
      <c r="E20" s="63"/>
      <c r="F20" s="64"/>
      <c r="G20" s="65">
        <f t="shared" si="1"/>
        <v>0</v>
      </c>
      <c r="H20" s="86"/>
    </row>
    <row r="21" spans="1:8" ht="12.75" customHeight="1">
      <c r="A21" s="389" t="s">
        <v>79</v>
      </c>
      <c r="B21" s="390"/>
      <c r="C21" s="390"/>
      <c r="D21" s="390"/>
      <c r="E21" s="58">
        <f>SUM(E22:E24)</f>
        <v>0</v>
      </c>
      <c r="F21" s="59">
        <f>SUM(F22:F24)</f>
        <v>0</v>
      </c>
      <c r="G21" s="60">
        <f t="shared" si="1"/>
        <v>0</v>
      </c>
      <c r="H21" s="86"/>
    </row>
    <row r="22" spans="1:8" ht="12.75" customHeight="1">
      <c r="A22" s="386" t="s">
        <v>75</v>
      </c>
      <c r="B22" s="387"/>
      <c r="C22" s="387"/>
      <c r="D22" s="387"/>
      <c r="E22" s="63"/>
      <c r="F22" s="64"/>
      <c r="G22" s="65">
        <f t="shared" si="1"/>
        <v>0</v>
      </c>
      <c r="H22" s="86"/>
    </row>
    <row r="23" spans="1:8" ht="12.75" customHeight="1">
      <c r="A23" s="386" t="s">
        <v>75</v>
      </c>
      <c r="B23" s="387"/>
      <c r="C23" s="387"/>
      <c r="D23" s="387"/>
      <c r="E23" s="63"/>
      <c r="F23" s="64"/>
      <c r="G23" s="65">
        <f t="shared" si="1"/>
        <v>0</v>
      </c>
      <c r="H23" s="86"/>
    </row>
    <row r="24" spans="1:8" ht="12.75" customHeight="1">
      <c r="A24" s="386" t="s">
        <v>75</v>
      </c>
      <c r="B24" s="387"/>
      <c r="C24" s="387"/>
      <c r="D24" s="387"/>
      <c r="E24" s="63"/>
      <c r="F24" s="64"/>
      <c r="G24" s="65">
        <f t="shared" si="1"/>
        <v>0</v>
      </c>
      <c r="H24" s="88"/>
    </row>
    <row r="25" spans="1:8" ht="12.75" customHeight="1">
      <c r="A25" s="382" t="s">
        <v>80</v>
      </c>
      <c r="B25" s="383"/>
      <c r="C25" s="383"/>
      <c r="D25" s="383"/>
      <c r="E25" s="66">
        <f>SUM(E26:E29)</f>
        <v>0</v>
      </c>
      <c r="F25" s="67">
        <f>SUM(F26:F29)</f>
        <v>0</v>
      </c>
      <c r="G25" s="68">
        <f>SUM(E25:F25)</f>
        <v>0</v>
      </c>
      <c r="H25" s="86"/>
    </row>
    <row r="26" spans="1:8" ht="12.75" customHeight="1">
      <c r="A26" s="386" t="s">
        <v>75</v>
      </c>
      <c r="B26" s="387"/>
      <c r="C26" s="387"/>
      <c r="D26" s="387"/>
      <c r="E26" s="63"/>
      <c r="F26" s="64"/>
      <c r="G26" s="65">
        <f>SUM(E26:F26)</f>
        <v>0</v>
      </c>
      <c r="H26" s="86"/>
    </row>
    <row r="27" spans="1:8" ht="12.75" customHeight="1">
      <c r="A27" s="386" t="s">
        <v>75</v>
      </c>
      <c r="B27" s="387"/>
      <c r="C27" s="387"/>
      <c r="D27" s="387"/>
      <c r="E27" s="63"/>
      <c r="F27" s="64"/>
      <c r="G27" s="65">
        <f t="shared" ref="G27:G53" si="2">SUM(E27:F27)</f>
        <v>0</v>
      </c>
      <c r="H27" s="86"/>
    </row>
    <row r="28" spans="1:8" ht="12.75" customHeight="1">
      <c r="A28" s="386" t="s">
        <v>75</v>
      </c>
      <c r="B28" s="387"/>
      <c r="C28" s="387"/>
      <c r="D28" s="387"/>
      <c r="E28" s="63"/>
      <c r="F28" s="64"/>
      <c r="G28" s="65">
        <f t="shared" si="2"/>
        <v>0</v>
      </c>
      <c r="H28" s="86"/>
    </row>
    <row r="29" spans="1:8" ht="12.75" customHeight="1">
      <c r="A29" s="386" t="s">
        <v>75</v>
      </c>
      <c r="B29" s="387"/>
      <c r="C29" s="387"/>
      <c r="D29" s="387"/>
      <c r="E29" s="63"/>
      <c r="F29" s="64"/>
      <c r="G29" s="65">
        <f t="shared" si="2"/>
        <v>0</v>
      </c>
      <c r="H29" s="88"/>
    </row>
    <row r="30" spans="1:8" ht="12.75" customHeight="1">
      <c r="A30" s="382" t="s">
        <v>81</v>
      </c>
      <c r="B30" s="383"/>
      <c r="C30" s="383"/>
      <c r="D30" s="383"/>
      <c r="E30" s="66">
        <f>SUM(E31+E35+E39+E43+E47+E51)</f>
        <v>0</v>
      </c>
      <c r="F30" s="67">
        <f>SUM(F31+F35+F39+F43+F47+F51)</f>
        <v>0</v>
      </c>
      <c r="G30" s="68">
        <f t="shared" si="2"/>
        <v>0</v>
      </c>
      <c r="H30" s="87"/>
    </row>
    <row r="31" spans="1:8" ht="12.75" customHeight="1">
      <c r="A31" s="389" t="s">
        <v>82</v>
      </c>
      <c r="B31" s="390"/>
      <c r="C31" s="390"/>
      <c r="D31" s="390"/>
      <c r="E31" s="58">
        <f>SUM(E32:E34)</f>
        <v>0</v>
      </c>
      <c r="F31" s="59">
        <f>SUM(F32:F34)</f>
        <v>0</v>
      </c>
      <c r="G31" s="60">
        <f t="shared" si="2"/>
        <v>0</v>
      </c>
      <c r="H31" s="86"/>
    </row>
    <row r="32" spans="1:8" ht="12.75" customHeight="1">
      <c r="A32" s="386" t="s">
        <v>75</v>
      </c>
      <c r="B32" s="387"/>
      <c r="C32" s="387"/>
      <c r="D32" s="388"/>
      <c r="E32" s="63"/>
      <c r="F32" s="64"/>
      <c r="G32" s="65">
        <f t="shared" si="2"/>
        <v>0</v>
      </c>
      <c r="H32" s="86"/>
    </row>
    <row r="33" spans="1:8" ht="12.75" customHeight="1">
      <c r="A33" s="386" t="s">
        <v>75</v>
      </c>
      <c r="B33" s="387"/>
      <c r="C33" s="387"/>
      <c r="D33" s="387"/>
      <c r="E33" s="63"/>
      <c r="F33" s="64"/>
      <c r="G33" s="65">
        <f t="shared" si="2"/>
        <v>0</v>
      </c>
      <c r="H33" s="86"/>
    </row>
    <row r="34" spans="1:8" ht="12.75" customHeight="1">
      <c r="A34" s="386" t="s">
        <v>75</v>
      </c>
      <c r="B34" s="387"/>
      <c r="C34" s="387"/>
      <c r="D34" s="387"/>
      <c r="E34" s="63"/>
      <c r="F34" s="64"/>
      <c r="G34" s="65">
        <f t="shared" si="2"/>
        <v>0</v>
      </c>
      <c r="H34" s="86"/>
    </row>
    <row r="35" spans="1:8" ht="12.75" customHeight="1">
      <c r="A35" s="389" t="s">
        <v>83</v>
      </c>
      <c r="B35" s="390"/>
      <c r="C35" s="390"/>
      <c r="D35" s="390"/>
      <c r="E35" s="58">
        <f>SUM(E36:E38)</f>
        <v>0</v>
      </c>
      <c r="F35" s="59">
        <f>SUM(F36:F38)</f>
        <v>0</v>
      </c>
      <c r="G35" s="60">
        <f t="shared" si="2"/>
        <v>0</v>
      </c>
      <c r="H35" s="86"/>
    </row>
    <row r="36" spans="1:8" ht="12.75" customHeight="1">
      <c r="A36" s="386" t="s">
        <v>75</v>
      </c>
      <c r="B36" s="387"/>
      <c r="C36" s="387"/>
      <c r="D36" s="387"/>
      <c r="E36" s="63"/>
      <c r="F36" s="64"/>
      <c r="G36" s="65">
        <f t="shared" si="2"/>
        <v>0</v>
      </c>
      <c r="H36" s="86"/>
    </row>
    <row r="37" spans="1:8" ht="12.75" customHeight="1">
      <c r="A37" s="386" t="s">
        <v>75</v>
      </c>
      <c r="B37" s="387"/>
      <c r="C37" s="387"/>
      <c r="D37" s="387"/>
      <c r="E37" s="63"/>
      <c r="F37" s="64"/>
      <c r="G37" s="65">
        <f t="shared" si="2"/>
        <v>0</v>
      </c>
      <c r="H37" s="86"/>
    </row>
    <row r="38" spans="1:8" ht="12.75" customHeight="1">
      <c r="A38" s="386" t="s">
        <v>75</v>
      </c>
      <c r="B38" s="387"/>
      <c r="C38" s="387"/>
      <c r="D38" s="387"/>
      <c r="E38" s="63"/>
      <c r="F38" s="64"/>
      <c r="G38" s="65">
        <f t="shared" si="2"/>
        <v>0</v>
      </c>
      <c r="H38" s="86"/>
    </row>
    <row r="39" spans="1:8" ht="12.75" customHeight="1">
      <c r="A39" s="389" t="s">
        <v>84</v>
      </c>
      <c r="B39" s="390"/>
      <c r="C39" s="390"/>
      <c r="D39" s="390"/>
      <c r="E39" s="58">
        <f>SUM(E40:E42)</f>
        <v>0</v>
      </c>
      <c r="F39" s="59">
        <f>SUM(F40:F42)</f>
        <v>0</v>
      </c>
      <c r="G39" s="60">
        <f t="shared" si="2"/>
        <v>0</v>
      </c>
      <c r="H39" s="86"/>
    </row>
    <row r="40" spans="1:8" ht="12.75" customHeight="1">
      <c r="A40" s="386" t="s">
        <v>75</v>
      </c>
      <c r="B40" s="387"/>
      <c r="C40" s="387"/>
      <c r="D40" s="387"/>
      <c r="E40" s="63"/>
      <c r="F40" s="64"/>
      <c r="G40" s="65">
        <f t="shared" si="2"/>
        <v>0</v>
      </c>
      <c r="H40" s="86"/>
    </row>
    <row r="41" spans="1:8" ht="12.75" customHeight="1">
      <c r="A41" s="386" t="s">
        <v>75</v>
      </c>
      <c r="B41" s="387"/>
      <c r="C41" s="387"/>
      <c r="D41" s="387"/>
      <c r="E41" s="63"/>
      <c r="F41" s="64"/>
      <c r="G41" s="65">
        <f t="shared" si="2"/>
        <v>0</v>
      </c>
      <c r="H41" s="86"/>
    </row>
    <row r="42" spans="1:8" ht="12.75" customHeight="1">
      <c r="A42" s="386" t="s">
        <v>75</v>
      </c>
      <c r="B42" s="387"/>
      <c r="C42" s="387"/>
      <c r="D42" s="387"/>
      <c r="E42" s="63"/>
      <c r="F42" s="64"/>
      <c r="G42" s="65">
        <f t="shared" si="2"/>
        <v>0</v>
      </c>
      <c r="H42" s="86"/>
    </row>
    <row r="43" spans="1:8" ht="12.75" customHeight="1">
      <c r="A43" s="389" t="s">
        <v>85</v>
      </c>
      <c r="B43" s="390"/>
      <c r="C43" s="390"/>
      <c r="D43" s="390"/>
      <c r="E43" s="58">
        <f>SUM(E44:E46)</f>
        <v>0</v>
      </c>
      <c r="F43" s="59">
        <f>SUM(F44:F46)</f>
        <v>0</v>
      </c>
      <c r="G43" s="60">
        <f t="shared" si="2"/>
        <v>0</v>
      </c>
      <c r="H43" s="86"/>
    </row>
    <row r="44" spans="1:8" ht="12.75" customHeight="1">
      <c r="A44" s="386" t="s">
        <v>75</v>
      </c>
      <c r="B44" s="387"/>
      <c r="C44" s="387"/>
      <c r="D44" s="387"/>
      <c r="E44" s="63"/>
      <c r="F44" s="64"/>
      <c r="G44" s="65">
        <f t="shared" si="2"/>
        <v>0</v>
      </c>
      <c r="H44" s="86"/>
    </row>
    <row r="45" spans="1:8" ht="12.75" customHeight="1">
      <c r="A45" s="386" t="s">
        <v>75</v>
      </c>
      <c r="B45" s="387"/>
      <c r="C45" s="387"/>
      <c r="D45" s="387"/>
      <c r="E45" s="63"/>
      <c r="F45" s="64"/>
      <c r="G45" s="65">
        <f t="shared" si="2"/>
        <v>0</v>
      </c>
      <c r="H45" s="86"/>
    </row>
    <row r="46" spans="1:8" ht="12.75" customHeight="1">
      <c r="A46" s="386" t="s">
        <v>75</v>
      </c>
      <c r="B46" s="387"/>
      <c r="C46" s="387"/>
      <c r="D46" s="387"/>
      <c r="E46" s="63"/>
      <c r="F46" s="64"/>
      <c r="G46" s="65">
        <f t="shared" si="2"/>
        <v>0</v>
      </c>
      <c r="H46" s="86"/>
    </row>
    <row r="47" spans="1:8" ht="12.75" customHeight="1">
      <c r="A47" s="389" t="s">
        <v>86</v>
      </c>
      <c r="B47" s="390"/>
      <c r="C47" s="390"/>
      <c r="D47" s="390"/>
      <c r="E47" s="58">
        <f>SUM(E48:E50)</f>
        <v>0</v>
      </c>
      <c r="F47" s="59">
        <f>SUM(F48:F50)</f>
        <v>0</v>
      </c>
      <c r="G47" s="60">
        <f t="shared" si="2"/>
        <v>0</v>
      </c>
      <c r="H47" s="86"/>
    </row>
    <row r="48" spans="1:8" ht="12.75" customHeight="1">
      <c r="A48" s="386" t="s">
        <v>75</v>
      </c>
      <c r="B48" s="387"/>
      <c r="C48" s="387"/>
      <c r="D48" s="387"/>
      <c r="E48" s="63"/>
      <c r="F48" s="64"/>
      <c r="G48" s="65">
        <f t="shared" si="2"/>
        <v>0</v>
      </c>
      <c r="H48" s="86"/>
    </row>
    <row r="49" spans="1:12" ht="12.75" customHeight="1">
      <c r="A49" s="386" t="s">
        <v>75</v>
      </c>
      <c r="B49" s="387"/>
      <c r="C49" s="387"/>
      <c r="D49" s="387"/>
      <c r="E49" s="63"/>
      <c r="F49" s="64"/>
      <c r="G49" s="65">
        <f t="shared" si="2"/>
        <v>0</v>
      </c>
      <c r="H49" s="86"/>
    </row>
    <row r="50" spans="1:12" ht="12.75" customHeight="1">
      <c r="A50" s="386" t="s">
        <v>75</v>
      </c>
      <c r="B50" s="387"/>
      <c r="C50" s="387"/>
      <c r="D50" s="387"/>
      <c r="E50" s="63"/>
      <c r="F50" s="64"/>
      <c r="G50" s="65">
        <f t="shared" si="2"/>
        <v>0</v>
      </c>
      <c r="H50" s="86"/>
    </row>
    <row r="51" spans="1:12" ht="12.75" customHeight="1">
      <c r="A51" s="389" t="s">
        <v>87</v>
      </c>
      <c r="B51" s="390"/>
      <c r="C51" s="390"/>
      <c r="D51" s="390"/>
      <c r="E51" s="58">
        <f>SUM(E52:E54)</f>
        <v>0</v>
      </c>
      <c r="F51" s="59">
        <f>SUM(F52:F54)</f>
        <v>0</v>
      </c>
      <c r="G51" s="60">
        <f t="shared" si="2"/>
        <v>0</v>
      </c>
      <c r="H51" s="86"/>
    </row>
    <row r="52" spans="1:12" ht="12.75" customHeight="1">
      <c r="A52" s="386" t="s">
        <v>75</v>
      </c>
      <c r="B52" s="387"/>
      <c r="C52" s="387"/>
      <c r="D52" s="387"/>
      <c r="E52" s="63"/>
      <c r="F52" s="64"/>
      <c r="G52" s="65">
        <f t="shared" si="2"/>
        <v>0</v>
      </c>
      <c r="H52" s="86"/>
    </row>
    <row r="53" spans="1:12" ht="12.75" customHeight="1">
      <c r="A53" s="386" t="s">
        <v>75</v>
      </c>
      <c r="B53" s="387"/>
      <c r="C53" s="387"/>
      <c r="D53" s="387"/>
      <c r="E53" s="63"/>
      <c r="F53" s="64"/>
      <c r="G53" s="65">
        <f t="shared" si="2"/>
        <v>0</v>
      </c>
      <c r="H53" s="86"/>
    </row>
    <row r="54" spans="1:12" ht="12.6" customHeight="1" thickBot="1">
      <c r="A54" s="386" t="s">
        <v>75</v>
      </c>
      <c r="B54" s="387"/>
      <c r="C54" s="387"/>
      <c r="D54" s="387"/>
      <c r="E54" s="63"/>
      <c r="F54" s="64"/>
      <c r="G54" s="65">
        <f>SUM(E54:F54)</f>
        <v>0</v>
      </c>
      <c r="H54" s="86"/>
    </row>
    <row r="55" spans="1:12" ht="24.75" customHeight="1" thickTop="1">
      <c r="A55" s="394" t="s">
        <v>89</v>
      </c>
      <c r="B55" s="395"/>
      <c r="C55" s="396"/>
      <c r="D55" s="69" t="s">
        <v>65</v>
      </c>
      <c r="E55" s="70">
        <f>SUM(E7,E16,E25,E30)</f>
        <v>0</v>
      </c>
      <c r="F55" s="71">
        <f>SUM(F7,F16,F25,F30)</f>
        <v>0</v>
      </c>
      <c r="G55" s="72">
        <f>SUM(E55:F55)</f>
        <v>0</v>
      </c>
      <c r="H55" s="89"/>
    </row>
    <row r="56" spans="1:12" ht="9" customHeight="1">
      <c r="A56" s="73"/>
      <c r="B56" s="73"/>
      <c r="H56" s="90"/>
    </row>
    <row r="57" spans="1:12" ht="12.75" customHeight="1">
      <c r="A57" s="73"/>
      <c r="B57" s="73"/>
      <c r="H57" s="90" t="str">
        <f>'（●●大学）【様式2-2】申請経費・大学別'!H57</f>
        <v>（事業責任大学名：○○大学）</v>
      </c>
    </row>
    <row r="58" spans="1:12" ht="17.25" customHeight="1">
      <c r="H58" s="83" t="s">
        <v>101</v>
      </c>
    </row>
    <row r="59" spans="1:12" ht="15" customHeight="1">
      <c r="A59" s="74" t="s">
        <v>88</v>
      </c>
      <c r="B59" s="74"/>
      <c r="C59" s="75"/>
      <c r="D59" s="75"/>
      <c r="E59" s="76"/>
      <c r="F59" s="76"/>
      <c r="G59" s="76"/>
      <c r="H59" s="91" t="s">
        <v>70</v>
      </c>
    </row>
    <row r="60" spans="1:12" ht="24.75" customHeight="1">
      <c r="A60" s="375" t="s">
        <v>155</v>
      </c>
      <c r="B60" s="376"/>
      <c r="C60" s="376"/>
      <c r="D60" s="391"/>
      <c r="E60" s="52" t="s">
        <v>71</v>
      </c>
      <c r="F60" s="53" t="s">
        <v>148</v>
      </c>
      <c r="G60" s="54" t="s">
        <v>72</v>
      </c>
      <c r="H60" s="84" t="s">
        <v>94</v>
      </c>
    </row>
    <row r="61" spans="1:12" ht="12.75" customHeight="1">
      <c r="A61" s="377" t="s">
        <v>73</v>
      </c>
      <c r="B61" s="378"/>
      <c r="C61" s="378"/>
      <c r="D61" s="392"/>
      <c r="E61" s="55">
        <f>SUM(E62+E66)</f>
        <v>0</v>
      </c>
      <c r="F61" s="56">
        <f>SUM(F62+F66)</f>
        <v>0</v>
      </c>
      <c r="G61" s="57">
        <f>SUM(E61:F61)</f>
        <v>0</v>
      </c>
      <c r="H61" s="85"/>
      <c r="I61" s="61"/>
      <c r="J61" s="61"/>
      <c r="K61" s="61"/>
      <c r="L61" s="61"/>
    </row>
    <row r="62" spans="1:12" ht="12.75" customHeight="1">
      <c r="A62" s="389" t="s">
        <v>74</v>
      </c>
      <c r="B62" s="390"/>
      <c r="C62" s="390"/>
      <c r="D62" s="393"/>
      <c r="E62" s="58">
        <f>SUM(E63:E65)</f>
        <v>0</v>
      </c>
      <c r="F62" s="59">
        <f>SUM(F63:F65)</f>
        <v>0</v>
      </c>
      <c r="G62" s="60">
        <f t="shared" ref="G62:G69" si="3">SUM(E62:F62)</f>
        <v>0</v>
      </c>
      <c r="H62" s="86"/>
      <c r="I62" s="61"/>
      <c r="J62" s="61"/>
      <c r="K62" s="61"/>
      <c r="L62" s="61"/>
    </row>
    <row r="63" spans="1:12" ht="12.75" customHeight="1">
      <c r="A63" s="386" t="s">
        <v>75</v>
      </c>
      <c r="B63" s="387"/>
      <c r="C63" s="387"/>
      <c r="D63" s="388"/>
      <c r="E63" s="63"/>
      <c r="F63" s="64"/>
      <c r="G63" s="65">
        <f t="shared" si="3"/>
        <v>0</v>
      </c>
      <c r="H63" s="86"/>
      <c r="I63" s="61"/>
      <c r="J63" s="61"/>
      <c r="K63" s="61"/>
      <c r="L63" s="61"/>
    </row>
    <row r="64" spans="1:12" ht="12.75" customHeight="1">
      <c r="A64" s="386" t="s">
        <v>75</v>
      </c>
      <c r="B64" s="387"/>
      <c r="C64" s="387"/>
      <c r="D64" s="388"/>
      <c r="E64" s="63"/>
      <c r="F64" s="64"/>
      <c r="G64" s="65">
        <f t="shared" si="3"/>
        <v>0</v>
      </c>
      <c r="H64" s="86"/>
      <c r="I64" s="61"/>
      <c r="J64" s="61"/>
      <c r="K64" s="61"/>
      <c r="L64" s="61"/>
    </row>
    <row r="65" spans="1:12" ht="12.75" customHeight="1">
      <c r="A65" s="386" t="s">
        <v>75</v>
      </c>
      <c r="B65" s="387"/>
      <c r="C65" s="387"/>
      <c r="D65" s="388"/>
      <c r="E65" s="63"/>
      <c r="F65" s="64"/>
      <c r="G65" s="65">
        <f t="shared" si="3"/>
        <v>0</v>
      </c>
      <c r="H65" s="86"/>
      <c r="I65" s="61"/>
      <c r="J65" s="61"/>
      <c r="K65" s="61"/>
      <c r="L65" s="61"/>
    </row>
    <row r="66" spans="1:12" ht="12.75" customHeight="1">
      <c r="A66" s="389" t="s">
        <v>76</v>
      </c>
      <c r="B66" s="390"/>
      <c r="C66" s="390"/>
      <c r="D66" s="393"/>
      <c r="E66" s="58">
        <f>SUM(E67:E69)</f>
        <v>0</v>
      </c>
      <c r="F66" s="59">
        <f>SUM(F67:F69)</f>
        <v>0</v>
      </c>
      <c r="G66" s="60">
        <f t="shared" si="3"/>
        <v>0</v>
      </c>
      <c r="H66" s="86"/>
      <c r="I66" s="61"/>
      <c r="J66" s="61"/>
      <c r="K66" s="61"/>
      <c r="L66" s="61"/>
    </row>
    <row r="67" spans="1:12" ht="12.75" customHeight="1">
      <c r="A67" s="386" t="s">
        <v>75</v>
      </c>
      <c r="B67" s="387"/>
      <c r="C67" s="387"/>
      <c r="D67" s="388"/>
      <c r="E67" s="63"/>
      <c r="F67" s="64"/>
      <c r="G67" s="65">
        <f t="shared" si="3"/>
        <v>0</v>
      </c>
      <c r="H67" s="86"/>
      <c r="I67" s="61"/>
      <c r="J67" s="61"/>
      <c r="K67" s="61"/>
      <c r="L67" s="61"/>
    </row>
    <row r="68" spans="1:12" ht="12.75" customHeight="1">
      <c r="A68" s="386" t="s">
        <v>75</v>
      </c>
      <c r="B68" s="387"/>
      <c r="C68" s="387"/>
      <c r="D68" s="388"/>
      <c r="E68" s="63"/>
      <c r="F68" s="64"/>
      <c r="G68" s="65">
        <f t="shared" si="3"/>
        <v>0</v>
      </c>
      <c r="H68" s="86"/>
      <c r="I68" s="61"/>
      <c r="J68" s="61"/>
      <c r="K68" s="61"/>
      <c r="L68" s="61"/>
    </row>
    <row r="69" spans="1:12" ht="12.75" customHeight="1">
      <c r="A69" s="397" t="s">
        <v>75</v>
      </c>
      <c r="B69" s="398"/>
      <c r="C69" s="398"/>
      <c r="D69" s="399"/>
      <c r="E69" s="63"/>
      <c r="F69" s="64"/>
      <c r="G69" s="65">
        <f t="shared" si="3"/>
        <v>0</v>
      </c>
      <c r="H69" s="86"/>
      <c r="I69" s="61"/>
      <c r="J69" s="61"/>
      <c r="K69" s="61"/>
      <c r="L69" s="61"/>
    </row>
    <row r="70" spans="1:12" ht="12.75" customHeight="1">
      <c r="A70" s="382" t="s">
        <v>77</v>
      </c>
      <c r="B70" s="383"/>
      <c r="C70" s="383"/>
      <c r="D70" s="400"/>
      <c r="E70" s="66">
        <f>SUM(E71+E75)</f>
        <v>0</v>
      </c>
      <c r="F70" s="67">
        <f>SUM(F71+F75)</f>
        <v>0</v>
      </c>
      <c r="G70" s="68">
        <f>SUM(E70:F70)</f>
        <v>0</v>
      </c>
      <c r="H70" s="87"/>
      <c r="I70" s="61"/>
      <c r="J70" s="61"/>
      <c r="K70" s="61"/>
      <c r="L70" s="61"/>
    </row>
    <row r="71" spans="1:12" ht="12.75" customHeight="1">
      <c r="A71" s="389" t="s">
        <v>78</v>
      </c>
      <c r="B71" s="390"/>
      <c r="C71" s="390"/>
      <c r="D71" s="393"/>
      <c r="E71" s="58">
        <f>SUM(E72:E74)</f>
        <v>0</v>
      </c>
      <c r="F71" s="59">
        <f>SUM(F72:F74)</f>
        <v>0</v>
      </c>
      <c r="G71" s="60">
        <f t="shared" ref="G71:G78" si="4">SUM(E71:F71)</f>
        <v>0</v>
      </c>
      <c r="H71" s="86"/>
    </row>
    <row r="72" spans="1:12" ht="12.75" customHeight="1">
      <c r="A72" s="386" t="s">
        <v>75</v>
      </c>
      <c r="B72" s="387"/>
      <c r="C72" s="387"/>
      <c r="D72" s="388"/>
      <c r="E72" s="63"/>
      <c r="F72" s="64"/>
      <c r="G72" s="65">
        <f t="shared" si="4"/>
        <v>0</v>
      </c>
      <c r="H72" s="86"/>
    </row>
    <row r="73" spans="1:12" ht="12.75" customHeight="1">
      <c r="A73" s="386" t="s">
        <v>75</v>
      </c>
      <c r="B73" s="387"/>
      <c r="C73" s="387"/>
      <c r="D73" s="388"/>
      <c r="E73" s="63"/>
      <c r="F73" s="64"/>
      <c r="G73" s="65">
        <f t="shared" si="4"/>
        <v>0</v>
      </c>
      <c r="H73" s="86"/>
    </row>
    <row r="74" spans="1:12" ht="12.75" customHeight="1">
      <c r="A74" s="386" t="s">
        <v>75</v>
      </c>
      <c r="B74" s="387"/>
      <c r="C74" s="387"/>
      <c r="D74" s="388"/>
      <c r="E74" s="63"/>
      <c r="F74" s="64"/>
      <c r="G74" s="65">
        <f t="shared" si="4"/>
        <v>0</v>
      </c>
      <c r="H74" s="86"/>
    </row>
    <row r="75" spans="1:12" ht="12.75" customHeight="1">
      <c r="A75" s="389" t="s">
        <v>79</v>
      </c>
      <c r="B75" s="390"/>
      <c r="C75" s="390"/>
      <c r="D75" s="393"/>
      <c r="E75" s="58">
        <f>SUM(E76:E78)</f>
        <v>0</v>
      </c>
      <c r="F75" s="59">
        <f>SUM(F76:F78)</f>
        <v>0</v>
      </c>
      <c r="G75" s="60">
        <f t="shared" si="4"/>
        <v>0</v>
      </c>
      <c r="H75" s="86"/>
    </row>
    <row r="76" spans="1:12" ht="12.75" customHeight="1">
      <c r="A76" s="386" t="s">
        <v>75</v>
      </c>
      <c r="B76" s="387"/>
      <c r="C76" s="387"/>
      <c r="D76" s="388"/>
      <c r="E76" s="63"/>
      <c r="F76" s="64"/>
      <c r="G76" s="65">
        <f t="shared" si="4"/>
        <v>0</v>
      </c>
      <c r="H76" s="86"/>
    </row>
    <row r="77" spans="1:12" ht="12.75" customHeight="1">
      <c r="A77" s="386" t="s">
        <v>75</v>
      </c>
      <c r="B77" s="387"/>
      <c r="C77" s="387"/>
      <c r="D77" s="388"/>
      <c r="E77" s="63"/>
      <c r="F77" s="64"/>
      <c r="G77" s="65">
        <f t="shared" si="4"/>
        <v>0</v>
      </c>
      <c r="H77" s="86"/>
    </row>
    <row r="78" spans="1:12" ht="12.75" customHeight="1">
      <c r="A78" s="397" t="s">
        <v>75</v>
      </c>
      <c r="B78" s="398"/>
      <c r="C78" s="398"/>
      <c r="D78" s="399"/>
      <c r="E78" s="63"/>
      <c r="F78" s="64"/>
      <c r="G78" s="65">
        <f t="shared" si="4"/>
        <v>0</v>
      </c>
      <c r="H78" s="88"/>
    </row>
    <row r="79" spans="1:12" ht="12.75" customHeight="1">
      <c r="A79" s="382" t="s">
        <v>80</v>
      </c>
      <c r="B79" s="383"/>
      <c r="C79" s="383"/>
      <c r="D79" s="400"/>
      <c r="E79" s="66">
        <f>SUM(E80:E87)</f>
        <v>0</v>
      </c>
      <c r="F79" s="67">
        <f>SUM(F80:F87)</f>
        <v>0</v>
      </c>
      <c r="G79" s="68">
        <f>SUM(E79:F79)</f>
        <v>0</v>
      </c>
      <c r="H79" s="86"/>
    </row>
    <row r="80" spans="1:12" ht="12.75" customHeight="1">
      <c r="A80" s="386" t="s">
        <v>75</v>
      </c>
      <c r="B80" s="387"/>
      <c r="C80" s="387"/>
      <c r="D80" s="388"/>
      <c r="E80" s="63"/>
      <c r="F80" s="64"/>
      <c r="G80" s="65">
        <f>SUM(E80:F80)</f>
        <v>0</v>
      </c>
      <c r="H80" s="86"/>
    </row>
    <row r="81" spans="1:8" ht="12.75" customHeight="1">
      <c r="A81" s="386" t="s">
        <v>75</v>
      </c>
      <c r="B81" s="387"/>
      <c r="C81" s="387"/>
      <c r="D81" s="388"/>
      <c r="E81" s="63"/>
      <c r="F81" s="64"/>
      <c r="G81" s="65">
        <f t="shared" ref="G81:G111" si="5">SUM(E81:F81)</f>
        <v>0</v>
      </c>
      <c r="H81" s="86"/>
    </row>
    <row r="82" spans="1:8" ht="12.75" customHeight="1">
      <c r="A82" s="386" t="s">
        <v>75</v>
      </c>
      <c r="B82" s="387"/>
      <c r="C82" s="387"/>
      <c r="D82" s="388"/>
      <c r="E82" s="63"/>
      <c r="F82" s="64"/>
      <c r="G82" s="65">
        <f t="shared" si="5"/>
        <v>0</v>
      </c>
      <c r="H82" s="86"/>
    </row>
    <row r="83" spans="1:8" ht="12.75" customHeight="1">
      <c r="A83" s="386" t="s">
        <v>75</v>
      </c>
      <c r="B83" s="387"/>
      <c r="C83" s="387"/>
      <c r="D83" s="388"/>
      <c r="E83" s="63"/>
      <c r="F83" s="64"/>
      <c r="G83" s="65">
        <f t="shared" si="5"/>
        <v>0</v>
      </c>
      <c r="H83" s="86"/>
    </row>
    <row r="84" spans="1:8" ht="12.75" customHeight="1">
      <c r="A84" s="386" t="s">
        <v>75</v>
      </c>
      <c r="B84" s="387"/>
      <c r="C84" s="387"/>
      <c r="D84" s="388"/>
      <c r="E84" s="63"/>
      <c r="F84" s="64"/>
      <c r="G84" s="65">
        <f t="shared" si="5"/>
        <v>0</v>
      </c>
      <c r="H84" s="86"/>
    </row>
    <row r="85" spans="1:8" ht="12.75" customHeight="1">
      <c r="A85" s="386" t="s">
        <v>75</v>
      </c>
      <c r="B85" s="387"/>
      <c r="C85" s="387"/>
      <c r="D85" s="388"/>
      <c r="E85" s="63"/>
      <c r="F85" s="64"/>
      <c r="G85" s="65">
        <f t="shared" si="5"/>
        <v>0</v>
      </c>
      <c r="H85" s="86"/>
    </row>
    <row r="86" spans="1:8" ht="12.75" customHeight="1">
      <c r="A86" s="386" t="s">
        <v>75</v>
      </c>
      <c r="B86" s="387"/>
      <c r="C86" s="387"/>
      <c r="D86" s="388"/>
      <c r="E86" s="63"/>
      <c r="F86" s="64"/>
      <c r="G86" s="65">
        <f t="shared" si="5"/>
        <v>0</v>
      </c>
      <c r="H86" s="86"/>
    </row>
    <row r="87" spans="1:8" ht="12.75" customHeight="1">
      <c r="A87" s="397" t="s">
        <v>75</v>
      </c>
      <c r="B87" s="398"/>
      <c r="C87" s="398"/>
      <c r="D87" s="399"/>
      <c r="E87" s="63"/>
      <c r="F87" s="64"/>
      <c r="G87" s="65">
        <f t="shared" si="5"/>
        <v>0</v>
      </c>
      <c r="H87" s="86"/>
    </row>
    <row r="88" spans="1:8" ht="12.75" customHeight="1">
      <c r="A88" s="382" t="s">
        <v>81</v>
      </c>
      <c r="B88" s="383"/>
      <c r="C88" s="383"/>
      <c r="D88" s="400"/>
      <c r="E88" s="66">
        <f>SUM(E89+E93+E97+E101+E105+E109)</f>
        <v>0</v>
      </c>
      <c r="F88" s="67">
        <f>SUM(F89+F93+F97+F101+F105+F109)</f>
        <v>0</v>
      </c>
      <c r="G88" s="68">
        <f t="shared" si="5"/>
        <v>0</v>
      </c>
      <c r="H88" s="87"/>
    </row>
    <row r="89" spans="1:8" ht="12.75" customHeight="1">
      <c r="A89" s="389" t="s">
        <v>82</v>
      </c>
      <c r="B89" s="390"/>
      <c r="C89" s="390"/>
      <c r="D89" s="393"/>
      <c r="E89" s="58">
        <f>SUM(E90:E92)</f>
        <v>0</v>
      </c>
      <c r="F89" s="59">
        <f>SUM(F90:F92)</f>
        <v>0</v>
      </c>
      <c r="G89" s="60">
        <f t="shared" si="5"/>
        <v>0</v>
      </c>
      <c r="H89" s="86"/>
    </row>
    <row r="90" spans="1:8" ht="12.75" customHeight="1">
      <c r="A90" s="386" t="s">
        <v>75</v>
      </c>
      <c r="B90" s="387"/>
      <c r="C90" s="387"/>
      <c r="D90" s="388"/>
      <c r="E90" s="63"/>
      <c r="F90" s="64"/>
      <c r="G90" s="65">
        <f t="shared" si="5"/>
        <v>0</v>
      </c>
      <c r="H90" s="86"/>
    </row>
    <row r="91" spans="1:8" ht="12.75" customHeight="1">
      <c r="A91" s="386" t="s">
        <v>75</v>
      </c>
      <c r="B91" s="387"/>
      <c r="C91" s="387"/>
      <c r="D91" s="388"/>
      <c r="E91" s="63"/>
      <c r="F91" s="64"/>
      <c r="G91" s="65">
        <f t="shared" si="5"/>
        <v>0</v>
      </c>
      <c r="H91" s="86"/>
    </row>
    <row r="92" spans="1:8" ht="12.75" customHeight="1">
      <c r="A92" s="386" t="s">
        <v>75</v>
      </c>
      <c r="B92" s="387"/>
      <c r="C92" s="387"/>
      <c r="D92" s="388"/>
      <c r="E92" s="63"/>
      <c r="F92" s="64"/>
      <c r="G92" s="65">
        <f t="shared" si="5"/>
        <v>0</v>
      </c>
      <c r="H92" s="86"/>
    </row>
    <row r="93" spans="1:8" ht="12.75" customHeight="1">
      <c r="A93" s="389" t="s">
        <v>83</v>
      </c>
      <c r="B93" s="390"/>
      <c r="C93" s="390"/>
      <c r="D93" s="393"/>
      <c r="E93" s="58">
        <f>SUM(E94:E96)</f>
        <v>0</v>
      </c>
      <c r="F93" s="59">
        <f>SUM(F94:F96)</f>
        <v>0</v>
      </c>
      <c r="G93" s="60">
        <f t="shared" si="5"/>
        <v>0</v>
      </c>
      <c r="H93" s="86"/>
    </row>
    <row r="94" spans="1:8" ht="12.75" customHeight="1">
      <c r="A94" s="386" t="s">
        <v>75</v>
      </c>
      <c r="B94" s="387"/>
      <c r="C94" s="387"/>
      <c r="D94" s="388"/>
      <c r="E94" s="63"/>
      <c r="F94" s="64"/>
      <c r="G94" s="65">
        <f t="shared" si="5"/>
        <v>0</v>
      </c>
      <c r="H94" s="86"/>
    </row>
    <row r="95" spans="1:8" ht="12.75" customHeight="1">
      <c r="A95" s="386" t="s">
        <v>75</v>
      </c>
      <c r="B95" s="387"/>
      <c r="C95" s="387"/>
      <c r="D95" s="388"/>
      <c r="E95" s="63"/>
      <c r="F95" s="64"/>
      <c r="G95" s="65">
        <f t="shared" si="5"/>
        <v>0</v>
      </c>
      <c r="H95" s="86"/>
    </row>
    <row r="96" spans="1:8" ht="12.75" customHeight="1">
      <c r="A96" s="386" t="s">
        <v>75</v>
      </c>
      <c r="B96" s="387"/>
      <c r="C96" s="387"/>
      <c r="D96" s="388"/>
      <c r="E96" s="63"/>
      <c r="F96" s="64"/>
      <c r="G96" s="65">
        <f t="shared" si="5"/>
        <v>0</v>
      </c>
      <c r="H96" s="86"/>
    </row>
    <row r="97" spans="1:8" ht="12.75" customHeight="1">
      <c r="A97" s="389" t="s">
        <v>84</v>
      </c>
      <c r="B97" s="390"/>
      <c r="C97" s="390"/>
      <c r="D97" s="393"/>
      <c r="E97" s="58">
        <f>SUM(E98:E100)</f>
        <v>0</v>
      </c>
      <c r="F97" s="59">
        <f>SUM(F98:F100)</f>
        <v>0</v>
      </c>
      <c r="G97" s="60">
        <f t="shared" si="5"/>
        <v>0</v>
      </c>
      <c r="H97" s="86"/>
    </row>
    <row r="98" spans="1:8" ht="12.75" customHeight="1">
      <c r="A98" s="386" t="s">
        <v>75</v>
      </c>
      <c r="B98" s="387"/>
      <c r="C98" s="387"/>
      <c r="D98" s="388"/>
      <c r="E98" s="63"/>
      <c r="F98" s="64"/>
      <c r="G98" s="65">
        <f t="shared" si="5"/>
        <v>0</v>
      </c>
      <c r="H98" s="86"/>
    </row>
    <row r="99" spans="1:8" ht="12.75" customHeight="1">
      <c r="A99" s="386" t="s">
        <v>75</v>
      </c>
      <c r="B99" s="387"/>
      <c r="C99" s="387"/>
      <c r="D99" s="388"/>
      <c r="E99" s="63"/>
      <c r="F99" s="64"/>
      <c r="G99" s="65">
        <f t="shared" si="5"/>
        <v>0</v>
      </c>
      <c r="H99" s="86"/>
    </row>
    <row r="100" spans="1:8" ht="12.75" customHeight="1">
      <c r="A100" s="386" t="s">
        <v>75</v>
      </c>
      <c r="B100" s="387"/>
      <c r="C100" s="387"/>
      <c r="D100" s="388"/>
      <c r="E100" s="63"/>
      <c r="F100" s="64"/>
      <c r="G100" s="65">
        <f t="shared" si="5"/>
        <v>0</v>
      </c>
      <c r="H100" s="86"/>
    </row>
    <row r="101" spans="1:8" ht="12.75" customHeight="1">
      <c r="A101" s="389" t="s">
        <v>85</v>
      </c>
      <c r="B101" s="390"/>
      <c r="C101" s="390"/>
      <c r="D101" s="393"/>
      <c r="E101" s="58">
        <f>SUM(E102:E104)</f>
        <v>0</v>
      </c>
      <c r="F101" s="59">
        <f>SUM(F102:F104)</f>
        <v>0</v>
      </c>
      <c r="G101" s="60">
        <f t="shared" si="5"/>
        <v>0</v>
      </c>
      <c r="H101" s="86"/>
    </row>
    <row r="102" spans="1:8" ht="12.75" customHeight="1">
      <c r="A102" s="386" t="s">
        <v>75</v>
      </c>
      <c r="B102" s="387"/>
      <c r="C102" s="387"/>
      <c r="D102" s="388"/>
      <c r="E102" s="63"/>
      <c r="F102" s="64"/>
      <c r="G102" s="65">
        <f t="shared" si="5"/>
        <v>0</v>
      </c>
      <c r="H102" s="86"/>
    </row>
    <row r="103" spans="1:8" ht="12.75" customHeight="1">
      <c r="A103" s="386" t="s">
        <v>75</v>
      </c>
      <c r="B103" s="387"/>
      <c r="C103" s="387"/>
      <c r="D103" s="388"/>
      <c r="E103" s="63"/>
      <c r="F103" s="64"/>
      <c r="G103" s="65">
        <f t="shared" si="5"/>
        <v>0</v>
      </c>
      <c r="H103" s="86"/>
    </row>
    <row r="104" spans="1:8" ht="12.75" customHeight="1">
      <c r="A104" s="386" t="s">
        <v>75</v>
      </c>
      <c r="B104" s="387"/>
      <c r="C104" s="387"/>
      <c r="D104" s="388"/>
      <c r="E104" s="63"/>
      <c r="F104" s="64"/>
      <c r="G104" s="65">
        <f t="shared" si="5"/>
        <v>0</v>
      </c>
      <c r="H104" s="86"/>
    </row>
    <row r="105" spans="1:8" ht="12.75" customHeight="1">
      <c r="A105" s="389" t="s">
        <v>86</v>
      </c>
      <c r="B105" s="390"/>
      <c r="C105" s="390"/>
      <c r="D105" s="393"/>
      <c r="E105" s="58">
        <f>SUM(E106:E108)</f>
        <v>0</v>
      </c>
      <c r="F105" s="59">
        <f>SUM(F106:F108)</f>
        <v>0</v>
      </c>
      <c r="G105" s="60">
        <f t="shared" si="5"/>
        <v>0</v>
      </c>
      <c r="H105" s="86"/>
    </row>
    <row r="106" spans="1:8" ht="12.75" customHeight="1">
      <c r="A106" s="386" t="s">
        <v>75</v>
      </c>
      <c r="B106" s="387"/>
      <c r="C106" s="387"/>
      <c r="D106" s="388"/>
      <c r="E106" s="63"/>
      <c r="F106" s="64"/>
      <c r="G106" s="65">
        <f t="shared" si="5"/>
        <v>0</v>
      </c>
      <c r="H106" s="86"/>
    </row>
    <row r="107" spans="1:8" ht="12.75" customHeight="1">
      <c r="A107" s="386" t="s">
        <v>75</v>
      </c>
      <c r="B107" s="387"/>
      <c r="C107" s="387"/>
      <c r="D107" s="388"/>
      <c r="E107" s="63"/>
      <c r="F107" s="64"/>
      <c r="G107" s="65">
        <f t="shared" si="5"/>
        <v>0</v>
      </c>
      <c r="H107" s="86"/>
    </row>
    <row r="108" spans="1:8" ht="12.75" customHeight="1">
      <c r="A108" s="386" t="s">
        <v>75</v>
      </c>
      <c r="B108" s="387"/>
      <c r="C108" s="387"/>
      <c r="D108" s="388"/>
      <c r="E108" s="63"/>
      <c r="F108" s="64"/>
      <c r="G108" s="65">
        <f t="shared" si="5"/>
        <v>0</v>
      </c>
      <c r="H108" s="86"/>
    </row>
    <row r="109" spans="1:8" ht="12.75" customHeight="1">
      <c r="A109" s="389" t="s">
        <v>87</v>
      </c>
      <c r="B109" s="390"/>
      <c r="C109" s="390"/>
      <c r="D109" s="393"/>
      <c r="E109" s="58">
        <f>SUM(E110:E112)</f>
        <v>0</v>
      </c>
      <c r="F109" s="59">
        <f>SUM(F110:F112)</f>
        <v>0</v>
      </c>
      <c r="G109" s="60">
        <f t="shared" si="5"/>
        <v>0</v>
      </c>
      <c r="H109" s="86"/>
    </row>
    <row r="110" spans="1:8" ht="12.75" customHeight="1">
      <c r="A110" s="386" t="s">
        <v>75</v>
      </c>
      <c r="B110" s="387"/>
      <c r="C110" s="387"/>
      <c r="D110" s="388"/>
      <c r="E110" s="63"/>
      <c r="F110" s="64"/>
      <c r="G110" s="65">
        <f t="shared" si="5"/>
        <v>0</v>
      </c>
      <c r="H110" s="86"/>
    </row>
    <row r="111" spans="1:8" ht="12.75" customHeight="1">
      <c r="A111" s="386" t="s">
        <v>75</v>
      </c>
      <c r="B111" s="387"/>
      <c r="C111" s="387"/>
      <c r="D111" s="388"/>
      <c r="E111" s="63"/>
      <c r="F111" s="64"/>
      <c r="G111" s="65">
        <f t="shared" si="5"/>
        <v>0</v>
      </c>
      <c r="H111" s="86"/>
    </row>
    <row r="112" spans="1:8" ht="12.75" customHeight="1" thickBot="1">
      <c r="A112" s="386" t="s">
        <v>75</v>
      </c>
      <c r="B112" s="387"/>
      <c r="C112" s="387"/>
      <c r="D112" s="388"/>
      <c r="E112" s="63"/>
      <c r="F112" s="64"/>
      <c r="G112" s="65">
        <f>SUM(E112:F112)</f>
        <v>0</v>
      </c>
      <c r="H112" s="86"/>
    </row>
    <row r="113" spans="1:12" ht="24.75" customHeight="1" thickTop="1">
      <c r="A113" s="394" t="s">
        <v>90</v>
      </c>
      <c r="B113" s="395"/>
      <c r="C113" s="396"/>
      <c r="D113" s="69" t="s">
        <v>65</v>
      </c>
      <c r="E113" s="70">
        <f>SUM(E61,E70,E79,E88)</f>
        <v>0</v>
      </c>
      <c r="F113" s="71">
        <f>SUM(F61,F70,F79,F88)</f>
        <v>0</v>
      </c>
      <c r="G113" s="72">
        <f>SUM(E113:F113)</f>
        <v>0</v>
      </c>
      <c r="H113" s="89"/>
    </row>
    <row r="114" spans="1:12" ht="12.75" customHeight="1">
      <c r="A114" s="77"/>
      <c r="B114" s="77"/>
      <c r="C114" s="77"/>
      <c r="D114" s="78"/>
      <c r="E114" s="79"/>
      <c r="F114" s="79"/>
      <c r="G114" s="79"/>
      <c r="H114" s="92"/>
    </row>
    <row r="115" spans="1:12" ht="12.75" customHeight="1">
      <c r="A115" s="77"/>
      <c r="B115" s="77"/>
      <c r="C115" s="77"/>
      <c r="D115" s="78"/>
      <c r="E115" s="79"/>
      <c r="F115" s="79"/>
      <c r="G115" s="79"/>
      <c r="H115" s="92"/>
    </row>
    <row r="116" spans="1:12" ht="12.75" customHeight="1">
      <c r="A116" s="73"/>
      <c r="B116" s="73"/>
      <c r="H116" s="90" t="str">
        <f>$H$57</f>
        <v>（事業責任大学名：○○大学）</v>
      </c>
    </row>
    <row r="117" spans="1:12" ht="17.25" customHeight="1">
      <c r="H117" s="83" t="s">
        <v>101</v>
      </c>
    </row>
    <row r="118" spans="1:12" ht="15" customHeight="1">
      <c r="A118" s="74" t="s">
        <v>88</v>
      </c>
      <c r="B118" s="74"/>
      <c r="C118" s="75"/>
      <c r="D118" s="75"/>
      <c r="E118" s="76"/>
      <c r="F118" s="76"/>
      <c r="G118" s="76"/>
      <c r="H118" s="91" t="s">
        <v>70</v>
      </c>
    </row>
    <row r="119" spans="1:12" ht="24.75" customHeight="1">
      <c r="A119" s="375" t="s">
        <v>157</v>
      </c>
      <c r="B119" s="376"/>
      <c r="C119" s="376"/>
      <c r="D119" s="391"/>
      <c r="E119" s="52" t="s">
        <v>71</v>
      </c>
      <c r="F119" s="53" t="s">
        <v>148</v>
      </c>
      <c r="G119" s="54" t="s">
        <v>72</v>
      </c>
      <c r="H119" s="84" t="s">
        <v>94</v>
      </c>
    </row>
    <row r="120" spans="1:12" ht="12.75" customHeight="1">
      <c r="A120" s="377" t="s">
        <v>73</v>
      </c>
      <c r="B120" s="378"/>
      <c r="C120" s="378"/>
      <c r="D120" s="392"/>
      <c r="E120" s="55">
        <f>SUM(E121+E125)</f>
        <v>0</v>
      </c>
      <c r="F120" s="56">
        <f>SUM(F121+F125)</f>
        <v>0</v>
      </c>
      <c r="G120" s="57">
        <f>SUM(E120:F120)</f>
        <v>0</v>
      </c>
      <c r="H120" s="85"/>
      <c r="I120" s="61"/>
      <c r="J120" s="61"/>
      <c r="K120" s="61"/>
      <c r="L120" s="61"/>
    </row>
    <row r="121" spans="1:12" ht="12.75" customHeight="1">
      <c r="A121" s="389" t="s">
        <v>74</v>
      </c>
      <c r="B121" s="390"/>
      <c r="C121" s="390"/>
      <c r="D121" s="393"/>
      <c r="E121" s="58">
        <f>SUM(E122:E124)</f>
        <v>0</v>
      </c>
      <c r="F121" s="59">
        <f>SUM(F122:F124)</f>
        <v>0</v>
      </c>
      <c r="G121" s="60">
        <f t="shared" ref="G121:G128" si="6">SUM(E121:F121)</f>
        <v>0</v>
      </c>
      <c r="H121" s="86"/>
      <c r="I121" s="61"/>
      <c r="J121" s="61"/>
      <c r="K121" s="61"/>
      <c r="L121" s="61"/>
    </row>
    <row r="122" spans="1:12" ht="12.75" customHeight="1">
      <c r="A122" s="386" t="s">
        <v>75</v>
      </c>
      <c r="B122" s="387"/>
      <c r="C122" s="387"/>
      <c r="D122" s="388"/>
      <c r="E122" s="63"/>
      <c r="F122" s="64"/>
      <c r="G122" s="65">
        <f t="shared" si="6"/>
        <v>0</v>
      </c>
      <c r="H122" s="86"/>
      <c r="I122" s="61"/>
      <c r="J122" s="61"/>
      <c r="K122" s="61"/>
      <c r="L122" s="61"/>
    </row>
    <row r="123" spans="1:12" ht="12.75" customHeight="1">
      <c r="A123" s="386" t="s">
        <v>75</v>
      </c>
      <c r="B123" s="387"/>
      <c r="C123" s="387"/>
      <c r="D123" s="388"/>
      <c r="E123" s="63"/>
      <c r="F123" s="64"/>
      <c r="G123" s="65">
        <f t="shared" si="6"/>
        <v>0</v>
      </c>
      <c r="H123" s="86"/>
      <c r="I123" s="61"/>
      <c r="J123" s="61"/>
      <c r="K123" s="61"/>
      <c r="L123" s="61"/>
    </row>
    <row r="124" spans="1:12" ht="12.75" customHeight="1">
      <c r="A124" s="386" t="s">
        <v>75</v>
      </c>
      <c r="B124" s="387"/>
      <c r="C124" s="387"/>
      <c r="D124" s="388"/>
      <c r="E124" s="63"/>
      <c r="F124" s="64"/>
      <c r="G124" s="65">
        <f t="shared" si="6"/>
        <v>0</v>
      </c>
      <c r="H124" s="86"/>
      <c r="I124" s="61"/>
      <c r="J124" s="61"/>
      <c r="K124" s="61"/>
      <c r="L124" s="61"/>
    </row>
    <row r="125" spans="1:12" ht="12.75" customHeight="1">
      <c r="A125" s="389" t="s">
        <v>76</v>
      </c>
      <c r="B125" s="390"/>
      <c r="C125" s="390"/>
      <c r="D125" s="393"/>
      <c r="E125" s="58">
        <f>SUM(E126:E128)</f>
        <v>0</v>
      </c>
      <c r="F125" s="59">
        <f>SUM(F126:F128)</f>
        <v>0</v>
      </c>
      <c r="G125" s="60">
        <f t="shared" si="6"/>
        <v>0</v>
      </c>
      <c r="H125" s="86"/>
      <c r="I125" s="61"/>
      <c r="J125" s="61"/>
      <c r="K125" s="61"/>
      <c r="L125" s="61"/>
    </row>
    <row r="126" spans="1:12" ht="12.75" customHeight="1">
      <c r="A126" s="386" t="s">
        <v>75</v>
      </c>
      <c r="B126" s="387"/>
      <c r="C126" s="387"/>
      <c r="D126" s="388"/>
      <c r="E126" s="63"/>
      <c r="F126" s="64"/>
      <c r="G126" s="65">
        <f t="shared" si="6"/>
        <v>0</v>
      </c>
      <c r="H126" s="86"/>
      <c r="I126" s="61"/>
      <c r="J126" s="61"/>
      <c r="K126" s="61"/>
      <c r="L126" s="61"/>
    </row>
    <row r="127" spans="1:12" ht="12.75" customHeight="1">
      <c r="A127" s="386" t="s">
        <v>75</v>
      </c>
      <c r="B127" s="387"/>
      <c r="C127" s="387"/>
      <c r="D127" s="388"/>
      <c r="E127" s="63"/>
      <c r="F127" s="64"/>
      <c r="G127" s="65">
        <f t="shared" si="6"/>
        <v>0</v>
      </c>
      <c r="H127" s="86"/>
      <c r="I127" s="61"/>
      <c r="J127" s="61"/>
      <c r="K127" s="61"/>
      <c r="L127" s="61"/>
    </row>
    <row r="128" spans="1:12" ht="12.75" customHeight="1">
      <c r="A128" s="397" t="s">
        <v>75</v>
      </c>
      <c r="B128" s="398"/>
      <c r="C128" s="398"/>
      <c r="D128" s="399"/>
      <c r="E128" s="63"/>
      <c r="F128" s="64"/>
      <c r="G128" s="65">
        <f t="shared" si="6"/>
        <v>0</v>
      </c>
      <c r="H128" s="86"/>
      <c r="I128" s="61"/>
      <c r="J128" s="61"/>
      <c r="K128" s="61"/>
      <c r="L128" s="61"/>
    </row>
    <row r="129" spans="1:12" ht="12.75" customHeight="1">
      <c r="A129" s="382" t="s">
        <v>77</v>
      </c>
      <c r="B129" s="383"/>
      <c r="C129" s="383"/>
      <c r="D129" s="400"/>
      <c r="E129" s="66">
        <f>SUM(E130+E134)</f>
        <v>0</v>
      </c>
      <c r="F129" s="67">
        <f>SUM(F130+F134)</f>
        <v>0</v>
      </c>
      <c r="G129" s="68">
        <f>SUM(E129:F129)</f>
        <v>0</v>
      </c>
      <c r="H129" s="87"/>
      <c r="I129" s="61"/>
      <c r="J129" s="61"/>
      <c r="K129" s="61"/>
      <c r="L129" s="61"/>
    </row>
    <row r="130" spans="1:12" ht="12.75" customHeight="1">
      <c r="A130" s="389" t="s">
        <v>78</v>
      </c>
      <c r="B130" s="390"/>
      <c r="C130" s="390"/>
      <c r="D130" s="393"/>
      <c r="E130" s="58">
        <f>SUM(E131:E133)</f>
        <v>0</v>
      </c>
      <c r="F130" s="59">
        <f>SUM(F131:F133)</f>
        <v>0</v>
      </c>
      <c r="G130" s="60">
        <f t="shared" ref="G130:G137" si="7">SUM(E130:F130)</f>
        <v>0</v>
      </c>
      <c r="H130" s="86"/>
    </row>
    <row r="131" spans="1:12" ht="12.75" customHeight="1">
      <c r="A131" s="386" t="s">
        <v>75</v>
      </c>
      <c r="B131" s="387"/>
      <c r="C131" s="387"/>
      <c r="D131" s="388"/>
      <c r="E131" s="63"/>
      <c r="F131" s="64"/>
      <c r="G131" s="65">
        <f t="shared" si="7"/>
        <v>0</v>
      </c>
      <c r="H131" s="86"/>
    </row>
    <row r="132" spans="1:12" ht="12.75" customHeight="1">
      <c r="A132" s="386" t="s">
        <v>75</v>
      </c>
      <c r="B132" s="387"/>
      <c r="C132" s="387"/>
      <c r="D132" s="388"/>
      <c r="E132" s="63"/>
      <c r="F132" s="64"/>
      <c r="G132" s="65">
        <f t="shared" si="7"/>
        <v>0</v>
      </c>
      <c r="H132" s="86"/>
    </row>
    <row r="133" spans="1:12" ht="12.75" customHeight="1">
      <c r="A133" s="386" t="s">
        <v>75</v>
      </c>
      <c r="B133" s="387"/>
      <c r="C133" s="387"/>
      <c r="D133" s="388"/>
      <c r="E133" s="63"/>
      <c r="F133" s="64"/>
      <c r="G133" s="65">
        <f t="shared" si="7"/>
        <v>0</v>
      </c>
      <c r="H133" s="86"/>
    </row>
    <row r="134" spans="1:12" ht="12.75" customHeight="1">
      <c r="A134" s="389" t="s">
        <v>79</v>
      </c>
      <c r="B134" s="390"/>
      <c r="C134" s="390"/>
      <c r="D134" s="393"/>
      <c r="E134" s="58">
        <f>SUM(E135:E137)</f>
        <v>0</v>
      </c>
      <c r="F134" s="59">
        <f>SUM(F135:F137)</f>
        <v>0</v>
      </c>
      <c r="G134" s="60">
        <f t="shared" si="7"/>
        <v>0</v>
      </c>
      <c r="H134" s="86"/>
    </row>
    <row r="135" spans="1:12" ht="12.75" customHeight="1">
      <c r="A135" s="386" t="s">
        <v>75</v>
      </c>
      <c r="B135" s="387"/>
      <c r="C135" s="387"/>
      <c r="D135" s="388"/>
      <c r="E135" s="63"/>
      <c r="F135" s="64"/>
      <c r="G135" s="65">
        <f t="shared" si="7"/>
        <v>0</v>
      </c>
      <c r="H135" s="86"/>
    </row>
    <row r="136" spans="1:12" ht="12.75" customHeight="1">
      <c r="A136" s="386" t="s">
        <v>75</v>
      </c>
      <c r="B136" s="387"/>
      <c r="C136" s="387"/>
      <c r="D136" s="388"/>
      <c r="E136" s="63"/>
      <c r="F136" s="64"/>
      <c r="G136" s="65">
        <f t="shared" si="7"/>
        <v>0</v>
      </c>
      <c r="H136" s="86"/>
    </row>
    <row r="137" spans="1:12" ht="12.75" customHeight="1">
      <c r="A137" s="397" t="s">
        <v>75</v>
      </c>
      <c r="B137" s="398"/>
      <c r="C137" s="398"/>
      <c r="D137" s="399"/>
      <c r="E137" s="63"/>
      <c r="F137" s="64"/>
      <c r="G137" s="65">
        <f t="shared" si="7"/>
        <v>0</v>
      </c>
      <c r="H137" s="88"/>
    </row>
    <row r="138" spans="1:12" ht="12.75" customHeight="1">
      <c r="A138" s="382" t="s">
        <v>80</v>
      </c>
      <c r="B138" s="383"/>
      <c r="C138" s="383"/>
      <c r="D138" s="400"/>
      <c r="E138" s="66">
        <f>SUM(E139:E146)</f>
        <v>0</v>
      </c>
      <c r="F138" s="67">
        <f>SUM(F139:F146)</f>
        <v>0</v>
      </c>
      <c r="G138" s="68">
        <f>SUM(E138:F138)</f>
        <v>0</v>
      </c>
      <c r="H138" s="86"/>
    </row>
    <row r="139" spans="1:12" ht="12.75" customHeight="1">
      <c r="A139" s="386" t="s">
        <v>75</v>
      </c>
      <c r="B139" s="387"/>
      <c r="C139" s="387"/>
      <c r="D139" s="388"/>
      <c r="E139" s="63"/>
      <c r="F139" s="64"/>
      <c r="G139" s="65">
        <f>SUM(E139:F139)</f>
        <v>0</v>
      </c>
      <c r="H139" s="86"/>
    </row>
    <row r="140" spans="1:12" ht="12.75" customHeight="1">
      <c r="A140" s="386" t="s">
        <v>75</v>
      </c>
      <c r="B140" s="387"/>
      <c r="C140" s="387"/>
      <c r="D140" s="388"/>
      <c r="E140" s="63"/>
      <c r="F140" s="64"/>
      <c r="G140" s="65">
        <f t="shared" ref="G140:G170" si="8">SUM(E140:F140)</f>
        <v>0</v>
      </c>
      <c r="H140" s="86"/>
    </row>
    <row r="141" spans="1:12" ht="12.75" customHeight="1">
      <c r="A141" s="386" t="s">
        <v>75</v>
      </c>
      <c r="B141" s="387"/>
      <c r="C141" s="387"/>
      <c r="D141" s="388"/>
      <c r="E141" s="63"/>
      <c r="F141" s="64"/>
      <c r="G141" s="65">
        <f t="shared" si="8"/>
        <v>0</v>
      </c>
      <c r="H141" s="86"/>
    </row>
    <row r="142" spans="1:12" ht="12.75" customHeight="1">
      <c r="A142" s="386" t="s">
        <v>75</v>
      </c>
      <c r="B142" s="387"/>
      <c r="C142" s="387"/>
      <c r="D142" s="388"/>
      <c r="E142" s="63"/>
      <c r="F142" s="64"/>
      <c r="G142" s="65">
        <f t="shared" si="8"/>
        <v>0</v>
      </c>
      <c r="H142" s="86"/>
    </row>
    <row r="143" spans="1:12" ht="12.75" customHeight="1">
      <c r="A143" s="386" t="s">
        <v>75</v>
      </c>
      <c r="B143" s="387"/>
      <c r="C143" s="387"/>
      <c r="D143" s="388"/>
      <c r="E143" s="63"/>
      <c r="F143" s="64"/>
      <c r="G143" s="65">
        <f t="shared" si="8"/>
        <v>0</v>
      </c>
      <c r="H143" s="86"/>
    </row>
    <row r="144" spans="1:12" ht="12.75" customHeight="1">
      <c r="A144" s="386" t="s">
        <v>75</v>
      </c>
      <c r="B144" s="387"/>
      <c r="C144" s="387"/>
      <c r="D144" s="388"/>
      <c r="E144" s="63"/>
      <c r="F144" s="64"/>
      <c r="G144" s="65">
        <f t="shared" si="8"/>
        <v>0</v>
      </c>
      <c r="H144" s="86"/>
    </row>
    <row r="145" spans="1:8" ht="12.75" customHeight="1">
      <c r="A145" s="386" t="s">
        <v>75</v>
      </c>
      <c r="B145" s="387"/>
      <c r="C145" s="387"/>
      <c r="D145" s="388"/>
      <c r="E145" s="63"/>
      <c r="F145" s="64"/>
      <c r="G145" s="65">
        <f t="shared" si="8"/>
        <v>0</v>
      </c>
      <c r="H145" s="86"/>
    </row>
    <row r="146" spans="1:8" ht="12.75" customHeight="1">
      <c r="A146" s="397" t="s">
        <v>75</v>
      </c>
      <c r="B146" s="398"/>
      <c r="C146" s="398"/>
      <c r="D146" s="399"/>
      <c r="E146" s="63"/>
      <c r="F146" s="64"/>
      <c r="G146" s="65">
        <f t="shared" si="8"/>
        <v>0</v>
      </c>
      <c r="H146" s="86"/>
    </row>
    <row r="147" spans="1:8" ht="12.75" customHeight="1">
      <c r="A147" s="382" t="s">
        <v>81</v>
      </c>
      <c r="B147" s="383"/>
      <c r="C147" s="383"/>
      <c r="D147" s="400"/>
      <c r="E147" s="66">
        <f>SUM(E148+E152+E156+E160+E164+E168)</f>
        <v>0</v>
      </c>
      <c r="F147" s="67">
        <f>SUM(F148+F152+F156+F160+F164+F168)</f>
        <v>0</v>
      </c>
      <c r="G147" s="68">
        <f t="shared" si="8"/>
        <v>0</v>
      </c>
      <c r="H147" s="87"/>
    </row>
    <row r="148" spans="1:8" ht="12.75" customHeight="1">
      <c r="A148" s="389" t="s">
        <v>82</v>
      </c>
      <c r="B148" s="390"/>
      <c r="C148" s="390"/>
      <c r="D148" s="393"/>
      <c r="E148" s="58">
        <f>SUM(E149:E151)</f>
        <v>0</v>
      </c>
      <c r="F148" s="59">
        <f>SUM(F149:F151)</f>
        <v>0</v>
      </c>
      <c r="G148" s="60">
        <f t="shared" si="8"/>
        <v>0</v>
      </c>
      <c r="H148" s="86"/>
    </row>
    <row r="149" spans="1:8" ht="12.75" customHeight="1">
      <c r="A149" s="386" t="s">
        <v>75</v>
      </c>
      <c r="B149" s="387"/>
      <c r="C149" s="387"/>
      <c r="D149" s="388"/>
      <c r="E149" s="63"/>
      <c r="F149" s="64"/>
      <c r="G149" s="65">
        <f t="shared" si="8"/>
        <v>0</v>
      </c>
      <c r="H149" s="86"/>
    </row>
    <row r="150" spans="1:8" ht="12.75" customHeight="1">
      <c r="A150" s="386" t="s">
        <v>75</v>
      </c>
      <c r="B150" s="387"/>
      <c r="C150" s="387"/>
      <c r="D150" s="388"/>
      <c r="E150" s="63"/>
      <c r="F150" s="64"/>
      <c r="G150" s="65">
        <f t="shared" si="8"/>
        <v>0</v>
      </c>
      <c r="H150" s="86"/>
    </row>
    <row r="151" spans="1:8" ht="12.75" customHeight="1">
      <c r="A151" s="386" t="s">
        <v>75</v>
      </c>
      <c r="B151" s="387"/>
      <c r="C151" s="387"/>
      <c r="D151" s="388"/>
      <c r="E151" s="63"/>
      <c r="F151" s="64"/>
      <c r="G151" s="65">
        <f t="shared" si="8"/>
        <v>0</v>
      </c>
      <c r="H151" s="86"/>
    </row>
    <row r="152" spans="1:8" ht="12.75" customHeight="1">
      <c r="A152" s="389" t="s">
        <v>83</v>
      </c>
      <c r="B152" s="390"/>
      <c r="C152" s="390"/>
      <c r="D152" s="393"/>
      <c r="E152" s="58">
        <f>SUM(E153:E155)</f>
        <v>0</v>
      </c>
      <c r="F152" s="59">
        <f>SUM(F153:F155)</f>
        <v>0</v>
      </c>
      <c r="G152" s="60">
        <f t="shared" si="8"/>
        <v>0</v>
      </c>
      <c r="H152" s="86"/>
    </row>
    <row r="153" spans="1:8" ht="12.75" customHeight="1">
      <c r="A153" s="386" t="s">
        <v>75</v>
      </c>
      <c r="B153" s="387"/>
      <c r="C153" s="387"/>
      <c r="D153" s="388"/>
      <c r="E153" s="63"/>
      <c r="F153" s="64"/>
      <c r="G153" s="65">
        <f t="shared" si="8"/>
        <v>0</v>
      </c>
      <c r="H153" s="86"/>
    </row>
    <row r="154" spans="1:8" ht="12.75" customHeight="1">
      <c r="A154" s="386" t="s">
        <v>75</v>
      </c>
      <c r="B154" s="387"/>
      <c r="C154" s="387"/>
      <c r="D154" s="388"/>
      <c r="E154" s="63"/>
      <c r="F154" s="64"/>
      <c r="G154" s="65">
        <f t="shared" si="8"/>
        <v>0</v>
      </c>
      <c r="H154" s="86"/>
    </row>
    <row r="155" spans="1:8" ht="12.75" customHeight="1">
      <c r="A155" s="386" t="s">
        <v>75</v>
      </c>
      <c r="B155" s="387"/>
      <c r="C155" s="387"/>
      <c r="D155" s="388"/>
      <c r="E155" s="63"/>
      <c r="F155" s="64"/>
      <c r="G155" s="65">
        <f t="shared" si="8"/>
        <v>0</v>
      </c>
      <c r="H155" s="86"/>
    </row>
    <row r="156" spans="1:8" ht="12.75" customHeight="1">
      <c r="A156" s="389" t="s">
        <v>84</v>
      </c>
      <c r="B156" s="390"/>
      <c r="C156" s="390"/>
      <c r="D156" s="393"/>
      <c r="E156" s="58">
        <f>SUM(E157:E159)</f>
        <v>0</v>
      </c>
      <c r="F156" s="59">
        <f>SUM(F157:F159)</f>
        <v>0</v>
      </c>
      <c r="G156" s="60">
        <f t="shared" si="8"/>
        <v>0</v>
      </c>
      <c r="H156" s="86"/>
    </row>
    <row r="157" spans="1:8" ht="12.75" customHeight="1">
      <c r="A157" s="386" t="s">
        <v>75</v>
      </c>
      <c r="B157" s="387"/>
      <c r="C157" s="387"/>
      <c r="D157" s="388"/>
      <c r="E157" s="63"/>
      <c r="F157" s="64"/>
      <c r="G157" s="65">
        <f t="shared" si="8"/>
        <v>0</v>
      </c>
      <c r="H157" s="86"/>
    </row>
    <row r="158" spans="1:8" ht="12.75" customHeight="1">
      <c r="A158" s="386" t="s">
        <v>75</v>
      </c>
      <c r="B158" s="387"/>
      <c r="C158" s="387"/>
      <c r="D158" s="388"/>
      <c r="E158" s="63"/>
      <c r="F158" s="64"/>
      <c r="G158" s="65">
        <f t="shared" si="8"/>
        <v>0</v>
      </c>
      <c r="H158" s="86"/>
    </row>
    <row r="159" spans="1:8" ht="12.75" customHeight="1">
      <c r="A159" s="386" t="s">
        <v>75</v>
      </c>
      <c r="B159" s="387"/>
      <c r="C159" s="387"/>
      <c r="D159" s="388"/>
      <c r="E159" s="63"/>
      <c r="F159" s="64"/>
      <c r="G159" s="65">
        <f t="shared" si="8"/>
        <v>0</v>
      </c>
      <c r="H159" s="86"/>
    </row>
    <row r="160" spans="1:8" ht="12.75" customHeight="1">
      <c r="A160" s="389" t="s">
        <v>85</v>
      </c>
      <c r="B160" s="390"/>
      <c r="C160" s="390"/>
      <c r="D160" s="393"/>
      <c r="E160" s="58">
        <f>SUM(E161:E163)</f>
        <v>0</v>
      </c>
      <c r="F160" s="59">
        <f>SUM(F161:F163)</f>
        <v>0</v>
      </c>
      <c r="G160" s="60">
        <f t="shared" si="8"/>
        <v>0</v>
      </c>
      <c r="H160" s="86"/>
    </row>
    <row r="161" spans="1:8" ht="12.75" customHeight="1">
      <c r="A161" s="386" t="s">
        <v>75</v>
      </c>
      <c r="B161" s="387"/>
      <c r="C161" s="387"/>
      <c r="D161" s="388"/>
      <c r="E161" s="63"/>
      <c r="F161" s="64"/>
      <c r="G161" s="65">
        <f t="shared" si="8"/>
        <v>0</v>
      </c>
      <c r="H161" s="86"/>
    </row>
    <row r="162" spans="1:8" ht="12.75" customHeight="1">
      <c r="A162" s="386" t="s">
        <v>75</v>
      </c>
      <c r="B162" s="387"/>
      <c r="C162" s="387"/>
      <c r="D162" s="388"/>
      <c r="E162" s="63"/>
      <c r="F162" s="64"/>
      <c r="G162" s="65">
        <f t="shared" si="8"/>
        <v>0</v>
      </c>
      <c r="H162" s="86"/>
    </row>
    <row r="163" spans="1:8" ht="12.75" customHeight="1">
      <c r="A163" s="386" t="s">
        <v>75</v>
      </c>
      <c r="B163" s="387"/>
      <c r="C163" s="387"/>
      <c r="D163" s="388"/>
      <c r="E163" s="63"/>
      <c r="F163" s="64"/>
      <c r="G163" s="65">
        <f t="shared" si="8"/>
        <v>0</v>
      </c>
      <c r="H163" s="86"/>
    </row>
    <row r="164" spans="1:8" ht="12.75" customHeight="1">
      <c r="A164" s="389" t="s">
        <v>86</v>
      </c>
      <c r="B164" s="390"/>
      <c r="C164" s="390"/>
      <c r="D164" s="393"/>
      <c r="E164" s="58">
        <f>SUM(E165:E167)</f>
        <v>0</v>
      </c>
      <c r="F164" s="59">
        <f>SUM(F165:F167)</f>
        <v>0</v>
      </c>
      <c r="G164" s="60">
        <f t="shared" si="8"/>
        <v>0</v>
      </c>
      <c r="H164" s="86"/>
    </row>
    <row r="165" spans="1:8" ht="12.75" customHeight="1">
      <c r="A165" s="386" t="s">
        <v>75</v>
      </c>
      <c r="B165" s="387"/>
      <c r="C165" s="387"/>
      <c r="D165" s="388"/>
      <c r="E165" s="63"/>
      <c r="F165" s="64"/>
      <c r="G165" s="65">
        <f t="shared" si="8"/>
        <v>0</v>
      </c>
      <c r="H165" s="86"/>
    </row>
    <row r="166" spans="1:8" ht="12.75" customHeight="1">
      <c r="A166" s="386" t="s">
        <v>75</v>
      </c>
      <c r="B166" s="387"/>
      <c r="C166" s="387"/>
      <c r="D166" s="388"/>
      <c r="E166" s="63"/>
      <c r="F166" s="64"/>
      <c r="G166" s="65">
        <f t="shared" si="8"/>
        <v>0</v>
      </c>
      <c r="H166" s="86"/>
    </row>
    <row r="167" spans="1:8" ht="12.75" customHeight="1">
      <c r="A167" s="386" t="s">
        <v>75</v>
      </c>
      <c r="B167" s="387"/>
      <c r="C167" s="387"/>
      <c r="D167" s="388"/>
      <c r="E167" s="63"/>
      <c r="F167" s="64"/>
      <c r="G167" s="65">
        <f t="shared" si="8"/>
        <v>0</v>
      </c>
      <c r="H167" s="86"/>
    </row>
    <row r="168" spans="1:8" ht="12.75" customHeight="1">
      <c r="A168" s="389" t="s">
        <v>87</v>
      </c>
      <c r="B168" s="390"/>
      <c r="C168" s="390"/>
      <c r="D168" s="393"/>
      <c r="E168" s="58">
        <f>SUM(E169:E171)</f>
        <v>0</v>
      </c>
      <c r="F168" s="59">
        <f>SUM(F169:F171)</f>
        <v>0</v>
      </c>
      <c r="G168" s="60">
        <f t="shared" si="8"/>
        <v>0</v>
      </c>
      <c r="H168" s="86"/>
    </row>
    <row r="169" spans="1:8" ht="12.75" customHeight="1">
      <c r="A169" s="386" t="s">
        <v>75</v>
      </c>
      <c r="B169" s="387"/>
      <c r="C169" s="387"/>
      <c r="D169" s="388"/>
      <c r="E169" s="63"/>
      <c r="F169" s="64"/>
      <c r="G169" s="65">
        <f t="shared" si="8"/>
        <v>0</v>
      </c>
      <c r="H169" s="86"/>
    </row>
    <row r="170" spans="1:8" ht="12.75" customHeight="1">
      <c r="A170" s="386" t="s">
        <v>75</v>
      </c>
      <c r="B170" s="387"/>
      <c r="C170" s="387"/>
      <c r="D170" s="388"/>
      <c r="E170" s="63"/>
      <c r="F170" s="64"/>
      <c r="G170" s="65">
        <f t="shared" si="8"/>
        <v>0</v>
      </c>
      <c r="H170" s="86"/>
    </row>
    <row r="171" spans="1:8" ht="12.75" customHeight="1" thickBot="1">
      <c r="A171" s="386" t="s">
        <v>75</v>
      </c>
      <c r="B171" s="387"/>
      <c r="C171" s="387"/>
      <c r="D171" s="388"/>
      <c r="E171" s="63"/>
      <c r="F171" s="64"/>
      <c r="G171" s="65">
        <f>SUM(E171:F171)</f>
        <v>0</v>
      </c>
      <c r="H171" s="86"/>
    </row>
    <row r="172" spans="1:8" ht="24.75" customHeight="1" thickTop="1">
      <c r="A172" s="394" t="s">
        <v>91</v>
      </c>
      <c r="B172" s="395"/>
      <c r="C172" s="396"/>
      <c r="D172" s="69" t="s">
        <v>65</v>
      </c>
      <c r="E172" s="70">
        <f>SUM(E120,E129,E138,E147)</f>
        <v>0</v>
      </c>
      <c r="F172" s="71">
        <f>SUM(F120,F129,F138,F147)</f>
        <v>0</v>
      </c>
      <c r="G172" s="72">
        <f>SUM(E172:F172)</f>
        <v>0</v>
      </c>
      <c r="H172" s="93"/>
    </row>
    <row r="173" spans="1:8" ht="12.75" customHeight="1">
      <c r="A173" s="77"/>
      <c r="B173" s="77"/>
      <c r="C173" s="77"/>
      <c r="D173" s="78"/>
      <c r="E173" s="79"/>
      <c r="F173" s="79"/>
      <c r="G173" s="79"/>
      <c r="H173" s="92"/>
    </row>
    <row r="174" spans="1:8" ht="12.75" customHeight="1">
      <c r="A174" s="77"/>
      <c r="B174" s="77"/>
      <c r="C174" s="77"/>
      <c r="D174" s="78"/>
      <c r="E174" s="79"/>
      <c r="F174" s="79"/>
      <c r="G174" s="79"/>
      <c r="H174" s="92"/>
    </row>
    <row r="175" spans="1:8" ht="12.75" customHeight="1">
      <c r="A175" s="73"/>
      <c r="B175" s="73"/>
      <c r="H175" s="90" t="str">
        <f>$H$57</f>
        <v>（事業責任大学名：○○大学）</v>
      </c>
    </row>
    <row r="176" spans="1:8" ht="17.25" customHeight="1">
      <c r="H176" s="83" t="s">
        <v>101</v>
      </c>
    </row>
    <row r="177" spans="1:12" ht="15" customHeight="1">
      <c r="A177" s="74" t="s">
        <v>88</v>
      </c>
      <c r="B177" s="74"/>
      <c r="C177" s="75"/>
      <c r="D177" s="75"/>
      <c r="E177" s="76"/>
      <c r="F177" s="76"/>
      <c r="G177" s="76"/>
      <c r="H177" s="91" t="s">
        <v>70</v>
      </c>
    </row>
    <row r="178" spans="1:12" ht="24.75" customHeight="1">
      <c r="A178" s="375" t="s">
        <v>161</v>
      </c>
      <c r="B178" s="376"/>
      <c r="C178" s="376"/>
      <c r="D178" s="391"/>
      <c r="E178" s="52" t="s">
        <v>71</v>
      </c>
      <c r="F178" s="53" t="s">
        <v>148</v>
      </c>
      <c r="G178" s="54" t="s">
        <v>72</v>
      </c>
      <c r="H178" s="84" t="s">
        <v>94</v>
      </c>
      <c r="I178" s="61"/>
      <c r="J178" s="61"/>
      <c r="K178" s="61"/>
      <c r="L178" s="61"/>
    </row>
    <row r="179" spans="1:12" ht="12.75" customHeight="1">
      <c r="A179" s="377" t="s">
        <v>73</v>
      </c>
      <c r="B179" s="378"/>
      <c r="C179" s="378"/>
      <c r="D179" s="392"/>
      <c r="E179" s="55">
        <f>SUM(E180+E184)</f>
        <v>0</v>
      </c>
      <c r="F179" s="56">
        <f>SUM(F180+F184)</f>
        <v>0</v>
      </c>
      <c r="G179" s="57">
        <f>SUM(E179:F179)</f>
        <v>0</v>
      </c>
      <c r="H179" s="85"/>
      <c r="I179" s="61"/>
      <c r="J179" s="61"/>
      <c r="K179" s="61"/>
      <c r="L179" s="61"/>
    </row>
    <row r="180" spans="1:12" ht="12.75" customHeight="1">
      <c r="A180" s="389" t="s">
        <v>74</v>
      </c>
      <c r="B180" s="390"/>
      <c r="C180" s="390"/>
      <c r="D180" s="393"/>
      <c r="E180" s="58">
        <f>SUM(E181:E183)</f>
        <v>0</v>
      </c>
      <c r="F180" s="59">
        <f>SUM(F181:F183)</f>
        <v>0</v>
      </c>
      <c r="G180" s="60">
        <f t="shared" ref="G180:G187" si="9">SUM(E180:F180)</f>
        <v>0</v>
      </c>
      <c r="H180" s="86"/>
      <c r="I180" s="61"/>
      <c r="J180" s="61"/>
      <c r="K180" s="61"/>
      <c r="L180" s="61"/>
    </row>
    <row r="181" spans="1:12" ht="12.75" customHeight="1">
      <c r="A181" s="386" t="s">
        <v>75</v>
      </c>
      <c r="B181" s="387"/>
      <c r="C181" s="387"/>
      <c r="D181" s="388"/>
      <c r="E181" s="63"/>
      <c r="F181" s="64"/>
      <c r="G181" s="65">
        <f t="shared" si="9"/>
        <v>0</v>
      </c>
      <c r="H181" s="86"/>
      <c r="I181" s="61"/>
      <c r="J181" s="61"/>
      <c r="K181" s="61"/>
      <c r="L181" s="61"/>
    </row>
    <row r="182" spans="1:12" ht="12.75" customHeight="1">
      <c r="A182" s="386" t="s">
        <v>75</v>
      </c>
      <c r="B182" s="387"/>
      <c r="C182" s="387"/>
      <c r="D182" s="388"/>
      <c r="E182" s="63"/>
      <c r="F182" s="64"/>
      <c r="G182" s="65">
        <f t="shared" si="9"/>
        <v>0</v>
      </c>
      <c r="H182" s="86"/>
      <c r="I182" s="61"/>
      <c r="J182" s="61"/>
      <c r="K182" s="61"/>
      <c r="L182" s="61"/>
    </row>
    <row r="183" spans="1:12" ht="12.75" customHeight="1">
      <c r="A183" s="386" t="s">
        <v>75</v>
      </c>
      <c r="B183" s="387"/>
      <c r="C183" s="387"/>
      <c r="D183" s="388"/>
      <c r="E183" s="63"/>
      <c r="F183" s="64"/>
      <c r="G183" s="65">
        <f t="shared" si="9"/>
        <v>0</v>
      </c>
      <c r="H183" s="86"/>
      <c r="I183" s="61"/>
      <c r="J183" s="61"/>
      <c r="K183" s="61"/>
      <c r="L183" s="61"/>
    </row>
    <row r="184" spans="1:12" ht="12.75" customHeight="1">
      <c r="A184" s="389" t="s">
        <v>76</v>
      </c>
      <c r="B184" s="390"/>
      <c r="C184" s="390"/>
      <c r="D184" s="393"/>
      <c r="E184" s="58">
        <f>SUM(E185:E187)</f>
        <v>0</v>
      </c>
      <c r="F184" s="59">
        <f>SUM(F185:F187)</f>
        <v>0</v>
      </c>
      <c r="G184" s="60">
        <f t="shared" si="9"/>
        <v>0</v>
      </c>
      <c r="H184" s="86"/>
      <c r="I184" s="61"/>
      <c r="J184" s="61"/>
      <c r="K184" s="61"/>
      <c r="L184" s="61"/>
    </row>
    <row r="185" spans="1:12" ht="12.75" customHeight="1">
      <c r="A185" s="386" t="s">
        <v>75</v>
      </c>
      <c r="B185" s="387"/>
      <c r="C185" s="387"/>
      <c r="D185" s="388"/>
      <c r="E185" s="63"/>
      <c r="F185" s="64"/>
      <c r="G185" s="65">
        <f t="shared" si="9"/>
        <v>0</v>
      </c>
      <c r="H185" s="86"/>
      <c r="I185" s="61"/>
      <c r="J185" s="61"/>
      <c r="K185" s="61"/>
      <c r="L185" s="61"/>
    </row>
    <row r="186" spans="1:12" ht="12.75" customHeight="1">
      <c r="A186" s="386" t="s">
        <v>75</v>
      </c>
      <c r="B186" s="387"/>
      <c r="C186" s="387"/>
      <c r="D186" s="388"/>
      <c r="E186" s="63"/>
      <c r="F186" s="64"/>
      <c r="G186" s="65">
        <f t="shared" si="9"/>
        <v>0</v>
      </c>
      <c r="H186" s="86"/>
      <c r="I186" s="61"/>
      <c r="J186" s="61"/>
      <c r="K186" s="61"/>
      <c r="L186" s="61"/>
    </row>
    <row r="187" spans="1:12" ht="12.75" customHeight="1">
      <c r="A187" s="397" t="s">
        <v>75</v>
      </c>
      <c r="B187" s="398"/>
      <c r="C187" s="398"/>
      <c r="D187" s="399"/>
      <c r="E187" s="63"/>
      <c r="F187" s="64"/>
      <c r="G187" s="65">
        <f t="shared" si="9"/>
        <v>0</v>
      </c>
      <c r="H187" s="86"/>
      <c r="I187" s="61"/>
      <c r="J187" s="61"/>
      <c r="K187" s="61"/>
      <c r="L187" s="61"/>
    </row>
    <row r="188" spans="1:12" ht="12.75" customHeight="1">
      <c r="A188" s="382" t="s">
        <v>77</v>
      </c>
      <c r="B188" s="383"/>
      <c r="C188" s="383"/>
      <c r="D188" s="400"/>
      <c r="E188" s="66">
        <f>SUM(E189+E193)</f>
        <v>0</v>
      </c>
      <c r="F188" s="67">
        <f>SUM(F189+F193)</f>
        <v>0</v>
      </c>
      <c r="G188" s="68">
        <f>SUM(E188:F188)</f>
        <v>0</v>
      </c>
      <c r="H188" s="87"/>
    </row>
    <row r="189" spans="1:12" ht="12.75" customHeight="1">
      <c r="A189" s="389" t="s">
        <v>78</v>
      </c>
      <c r="B189" s="390"/>
      <c r="C189" s="390"/>
      <c r="D189" s="393"/>
      <c r="E189" s="58">
        <f>SUM(E190:E192)</f>
        <v>0</v>
      </c>
      <c r="F189" s="59">
        <f>SUM(F190:F192)</f>
        <v>0</v>
      </c>
      <c r="G189" s="60">
        <f t="shared" ref="G189:G196" si="10">SUM(E189:F189)</f>
        <v>0</v>
      </c>
      <c r="H189" s="86"/>
    </row>
    <row r="190" spans="1:12" ht="12.75" customHeight="1">
      <c r="A190" s="386" t="s">
        <v>75</v>
      </c>
      <c r="B190" s="387"/>
      <c r="C190" s="387"/>
      <c r="D190" s="388"/>
      <c r="E190" s="63"/>
      <c r="F190" s="64"/>
      <c r="G190" s="65">
        <f t="shared" si="10"/>
        <v>0</v>
      </c>
      <c r="H190" s="86"/>
    </row>
    <row r="191" spans="1:12" ht="12.75" customHeight="1">
      <c r="A191" s="386" t="s">
        <v>75</v>
      </c>
      <c r="B191" s="387"/>
      <c r="C191" s="387"/>
      <c r="D191" s="388"/>
      <c r="E191" s="63"/>
      <c r="F191" s="64"/>
      <c r="G191" s="65">
        <f t="shared" si="10"/>
        <v>0</v>
      </c>
      <c r="H191" s="86"/>
    </row>
    <row r="192" spans="1:12" ht="12.75" customHeight="1">
      <c r="A192" s="386" t="s">
        <v>75</v>
      </c>
      <c r="B192" s="387"/>
      <c r="C192" s="387"/>
      <c r="D192" s="388"/>
      <c r="E192" s="63"/>
      <c r="F192" s="64"/>
      <c r="G192" s="65">
        <f t="shared" si="10"/>
        <v>0</v>
      </c>
      <c r="H192" s="86"/>
    </row>
    <row r="193" spans="1:8" ht="12.75" customHeight="1">
      <c r="A193" s="389" t="s">
        <v>79</v>
      </c>
      <c r="B193" s="390"/>
      <c r="C193" s="390"/>
      <c r="D193" s="393"/>
      <c r="E193" s="58">
        <f>SUM(E194:E196)</f>
        <v>0</v>
      </c>
      <c r="F193" s="59">
        <f>SUM(F194:F196)</f>
        <v>0</v>
      </c>
      <c r="G193" s="60">
        <f t="shared" si="10"/>
        <v>0</v>
      </c>
      <c r="H193" s="86"/>
    </row>
    <row r="194" spans="1:8" ht="12.75" customHeight="1">
      <c r="A194" s="386" t="s">
        <v>75</v>
      </c>
      <c r="B194" s="387"/>
      <c r="C194" s="387"/>
      <c r="D194" s="388"/>
      <c r="E194" s="63"/>
      <c r="F194" s="64"/>
      <c r="G194" s="65">
        <f t="shared" si="10"/>
        <v>0</v>
      </c>
      <c r="H194" s="86"/>
    </row>
    <row r="195" spans="1:8" ht="12.75" customHeight="1">
      <c r="A195" s="386" t="s">
        <v>75</v>
      </c>
      <c r="B195" s="387"/>
      <c r="C195" s="387"/>
      <c r="D195" s="388"/>
      <c r="E195" s="63"/>
      <c r="F195" s="64"/>
      <c r="G195" s="65">
        <f t="shared" si="10"/>
        <v>0</v>
      </c>
      <c r="H195" s="86"/>
    </row>
    <row r="196" spans="1:8" ht="12.75" customHeight="1">
      <c r="A196" s="397" t="s">
        <v>75</v>
      </c>
      <c r="B196" s="398"/>
      <c r="C196" s="398"/>
      <c r="D196" s="399"/>
      <c r="E196" s="63"/>
      <c r="F196" s="64"/>
      <c r="G196" s="65">
        <f t="shared" si="10"/>
        <v>0</v>
      </c>
      <c r="H196" s="88"/>
    </row>
    <row r="197" spans="1:8" ht="12.75" customHeight="1">
      <c r="A197" s="382" t="s">
        <v>80</v>
      </c>
      <c r="B197" s="383"/>
      <c r="C197" s="383"/>
      <c r="D197" s="400"/>
      <c r="E197" s="66">
        <f>SUM(E198:E205)</f>
        <v>0</v>
      </c>
      <c r="F197" s="67">
        <f>SUM(F198:F205)</f>
        <v>0</v>
      </c>
      <c r="G197" s="68">
        <f>SUM(E197:F197)</f>
        <v>0</v>
      </c>
      <c r="H197" s="86"/>
    </row>
    <row r="198" spans="1:8" ht="12.75" customHeight="1">
      <c r="A198" s="386" t="s">
        <v>75</v>
      </c>
      <c r="B198" s="387"/>
      <c r="C198" s="387"/>
      <c r="D198" s="388"/>
      <c r="E198" s="63"/>
      <c r="F198" s="64"/>
      <c r="G198" s="65">
        <f>SUM(E198:F198)</f>
        <v>0</v>
      </c>
      <c r="H198" s="86"/>
    </row>
    <row r="199" spans="1:8" ht="12.75" customHeight="1">
      <c r="A199" s="386" t="s">
        <v>75</v>
      </c>
      <c r="B199" s="387"/>
      <c r="C199" s="387"/>
      <c r="D199" s="388"/>
      <c r="E199" s="63"/>
      <c r="F199" s="64"/>
      <c r="G199" s="65">
        <f t="shared" ref="G199:G229" si="11">SUM(E199:F199)</f>
        <v>0</v>
      </c>
      <c r="H199" s="86"/>
    </row>
    <row r="200" spans="1:8" ht="12.75" customHeight="1">
      <c r="A200" s="386" t="s">
        <v>75</v>
      </c>
      <c r="B200" s="387"/>
      <c r="C200" s="387"/>
      <c r="D200" s="388"/>
      <c r="E200" s="63"/>
      <c r="F200" s="64"/>
      <c r="G200" s="65">
        <f t="shared" si="11"/>
        <v>0</v>
      </c>
      <c r="H200" s="86"/>
    </row>
    <row r="201" spans="1:8" ht="12.75" customHeight="1">
      <c r="A201" s="386" t="s">
        <v>75</v>
      </c>
      <c r="B201" s="387"/>
      <c r="C201" s="387"/>
      <c r="D201" s="388"/>
      <c r="E201" s="63"/>
      <c r="F201" s="64"/>
      <c r="G201" s="65">
        <f t="shared" si="11"/>
        <v>0</v>
      </c>
      <c r="H201" s="86"/>
    </row>
    <row r="202" spans="1:8" ht="12.75" customHeight="1">
      <c r="A202" s="386" t="s">
        <v>75</v>
      </c>
      <c r="B202" s="387"/>
      <c r="C202" s="387"/>
      <c r="D202" s="388"/>
      <c r="E202" s="63"/>
      <c r="F202" s="64"/>
      <c r="G202" s="65">
        <f t="shared" si="11"/>
        <v>0</v>
      </c>
      <c r="H202" s="86"/>
    </row>
    <row r="203" spans="1:8" ht="12.75" customHeight="1">
      <c r="A203" s="386" t="s">
        <v>75</v>
      </c>
      <c r="B203" s="387"/>
      <c r="C203" s="387"/>
      <c r="D203" s="388"/>
      <c r="E203" s="63"/>
      <c r="F203" s="64"/>
      <c r="G203" s="65">
        <f t="shared" si="11"/>
        <v>0</v>
      </c>
      <c r="H203" s="86"/>
    </row>
    <row r="204" spans="1:8" ht="12.75" customHeight="1">
      <c r="A204" s="386" t="s">
        <v>75</v>
      </c>
      <c r="B204" s="387"/>
      <c r="C204" s="387"/>
      <c r="D204" s="388"/>
      <c r="E204" s="63"/>
      <c r="F204" s="64"/>
      <c r="G204" s="65">
        <f t="shared" si="11"/>
        <v>0</v>
      </c>
      <c r="H204" s="86"/>
    </row>
    <row r="205" spans="1:8" ht="12.75" customHeight="1">
      <c r="A205" s="397" t="s">
        <v>75</v>
      </c>
      <c r="B205" s="398"/>
      <c r="C205" s="398"/>
      <c r="D205" s="399"/>
      <c r="E205" s="63"/>
      <c r="F205" s="64"/>
      <c r="G205" s="65">
        <f t="shared" si="11"/>
        <v>0</v>
      </c>
      <c r="H205" s="86"/>
    </row>
    <row r="206" spans="1:8" ht="12.75" customHeight="1">
      <c r="A206" s="382" t="s">
        <v>81</v>
      </c>
      <c r="B206" s="383"/>
      <c r="C206" s="383"/>
      <c r="D206" s="400"/>
      <c r="E206" s="66">
        <f>SUM(E207+E211+E215+E219+E223+E227)</f>
        <v>0</v>
      </c>
      <c r="F206" s="67">
        <f>SUM(F207+F211+F215+F219+F223+F227)</f>
        <v>0</v>
      </c>
      <c r="G206" s="68">
        <f t="shared" si="11"/>
        <v>0</v>
      </c>
      <c r="H206" s="87"/>
    </row>
    <row r="207" spans="1:8" ht="12.75" customHeight="1">
      <c r="A207" s="389" t="s">
        <v>82</v>
      </c>
      <c r="B207" s="390"/>
      <c r="C207" s="390"/>
      <c r="D207" s="393"/>
      <c r="E207" s="58">
        <f>SUM(E208:E210)</f>
        <v>0</v>
      </c>
      <c r="F207" s="59">
        <f>SUM(F208:F210)</f>
        <v>0</v>
      </c>
      <c r="G207" s="60">
        <f t="shared" si="11"/>
        <v>0</v>
      </c>
      <c r="H207" s="86"/>
    </row>
    <row r="208" spans="1:8" ht="12.75" customHeight="1">
      <c r="A208" s="386" t="s">
        <v>75</v>
      </c>
      <c r="B208" s="387"/>
      <c r="C208" s="387"/>
      <c r="D208" s="388"/>
      <c r="E208" s="63"/>
      <c r="F208" s="64"/>
      <c r="G208" s="65">
        <f t="shared" si="11"/>
        <v>0</v>
      </c>
      <c r="H208" s="86"/>
    </row>
    <row r="209" spans="1:8" ht="12.75" customHeight="1">
      <c r="A209" s="386" t="s">
        <v>75</v>
      </c>
      <c r="B209" s="387"/>
      <c r="C209" s="387"/>
      <c r="D209" s="388"/>
      <c r="E209" s="63"/>
      <c r="F209" s="64"/>
      <c r="G209" s="65">
        <f t="shared" si="11"/>
        <v>0</v>
      </c>
      <c r="H209" s="86"/>
    </row>
    <row r="210" spans="1:8" ht="12.75" customHeight="1">
      <c r="A210" s="386" t="s">
        <v>75</v>
      </c>
      <c r="B210" s="387"/>
      <c r="C210" s="387"/>
      <c r="D210" s="388"/>
      <c r="E210" s="63"/>
      <c r="F210" s="64"/>
      <c r="G210" s="65">
        <f t="shared" si="11"/>
        <v>0</v>
      </c>
      <c r="H210" s="86"/>
    </row>
    <row r="211" spans="1:8" ht="12.75" customHeight="1">
      <c r="A211" s="389" t="s">
        <v>83</v>
      </c>
      <c r="B211" s="390"/>
      <c r="C211" s="390"/>
      <c r="D211" s="393"/>
      <c r="E211" s="58">
        <f>SUM(E212:E214)</f>
        <v>0</v>
      </c>
      <c r="F211" s="59">
        <f>SUM(F212:F214)</f>
        <v>0</v>
      </c>
      <c r="G211" s="60">
        <f t="shared" si="11"/>
        <v>0</v>
      </c>
      <c r="H211" s="86"/>
    </row>
    <row r="212" spans="1:8" ht="12.75" customHeight="1">
      <c r="A212" s="386" t="s">
        <v>75</v>
      </c>
      <c r="B212" s="387"/>
      <c r="C212" s="387"/>
      <c r="D212" s="388"/>
      <c r="E212" s="63"/>
      <c r="F212" s="64"/>
      <c r="G212" s="65">
        <f t="shared" si="11"/>
        <v>0</v>
      </c>
      <c r="H212" s="86"/>
    </row>
    <row r="213" spans="1:8" ht="12.75" customHeight="1">
      <c r="A213" s="386" t="s">
        <v>75</v>
      </c>
      <c r="B213" s="387"/>
      <c r="C213" s="387"/>
      <c r="D213" s="388"/>
      <c r="E213" s="63"/>
      <c r="F213" s="64"/>
      <c r="G213" s="65">
        <f t="shared" si="11"/>
        <v>0</v>
      </c>
      <c r="H213" s="86"/>
    </row>
    <row r="214" spans="1:8" ht="12.75" customHeight="1">
      <c r="A214" s="386" t="s">
        <v>75</v>
      </c>
      <c r="B214" s="387"/>
      <c r="C214" s="387"/>
      <c r="D214" s="388"/>
      <c r="E214" s="63"/>
      <c r="F214" s="64"/>
      <c r="G214" s="65">
        <f t="shared" si="11"/>
        <v>0</v>
      </c>
      <c r="H214" s="86"/>
    </row>
    <row r="215" spans="1:8" ht="12.75" customHeight="1">
      <c r="A215" s="389" t="s">
        <v>84</v>
      </c>
      <c r="B215" s="390"/>
      <c r="C215" s="390"/>
      <c r="D215" s="393"/>
      <c r="E215" s="58">
        <f>SUM(E216:E218)</f>
        <v>0</v>
      </c>
      <c r="F215" s="59">
        <f>SUM(F216:F218)</f>
        <v>0</v>
      </c>
      <c r="G215" s="60">
        <f t="shared" si="11"/>
        <v>0</v>
      </c>
      <c r="H215" s="86"/>
    </row>
    <row r="216" spans="1:8" ht="12.75" customHeight="1">
      <c r="A216" s="386" t="s">
        <v>75</v>
      </c>
      <c r="B216" s="387"/>
      <c r="C216" s="387"/>
      <c r="D216" s="388"/>
      <c r="E216" s="63"/>
      <c r="F216" s="64"/>
      <c r="G216" s="65">
        <f t="shared" si="11"/>
        <v>0</v>
      </c>
      <c r="H216" s="86"/>
    </row>
    <row r="217" spans="1:8" ht="12.75" customHeight="1">
      <c r="A217" s="386" t="s">
        <v>75</v>
      </c>
      <c r="B217" s="387"/>
      <c r="C217" s="387"/>
      <c r="D217" s="388"/>
      <c r="E217" s="63"/>
      <c r="F217" s="64"/>
      <c r="G217" s="65">
        <f t="shared" si="11"/>
        <v>0</v>
      </c>
      <c r="H217" s="86"/>
    </row>
    <row r="218" spans="1:8" ht="12.75" customHeight="1">
      <c r="A218" s="386" t="s">
        <v>75</v>
      </c>
      <c r="B218" s="387"/>
      <c r="C218" s="387"/>
      <c r="D218" s="388"/>
      <c r="E218" s="63"/>
      <c r="F218" s="64"/>
      <c r="G218" s="65">
        <f t="shared" si="11"/>
        <v>0</v>
      </c>
      <c r="H218" s="86"/>
    </row>
    <row r="219" spans="1:8" ht="12.75" customHeight="1">
      <c r="A219" s="389" t="s">
        <v>85</v>
      </c>
      <c r="B219" s="390"/>
      <c r="C219" s="390"/>
      <c r="D219" s="393"/>
      <c r="E219" s="58">
        <f>SUM(E220:E222)</f>
        <v>0</v>
      </c>
      <c r="F219" s="59">
        <f>SUM(F220:F222)</f>
        <v>0</v>
      </c>
      <c r="G219" s="60">
        <f t="shared" si="11"/>
        <v>0</v>
      </c>
      <c r="H219" s="86"/>
    </row>
    <row r="220" spans="1:8" ht="12.75" customHeight="1">
      <c r="A220" s="386" t="s">
        <v>75</v>
      </c>
      <c r="B220" s="387"/>
      <c r="C220" s="387"/>
      <c r="D220" s="388"/>
      <c r="E220" s="63"/>
      <c r="F220" s="64"/>
      <c r="G220" s="65">
        <f t="shared" si="11"/>
        <v>0</v>
      </c>
      <c r="H220" s="86"/>
    </row>
    <row r="221" spans="1:8" ht="12.75" customHeight="1">
      <c r="A221" s="386" t="s">
        <v>75</v>
      </c>
      <c r="B221" s="387"/>
      <c r="C221" s="387"/>
      <c r="D221" s="388"/>
      <c r="E221" s="63"/>
      <c r="F221" s="64"/>
      <c r="G221" s="65">
        <f t="shared" si="11"/>
        <v>0</v>
      </c>
      <c r="H221" s="86"/>
    </row>
    <row r="222" spans="1:8" ht="12.75" customHeight="1">
      <c r="A222" s="386" t="s">
        <v>75</v>
      </c>
      <c r="B222" s="387"/>
      <c r="C222" s="387"/>
      <c r="D222" s="388"/>
      <c r="E222" s="63"/>
      <c r="F222" s="64"/>
      <c r="G222" s="65">
        <f t="shared" si="11"/>
        <v>0</v>
      </c>
      <c r="H222" s="86"/>
    </row>
    <row r="223" spans="1:8" ht="12.75" customHeight="1">
      <c r="A223" s="389" t="s">
        <v>86</v>
      </c>
      <c r="B223" s="390"/>
      <c r="C223" s="390"/>
      <c r="D223" s="393"/>
      <c r="E223" s="58">
        <f>SUM(E224:E226)</f>
        <v>0</v>
      </c>
      <c r="F223" s="59">
        <f>SUM(F224:F226)</f>
        <v>0</v>
      </c>
      <c r="G223" s="60">
        <f t="shared" si="11"/>
        <v>0</v>
      </c>
      <c r="H223" s="86"/>
    </row>
    <row r="224" spans="1:8" ht="12.75" customHeight="1">
      <c r="A224" s="386" t="s">
        <v>75</v>
      </c>
      <c r="B224" s="387"/>
      <c r="C224" s="387"/>
      <c r="D224" s="388"/>
      <c r="E224" s="63"/>
      <c r="F224" s="64"/>
      <c r="G224" s="65">
        <f t="shared" si="11"/>
        <v>0</v>
      </c>
      <c r="H224" s="86"/>
    </row>
    <row r="225" spans="1:8" ht="12.75" customHeight="1">
      <c r="A225" s="386" t="s">
        <v>75</v>
      </c>
      <c r="B225" s="387"/>
      <c r="C225" s="387"/>
      <c r="D225" s="388"/>
      <c r="E225" s="63"/>
      <c r="F225" s="64"/>
      <c r="G225" s="65">
        <f t="shared" si="11"/>
        <v>0</v>
      </c>
      <c r="H225" s="86"/>
    </row>
    <row r="226" spans="1:8" ht="12.75" customHeight="1">
      <c r="A226" s="386" t="s">
        <v>75</v>
      </c>
      <c r="B226" s="387"/>
      <c r="C226" s="387"/>
      <c r="D226" s="388"/>
      <c r="E226" s="63"/>
      <c r="F226" s="64"/>
      <c r="G226" s="65">
        <f t="shared" si="11"/>
        <v>0</v>
      </c>
      <c r="H226" s="86"/>
    </row>
    <row r="227" spans="1:8" ht="12.75" customHeight="1">
      <c r="A227" s="389" t="s">
        <v>87</v>
      </c>
      <c r="B227" s="390"/>
      <c r="C227" s="390"/>
      <c r="D227" s="393"/>
      <c r="E227" s="58">
        <f>SUM(E228:E230)</f>
        <v>0</v>
      </c>
      <c r="F227" s="59">
        <f>SUM(F228:F230)</f>
        <v>0</v>
      </c>
      <c r="G227" s="60">
        <f t="shared" si="11"/>
        <v>0</v>
      </c>
      <c r="H227" s="86"/>
    </row>
    <row r="228" spans="1:8" ht="12.75" customHeight="1">
      <c r="A228" s="386" t="s">
        <v>75</v>
      </c>
      <c r="B228" s="387"/>
      <c r="C228" s="387"/>
      <c r="D228" s="388"/>
      <c r="E228" s="63"/>
      <c r="F228" s="64"/>
      <c r="G228" s="65">
        <f t="shared" si="11"/>
        <v>0</v>
      </c>
      <c r="H228" s="86"/>
    </row>
    <row r="229" spans="1:8" ht="12.75" customHeight="1">
      <c r="A229" s="386" t="s">
        <v>75</v>
      </c>
      <c r="B229" s="387"/>
      <c r="C229" s="387"/>
      <c r="D229" s="388"/>
      <c r="E229" s="63"/>
      <c r="F229" s="64"/>
      <c r="G229" s="65">
        <f t="shared" si="11"/>
        <v>0</v>
      </c>
      <c r="H229" s="86"/>
    </row>
    <row r="230" spans="1:8" ht="12.75" customHeight="1" thickBot="1">
      <c r="A230" s="386" t="s">
        <v>75</v>
      </c>
      <c r="B230" s="387"/>
      <c r="C230" s="387"/>
      <c r="D230" s="388"/>
      <c r="E230" s="63"/>
      <c r="F230" s="64"/>
      <c r="G230" s="65">
        <f>SUM(E230:F230)</f>
        <v>0</v>
      </c>
      <c r="H230" s="86"/>
    </row>
    <row r="231" spans="1:8" ht="24.75" customHeight="1" thickTop="1">
      <c r="A231" s="394" t="s">
        <v>93</v>
      </c>
      <c r="B231" s="395"/>
      <c r="C231" s="396"/>
      <c r="D231" s="69" t="s">
        <v>65</v>
      </c>
      <c r="E231" s="70">
        <f>SUM(E179,E188,E197,E206)</f>
        <v>0</v>
      </c>
      <c r="F231" s="71">
        <f>SUM(F179,F188,F197,F206)</f>
        <v>0</v>
      </c>
      <c r="G231" s="72">
        <f>SUM(E231:F231)</f>
        <v>0</v>
      </c>
      <c r="H231" s="93"/>
    </row>
    <row r="232" spans="1:8" ht="12.75" customHeight="1">
      <c r="A232" s="77"/>
      <c r="B232" s="77"/>
      <c r="C232" s="77"/>
      <c r="D232" s="78"/>
      <c r="E232" s="79"/>
      <c r="F232" s="79"/>
      <c r="G232" s="79"/>
      <c r="H232" s="92"/>
    </row>
    <row r="233" spans="1:8" ht="12.75" customHeight="1">
      <c r="A233" s="77"/>
      <c r="B233" s="77"/>
      <c r="C233" s="77"/>
      <c r="D233" s="78"/>
      <c r="E233" s="79"/>
      <c r="F233" s="79"/>
      <c r="G233" s="79"/>
      <c r="H233" s="92"/>
    </row>
    <row r="234" spans="1:8" ht="12.75" customHeight="1">
      <c r="A234" s="73"/>
      <c r="B234" s="73"/>
      <c r="H234" s="90" t="str">
        <f>$H$57</f>
        <v>（事業責任大学名：○○大学）</v>
      </c>
    </row>
    <row r="235" spans="1:8" ht="17.25" customHeight="1">
      <c r="H235" s="83" t="s">
        <v>101</v>
      </c>
    </row>
    <row r="236" spans="1:8" ht="15" customHeight="1">
      <c r="A236" s="74" t="s">
        <v>88</v>
      </c>
      <c r="B236" s="80"/>
      <c r="C236" s="81"/>
      <c r="D236" s="81"/>
      <c r="E236" s="82"/>
      <c r="F236" s="82"/>
      <c r="G236" s="81"/>
      <c r="H236" s="91" t="s">
        <v>70</v>
      </c>
    </row>
    <row r="237" spans="1:8" ht="24.75" customHeight="1">
      <c r="A237" s="375" t="s">
        <v>96</v>
      </c>
      <c r="B237" s="376"/>
      <c r="C237" s="376"/>
      <c r="D237" s="391"/>
      <c r="E237" s="52" t="s">
        <v>71</v>
      </c>
      <c r="F237" s="53" t="s">
        <v>148</v>
      </c>
      <c r="G237" s="54" t="s">
        <v>72</v>
      </c>
      <c r="H237" s="84" t="s">
        <v>94</v>
      </c>
    </row>
    <row r="238" spans="1:8" ht="12.75" customHeight="1">
      <c r="A238" s="377" t="s">
        <v>73</v>
      </c>
      <c r="B238" s="378"/>
      <c r="C238" s="378"/>
      <c r="D238" s="392"/>
      <c r="E238" s="55">
        <f>SUM(E239+E243)</f>
        <v>0</v>
      </c>
      <c r="F238" s="56">
        <f>SUM(F239+F243)</f>
        <v>0</v>
      </c>
      <c r="G238" s="57">
        <f>SUM(E238:F238)</f>
        <v>0</v>
      </c>
      <c r="H238" s="85"/>
    </row>
    <row r="239" spans="1:8" ht="12.75" customHeight="1">
      <c r="A239" s="389" t="s">
        <v>74</v>
      </c>
      <c r="B239" s="390"/>
      <c r="C239" s="390"/>
      <c r="D239" s="393"/>
      <c r="E239" s="58">
        <f>SUM(E240:E242)</f>
        <v>0</v>
      </c>
      <c r="F239" s="59">
        <f>SUM(F240:F242)</f>
        <v>0</v>
      </c>
      <c r="G239" s="60">
        <f t="shared" ref="G239:G246" si="12">SUM(E239:F239)</f>
        <v>0</v>
      </c>
      <c r="H239" s="86"/>
    </row>
    <row r="240" spans="1:8" ht="12.75" customHeight="1">
      <c r="A240" s="386" t="s">
        <v>75</v>
      </c>
      <c r="B240" s="387"/>
      <c r="C240" s="387"/>
      <c r="D240" s="388"/>
      <c r="E240" s="63"/>
      <c r="F240" s="64"/>
      <c r="G240" s="65">
        <f t="shared" si="12"/>
        <v>0</v>
      </c>
      <c r="H240" s="86"/>
    </row>
    <row r="241" spans="1:8" ht="12.75" customHeight="1">
      <c r="A241" s="386" t="s">
        <v>75</v>
      </c>
      <c r="B241" s="387"/>
      <c r="C241" s="387"/>
      <c r="D241" s="388"/>
      <c r="E241" s="63"/>
      <c r="F241" s="64"/>
      <c r="G241" s="65">
        <f t="shared" si="12"/>
        <v>0</v>
      </c>
      <c r="H241" s="86"/>
    </row>
    <row r="242" spans="1:8" ht="12.75" customHeight="1">
      <c r="A242" s="386" t="s">
        <v>75</v>
      </c>
      <c r="B242" s="387"/>
      <c r="C242" s="387"/>
      <c r="D242" s="388"/>
      <c r="E242" s="63"/>
      <c r="F242" s="64"/>
      <c r="G242" s="65">
        <f t="shared" si="12"/>
        <v>0</v>
      </c>
      <c r="H242" s="86"/>
    </row>
    <row r="243" spans="1:8" ht="12.75" customHeight="1">
      <c r="A243" s="389" t="s">
        <v>76</v>
      </c>
      <c r="B243" s="390"/>
      <c r="C243" s="390"/>
      <c r="D243" s="393"/>
      <c r="E243" s="58">
        <f>SUM(E244:E246)</f>
        <v>0</v>
      </c>
      <c r="F243" s="59">
        <f>SUM(F244:F246)</f>
        <v>0</v>
      </c>
      <c r="G243" s="60">
        <f t="shared" si="12"/>
        <v>0</v>
      </c>
      <c r="H243" s="86"/>
    </row>
    <row r="244" spans="1:8" ht="12.75" customHeight="1">
      <c r="A244" s="386" t="s">
        <v>75</v>
      </c>
      <c r="B244" s="387"/>
      <c r="C244" s="387"/>
      <c r="D244" s="388"/>
      <c r="E244" s="63"/>
      <c r="F244" s="64"/>
      <c r="G244" s="65">
        <f t="shared" si="12"/>
        <v>0</v>
      </c>
      <c r="H244" s="86"/>
    </row>
    <row r="245" spans="1:8" ht="12.75" customHeight="1">
      <c r="A245" s="386" t="s">
        <v>75</v>
      </c>
      <c r="B245" s="387"/>
      <c r="C245" s="387"/>
      <c r="D245" s="388"/>
      <c r="E245" s="63"/>
      <c r="F245" s="64"/>
      <c r="G245" s="65">
        <f t="shared" si="12"/>
        <v>0</v>
      </c>
      <c r="H245" s="86"/>
    </row>
    <row r="246" spans="1:8" ht="12.75" customHeight="1">
      <c r="A246" s="397" t="s">
        <v>75</v>
      </c>
      <c r="B246" s="398"/>
      <c r="C246" s="398"/>
      <c r="D246" s="399"/>
      <c r="E246" s="63"/>
      <c r="F246" s="64"/>
      <c r="G246" s="65">
        <f t="shared" si="12"/>
        <v>0</v>
      </c>
      <c r="H246" s="86"/>
    </row>
    <row r="247" spans="1:8" ht="12.75" customHeight="1">
      <c r="A247" s="382" t="s">
        <v>77</v>
      </c>
      <c r="B247" s="383"/>
      <c r="C247" s="383"/>
      <c r="D247" s="400"/>
      <c r="E247" s="66">
        <f>SUM(E248+E252)</f>
        <v>0</v>
      </c>
      <c r="F247" s="67">
        <f>SUM(F248+F252)</f>
        <v>0</v>
      </c>
      <c r="G247" s="68">
        <f>SUM(E247:F247)</f>
        <v>0</v>
      </c>
      <c r="H247" s="87"/>
    </row>
    <row r="248" spans="1:8" ht="12.75" customHeight="1">
      <c r="A248" s="389" t="s">
        <v>78</v>
      </c>
      <c r="B248" s="390"/>
      <c r="C248" s="390"/>
      <c r="D248" s="393"/>
      <c r="E248" s="58">
        <f>SUM(E249:E251)</f>
        <v>0</v>
      </c>
      <c r="F248" s="59">
        <f>SUM(F249:F251)</f>
        <v>0</v>
      </c>
      <c r="G248" s="60">
        <f t="shared" ref="G248:G255" si="13">SUM(E248:F248)</f>
        <v>0</v>
      </c>
      <c r="H248" s="86"/>
    </row>
    <row r="249" spans="1:8" ht="12.75" customHeight="1">
      <c r="A249" s="386" t="s">
        <v>75</v>
      </c>
      <c r="B249" s="387"/>
      <c r="C249" s="387"/>
      <c r="D249" s="388"/>
      <c r="E249" s="63"/>
      <c r="F249" s="64"/>
      <c r="G249" s="65">
        <f t="shared" si="13"/>
        <v>0</v>
      </c>
      <c r="H249" s="86"/>
    </row>
    <row r="250" spans="1:8" ht="12.75" customHeight="1">
      <c r="A250" s="386" t="s">
        <v>75</v>
      </c>
      <c r="B250" s="387"/>
      <c r="C250" s="387"/>
      <c r="D250" s="388"/>
      <c r="E250" s="63"/>
      <c r="F250" s="64"/>
      <c r="G250" s="65">
        <f t="shared" si="13"/>
        <v>0</v>
      </c>
      <c r="H250" s="86"/>
    </row>
    <row r="251" spans="1:8" ht="12.75" customHeight="1">
      <c r="A251" s="386" t="s">
        <v>75</v>
      </c>
      <c r="B251" s="387"/>
      <c r="C251" s="387"/>
      <c r="D251" s="388"/>
      <c r="E251" s="63"/>
      <c r="F251" s="64"/>
      <c r="G251" s="65">
        <f t="shared" si="13"/>
        <v>0</v>
      </c>
      <c r="H251" s="86"/>
    </row>
    <row r="252" spans="1:8" ht="12.75" customHeight="1">
      <c r="A252" s="389" t="s">
        <v>79</v>
      </c>
      <c r="B252" s="390"/>
      <c r="C252" s="390"/>
      <c r="D252" s="393"/>
      <c r="E252" s="58">
        <f>SUM(E253:E255)</f>
        <v>0</v>
      </c>
      <c r="F252" s="59">
        <f>SUM(F253:F255)</f>
        <v>0</v>
      </c>
      <c r="G252" s="60">
        <f t="shared" si="13"/>
        <v>0</v>
      </c>
      <c r="H252" s="86"/>
    </row>
    <row r="253" spans="1:8" ht="12.75" customHeight="1">
      <c r="A253" s="386" t="s">
        <v>75</v>
      </c>
      <c r="B253" s="387"/>
      <c r="C253" s="387"/>
      <c r="D253" s="388"/>
      <c r="E253" s="63"/>
      <c r="F253" s="64"/>
      <c r="G253" s="65">
        <f t="shared" si="13"/>
        <v>0</v>
      </c>
      <c r="H253" s="86"/>
    </row>
    <row r="254" spans="1:8" ht="12.75" customHeight="1">
      <c r="A254" s="386" t="s">
        <v>75</v>
      </c>
      <c r="B254" s="387"/>
      <c r="C254" s="387"/>
      <c r="D254" s="388"/>
      <c r="E254" s="63"/>
      <c r="F254" s="64"/>
      <c r="G254" s="65">
        <f t="shared" si="13"/>
        <v>0</v>
      </c>
      <c r="H254" s="86"/>
    </row>
    <row r="255" spans="1:8" ht="12.75" customHeight="1">
      <c r="A255" s="397" t="s">
        <v>75</v>
      </c>
      <c r="B255" s="398"/>
      <c r="C255" s="398"/>
      <c r="D255" s="399"/>
      <c r="E255" s="63"/>
      <c r="F255" s="64"/>
      <c r="G255" s="65">
        <f t="shared" si="13"/>
        <v>0</v>
      </c>
      <c r="H255" s="88"/>
    </row>
    <row r="256" spans="1:8" ht="12.75" customHeight="1">
      <c r="A256" s="382" t="s">
        <v>80</v>
      </c>
      <c r="B256" s="383"/>
      <c r="C256" s="383"/>
      <c r="D256" s="400"/>
      <c r="E256" s="66">
        <f>SUM(E257:E264)</f>
        <v>0</v>
      </c>
      <c r="F256" s="67">
        <f>SUM(F257:F264)</f>
        <v>0</v>
      </c>
      <c r="G256" s="68">
        <f>SUM(E256:F256)</f>
        <v>0</v>
      </c>
      <c r="H256" s="86"/>
    </row>
    <row r="257" spans="1:8" ht="12.75" customHeight="1">
      <c r="A257" s="386" t="s">
        <v>75</v>
      </c>
      <c r="B257" s="387"/>
      <c r="C257" s="387"/>
      <c r="D257" s="388"/>
      <c r="E257" s="63"/>
      <c r="F257" s="64"/>
      <c r="G257" s="65">
        <f>SUM(E257:F257)</f>
        <v>0</v>
      </c>
      <c r="H257" s="86"/>
    </row>
    <row r="258" spans="1:8" ht="12.75" customHeight="1">
      <c r="A258" s="386" t="s">
        <v>75</v>
      </c>
      <c r="B258" s="387"/>
      <c r="C258" s="387"/>
      <c r="D258" s="388"/>
      <c r="E258" s="63"/>
      <c r="F258" s="64"/>
      <c r="G258" s="65">
        <f t="shared" ref="G258:G288" si="14">SUM(E258:F258)</f>
        <v>0</v>
      </c>
      <c r="H258" s="86"/>
    </row>
    <row r="259" spans="1:8" ht="12.75" customHeight="1">
      <c r="A259" s="386" t="s">
        <v>75</v>
      </c>
      <c r="B259" s="387"/>
      <c r="C259" s="387"/>
      <c r="D259" s="388"/>
      <c r="E259" s="63"/>
      <c r="F259" s="64"/>
      <c r="G259" s="65">
        <f t="shared" si="14"/>
        <v>0</v>
      </c>
      <c r="H259" s="86"/>
    </row>
    <row r="260" spans="1:8" ht="12.75" customHeight="1">
      <c r="A260" s="386" t="s">
        <v>75</v>
      </c>
      <c r="B260" s="387"/>
      <c r="C260" s="387"/>
      <c r="D260" s="388"/>
      <c r="E260" s="63"/>
      <c r="F260" s="64"/>
      <c r="G260" s="65">
        <f t="shared" si="14"/>
        <v>0</v>
      </c>
      <c r="H260" s="86"/>
    </row>
    <row r="261" spans="1:8" ht="12.75" customHeight="1">
      <c r="A261" s="386" t="s">
        <v>75</v>
      </c>
      <c r="B261" s="387"/>
      <c r="C261" s="387"/>
      <c r="D261" s="388"/>
      <c r="E261" s="63"/>
      <c r="F261" s="64"/>
      <c r="G261" s="65">
        <f t="shared" si="14"/>
        <v>0</v>
      </c>
      <c r="H261" s="86"/>
    </row>
    <row r="262" spans="1:8" ht="12.75" customHeight="1">
      <c r="A262" s="386" t="s">
        <v>75</v>
      </c>
      <c r="B262" s="387"/>
      <c r="C262" s="387"/>
      <c r="D262" s="388"/>
      <c r="E262" s="63"/>
      <c r="F262" s="64"/>
      <c r="G262" s="65">
        <f t="shared" si="14"/>
        <v>0</v>
      </c>
      <c r="H262" s="86"/>
    </row>
    <row r="263" spans="1:8" ht="12.75" customHeight="1">
      <c r="A263" s="386" t="s">
        <v>75</v>
      </c>
      <c r="B263" s="387"/>
      <c r="C263" s="387"/>
      <c r="D263" s="388"/>
      <c r="E263" s="63"/>
      <c r="F263" s="64"/>
      <c r="G263" s="65">
        <f t="shared" si="14"/>
        <v>0</v>
      </c>
      <c r="H263" s="86"/>
    </row>
    <row r="264" spans="1:8" ht="12.75" customHeight="1">
      <c r="A264" s="397" t="s">
        <v>75</v>
      </c>
      <c r="B264" s="398"/>
      <c r="C264" s="398"/>
      <c r="D264" s="399"/>
      <c r="E264" s="63"/>
      <c r="F264" s="64"/>
      <c r="G264" s="65">
        <f t="shared" si="14"/>
        <v>0</v>
      </c>
      <c r="H264" s="86"/>
    </row>
    <row r="265" spans="1:8" ht="12.75" customHeight="1">
      <c r="A265" s="382" t="s">
        <v>81</v>
      </c>
      <c r="B265" s="383"/>
      <c r="C265" s="383"/>
      <c r="D265" s="400"/>
      <c r="E265" s="66">
        <f>SUM(E266+E270+E274+E278+E282+E286)</f>
        <v>0</v>
      </c>
      <c r="F265" s="67">
        <f>SUM(F266+F270+F274+F278+F282+F286)</f>
        <v>0</v>
      </c>
      <c r="G265" s="68">
        <f t="shared" si="14"/>
        <v>0</v>
      </c>
      <c r="H265" s="87"/>
    </row>
    <row r="266" spans="1:8" ht="12.75" customHeight="1">
      <c r="A266" s="389" t="s">
        <v>82</v>
      </c>
      <c r="B266" s="390"/>
      <c r="C266" s="390"/>
      <c r="D266" s="393"/>
      <c r="E266" s="58">
        <f>SUM(E267:E269)</f>
        <v>0</v>
      </c>
      <c r="F266" s="59">
        <f>SUM(F267:F269)</f>
        <v>0</v>
      </c>
      <c r="G266" s="60">
        <f t="shared" si="14"/>
        <v>0</v>
      </c>
      <c r="H266" s="86"/>
    </row>
    <row r="267" spans="1:8" ht="12.75" customHeight="1">
      <c r="A267" s="386" t="s">
        <v>75</v>
      </c>
      <c r="B267" s="387"/>
      <c r="C267" s="387"/>
      <c r="D267" s="388"/>
      <c r="E267" s="63"/>
      <c r="F267" s="64"/>
      <c r="G267" s="65">
        <f t="shared" si="14"/>
        <v>0</v>
      </c>
      <c r="H267" s="86"/>
    </row>
    <row r="268" spans="1:8" ht="12.75" customHeight="1">
      <c r="A268" s="386" t="s">
        <v>75</v>
      </c>
      <c r="B268" s="387"/>
      <c r="C268" s="387"/>
      <c r="D268" s="388"/>
      <c r="E268" s="63"/>
      <c r="F268" s="64"/>
      <c r="G268" s="65">
        <f t="shared" si="14"/>
        <v>0</v>
      </c>
      <c r="H268" s="86"/>
    </row>
    <row r="269" spans="1:8" ht="12.75" customHeight="1">
      <c r="A269" s="386" t="s">
        <v>75</v>
      </c>
      <c r="B269" s="387"/>
      <c r="C269" s="387"/>
      <c r="D269" s="388"/>
      <c r="E269" s="63"/>
      <c r="F269" s="64"/>
      <c r="G269" s="65">
        <f t="shared" si="14"/>
        <v>0</v>
      </c>
      <c r="H269" s="86"/>
    </row>
    <row r="270" spans="1:8" ht="12.75" customHeight="1">
      <c r="A270" s="389" t="s">
        <v>83</v>
      </c>
      <c r="B270" s="390"/>
      <c r="C270" s="390"/>
      <c r="D270" s="393"/>
      <c r="E270" s="58">
        <f>SUM(E271:E273)</f>
        <v>0</v>
      </c>
      <c r="F270" s="59">
        <f>SUM(F271:F273)</f>
        <v>0</v>
      </c>
      <c r="G270" s="60">
        <f t="shared" si="14"/>
        <v>0</v>
      </c>
      <c r="H270" s="86"/>
    </row>
    <row r="271" spans="1:8" ht="12.75" customHeight="1">
      <c r="A271" s="386" t="s">
        <v>75</v>
      </c>
      <c r="B271" s="387"/>
      <c r="C271" s="387"/>
      <c r="D271" s="388"/>
      <c r="E271" s="63"/>
      <c r="F271" s="64"/>
      <c r="G271" s="65">
        <f t="shared" si="14"/>
        <v>0</v>
      </c>
      <c r="H271" s="86"/>
    </row>
    <row r="272" spans="1:8" ht="12.75" customHeight="1">
      <c r="A272" s="386" t="s">
        <v>75</v>
      </c>
      <c r="B272" s="387"/>
      <c r="C272" s="387"/>
      <c r="D272" s="388"/>
      <c r="E272" s="63"/>
      <c r="F272" s="64"/>
      <c r="G272" s="65">
        <f t="shared" si="14"/>
        <v>0</v>
      </c>
      <c r="H272" s="86"/>
    </row>
    <row r="273" spans="1:8" ht="12.75" customHeight="1">
      <c r="A273" s="386" t="s">
        <v>75</v>
      </c>
      <c r="B273" s="387"/>
      <c r="C273" s="387"/>
      <c r="D273" s="388"/>
      <c r="E273" s="63"/>
      <c r="F273" s="64"/>
      <c r="G273" s="65">
        <f t="shared" si="14"/>
        <v>0</v>
      </c>
      <c r="H273" s="86"/>
    </row>
    <row r="274" spans="1:8" ht="12.75" customHeight="1">
      <c r="A274" s="389" t="s">
        <v>84</v>
      </c>
      <c r="B274" s="390"/>
      <c r="C274" s="390"/>
      <c r="D274" s="393"/>
      <c r="E274" s="58">
        <f>SUM(E275:E277)</f>
        <v>0</v>
      </c>
      <c r="F274" s="59">
        <f>SUM(F275:F277)</f>
        <v>0</v>
      </c>
      <c r="G274" s="60">
        <f t="shared" si="14"/>
        <v>0</v>
      </c>
      <c r="H274" s="86"/>
    </row>
    <row r="275" spans="1:8" ht="12.75" customHeight="1">
      <c r="A275" s="386" t="s">
        <v>75</v>
      </c>
      <c r="B275" s="387"/>
      <c r="C275" s="387"/>
      <c r="D275" s="388"/>
      <c r="E275" s="63"/>
      <c r="F275" s="64"/>
      <c r="G275" s="65">
        <f t="shared" si="14"/>
        <v>0</v>
      </c>
      <c r="H275" s="86"/>
    </row>
    <row r="276" spans="1:8" ht="12.75" customHeight="1">
      <c r="A276" s="386" t="s">
        <v>75</v>
      </c>
      <c r="B276" s="387"/>
      <c r="C276" s="387"/>
      <c r="D276" s="388"/>
      <c r="E276" s="63"/>
      <c r="F276" s="64"/>
      <c r="G276" s="65">
        <f t="shared" si="14"/>
        <v>0</v>
      </c>
      <c r="H276" s="86"/>
    </row>
    <row r="277" spans="1:8" ht="12.75" customHeight="1">
      <c r="A277" s="386" t="s">
        <v>75</v>
      </c>
      <c r="B277" s="387"/>
      <c r="C277" s="387"/>
      <c r="D277" s="388"/>
      <c r="E277" s="63"/>
      <c r="F277" s="64"/>
      <c r="G277" s="65">
        <f t="shared" si="14"/>
        <v>0</v>
      </c>
      <c r="H277" s="86"/>
    </row>
    <row r="278" spans="1:8" ht="12.75" customHeight="1">
      <c r="A278" s="389" t="s">
        <v>85</v>
      </c>
      <c r="B278" s="390"/>
      <c r="C278" s="390"/>
      <c r="D278" s="393"/>
      <c r="E278" s="58">
        <f>SUM(E279:E281)</f>
        <v>0</v>
      </c>
      <c r="F278" s="59">
        <f>SUM(F279:F281)</f>
        <v>0</v>
      </c>
      <c r="G278" s="60">
        <f t="shared" si="14"/>
        <v>0</v>
      </c>
      <c r="H278" s="86"/>
    </row>
    <row r="279" spans="1:8" ht="12.75" customHeight="1">
      <c r="A279" s="386" t="s">
        <v>75</v>
      </c>
      <c r="B279" s="387"/>
      <c r="C279" s="387"/>
      <c r="D279" s="388"/>
      <c r="E279" s="63"/>
      <c r="F279" s="64"/>
      <c r="G279" s="65">
        <f t="shared" si="14"/>
        <v>0</v>
      </c>
      <c r="H279" s="86"/>
    </row>
    <row r="280" spans="1:8" ht="12.75" customHeight="1">
      <c r="A280" s="386" t="s">
        <v>75</v>
      </c>
      <c r="B280" s="387"/>
      <c r="C280" s="387"/>
      <c r="D280" s="388"/>
      <c r="E280" s="63"/>
      <c r="F280" s="64"/>
      <c r="G280" s="65">
        <f t="shared" si="14"/>
        <v>0</v>
      </c>
      <c r="H280" s="86"/>
    </row>
    <row r="281" spans="1:8" ht="12.75" customHeight="1">
      <c r="A281" s="386" t="s">
        <v>75</v>
      </c>
      <c r="B281" s="387"/>
      <c r="C281" s="387"/>
      <c r="D281" s="388"/>
      <c r="E281" s="63"/>
      <c r="F281" s="64"/>
      <c r="G281" s="65">
        <f t="shared" si="14"/>
        <v>0</v>
      </c>
      <c r="H281" s="86"/>
    </row>
    <row r="282" spans="1:8" ht="12.75" customHeight="1">
      <c r="A282" s="389" t="s">
        <v>86</v>
      </c>
      <c r="B282" s="390"/>
      <c r="C282" s="390"/>
      <c r="D282" s="393"/>
      <c r="E282" s="58">
        <f>SUM(E283:E285)</f>
        <v>0</v>
      </c>
      <c r="F282" s="59">
        <f>SUM(F283:F285)</f>
        <v>0</v>
      </c>
      <c r="G282" s="60">
        <f t="shared" si="14"/>
        <v>0</v>
      </c>
      <c r="H282" s="86"/>
    </row>
    <row r="283" spans="1:8" ht="12.75" customHeight="1">
      <c r="A283" s="386" t="s">
        <v>75</v>
      </c>
      <c r="B283" s="387"/>
      <c r="C283" s="387"/>
      <c r="D283" s="388"/>
      <c r="E283" s="63"/>
      <c r="F283" s="64"/>
      <c r="G283" s="65">
        <f t="shared" si="14"/>
        <v>0</v>
      </c>
      <c r="H283" s="86"/>
    </row>
    <row r="284" spans="1:8" ht="12.75" customHeight="1">
      <c r="A284" s="386" t="s">
        <v>75</v>
      </c>
      <c r="B284" s="387"/>
      <c r="C284" s="387"/>
      <c r="D284" s="388"/>
      <c r="E284" s="63"/>
      <c r="F284" s="64"/>
      <c r="G284" s="65">
        <f t="shared" si="14"/>
        <v>0</v>
      </c>
      <c r="H284" s="86"/>
    </row>
    <row r="285" spans="1:8" ht="12.75" customHeight="1">
      <c r="A285" s="386" t="s">
        <v>75</v>
      </c>
      <c r="B285" s="387"/>
      <c r="C285" s="387"/>
      <c r="D285" s="388"/>
      <c r="E285" s="63"/>
      <c r="F285" s="64"/>
      <c r="G285" s="65">
        <f t="shared" si="14"/>
        <v>0</v>
      </c>
      <c r="H285" s="86"/>
    </row>
    <row r="286" spans="1:8" ht="12.75" customHeight="1">
      <c r="A286" s="389" t="s">
        <v>87</v>
      </c>
      <c r="B286" s="390"/>
      <c r="C286" s="390"/>
      <c r="D286" s="393"/>
      <c r="E286" s="58">
        <f>SUM(E287:E289)</f>
        <v>0</v>
      </c>
      <c r="F286" s="59">
        <f>SUM(F287:F289)</f>
        <v>0</v>
      </c>
      <c r="G286" s="60">
        <f t="shared" si="14"/>
        <v>0</v>
      </c>
      <c r="H286" s="86"/>
    </row>
    <row r="287" spans="1:8" ht="12.75" customHeight="1">
      <c r="A287" s="386" t="s">
        <v>75</v>
      </c>
      <c r="B287" s="387"/>
      <c r="C287" s="387"/>
      <c r="D287" s="388"/>
      <c r="E287" s="63"/>
      <c r="F287" s="64"/>
      <c r="G287" s="65">
        <f t="shared" si="14"/>
        <v>0</v>
      </c>
      <c r="H287" s="86"/>
    </row>
    <row r="288" spans="1:8" ht="12.75" customHeight="1">
      <c r="A288" s="386" t="s">
        <v>75</v>
      </c>
      <c r="B288" s="387"/>
      <c r="C288" s="387"/>
      <c r="D288" s="388"/>
      <c r="E288" s="63"/>
      <c r="F288" s="64"/>
      <c r="G288" s="65">
        <f t="shared" si="14"/>
        <v>0</v>
      </c>
      <c r="H288" s="86"/>
    </row>
    <row r="289" spans="1:8" ht="12.75" customHeight="1" thickBot="1">
      <c r="A289" s="386" t="s">
        <v>75</v>
      </c>
      <c r="B289" s="387"/>
      <c r="C289" s="387"/>
      <c r="D289" s="388"/>
      <c r="E289" s="63"/>
      <c r="F289" s="64"/>
      <c r="G289" s="65">
        <f>SUM(E289:F289)</f>
        <v>0</v>
      </c>
      <c r="H289" s="86"/>
    </row>
    <row r="290" spans="1:8" ht="24.75" customHeight="1" thickTop="1">
      <c r="A290" s="394" t="s">
        <v>97</v>
      </c>
      <c r="B290" s="395"/>
      <c r="C290" s="396"/>
      <c r="D290" s="69" t="s">
        <v>65</v>
      </c>
      <c r="E290" s="70">
        <f>SUM(E238,E247,E256,E265)</f>
        <v>0</v>
      </c>
      <c r="F290" s="71">
        <f>SUM(F238,F247,F256,F265)</f>
        <v>0</v>
      </c>
      <c r="G290" s="72">
        <f>SUM(E290:F290)</f>
        <v>0</v>
      </c>
      <c r="H290" s="93"/>
    </row>
    <row r="291" spans="1:8" ht="12.75" customHeight="1">
      <c r="A291" s="77"/>
      <c r="B291" s="77"/>
      <c r="C291" s="77"/>
      <c r="D291" s="78"/>
      <c r="E291" s="79"/>
      <c r="F291" s="79"/>
      <c r="G291" s="79"/>
      <c r="H291" s="92"/>
    </row>
    <row r="292" spans="1:8" ht="12.75" customHeight="1">
      <c r="A292" s="77"/>
      <c r="B292" s="77"/>
      <c r="C292" s="77"/>
      <c r="D292" s="78"/>
      <c r="E292" s="79"/>
      <c r="F292" s="79"/>
      <c r="G292" s="79"/>
      <c r="H292" s="92"/>
    </row>
    <row r="293" spans="1:8" ht="12.75" customHeight="1">
      <c r="A293" s="73"/>
      <c r="B293" s="73"/>
      <c r="H293" s="90" t="str">
        <f>$H$57</f>
        <v>（事業責任大学名：○○大学）</v>
      </c>
    </row>
    <row r="294" spans="1:8">
      <c r="H294" s="83" t="s">
        <v>101</v>
      </c>
    </row>
    <row r="295" spans="1:8" ht="14.4">
      <c r="A295" s="74" t="s">
        <v>88</v>
      </c>
      <c r="B295" s="80"/>
      <c r="C295" s="81"/>
      <c r="D295" s="81"/>
      <c r="E295" s="82"/>
      <c r="F295" s="82"/>
      <c r="G295" s="81"/>
      <c r="H295" s="91" t="s">
        <v>70</v>
      </c>
    </row>
    <row r="296" spans="1:8" ht="19.2">
      <c r="A296" s="375" t="s">
        <v>158</v>
      </c>
      <c r="B296" s="376"/>
      <c r="C296" s="376"/>
      <c r="D296" s="391"/>
      <c r="E296" s="52" t="s">
        <v>71</v>
      </c>
      <c r="F296" s="53" t="s">
        <v>148</v>
      </c>
      <c r="G296" s="54" t="s">
        <v>72</v>
      </c>
      <c r="H296" s="84" t="s">
        <v>94</v>
      </c>
    </row>
    <row r="297" spans="1:8">
      <c r="A297" s="377" t="s">
        <v>73</v>
      </c>
      <c r="B297" s="378"/>
      <c r="C297" s="378"/>
      <c r="D297" s="392"/>
      <c r="E297" s="55">
        <f>SUM(E298+E302)</f>
        <v>0</v>
      </c>
      <c r="F297" s="56">
        <f>SUM(F298+F302)</f>
        <v>0</v>
      </c>
      <c r="G297" s="57">
        <f>SUM(E297:F297)</f>
        <v>0</v>
      </c>
      <c r="H297" s="85"/>
    </row>
    <row r="298" spans="1:8">
      <c r="A298" s="389" t="s">
        <v>74</v>
      </c>
      <c r="B298" s="390"/>
      <c r="C298" s="390"/>
      <c r="D298" s="393"/>
      <c r="E298" s="58">
        <f>SUM(E299:E301)</f>
        <v>0</v>
      </c>
      <c r="F298" s="59">
        <f>SUM(F299:F301)</f>
        <v>0</v>
      </c>
      <c r="G298" s="60">
        <f t="shared" ref="G298:G305" si="15">SUM(E298:F298)</f>
        <v>0</v>
      </c>
      <c r="H298" s="86"/>
    </row>
    <row r="299" spans="1:8">
      <c r="A299" s="386" t="s">
        <v>75</v>
      </c>
      <c r="B299" s="387"/>
      <c r="C299" s="387"/>
      <c r="D299" s="388"/>
      <c r="E299" s="63"/>
      <c r="F299" s="64"/>
      <c r="G299" s="65">
        <f t="shared" si="15"/>
        <v>0</v>
      </c>
      <c r="H299" s="86"/>
    </row>
    <row r="300" spans="1:8">
      <c r="A300" s="386" t="s">
        <v>75</v>
      </c>
      <c r="B300" s="387"/>
      <c r="C300" s="387"/>
      <c r="D300" s="388"/>
      <c r="E300" s="63"/>
      <c r="F300" s="64"/>
      <c r="G300" s="65">
        <f t="shared" si="15"/>
        <v>0</v>
      </c>
      <c r="H300" s="86"/>
    </row>
    <row r="301" spans="1:8">
      <c r="A301" s="386" t="s">
        <v>75</v>
      </c>
      <c r="B301" s="387"/>
      <c r="C301" s="387"/>
      <c r="D301" s="388"/>
      <c r="E301" s="63"/>
      <c r="F301" s="64"/>
      <c r="G301" s="65">
        <f t="shared" si="15"/>
        <v>0</v>
      </c>
      <c r="H301" s="86"/>
    </row>
    <row r="302" spans="1:8">
      <c r="A302" s="389" t="s">
        <v>76</v>
      </c>
      <c r="B302" s="390"/>
      <c r="C302" s="390"/>
      <c r="D302" s="393"/>
      <c r="E302" s="58">
        <f>SUM(E303:E305)</f>
        <v>0</v>
      </c>
      <c r="F302" s="59">
        <f>SUM(F303:F305)</f>
        <v>0</v>
      </c>
      <c r="G302" s="60">
        <f t="shared" si="15"/>
        <v>0</v>
      </c>
      <c r="H302" s="86"/>
    </row>
    <row r="303" spans="1:8">
      <c r="A303" s="386" t="s">
        <v>75</v>
      </c>
      <c r="B303" s="387"/>
      <c r="C303" s="387"/>
      <c r="D303" s="388"/>
      <c r="E303" s="63"/>
      <c r="F303" s="64"/>
      <c r="G303" s="65">
        <f t="shared" si="15"/>
        <v>0</v>
      </c>
      <c r="H303" s="86"/>
    </row>
    <row r="304" spans="1:8">
      <c r="A304" s="386" t="s">
        <v>75</v>
      </c>
      <c r="B304" s="387"/>
      <c r="C304" s="387"/>
      <c r="D304" s="388"/>
      <c r="E304" s="63"/>
      <c r="F304" s="64"/>
      <c r="G304" s="65">
        <f t="shared" si="15"/>
        <v>0</v>
      </c>
      <c r="H304" s="86"/>
    </row>
    <row r="305" spans="1:8">
      <c r="A305" s="397" t="s">
        <v>75</v>
      </c>
      <c r="B305" s="398"/>
      <c r="C305" s="398"/>
      <c r="D305" s="399"/>
      <c r="E305" s="63"/>
      <c r="F305" s="64"/>
      <c r="G305" s="65">
        <f t="shared" si="15"/>
        <v>0</v>
      </c>
      <c r="H305" s="86"/>
    </row>
    <row r="306" spans="1:8">
      <c r="A306" s="382" t="s">
        <v>77</v>
      </c>
      <c r="B306" s="383"/>
      <c r="C306" s="383"/>
      <c r="D306" s="400"/>
      <c r="E306" s="66">
        <f>SUM(E307+E311)</f>
        <v>0</v>
      </c>
      <c r="F306" s="67">
        <f>SUM(F307+F311)</f>
        <v>0</v>
      </c>
      <c r="G306" s="68">
        <f>SUM(E306:F306)</f>
        <v>0</v>
      </c>
      <c r="H306" s="87"/>
    </row>
    <row r="307" spans="1:8">
      <c r="A307" s="389" t="s">
        <v>78</v>
      </c>
      <c r="B307" s="390"/>
      <c r="C307" s="390"/>
      <c r="D307" s="393"/>
      <c r="E307" s="58">
        <f>SUM(E308:E310)</f>
        <v>0</v>
      </c>
      <c r="F307" s="59">
        <f>SUM(F308:F310)</f>
        <v>0</v>
      </c>
      <c r="G307" s="60">
        <f t="shared" ref="G307:G314" si="16">SUM(E307:F307)</f>
        <v>0</v>
      </c>
      <c r="H307" s="86"/>
    </row>
    <row r="308" spans="1:8">
      <c r="A308" s="386" t="s">
        <v>75</v>
      </c>
      <c r="B308" s="387"/>
      <c r="C308" s="387"/>
      <c r="D308" s="388"/>
      <c r="E308" s="63"/>
      <c r="F308" s="64"/>
      <c r="G308" s="65">
        <f t="shared" si="16"/>
        <v>0</v>
      </c>
      <c r="H308" s="86"/>
    </row>
    <row r="309" spans="1:8">
      <c r="A309" s="386" t="s">
        <v>75</v>
      </c>
      <c r="B309" s="387"/>
      <c r="C309" s="387"/>
      <c r="D309" s="388"/>
      <c r="E309" s="63"/>
      <c r="F309" s="64"/>
      <c r="G309" s="65">
        <f t="shared" si="16"/>
        <v>0</v>
      </c>
      <c r="H309" s="86"/>
    </row>
    <row r="310" spans="1:8">
      <c r="A310" s="386" t="s">
        <v>75</v>
      </c>
      <c r="B310" s="387"/>
      <c r="C310" s="387"/>
      <c r="D310" s="388"/>
      <c r="E310" s="63"/>
      <c r="F310" s="64"/>
      <c r="G310" s="65">
        <f t="shared" si="16"/>
        <v>0</v>
      </c>
      <c r="H310" s="86"/>
    </row>
    <row r="311" spans="1:8">
      <c r="A311" s="389" t="s">
        <v>79</v>
      </c>
      <c r="B311" s="390"/>
      <c r="C311" s="390"/>
      <c r="D311" s="393"/>
      <c r="E311" s="58">
        <f>SUM(E312:E314)</f>
        <v>0</v>
      </c>
      <c r="F311" s="59">
        <f>SUM(F312:F314)</f>
        <v>0</v>
      </c>
      <c r="G311" s="60">
        <f t="shared" si="16"/>
        <v>0</v>
      </c>
      <c r="H311" s="86"/>
    </row>
    <row r="312" spans="1:8">
      <c r="A312" s="386" t="s">
        <v>75</v>
      </c>
      <c r="B312" s="387"/>
      <c r="C312" s="387"/>
      <c r="D312" s="388"/>
      <c r="E312" s="63"/>
      <c r="F312" s="64"/>
      <c r="G312" s="65">
        <f t="shared" si="16"/>
        <v>0</v>
      </c>
      <c r="H312" s="86"/>
    </row>
    <row r="313" spans="1:8">
      <c r="A313" s="386" t="s">
        <v>75</v>
      </c>
      <c r="B313" s="387"/>
      <c r="C313" s="387"/>
      <c r="D313" s="388"/>
      <c r="E313" s="63"/>
      <c r="F313" s="64"/>
      <c r="G313" s="65">
        <f t="shared" si="16"/>
        <v>0</v>
      </c>
      <c r="H313" s="86"/>
    </row>
    <row r="314" spans="1:8">
      <c r="A314" s="397" t="s">
        <v>75</v>
      </c>
      <c r="B314" s="398"/>
      <c r="C314" s="398"/>
      <c r="D314" s="399"/>
      <c r="E314" s="63"/>
      <c r="F314" s="64"/>
      <c r="G314" s="65">
        <f t="shared" si="16"/>
        <v>0</v>
      </c>
      <c r="H314" s="88"/>
    </row>
    <row r="315" spans="1:8">
      <c r="A315" s="382" t="s">
        <v>80</v>
      </c>
      <c r="B315" s="383"/>
      <c r="C315" s="383"/>
      <c r="D315" s="400"/>
      <c r="E315" s="66">
        <f>SUM(E316:E323)</f>
        <v>0</v>
      </c>
      <c r="F315" s="67">
        <f>SUM(F316:F323)</f>
        <v>0</v>
      </c>
      <c r="G315" s="68">
        <f>SUM(E315:F315)</f>
        <v>0</v>
      </c>
      <c r="H315" s="86"/>
    </row>
    <row r="316" spans="1:8">
      <c r="A316" s="386" t="s">
        <v>75</v>
      </c>
      <c r="B316" s="387"/>
      <c r="C316" s="387"/>
      <c r="D316" s="388"/>
      <c r="E316" s="63"/>
      <c r="F316" s="64"/>
      <c r="G316" s="65">
        <f>SUM(E316:F316)</f>
        <v>0</v>
      </c>
      <c r="H316" s="86"/>
    </row>
    <row r="317" spans="1:8">
      <c r="A317" s="386" t="s">
        <v>75</v>
      </c>
      <c r="B317" s="387"/>
      <c r="C317" s="387"/>
      <c r="D317" s="388"/>
      <c r="E317" s="63"/>
      <c r="F317" s="64"/>
      <c r="G317" s="65">
        <f t="shared" ref="G317:G347" si="17">SUM(E317:F317)</f>
        <v>0</v>
      </c>
      <c r="H317" s="86"/>
    </row>
    <row r="318" spans="1:8">
      <c r="A318" s="386" t="s">
        <v>75</v>
      </c>
      <c r="B318" s="387"/>
      <c r="C318" s="387"/>
      <c r="D318" s="388"/>
      <c r="E318" s="63"/>
      <c r="F318" s="64"/>
      <c r="G318" s="65">
        <f t="shared" si="17"/>
        <v>0</v>
      </c>
      <c r="H318" s="86"/>
    </row>
    <row r="319" spans="1:8">
      <c r="A319" s="386" t="s">
        <v>75</v>
      </c>
      <c r="B319" s="387"/>
      <c r="C319" s="387"/>
      <c r="D319" s="388"/>
      <c r="E319" s="63"/>
      <c r="F319" s="64"/>
      <c r="G319" s="65">
        <f t="shared" si="17"/>
        <v>0</v>
      </c>
      <c r="H319" s="86"/>
    </row>
    <row r="320" spans="1:8">
      <c r="A320" s="386" t="s">
        <v>75</v>
      </c>
      <c r="B320" s="387"/>
      <c r="C320" s="387"/>
      <c r="D320" s="388"/>
      <c r="E320" s="63"/>
      <c r="F320" s="64"/>
      <c r="G320" s="65">
        <f t="shared" si="17"/>
        <v>0</v>
      </c>
      <c r="H320" s="86"/>
    </row>
    <row r="321" spans="1:8">
      <c r="A321" s="386" t="s">
        <v>75</v>
      </c>
      <c r="B321" s="387"/>
      <c r="C321" s="387"/>
      <c r="D321" s="388"/>
      <c r="E321" s="63"/>
      <c r="F321" s="64"/>
      <c r="G321" s="65">
        <f t="shared" si="17"/>
        <v>0</v>
      </c>
      <c r="H321" s="86"/>
    </row>
    <row r="322" spans="1:8">
      <c r="A322" s="386" t="s">
        <v>75</v>
      </c>
      <c r="B322" s="387"/>
      <c r="C322" s="387"/>
      <c r="D322" s="388"/>
      <c r="E322" s="63"/>
      <c r="F322" s="64"/>
      <c r="G322" s="65">
        <f t="shared" si="17"/>
        <v>0</v>
      </c>
      <c r="H322" s="86"/>
    </row>
    <row r="323" spans="1:8">
      <c r="A323" s="397" t="s">
        <v>75</v>
      </c>
      <c r="B323" s="398"/>
      <c r="C323" s="398"/>
      <c r="D323" s="399"/>
      <c r="E323" s="63"/>
      <c r="F323" s="64"/>
      <c r="G323" s="65">
        <f t="shared" si="17"/>
        <v>0</v>
      </c>
      <c r="H323" s="86"/>
    </row>
    <row r="324" spans="1:8">
      <c r="A324" s="382" t="s">
        <v>81</v>
      </c>
      <c r="B324" s="383"/>
      <c r="C324" s="383"/>
      <c r="D324" s="400"/>
      <c r="E324" s="66">
        <f>SUM(E325+E329+E333+E337+E341+E345)</f>
        <v>0</v>
      </c>
      <c r="F324" s="67">
        <f>SUM(F325+F329+F333+F337+F341+F345)</f>
        <v>0</v>
      </c>
      <c r="G324" s="68">
        <f t="shared" si="17"/>
        <v>0</v>
      </c>
      <c r="H324" s="87"/>
    </row>
    <row r="325" spans="1:8">
      <c r="A325" s="389" t="s">
        <v>82</v>
      </c>
      <c r="B325" s="390"/>
      <c r="C325" s="390"/>
      <c r="D325" s="393"/>
      <c r="E325" s="58">
        <f>SUM(E326:E328)</f>
        <v>0</v>
      </c>
      <c r="F325" s="59">
        <f>SUM(F326:F328)</f>
        <v>0</v>
      </c>
      <c r="G325" s="60">
        <f t="shared" si="17"/>
        <v>0</v>
      </c>
      <c r="H325" s="86"/>
    </row>
    <row r="326" spans="1:8">
      <c r="A326" s="386" t="s">
        <v>75</v>
      </c>
      <c r="B326" s="387"/>
      <c r="C326" s="387"/>
      <c r="D326" s="388"/>
      <c r="E326" s="63"/>
      <c r="F326" s="64"/>
      <c r="G326" s="65">
        <f t="shared" si="17"/>
        <v>0</v>
      </c>
      <c r="H326" s="86"/>
    </row>
    <row r="327" spans="1:8">
      <c r="A327" s="386" t="s">
        <v>75</v>
      </c>
      <c r="B327" s="387"/>
      <c r="C327" s="387"/>
      <c r="D327" s="388"/>
      <c r="E327" s="63"/>
      <c r="F327" s="64"/>
      <c r="G327" s="65">
        <f t="shared" si="17"/>
        <v>0</v>
      </c>
      <c r="H327" s="86"/>
    </row>
    <row r="328" spans="1:8">
      <c r="A328" s="386" t="s">
        <v>75</v>
      </c>
      <c r="B328" s="387"/>
      <c r="C328" s="387"/>
      <c r="D328" s="388"/>
      <c r="E328" s="63"/>
      <c r="F328" s="64"/>
      <c r="G328" s="65">
        <f t="shared" si="17"/>
        <v>0</v>
      </c>
      <c r="H328" s="86"/>
    </row>
    <row r="329" spans="1:8">
      <c r="A329" s="389" t="s">
        <v>83</v>
      </c>
      <c r="B329" s="390"/>
      <c r="C329" s="390"/>
      <c r="D329" s="393"/>
      <c r="E329" s="58">
        <f>SUM(E330:E332)</f>
        <v>0</v>
      </c>
      <c r="F329" s="59">
        <f>SUM(F330:F332)</f>
        <v>0</v>
      </c>
      <c r="G329" s="60">
        <f t="shared" si="17"/>
        <v>0</v>
      </c>
      <c r="H329" s="86"/>
    </row>
    <row r="330" spans="1:8">
      <c r="A330" s="386" t="s">
        <v>75</v>
      </c>
      <c r="B330" s="387"/>
      <c r="C330" s="387"/>
      <c r="D330" s="388"/>
      <c r="E330" s="63"/>
      <c r="F330" s="64"/>
      <c r="G330" s="65">
        <f t="shared" si="17"/>
        <v>0</v>
      </c>
      <c r="H330" s="86"/>
    </row>
    <row r="331" spans="1:8">
      <c r="A331" s="386" t="s">
        <v>75</v>
      </c>
      <c r="B331" s="387"/>
      <c r="C331" s="387"/>
      <c r="D331" s="388"/>
      <c r="E331" s="63"/>
      <c r="F331" s="64"/>
      <c r="G331" s="65">
        <f t="shared" si="17"/>
        <v>0</v>
      </c>
      <c r="H331" s="86"/>
    </row>
    <row r="332" spans="1:8">
      <c r="A332" s="386" t="s">
        <v>75</v>
      </c>
      <c r="B332" s="387"/>
      <c r="C332" s="387"/>
      <c r="D332" s="388"/>
      <c r="E332" s="63"/>
      <c r="F332" s="64"/>
      <c r="G332" s="65">
        <f t="shared" si="17"/>
        <v>0</v>
      </c>
      <c r="H332" s="86"/>
    </row>
    <row r="333" spans="1:8">
      <c r="A333" s="389" t="s">
        <v>84</v>
      </c>
      <c r="B333" s="390"/>
      <c r="C333" s="390"/>
      <c r="D333" s="393"/>
      <c r="E333" s="58">
        <f>SUM(E334:E336)</f>
        <v>0</v>
      </c>
      <c r="F333" s="59">
        <f>SUM(F334:F336)</f>
        <v>0</v>
      </c>
      <c r="G333" s="60">
        <f t="shared" si="17"/>
        <v>0</v>
      </c>
      <c r="H333" s="86"/>
    </row>
    <row r="334" spans="1:8">
      <c r="A334" s="386" t="s">
        <v>75</v>
      </c>
      <c r="B334" s="387"/>
      <c r="C334" s="387"/>
      <c r="D334" s="388"/>
      <c r="E334" s="63"/>
      <c r="F334" s="64"/>
      <c r="G334" s="65">
        <f t="shared" si="17"/>
        <v>0</v>
      </c>
      <c r="H334" s="86"/>
    </row>
    <row r="335" spans="1:8">
      <c r="A335" s="386" t="s">
        <v>75</v>
      </c>
      <c r="B335" s="387"/>
      <c r="C335" s="387"/>
      <c r="D335" s="388"/>
      <c r="E335" s="63"/>
      <c r="F335" s="64"/>
      <c r="G335" s="65">
        <f t="shared" si="17"/>
        <v>0</v>
      </c>
      <c r="H335" s="86"/>
    </row>
    <row r="336" spans="1:8">
      <c r="A336" s="386" t="s">
        <v>75</v>
      </c>
      <c r="B336" s="387"/>
      <c r="C336" s="387"/>
      <c r="D336" s="388"/>
      <c r="E336" s="63"/>
      <c r="F336" s="64"/>
      <c r="G336" s="65">
        <f t="shared" si="17"/>
        <v>0</v>
      </c>
      <c r="H336" s="86"/>
    </row>
    <row r="337" spans="1:8">
      <c r="A337" s="389" t="s">
        <v>85</v>
      </c>
      <c r="B337" s="390"/>
      <c r="C337" s="390"/>
      <c r="D337" s="393"/>
      <c r="E337" s="58">
        <f>SUM(E338:E340)</f>
        <v>0</v>
      </c>
      <c r="F337" s="59">
        <f>SUM(F338:F340)</f>
        <v>0</v>
      </c>
      <c r="G337" s="60">
        <f t="shared" si="17"/>
        <v>0</v>
      </c>
      <c r="H337" s="86"/>
    </row>
    <row r="338" spans="1:8">
      <c r="A338" s="386" t="s">
        <v>75</v>
      </c>
      <c r="B338" s="387"/>
      <c r="C338" s="387"/>
      <c r="D338" s="388"/>
      <c r="E338" s="63"/>
      <c r="F338" s="64"/>
      <c r="G338" s="65">
        <f t="shared" si="17"/>
        <v>0</v>
      </c>
      <c r="H338" s="86"/>
    </row>
    <row r="339" spans="1:8">
      <c r="A339" s="386" t="s">
        <v>75</v>
      </c>
      <c r="B339" s="387"/>
      <c r="C339" s="387"/>
      <c r="D339" s="388"/>
      <c r="E339" s="63"/>
      <c r="F339" s="64"/>
      <c r="G339" s="65">
        <f t="shared" si="17"/>
        <v>0</v>
      </c>
      <c r="H339" s="86"/>
    </row>
    <row r="340" spans="1:8">
      <c r="A340" s="386" t="s">
        <v>75</v>
      </c>
      <c r="B340" s="387"/>
      <c r="C340" s="387"/>
      <c r="D340" s="388"/>
      <c r="E340" s="63"/>
      <c r="F340" s="64"/>
      <c r="G340" s="65">
        <f t="shared" si="17"/>
        <v>0</v>
      </c>
      <c r="H340" s="86"/>
    </row>
    <row r="341" spans="1:8">
      <c r="A341" s="389" t="s">
        <v>86</v>
      </c>
      <c r="B341" s="390"/>
      <c r="C341" s="390"/>
      <c r="D341" s="393"/>
      <c r="E341" s="58">
        <f>SUM(E342:E344)</f>
        <v>0</v>
      </c>
      <c r="F341" s="59">
        <f>SUM(F342:F344)</f>
        <v>0</v>
      </c>
      <c r="G341" s="60">
        <f t="shared" si="17"/>
        <v>0</v>
      </c>
      <c r="H341" s="86"/>
    </row>
    <row r="342" spans="1:8">
      <c r="A342" s="386" t="s">
        <v>75</v>
      </c>
      <c r="B342" s="387"/>
      <c r="C342" s="387"/>
      <c r="D342" s="388"/>
      <c r="E342" s="63"/>
      <c r="F342" s="64"/>
      <c r="G342" s="65">
        <f t="shared" si="17"/>
        <v>0</v>
      </c>
      <c r="H342" s="86"/>
    </row>
    <row r="343" spans="1:8">
      <c r="A343" s="386" t="s">
        <v>75</v>
      </c>
      <c r="B343" s="387"/>
      <c r="C343" s="387"/>
      <c r="D343" s="388"/>
      <c r="E343" s="63"/>
      <c r="F343" s="64"/>
      <c r="G343" s="65">
        <f t="shared" si="17"/>
        <v>0</v>
      </c>
      <c r="H343" s="86"/>
    </row>
    <row r="344" spans="1:8">
      <c r="A344" s="386" t="s">
        <v>75</v>
      </c>
      <c r="B344" s="387"/>
      <c r="C344" s="387"/>
      <c r="D344" s="388"/>
      <c r="E344" s="63"/>
      <c r="F344" s="64"/>
      <c r="G344" s="65">
        <f t="shared" si="17"/>
        <v>0</v>
      </c>
      <c r="H344" s="86"/>
    </row>
    <row r="345" spans="1:8">
      <c r="A345" s="389" t="s">
        <v>87</v>
      </c>
      <c r="B345" s="390"/>
      <c r="C345" s="390"/>
      <c r="D345" s="393"/>
      <c r="E345" s="58">
        <f>SUM(E346:E348)</f>
        <v>0</v>
      </c>
      <c r="F345" s="59">
        <f>SUM(F346:F348)</f>
        <v>0</v>
      </c>
      <c r="G345" s="60">
        <f t="shared" si="17"/>
        <v>0</v>
      </c>
      <c r="H345" s="86"/>
    </row>
    <row r="346" spans="1:8">
      <c r="A346" s="386" t="s">
        <v>75</v>
      </c>
      <c r="B346" s="387"/>
      <c r="C346" s="387"/>
      <c r="D346" s="388"/>
      <c r="E346" s="63"/>
      <c r="F346" s="64"/>
      <c r="G346" s="65">
        <f t="shared" si="17"/>
        <v>0</v>
      </c>
      <c r="H346" s="86"/>
    </row>
    <row r="347" spans="1:8">
      <c r="A347" s="386" t="s">
        <v>75</v>
      </c>
      <c r="B347" s="387"/>
      <c r="C347" s="387"/>
      <c r="D347" s="388"/>
      <c r="E347" s="63"/>
      <c r="F347" s="64"/>
      <c r="G347" s="65">
        <f t="shared" si="17"/>
        <v>0</v>
      </c>
      <c r="H347" s="86"/>
    </row>
    <row r="348" spans="1:8" ht="13.8" thickBot="1">
      <c r="A348" s="386" t="s">
        <v>75</v>
      </c>
      <c r="B348" s="387"/>
      <c r="C348" s="387"/>
      <c r="D348" s="388"/>
      <c r="E348" s="63"/>
      <c r="F348" s="64"/>
      <c r="G348" s="65">
        <f>SUM(E348:F348)</f>
        <v>0</v>
      </c>
      <c r="H348" s="86"/>
    </row>
    <row r="349" spans="1:8" ht="15" thickTop="1">
      <c r="A349" s="394" t="s">
        <v>159</v>
      </c>
      <c r="B349" s="395"/>
      <c r="C349" s="396"/>
      <c r="D349" s="69" t="s">
        <v>65</v>
      </c>
      <c r="E349" s="70">
        <f>SUM(E297,E306,E315,E324)</f>
        <v>0</v>
      </c>
      <c r="F349" s="71">
        <f>SUM(F297,F306,F315,F324)</f>
        <v>0</v>
      </c>
      <c r="G349" s="72">
        <f>SUM(E349:F349)</f>
        <v>0</v>
      </c>
      <c r="H349" s="93"/>
    </row>
    <row r="351" spans="1:8">
      <c r="H351" s="90" t="str">
        <f>$H$57</f>
        <v>（事業責任大学名：○○大学）</v>
      </c>
    </row>
  </sheetData>
  <sheetProtection formatRows="0" insertRows="0" deleteRows="0"/>
  <mergeCells count="324">
    <mergeCell ref="A8:D8"/>
    <mergeCell ref="A9:D9"/>
    <mergeCell ref="A10:D10"/>
    <mergeCell ref="A11:D11"/>
    <mergeCell ref="A12:D12"/>
    <mergeCell ref="A13:D13"/>
    <mergeCell ref="A2:H2"/>
    <mergeCell ref="G3:H3"/>
    <mergeCell ref="A4:H4"/>
    <mergeCell ref="A5:H5"/>
    <mergeCell ref="A6:D6"/>
    <mergeCell ref="A7:D7"/>
    <mergeCell ref="A20:D20"/>
    <mergeCell ref="A21:D21"/>
    <mergeCell ref="A22:D22"/>
    <mergeCell ref="A23:D23"/>
    <mergeCell ref="A24:D24"/>
    <mergeCell ref="A25:D25"/>
    <mergeCell ref="A14:D14"/>
    <mergeCell ref="A15:D15"/>
    <mergeCell ref="A16:D16"/>
    <mergeCell ref="A17:D17"/>
    <mergeCell ref="A18:D18"/>
    <mergeCell ref="A19:D19"/>
    <mergeCell ref="A32:D32"/>
    <mergeCell ref="A33:D33"/>
    <mergeCell ref="A34:D34"/>
    <mergeCell ref="A35:D35"/>
    <mergeCell ref="A36:D36"/>
    <mergeCell ref="A37:D37"/>
    <mergeCell ref="A26:D26"/>
    <mergeCell ref="A27:D27"/>
    <mergeCell ref="A28:D28"/>
    <mergeCell ref="A29:D29"/>
    <mergeCell ref="A30:D30"/>
    <mergeCell ref="A31:D31"/>
    <mergeCell ref="A44:D44"/>
    <mergeCell ref="A45:D45"/>
    <mergeCell ref="A46:D46"/>
    <mergeCell ref="A47:D47"/>
    <mergeCell ref="A48:D48"/>
    <mergeCell ref="A49:D49"/>
    <mergeCell ref="A38:D38"/>
    <mergeCell ref="A39:D39"/>
    <mergeCell ref="A40:D40"/>
    <mergeCell ref="A41:D41"/>
    <mergeCell ref="A42:D42"/>
    <mergeCell ref="A43:D43"/>
    <mergeCell ref="A60:D60"/>
    <mergeCell ref="A61:D61"/>
    <mergeCell ref="A62:D62"/>
    <mergeCell ref="A63:D63"/>
    <mergeCell ref="A64:D64"/>
    <mergeCell ref="A65:D65"/>
    <mergeCell ref="A50:D50"/>
    <mergeCell ref="A51:D51"/>
    <mergeCell ref="A52:D52"/>
    <mergeCell ref="A53:D53"/>
    <mergeCell ref="A54:D54"/>
    <mergeCell ref="A55:C55"/>
    <mergeCell ref="A72:D72"/>
    <mergeCell ref="A73:D73"/>
    <mergeCell ref="A74:D74"/>
    <mergeCell ref="A75:D75"/>
    <mergeCell ref="A76:D76"/>
    <mergeCell ref="A77:D77"/>
    <mergeCell ref="A66:D66"/>
    <mergeCell ref="A67:D67"/>
    <mergeCell ref="A68:D68"/>
    <mergeCell ref="A69:D69"/>
    <mergeCell ref="A70:D70"/>
    <mergeCell ref="A71:D71"/>
    <mergeCell ref="A84:D84"/>
    <mergeCell ref="A85:D85"/>
    <mergeCell ref="A86:D86"/>
    <mergeCell ref="A87:D87"/>
    <mergeCell ref="A88:D88"/>
    <mergeCell ref="A89:D89"/>
    <mergeCell ref="A78:D78"/>
    <mergeCell ref="A79:D79"/>
    <mergeCell ref="A80:D80"/>
    <mergeCell ref="A81:D81"/>
    <mergeCell ref="A82:D82"/>
    <mergeCell ref="A83:D83"/>
    <mergeCell ref="A96:D96"/>
    <mergeCell ref="A97:D97"/>
    <mergeCell ref="A98:D98"/>
    <mergeCell ref="A99:D99"/>
    <mergeCell ref="A100:D100"/>
    <mergeCell ref="A101:D101"/>
    <mergeCell ref="A90:D90"/>
    <mergeCell ref="A91:D91"/>
    <mergeCell ref="A92:D92"/>
    <mergeCell ref="A93:D93"/>
    <mergeCell ref="A94:D94"/>
    <mergeCell ref="A95:D95"/>
    <mergeCell ref="A108:D108"/>
    <mergeCell ref="A109:D109"/>
    <mergeCell ref="A110:D110"/>
    <mergeCell ref="A111:D111"/>
    <mergeCell ref="A112:D112"/>
    <mergeCell ref="A113:C113"/>
    <mergeCell ref="A102:D102"/>
    <mergeCell ref="A103:D103"/>
    <mergeCell ref="A104:D104"/>
    <mergeCell ref="A105:D105"/>
    <mergeCell ref="A106:D106"/>
    <mergeCell ref="A107:D107"/>
    <mergeCell ref="A125:D125"/>
    <mergeCell ref="A126:D126"/>
    <mergeCell ref="A127:D127"/>
    <mergeCell ref="A128:D128"/>
    <mergeCell ref="A129:D129"/>
    <mergeCell ref="A130:D130"/>
    <mergeCell ref="A119:D119"/>
    <mergeCell ref="A120:D120"/>
    <mergeCell ref="A121:D121"/>
    <mergeCell ref="A122:D122"/>
    <mergeCell ref="A123:D123"/>
    <mergeCell ref="A124:D124"/>
    <mergeCell ref="A137:D137"/>
    <mergeCell ref="A138:D138"/>
    <mergeCell ref="A139:D139"/>
    <mergeCell ref="A140:D140"/>
    <mergeCell ref="A141:D141"/>
    <mergeCell ref="A142:D142"/>
    <mergeCell ref="A131:D131"/>
    <mergeCell ref="A132:D132"/>
    <mergeCell ref="A133:D133"/>
    <mergeCell ref="A134:D134"/>
    <mergeCell ref="A135:D135"/>
    <mergeCell ref="A136:D136"/>
    <mergeCell ref="A149:D149"/>
    <mergeCell ref="A150:D150"/>
    <mergeCell ref="A151:D151"/>
    <mergeCell ref="A152:D152"/>
    <mergeCell ref="A153:D153"/>
    <mergeCell ref="A154:D154"/>
    <mergeCell ref="A143:D143"/>
    <mergeCell ref="A144:D144"/>
    <mergeCell ref="A145:D145"/>
    <mergeCell ref="A146:D146"/>
    <mergeCell ref="A147:D147"/>
    <mergeCell ref="A148:D148"/>
    <mergeCell ref="A161:D161"/>
    <mergeCell ref="A162:D162"/>
    <mergeCell ref="A163:D163"/>
    <mergeCell ref="A164:D164"/>
    <mergeCell ref="A165:D165"/>
    <mergeCell ref="A166:D166"/>
    <mergeCell ref="A155:D155"/>
    <mergeCell ref="A156:D156"/>
    <mergeCell ref="A157:D157"/>
    <mergeCell ref="A158:D158"/>
    <mergeCell ref="A159:D159"/>
    <mergeCell ref="A160:D160"/>
    <mergeCell ref="A178:D178"/>
    <mergeCell ref="A179:D179"/>
    <mergeCell ref="A180:D180"/>
    <mergeCell ref="A181:D181"/>
    <mergeCell ref="A182:D182"/>
    <mergeCell ref="A183:D183"/>
    <mergeCell ref="A167:D167"/>
    <mergeCell ref="A168:D168"/>
    <mergeCell ref="A169:D169"/>
    <mergeCell ref="A170:D170"/>
    <mergeCell ref="A171:D171"/>
    <mergeCell ref="A172:C172"/>
    <mergeCell ref="A190:D190"/>
    <mergeCell ref="A191:D191"/>
    <mergeCell ref="A192:D192"/>
    <mergeCell ref="A193:D193"/>
    <mergeCell ref="A194:D194"/>
    <mergeCell ref="A195:D195"/>
    <mergeCell ref="A184:D184"/>
    <mergeCell ref="A185:D185"/>
    <mergeCell ref="A186:D186"/>
    <mergeCell ref="A187:D187"/>
    <mergeCell ref="A188:D188"/>
    <mergeCell ref="A189:D189"/>
    <mergeCell ref="A202:D202"/>
    <mergeCell ref="A203:D203"/>
    <mergeCell ref="A204:D204"/>
    <mergeCell ref="A205:D205"/>
    <mergeCell ref="A206:D206"/>
    <mergeCell ref="A207:D207"/>
    <mergeCell ref="A196:D196"/>
    <mergeCell ref="A197:D197"/>
    <mergeCell ref="A198:D198"/>
    <mergeCell ref="A199:D199"/>
    <mergeCell ref="A200:D200"/>
    <mergeCell ref="A201:D201"/>
    <mergeCell ref="A214:D214"/>
    <mergeCell ref="A215:D215"/>
    <mergeCell ref="A216:D216"/>
    <mergeCell ref="A217:D217"/>
    <mergeCell ref="A218:D218"/>
    <mergeCell ref="A219:D219"/>
    <mergeCell ref="A208:D208"/>
    <mergeCell ref="A209:D209"/>
    <mergeCell ref="A210:D210"/>
    <mergeCell ref="A211:D211"/>
    <mergeCell ref="A212:D212"/>
    <mergeCell ref="A213:D213"/>
    <mergeCell ref="A226:D226"/>
    <mergeCell ref="A227:D227"/>
    <mergeCell ref="A228:D228"/>
    <mergeCell ref="A229:D229"/>
    <mergeCell ref="A230:D230"/>
    <mergeCell ref="A231:C231"/>
    <mergeCell ref="A220:D220"/>
    <mergeCell ref="A221:D221"/>
    <mergeCell ref="A222:D222"/>
    <mergeCell ref="A223:D223"/>
    <mergeCell ref="A224:D224"/>
    <mergeCell ref="A225:D225"/>
    <mergeCell ref="A243:D243"/>
    <mergeCell ref="A244:D244"/>
    <mergeCell ref="A245:D245"/>
    <mergeCell ref="A246:D246"/>
    <mergeCell ref="A247:D247"/>
    <mergeCell ref="A248:D248"/>
    <mergeCell ref="A237:D237"/>
    <mergeCell ref="A238:D238"/>
    <mergeCell ref="A239:D239"/>
    <mergeCell ref="A240:D240"/>
    <mergeCell ref="A241:D241"/>
    <mergeCell ref="A242:D242"/>
    <mergeCell ref="A255:D255"/>
    <mergeCell ref="A256:D256"/>
    <mergeCell ref="A257:D257"/>
    <mergeCell ref="A258:D258"/>
    <mergeCell ref="A259:D259"/>
    <mergeCell ref="A260:D260"/>
    <mergeCell ref="A249:D249"/>
    <mergeCell ref="A250:D250"/>
    <mergeCell ref="A251:D251"/>
    <mergeCell ref="A252:D252"/>
    <mergeCell ref="A253:D253"/>
    <mergeCell ref="A254:D254"/>
    <mergeCell ref="A267:D267"/>
    <mergeCell ref="A268:D268"/>
    <mergeCell ref="A269:D269"/>
    <mergeCell ref="A270:D270"/>
    <mergeCell ref="A271:D271"/>
    <mergeCell ref="A272:D272"/>
    <mergeCell ref="A261:D261"/>
    <mergeCell ref="A262:D262"/>
    <mergeCell ref="A263:D263"/>
    <mergeCell ref="A264:D264"/>
    <mergeCell ref="A265:D265"/>
    <mergeCell ref="A266:D266"/>
    <mergeCell ref="A279:D279"/>
    <mergeCell ref="A280:D280"/>
    <mergeCell ref="A281:D281"/>
    <mergeCell ref="A282:D282"/>
    <mergeCell ref="A283:D283"/>
    <mergeCell ref="A284:D284"/>
    <mergeCell ref="A273:D273"/>
    <mergeCell ref="A274:D274"/>
    <mergeCell ref="A275:D275"/>
    <mergeCell ref="A276:D276"/>
    <mergeCell ref="A277:D277"/>
    <mergeCell ref="A278:D278"/>
    <mergeCell ref="A296:D296"/>
    <mergeCell ref="A297:D297"/>
    <mergeCell ref="A298:D298"/>
    <mergeCell ref="A299:D299"/>
    <mergeCell ref="A300:D300"/>
    <mergeCell ref="A301:D301"/>
    <mergeCell ref="A285:D285"/>
    <mergeCell ref="A286:D286"/>
    <mergeCell ref="A287:D287"/>
    <mergeCell ref="A288:D288"/>
    <mergeCell ref="A289:D289"/>
    <mergeCell ref="A290:C290"/>
    <mergeCell ref="A308:D308"/>
    <mergeCell ref="A309:D309"/>
    <mergeCell ref="A310:D310"/>
    <mergeCell ref="A311:D311"/>
    <mergeCell ref="A312:D312"/>
    <mergeCell ref="A313:D313"/>
    <mergeCell ref="A302:D302"/>
    <mergeCell ref="A303:D303"/>
    <mergeCell ref="A304:D304"/>
    <mergeCell ref="A305:D305"/>
    <mergeCell ref="A306:D306"/>
    <mergeCell ref="A307:D307"/>
    <mergeCell ref="A320:D320"/>
    <mergeCell ref="A321:D321"/>
    <mergeCell ref="A322:D322"/>
    <mergeCell ref="A323:D323"/>
    <mergeCell ref="A324:D324"/>
    <mergeCell ref="A325:D325"/>
    <mergeCell ref="A314:D314"/>
    <mergeCell ref="A315:D315"/>
    <mergeCell ref="A316:D316"/>
    <mergeCell ref="A317:D317"/>
    <mergeCell ref="A318:D318"/>
    <mergeCell ref="A319:D319"/>
    <mergeCell ref="A332:D332"/>
    <mergeCell ref="A333:D333"/>
    <mergeCell ref="A334:D334"/>
    <mergeCell ref="A335:D335"/>
    <mergeCell ref="A336:D336"/>
    <mergeCell ref="A337:D337"/>
    <mergeCell ref="A326:D326"/>
    <mergeCell ref="A327:D327"/>
    <mergeCell ref="A328:D328"/>
    <mergeCell ref="A329:D329"/>
    <mergeCell ref="A330:D330"/>
    <mergeCell ref="A331:D331"/>
    <mergeCell ref="A344:D344"/>
    <mergeCell ref="A345:D345"/>
    <mergeCell ref="A346:D346"/>
    <mergeCell ref="A347:D347"/>
    <mergeCell ref="A348:D348"/>
    <mergeCell ref="A349:C349"/>
    <mergeCell ref="A338:D338"/>
    <mergeCell ref="A339:D339"/>
    <mergeCell ref="A340:D340"/>
    <mergeCell ref="A341:D341"/>
    <mergeCell ref="A342:D342"/>
    <mergeCell ref="A343:D343"/>
  </mergeCells>
  <phoneticPr fontId="5"/>
  <printOptions horizontalCentered="1"/>
  <pageMargins left="0.25" right="0.25" top="0.75" bottom="0.75" header="0.3" footer="0.3"/>
  <pageSetup paperSize="9" firstPageNumber="21" fitToHeight="0" orientation="portrait" cellComments="asDisplayed" r:id="rId1"/>
  <headerFooter alignWithMargins="0">
    <oddFooter xml:space="preserve">&amp;C &amp;P </oddFooter>
  </headerFooter>
  <rowBreaks count="5" manualBreakCount="5">
    <brk id="57" max="7" man="1"/>
    <brk id="116" max="7" man="1"/>
    <brk id="175" max="7" man="1"/>
    <brk id="234" max="7" man="1"/>
    <brk id="293" max="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D57"/>
  <sheetViews>
    <sheetView showZeros="0" view="pageBreakPreview" zoomScale="70" zoomScaleNormal="100" zoomScaleSheetLayoutView="70" workbookViewId="0">
      <pane xSplit="2" ySplit="6" topLeftCell="C7" activePane="bottomRight" state="frozen"/>
      <selection activeCell="A51" sqref="A51:D51"/>
      <selection pane="topRight" activeCell="A51" sqref="A51:D51"/>
      <selection pane="bottomLeft" activeCell="A51" sqref="A51:D51"/>
      <selection pane="bottomRight" activeCell="B3" sqref="B3:D3"/>
    </sheetView>
  </sheetViews>
  <sheetFormatPr defaultColWidth="9" defaultRowHeight="13.2"/>
  <cols>
    <col min="1" max="1" width="3.6640625" style="26" customWidth="1"/>
    <col min="2" max="2" width="20.88671875" style="27" customWidth="1"/>
    <col min="3" max="3" width="46" style="27" customWidth="1"/>
    <col min="4" max="4" width="57" style="27" customWidth="1"/>
    <col min="5" max="5" width="10.6640625" style="27" customWidth="1"/>
    <col min="6" max="6" width="12" style="27" customWidth="1"/>
    <col min="7" max="9" width="10.6640625" style="27" customWidth="1"/>
    <col min="10" max="256" width="9" style="27"/>
    <col min="257" max="257" width="3.6640625" style="27" customWidth="1"/>
    <col min="258" max="258" width="15.6640625" style="27" customWidth="1"/>
    <col min="259" max="259" width="31.21875" style="27" customWidth="1"/>
    <col min="260" max="260" width="40" style="27" customWidth="1"/>
    <col min="261" max="261" width="10.6640625" style="27" customWidth="1"/>
    <col min="262" max="262" width="12" style="27" customWidth="1"/>
    <col min="263" max="265" width="10.6640625" style="27" customWidth="1"/>
    <col min="266" max="512" width="9" style="27"/>
    <col min="513" max="513" width="3.6640625" style="27" customWidth="1"/>
    <col min="514" max="514" width="15.6640625" style="27" customWidth="1"/>
    <col min="515" max="515" width="31.21875" style="27" customWidth="1"/>
    <col min="516" max="516" width="40" style="27" customWidth="1"/>
    <col min="517" max="517" width="10.6640625" style="27" customWidth="1"/>
    <col min="518" max="518" width="12" style="27" customWidth="1"/>
    <col min="519" max="521" width="10.6640625" style="27" customWidth="1"/>
    <col min="522" max="768" width="9" style="27"/>
    <col min="769" max="769" width="3.6640625" style="27" customWidth="1"/>
    <col min="770" max="770" width="15.6640625" style="27" customWidth="1"/>
    <col min="771" max="771" width="31.21875" style="27" customWidth="1"/>
    <col min="772" max="772" width="40" style="27" customWidth="1"/>
    <col min="773" max="773" width="10.6640625" style="27" customWidth="1"/>
    <col min="774" max="774" width="12" style="27" customWidth="1"/>
    <col min="775" max="777" width="10.6640625" style="27" customWidth="1"/>
    <col min="778" max="1024" width="9" style="27"/>
    <col min="1025" max="1025" width="3.6640625" style="27" customWidth="1"/>
    <col min="1026" max="1026" width="15.6640625" style="27" customWidth="1"/>
    <col min="1027" max="1027" width="31.21875" style="27" customWidth="1"/>
    <col min="1028" max="1028" width="40" style="27" customWidth="1"/>
    <col min="1029" max="1029" width="10.6640625" style="27" customWidth="1"/>
    <col min="1030" max="1030" width="12" style="27" customWidth="1"/>
    <col min="1031" max="1033" width="10.6640625" style="27" customWidth="1"/>
    <col min="1034" max="1280" width="9" style="27"/>
    <col min="1281" max="1281" width="3.6640625" style="27" customWidth="1"/>
    <col min="1282" max="1282" width="15.6640625" style="27" customWidth="1"/>
    <col min="1283" max="1283" width="31.21875" style="27" customWidth="1"/>
    <col min="1284" max="1284" width="40" style="27" customWidth="1"/>
    <col min="1285" max="1285" width="10.6640625" style="27" customWidth="1"/>
    <col min="1286" max="1286" width="12" style="27" customWidth="1"/>
    <col min="1287" max="1289" width="10.6640625" style="27" customWidth="1"/>
    <col min="1290" max="1536" width="9" style="27"/>
    <col min="1537" max="1537" width="3.6640625" style="27" customWidth="1"/>
    <col min="1538" max="1538" width="15.6640625" style="27" customWidth="1"/>
    <col min="1539" max="1539" width="31.21875" style="27" customWidth="1"/>
    <col min="1540" max="1540" width="40" style="27" customWidth="1"/>
    <col min="1541" max="1541" width="10.6640625" style="27" customWidth="1"/>
    <col min="1542" max="1542" width="12" style="27" customWidth="1"/>
    <col min="1543" max="1545" width="10.6640625" style="27" customWidth="1"/>
    <col min="1546" max="1792" width="9" style="27"/>
    <col min="1793" max="1793" width="3.6640625" style="27" customWidth="1"/>
    <col min="1794" max="1794" width="15.6640625" style="27" customWidth="1"/>
    <col min="1795" max="1795" width="31.21875" style="27" customWidth="1"/>
    <col min="1796" max="1796" width="40" style="27" customWidth="1"/>
    <col min="1797" max="1797" width="10.6640625" style="27" customWidth="1"/>
    <col min="1798" max="1798" width="12" style="27" customWidth="1"/>
    <col min="1799" max="1801" width="10.6640625" style="27" customWidth="1"/>
    <col min="1802" max="2048" width="9" style="27"/>
    <col min="2049" max="2049" width="3.6640625" style="27" customWidth="1"/>
    <col min="2050" max="2050" width="15.6640625" style="27" customWidth="1"/>
    <col min="2051" max="2051" width="31.21875" style="27" customWidth="1"/>
    <col min="2052" max="2052" width="40" style="27" customWidth="1"/>
    <col min="2053" max="2053" width="10.6640625" style="27" customWidth="1"/>
    <col min="2054" max="2054" width="12" style="27" customWidth="1"/>
    <col min="2055" max="2057" width="10.6640625" style="27" customWidth="1"/>
    <col min="2058" max="2304" width="9" style="27"/>
    <col min="2305" max="2305" width="3.6640625" style="27" customWidth="1"/>
    <col min="2306" max="2306" width="15.6640625" style="27" customWidth="1"/>
    <col min="2307" max="2307" width="31.21875" style="27" customWidth="1"/>
    <col min="2308" max="2308" width="40" style="27" customWidth="1"/>
    <col min="2309" max="2309" width="10.6640625" style="27" customWidth="1"/>
    <col min="2310" max="2310" width="12" style="27" customWidth="1"/>
    <col min="2311" max="2313" width="10.6640625" style="27" customWidth="1"/>
    <col min="2314" max="2560" width="9" style="27"/>
    <col min="2561" max="2561" width="3.6640625" style="27" customWidth="1"/>
    <col min="2562" max="2562" width="15.6640625" style="27" customWidth="1"/>
    <col min="2563" max="2563" width="31.21875" style="27" customWidth="1"/>
    <col min="2564" max="2564" width="40" style="27" customWidth="1"/>
    <col min="2565" max="2565" width="10.6640625" style="27" customWidth="1"/>
    <col min="2566" max="2566" width="12" style="27" customWidth="1"/>
    <col min="2567" max="2569" width="10.6640625" style="27" customWidth="1"/>
    <col min="2570" max="2816" width="9" style="27"/>
    <col min="2817" max="2817" width="3.6640625" style="27" customWidth="1"/>
    <col min="2818" max="2818" width="15.6640625" style="27" customWidth="1"/>
    <col min="2819" max="2819" width="31.21875" style="27" customWidth="1"/>
    <col min="2820" max="2820" width="40" style="27" customWidth="1"/>
    <col min="2821" max="2821" width="10.6640625" style="27" customWidth="1"/>
    <col min="2822" max="2822" width="12" style="27" customWidth="1"/>
    <col min="2823" max="2825" width="10.6640625" style="27" customWidth="1"/>
    <col min="2826" max="3072" width="9" style="27"/>
    <col min="3073" max="3073" width="3.6640625" style="27" customWidth="1"/>
    <col min="3074" max="3074" width="15.6640625" style="27" customWidth="1"/>
    <col min="3075" max="3075" width="31.21875" style="27" customWidth="1"/>
    <col min="3076" max="3076" width="40" style="27" customWidth="1"/>
    <col min="3077" max="3077" width="10.6640625" style="27" customWidth="1"/>
    <col min="3078" max="3078" width="12" style="27" customWidth="1"/>
    <col min="3079" max="3081" width="10.6640625" style="27" customWidth="1"/>
    <col min="3082" max="3328" width="9" style="27"/>
    <col min="3329" max="3329" width="3.6640625" style="27" customWidth="1"/>
    <col min="3330" max="3330" width="15.6640625" style="27" customWidth="1"/>
    <col min="3331" max="3331" width="31.21875" style="27" customWidth="1"/>
    <col min="3332" max="3332" width="40" style="27" customWidth="1"/>
    <col min="3333" max="3333" width="10.6640625" style="27" customWidth="1"/>
    <col min="3334" max="3334" width="12" style="27" customWidth="1"/>
    <col min="3335" max="3337" width="10.6640625" style="27" customWidth="1"/>
    <col min="3338" max="3584" width="9" style="27"/>
    <col min="3585" max="3585" width="3.6640625" style="27" customWidth="1"/>
    <col min="3586" max="3586" width="15.6640625" style="27" customWidth="1"/>
    <col min="3587" max="3587" width="31.21875" style="27" customWidth="1"/>
    <col min="3588" max="3588" width="40" style="27" customWidth="1"/>
    <col min="3589" max="3589" width="10.6640625" style="27" customWidth="1"/>
    <col min="3590" max="3590" width="12" style="27" customWidth="1"/>
    <col min="3591" max="3593" width="10.6640625" style="27" customWidth="1"/>
    <col min="3594" max="3840" width="9" style="27"/>
    <col min="3841" max="3841" width="3.6640625" style="27" customWidth="1"/>
    <col min="3842" max="3842" width="15.6640625" style="27" customWidth="1"/>
    <col min="3843" max="3843" width="31.21875" style="27" customWidth="1"/>
    <col min="3844" max="3844" width="40" style="27" customWidth="1"/>
    <col min="3845" max="3845" width="10.6640625" style="27" customWidth="1"/>
    <col min="3846" max="3846" width="12" style="27" customWidth="1"/>
    <col min="3847" max="3849" width="10.6640625" style="27" customWidth="1"/>
    <col min="3850" max="4096" width="9" style="27"/>
    <col min="4097" max="4097" width="3.6640625" style="27" customWidth="1"/>
    <col min="4098" max="4098" width="15.6640625" style="27" customWidth="1"/>
    <col min="4099" max="4099" width="31.21875" style="27" customWidth="1"/>
    <col min="4100" max="4100" width="40" style="27" customWidth="1"/>
    <col min="4101" max="4101" width="10.6640625" style="27" customWidth="1"/>
    <col min="4102" max="4102" width="12" style="27" customWidth="1"/>
    <col min="4103" max="4105" width="10.6640625" style="27" customWidth="1"/>
    <col min="4106" max="4352" width="9" style="27"/>
    <col min="4353" max="4353" width="3.6640625" style="27" customWidth="1"/>
    <col min="4354" max="4354" width="15.6640625" style="27" customWidth="1"/>
    <col min="4355" max="4355" width="31.21875" style="27" customWidth="1"/>
    <col min="4356" max="4356" width="40" style="27" customWidth="1"/>
    <col min="4357" max="4357" width="10.6640625" style="27" customWidth="1"/>
    <col min="4358" max="4358" width="12" style="27" customWidth="1"/>
    <col min="4359" max="4361" width="10.6640625" style="27" customWidth="1"/>
    <col min="4362" max="4608" width="9" style="27"/>
    <col min="4609" max="4609" width="3.6640625" style="27" customWidth="1"/>
    <col min="4610" max="4610" width="15.6640625" style="27" customWidth="1"/>
    <col min="4611" max="4611" width="31.21875" style="27" customWidth="1"/>
    <col min="4612" max="4612" width="40" style="27" customWidth="1"/>
    <col min="4613" max="4613" width="10.6640625" style="27" customWidth="1"/>
    <col min="4614" max="4614" width="12" style="27" customWidth="1"/>
    <col min="4615" max="4617" width="10.6640625" style="27" customWidth="1"/>
    <col min="4618" max="4864" width="9" style="27"/>
    <col min="4865" max="4865" width="3.6640625" style="27" customWidth="1"/>
    <col min="4866" max="4866" width="15.6640625" style="27" customWidth="1"/>
    <col min="4867" max="4867" width="31.21875" style="27" customWidth="1"/>
    <col min="4868" max="4868" width="40" style="27" customWidth="1"/>
    <col min="4869" max="4869" width="10.6640625" style="27" customWidth="1"/>
    <col min="4870" max="4870" width="12" style="27" customWidth="1"/>
    <col min="4871" max="4873" width="10.6640625" style="27" customWidth="1"/>
    <col min="4874" max="5120" width="9" style="27"/>
    <col min="5121" max="5121" width="3.6640625" style="27" customWidth="1"/>
    <col min="5122" max="5122" width="15.6640625" style="27" customWidth="1"/>
    <col min="5123" max="5123" width="31.21875" style="27" customWidth="1"/>
    <col min="5124" max="5124" width="40" style="27" customWidth="1"/>
    <col min="5125" max="5125" width="10.6640625" style="27" customWidth="1"/>
    <col min="5126" max="5126" width="12" style="27" customWidth="1"/>
    <col min="5127" max="5129" width="10.6640625" style="27" customWidth="1"/>
    <col min="5130" max="5376" width="9" style="27"/>
    <col min="5377" max="5377" width="3.6640625" style="27" customWidth="1"/>
    <col min="5378" max="5378" width="15.6640625" style="27" customWidth="1"/>
    <col min="5379" max="5379" width="31.21875" style="27" customWidth="1"/>
    <col min="5380" max="5380" width="40" style="27" customWidth="1"/>
    <col min="5381" max="5381" width="10.6640625" style="27" customWidth="1"/>
    <col min="5382" max="5382" width="12" style="27" customWidth="1"/>
    <col min="5383" max="5385" width="10.6640625" style="27" customWidth="1"/>
    <col min="5386" max="5632" width="9" style="27"/>
    <col min="5633" max="5633" width="3.6640625" style="27" customWidth="1"/>
    <col min="5634" max="5634" width="15.6640625" style="27" customWidth="1"/>
    <col min="5635" max="5635" width="31.21875" style="27" customWidth="1"/>
    <col min="5636" max="5636" width="40" style="27" customWidth="1"/>
    <col min="5637" max="5637" width="10.6640625" style="27" customWidth="1"/>
    <col min="5638" max="5638" width="12" style="27" customWidth="1"/>
    <col min="5639" max="5641" width="10.6640625" style="27" customWidth="1"/>
    <col min="5642" max="5888" width="9" style="27"/>
    <col min="5889" max="5889" width="3.6640625" style="27" customWidth="1"/>
    <col min="5890" max="5890" width="15.6640625" style="27" customWidth="1"/>
    <col min="5891" max="5891" width="31.21875" style="27" customWidth="1"/>
    <col min="5892" max="5892" width="40" style="27" customWidth="1"/>
    <col min="5893" max="5893" width="10.6640625" style="27" customWidth="1"/>
    <col min="5894" max="5894" width="12" style="27" customWidth="1"/>
    <col min="5895" max="5897" width="10.6640625" style="27" customWidth="1"/>
    <col min="5898" max="6144" width="9" style="27"/>
    <col min="6145" max="6145" width="3.6640625" style="27" customWidth="1"/>
    <col min="6146" max="6146" width="15.6640625" style="27" customWidth="1"/>
    <col min="6147" max="6147" width="31.21875" style="27" customWidth="1"/>
    <col min="6148" max="6148" width="40" style="27" customWidth="1"/>
    <col min="6149" max="6149" width="10.6640625" style="27" customWidth="1"/>
    <col min="6150" max="6150" width="12" style="27" customWidth="1"/>
    <col min="6151" max="6153" width="10.6640625" style="27" customWidth="1"/>
    <col min="6154" max="6400" width="9" style="27"/>
    <col min="6401" max="6401" width="3.6640625" style="27" customWidth="1"/>
    <col min="6402" max="6402" width="15.6640625" style="27" customWidth="1"/>
    <col min="6403" max="6403" width="31.21875" style="27" customWidth="1"/>
    <col min="6404" max="6404" width="40" style="27" customWidth="1"/>
    <col min="6405" max="6405" width="10.6640625" style="27" customWidth="1"/>
    <col min="6406" max="6406" width="12" style="27" customWidth="1"/>
    <col min="6407" max="6409" width="10.6640625" style="27" customWidth="1"/>
    <col min="6410" max="6656" width="9" style="27"/>
    <col min="6657" max="6657" width="3.6640625" style="27" customWidth="1"/>
    <col min="6658" max="6658" width="15.6640625" style="27" customWidth="1"/>
    <col min="6659" max="6659" width="31.21875" style="27" customWidth="1"/>
    <col min="6660" max="6660" width="40" style="27" customWidth="1"/>
    <col min="6661" max="6661" width="10.6640625" style="27" customWidth="1"/>
    <col min="6662" max="6662" width="12" style="27" customWidth="1"/>
    <col min="6663" max="6665" width="10.6640625" style="27" customWidth="1"/>
    <col min="6666" max="6912" width="9" style="27"/>
    <col min="6913" max="6913" width="3.6640625" style="27" customWidth="1"/>
    <col min="6914" max="6914" width="15.6640625" style="27" customWidth="1"/>
    <col min="6915" max="6915" width="31.21875" style="27" customWidth="1"/>
    <col min="6916" max="6916" width="40" style="27" customWidth="1"/>
    <col min="6917" max="6917" width="10.6640625" style="27" customWidth="1"/>
    <col min="6918" max="6918" width="12" style="27" customWidth="1"/>
    <col min="6919" max="6921" width="10.6640625" style="27" customWidth="1"/>
    <col min="6922" max="7168" width="9" style="27"/>
    <col min="7169" max="7169" width="3.6640625" style="27" customWidth="1"/>
    <col min="7170" max="7170" width="15.6640625" style="27" customWidth="1"/>
    <col min="7171" max="7171" width="31.21875" style="27" customWidth="1"/>
    <col min="7172" max="7172" width="40" style="27" customWidth="1"/>
    <col min="7173" max="7173" width="10.6640625" style="27" customWidth="1"/>
    <col min="7174" max="7174" width="12" style="27" customWidth="1"/>
    <col min="7175" max="7177" width="10.6640625" style="27" customWidth="1"/>
    <col min="7178" max="7424" width="9" style="27"/>
    <col min="7425" max="7425" width="3.6640625" style="27" customWidth="1"/>
    <col min="7426" max="7426" width="15.6640625" style="27" customWidth="1"/>
    <col min="7427" max="7427" width="31.21875" style="27" customWidth="1"/>
    <col min="7428" max="7428" width="40" style="27" customWidth="1"/>
    <col min="7429" max="7429" width="10.6640625" style="27" customWidth="1"/>
    <col min="7430" max="7430" width="12" style="27" customWidth="1"/>
    <col min="7431" max="7433" width="10.6640625" style="27" customWidth="1"/>
    <col min="7434" max="7680" width="9" style="27"/>
    <col min="7681" max="7681" width="3.6640625" style="27" customWidth="1"/>
    <col min="7682" max="7682" width="15.6640625" style="27" customWidth="1"/>
    <col min="7683" max="7683" width="31.21875" style="27" customWidth="1"/>
    <col min="7684" max="7684" width="40" style="27" customWidth="1"/>
    <col min="7685" max="7685" width="10.6640625" style="27" customWidth="1"/>
    <col min="7686" max="7686" width="12" style="27" customWidth="1"/>
    <col min="7687" max="7689" width="10.6640625" style="27" customWidth="1"/>
    <col min="7690" max="7936" width="9" style="27"/>
    <col min="7937" max="7937" width="3.6640625" style="27" customWidth="1"/>
    <col min="7938" max="7938" width="15.6640625" style="27" customWidth="1"/>
    <col min="7939" max="7939" width="31.21875" style="27" customWidth="1"/>
    <col min="7940" max="7940" width="40" style="27" customWidth="1"/>
    <col min="7941" max="7941" width="10.6640625" style="27" customWidth="1"/>
    <col min="7942" max="7942" width="12" style="27" customWidth="1"/>
    <col min="7943" max="7945" width="10.6640625" style="27" customWidth="1"/>
    <col min="7946" max="8192" width="9" style="27"/>
    <col min="8193" max="8193" width="3.6640625" style="27" customWidth="1"/>
    <col min="8194" max="8194" width="15.6640625" style="27" customWidth="1"/>
    <col min="8195" max="8195" width="31.21875" style="27" customWidth="1"/>
    <col min="8196" max="8196" width="40" style="27" customWidth="1"/>
    <col min="8197" max="8197" width="10.6640625" style="27" customWidth="1"/>
    <col min="8198" max="8198" width="12" style="27" customWidth="1"/>
    <col min="8199" max="8201" width="10.6640625" style="27" customWidth="1"/>
    <col min="8202" max="8448" width="9" style="27"/>
    <col min="8449" max="8449" width="3.6640625" style="27" customWidth="1"/>
    <col min="8450" max="8450" width="15.6640625" style="27" customWidth="1"/>
    <col min="8451" max="8451" width="31.21875" style="27" customWidth="1"/>
    <col min="8452" max="8452" width="40" style="27" customWidth="1"/>
    <col min="8453" max="8453" width="10.6640625" style="27" customWidth="1"/>
    <col min="8454" max="8454" width="12" style="27" customWidth="1"/>
    <col min="8455" max="8457" width="10.6640625" style="27" customWidth="1"/>
    <col min="8458" max="8704" width="9" style="27"/>
    <col min="8705" max="8705" width="3.6640625" style="27" customWidth="1"/>
    <col min="8706" max="8706" width="15.6640625" style="27" customWidth="1"/>
    <col min="8707" max="8707" width="31.21875" style="27" customWidth="1"/>
    <col min="8708" max="8708" width="40" style="27" customWidth="1"/>
    <col min="8709" max="8709" width="10.6640625" style="27" customWidth="1"/>
    <col min="8710" max="8710" width="12" style="27" customWidth="1"/>
    <col min="8711" max="8713" width="10.6640625" style="27" customWidth="1"/>
    <col min="8714" max="8960" width="9" style="27"/>
    <col min="8961" max="8961" width="3.6640625" style="27" customWidth="1"/>
    <col min="8962" max="8962" width="15.6640625" style="27" customWidth="1"/>
    <col min="8963" max="8963" width="31.21875" style="27" customWidth="1"/>
    <col min="8964" max="8964" width="40" style="27" customWidth="1"/>
    <col min="8965" max="8965" width="10.6640625" style="27" customWidth="1"/>
    <col min="8966" max="8966" width="12" style="27" customWidth="1"/>
    <col min="8967" max="8969" width="10.6640625" style="27" customWidth="1"/>
    <col min="8970" max="9216" width="9" style="27"/>
    <col min="9217" max="9217" width="3.6640625" style="27" customWidth="1"/>
    <col min="9218" max="9218" width="15.6640625" style="27" customWidth="1"/>
    <col min="9219" max="9219" width="31.21875" style="27" customWidth="1"/>
    <col min="9220" max="9220" width="40" style="27" customWidth="1"/>
    <col min="9221" max="9221" width="10.6640625" style="27" customWidth="1"/>
    <col min="9222" max="9222" width="12" style="27" customWidth="1"/>
    <col min="9223" max="9225" width="10.6640625" style="27" customWidth="1"/>
    <col min="9226" max="9472" width="9" style="27"/>
    <col min="9473" max="9473" width="3.6640625" style="27" customWidth="1"/>
    <col min="9474" max="9474" width="15.6640625" style="27" customWidth="1"/>
    <col min="9475" max="9475" width="31.21875" style="27" customWidth="1"/>
    <col min="9476" max="9476" width="40" style="27" customWidth="1"/>
    <col min="9477" max="9477" width="10.6640625" style="27" customWidth="1"/>
    <col min="9478" max="9478" width="12" style="27" customWidth="1"/>
    <col min="9479" max="9481" width="10.6640625" style="27" customWidth="1"/>
    <col min="9482" max="9728" width="9" style="27"/>
    <col min="9729" max="9729" width="3.6640625" style="27" customWidth="1"/>
    <col min="9730" max="9730" width="15.6640625" style="27" customWidth="1"/>
    <col min="9731" max="9731" width="31.21875" style="27" customWidth="1"/>
    <col min="9732" max="9732" width="40" style="27" customWidth="1"/>
    <col min="9733" max="9733" width="10.6640625" style="27" customWidth="1"/>
    <col min="9734" max="9734" width="12" style="27" customWidth="1"/>
    <col min="9735" max="9737" width="10.6640625" style="27" customWidth="1"/>
    <col min="9738" max="9984" width="9" style="27"/>
    <col min="9985" max="9985" width="3.6640625" style="27" customWidth="1"/>
    <col min="9986" max="9986" width="15.6640625" style="27" customWidth="1"/>
    <col min="9987" max="9987" width="31.21875" style="27" customWidth="1"/>
    <col min="9988" max="9988" width="40" style="27" customWidth="1"/>
    <col min="9989" max="9989" width="10.6640625" style="27" customWidth="1"/>
    <col min="9990" max="9990" width="12" style="27" customWidth="1"/>
    <col min="9991" max="9993" width="10.6640625" style="27" customWidth="1"/>
    <col min="9994" max="10240" width="9" style="27"/>
    <col min="10241" max="10241" width="3.6640625" style="27" customWidth="1"/>
    <col min="10242" max="10242" width="15.6640625" style="27" customWidth="1"/>
    <col min="10243" max="10243" width="31.21875" style="27" customWidth="1"/>
    <col min="10244" max="10244" width="40" style="27" customWidth="1"/>
    <col min="10245" max="10245" width="10.6640625" style="27" customWidth="1"/>
    <col min="10246" max="10246" width="12" style="27" customWidth="1"/>
    <col min="10247" max="10249" width="10.6640625" style="27" customWidth="1"/>
    <col min="10250" max="10496" width="9" style="27"/>
    <col min="10497" max="10497" width="3.6640625" style="27" customWidth="1"/>
    <col min="10498" max="10498" width="15.6640625" style="27" customWidth="1"/>
    <col min="10499" max="10499" width="31.21875" style="27" customWidth="1"/>
    <col min="10500" max="10500" width="40" style="27" customWidth="1"/>
    <col min="10501" max="10501" width="10.6640625" style="27" customWidth="1"/>
    <col min="10502" max="10502" width="12" style="27" customWidth="1"/>
    <col min="10503" max="10505" width="10.6640625" style="27" customWidth="1"/>
    <col min="10506" max="10752" width="9" style="27"/>
    <col min="10753" max="10753" width="3.6640625" style="27" customWidth="1"/>
    <col min="10754" max="10754" width="15.6640625" style="27" customWidth="1"/>
    <col min="10755" max="10755" width="31.21875" style="27" customWidth="1"/>
    <col min="10756" max="10756" width="40" style="27" customWidth="1"/>
    <col min="10757" max="10757" width="10.6640625" style="27" customWidth="1"/>
    <col min="10758" max="10758" width="12" style="27" customWidth="1"/>
    <col min="10759" max="10761" width="10.6640625" style="27" customWidth="1"/>
    <col min="10762" max="11008" width="9" style="27"/>
    <col min="11009" max="11009" width="3.6640625" style="27" customWidth="1"/>
    <col min="11010" max="11010" width="15.6640625" style="27" customWidth="1"/>
    <col min="11011" max="11011" width="31.21875" style="27" customWidth="1"/>
    <col min="11012" max="11012" width="40" style="27" customWidth="1"/>
    <col min="11013" max="11013" width="10.6640625" style="27" customWidth="1"/>
    <col min="11014" max="11014" width="12" style="27" customWidth="1"/>
    <col min="11015" max="11017" width="10.6640625" style="27" customWidth="1"/>
    <col min="11018" max="11264" width="9" style="27"/>
    <col min="11265" max="11265" width="3.6640625" style="27" customWidth="1"/>
    <col min="11266" max="11266" width="15.6640625" style="27" customWidth="1"/>
    <col min="11267" max="11267" width="31.21875" style="27" customWidth="1"/>
    <col min="11268" max="11268" width="40" style="27" customWidth="1"/>
    <col min="11269" max="11269" width="10.6640625" style="27" customWidth="1"/>
    <col min="11270" max="11270" width="12" style="27" customWidth="1"/>
    <col min="11271" max="11273" width="10.6640625" style="27" customWidth="1"/>
    <col min="11274" max="11520" width="9" style="27"/>
    <col min="11521" max="11521" width="3.6640625" style="27" customWidth="1"/>
    <col min="11522" max="11522" width="15.6640625" style="27" customWidth="1"/>
    <col min="11523" max="11523" width="31.21875" style="27" customWidth="1"/>
    <col min="11524" max="11524" width="40" style="27" customWidth="1"/>
    <col min="11525" max="11525" width="10.6640625" style="27" customWidth="1"/>
    <col min="11526" max="11526" width="12" style="27" customWidth="1"/>
    <col min="11527" max="11529" width="10.6640625" style="27" customWidth="1"/>
    <col min="11530" max="11776" width="9" style="27"/>
    <col min="11777" max="11777" width="3.6640625" style="27" customWidth="1"/>
    <col min="11778" max="11778" width="15.6640625" style="27" customWidth="1"/>
    <col min="11779" max="11779" width="31.21875" style="27" customWidth="1"/>
    <col min="11780" max="11780" width="40" style="27" customWidth="1"/>
    <col min="11781" max="11781" width="10.6640625" style="27" customWidth="1"/>
    <col min="11782" max="11782" width="12" style="27" customWidth="1"/>
    <col min="11783" max="11785" width="10.6640625" style="27" customWidth="1"/>
    <col min="11786" max="12032" width="9" style="27"/>
    <col min="12033" max="12033" width="3.6640625" style="27" customWidth="1"/>
    <col min="12034" max="12034" width="15.6640625" style="27" customWidth="1"/>
    <col min="12035" max="12035" width="31.21875" style="27" customWidth="1"/>
    <col min="12036" max="12036" width="40" style="27" customWidth="1"/>
    <col min="12037" max="12037" width="10.6640625" style="27" customWidth="1"/>
    <col min="12038" max="12038" width="12" style="27" customWidth="1"/>
    <col min="12039" max="12041" width="10.6640625" style="27" customWidth="1"/>
    <col min="12042" max="12288" width="9" style="27"/>
    <col min="12289" max="12289" width="3.6640625" style="27" customWidth="1"/>
    <col min="12290" max="12290" width="15.6640625" style="27" customWidth="1"/>
    <col min="12291" max="12291" width="31.21875" style="27" customWidth="1"/>
    <col min="12292" max="12292" width="40" style="27" customWidth="1"/>
    <col min="12293" max="12293" width="10.6640625" style="27" customWidth="1"/>
    <col min="12294" max="12294" width="12" style="27" customWidth="1"/>
    <col min="12295" max="12297" width="10.6640625" style="27" customWidth="1"/>
    <col min="12298" max="12544" width="9" style="27"/>
    <col min="12545" max="12545" width="3.6640625" style="27" customWidth="1"/>
    <col min="12546" max="12546" width="15.6640625" style="27" customWidth="1"/>
    <col min="12547" max="12547" width="31.21875" style="27" customWidth="1"/>
    <col min="12548" max="12548" width="40" style="27" customWidth="1"/>
    <col min="12549" max="12549" width="10.6640625" style="27" customWidth="1"/>
    <col min="12550" max="12550" width="12" style="27" customWidth="1"/>
    <col min="12551" max="12553" width="10.6640625" style="27" customWidth="1"/>
    <col min="12554" max="12800" width="9" style="27"/>
    <col min="12801" max="12801" width="3.6640625" style="27" customWidth="1"/>
    <col min="12802" max="12802" width="15.6640625" style="27" customWidth="1"/>
    <col min="12803" max="12803" width="31.21875" style="27" customWidth="1"/>
    <col min="12804" max="12804" width="40" style="27" customWidth="1"/>
    <col min="12805" max="12805" width="10.6640625" style="27" customWidth="1"/>
    <col min="12806" max="12806" width="12" style="27" customWidth="1"/>
    <col min="12807" max="12809" width="10.6640625" style="27" customWidth="1"/>
    <col min="12810" max="13056" width="9" style="27"/>
    <col min="13057" max="13057" width="3.6640625" style="27" customWidth="1"/>
    <col min="13058" max="13058" width="15.6640625" style="27" customWidth="1"/>
    <col min="13059" max="13059" width="31.21875" style="27" customWidth="1"/>
    <col min="13060" max="13060" width="40" style="27" customWidth="1"/>
    <col min="13061" max="13061" width="10.6640625" style="27" customWidth="1"/>
    <col min="13062" max="13062" width="12" style="27" customWidth="1"/>
    <col min="13063" max="13065" width="10.6640625" style="27" customWidth="1"/>
    <col min="13066" max="13312" width="9" style="27"/>
    <col min="13313" max="13313" width="3.6640625" style="27" customWidth="1"/>
    <col min="13314" max="13314" width="15.6640625" style="27" customWidth="1"/>
    <col min="13315" max="13315" width="31.21875" style="27" customWidth="1"/>
    <col min="13316" max="13316" width="40" style="27" customWidth="1"/>
    <col min="13317" max="13317" width="10.6640625" style="27" customWidth="1"/>
    <col min="13318" max="13318" width="12" style="27" customWidth="1"/>
    <col min="13319" max="13321" width="10.6640625" style="27" customWidth="1"/>
    <col min="13322" max="13568" width="9" style="27"/>
    <col min="13569" max="13569" width="3.6640625" style="27" customWidth="1"/>
    <col min="13570" max="13570" width="15.6640625" style="27" customWidth="1"/>
    <col min="13571" max="13571" width="31.21875" style="27" customWidth="1"/>
    <col min="13572" max="13572" width="40" style="27" customWidth="1"/>
    <col min="13573" max="13573" width="10.6640625" style="27" customWidth="1"/>
    <col min="13574" max="13574" width="12" style="27" customWidth="1"/>
    <col min="13575" max="13577" width="10.6640625" style="27" customWidth="1"/>
    <col min="13578" max="13824" width="9" style="27"/>
    <col min="13825" max="13825" width="3.6640625" style="27" customWidth="1"/>
    <col min="13826" max="13826" width="15.6640625" style="27" customWidth="1"/>
    <col min="13827" max="13827" width="31.21875" style="27" customWidth="1"/>
    <col min="13828" max="13828" width="40" style="27" customWidth="1"/>
    <col min="13829" max="13829" width="10.6640625" style="27" customWidth="1"/>
    <col min="13830" max="13830" width="12" style="27" customWidth="1"/>
    <col min="13831" max="13833" width="10.6640625" style="27" customWidth="1"/>
    <col min="13834" max="14080" width="9" style="27"/>
    <col min="14081" max="14081" width="3.6640625" style="27" customWidth="1"/>
    <col min="14082" max="14082" width="15.6640625" style="27" customWidth="1"/>
    <col min="14083" max="14083" width="31.21875" style="27" customWidth="1"/>
    <col min="14084" max="14084" width="40" style="27" customWidth="1"/>
    <col min="14085" max="14085" width="10.6640625" style="27" customWidth="1"/>
    <col min="14086" max="14086" width="12" style="27" customWidth="1"/>
    <col min="14087" max="14089" width="10.6640625" style="27" customWidth="1"/>
    <col min="14090" max="14336" width="9" style="27"/>
    <col min="14337" max="14337" width="3.6640625" style="27" customWidth="1"/>
    <col min="14338" max="14338" width="15.6640625" style="27" customWidth="1"/>
    <col min="14339" max="14339" width="31.21875" style="27" customWidth="1"/>
    <col min="14340" max="14340" width="40" style="27" customWidth="1"/>
    <col min="14341" max="14341" width="10.6640625" style="27" customWidth="1"/>
    <col min="14342" max="14342" width="12" style="27" customWidth="1"/>
    <col min="14343" max="14345" width="10.6640625" style="27" customWidth="1"/>
    <col min="14346" max="14592" width="9" style="27"/>
    <col min="14593" max="14593" width="3.6640625" style="27" customWidth="1"/>
    <col min="14594" max="14594" width="15.6640625" style="27" customWidth="1"/>
    <col min="14595" max="14595" width="31.21875" style="27" customWidth="1"/>
    <col min="14596" max="14596" width="40" style="27" customWidth="1"/>
    <col min="14597" max="14597" width="10.6640625" style="27" customWidth="1"/>
    <col min="14598" max="14598" width="12" style="27" customWidth="1"/>
    <col min="14599" max="14601" width="10.6640625" style="27" customWidth="1"/>
    <col min="14602" max="14848" width="9" style="27"/>
    <col min="14849" max="14849" width="3.6640625" style="27" customWidth="1"/>
    <col min="14850" max="14850" width="15.6640625" style="27" customWidth="1"/>
    <col min="14851" max="14851" width="31.21875" style="27" customWidth="1"/>
    <col min="14852" max="14852" width="40" style="27" customWidth="1"/>
    <col min="14853" max="14853" width="10.6640625" style="27" customWidth="1"/>
    <col min="14854" max="14854" width="12" style="27" customWidth="1"/>
    <col min="14855" max="14857" width="10.6640625" style="27" customWidth="1"/>
    <col min="14858" max="15104" width="9" style="27"/>
    <col min="15105" max="15105" width="3.6640625" style="27" customWidth="1"/>
    <col min="15106" max="15106" width="15.6640625" style="27" customWidth="1"/>
    <col min="15107" max="15107" width="31.21875" style="27" customWidth="1"/>
    <col min="15108" max="15108" width="40" style="27" customWidth="1"/>
    <col min="15109" max="15109" width="10.6640625" style="27" customWidth="1"/>
    <col min="15110" max="15110" width="12" style="27" customWidth="1"/>
    <col min="15111" max="15113" width="10.6640625" style="27" customWidth="1"/>
    <col min="15114" max="15360" width="9" style="27"/>
    <col min="15361" max="15361" width="3.6640625" style="27" customWidth="1"/>
    <col min="15362" max="15362" width="15.6640625" style="27" customWidth="1"/>
    <col min="15363" max="15363" width="31.21875" style="27" customWidth="1"/>
    <col min="15364" max="15364" width="40" style="27" customWidth="1"/>
    <col min="15365" max="15365" width="10.6640625" style="27" customWidth="1"/>
    <col min="15366" max="15366" width="12" style="27" customWidth="1"/>
    <col min="15367" max="15369" width="10.6640625" style="27" customWidth="1"/>
    <col min="15370" max="15616" width="9" style="27"/>
    <col min="15617" max="15617" width="3.6640625" style="27" customWidth="1"/>
    <col min="15618" max="15618" width="15.6640625" style="27" customWidth="1"/>
    <col min="15619" max="15619" width="31.21875" style="27" customWidth="1"/>
    <col min="15620" max="15620" width="40" style="27" customWidth="1"/>
    <col min="15621" max="15621" width="10.6640625" style="27" customWidth="1"/>
    <col min="15622" max="15622" width="12" style="27" customWidth="1"/>
    <col min="15623" max="15625" width="10.6640625" style="27" customWidth="1"/>
    <col min="15626" max="15872" width="9" style="27"/>
    <col min="15873" max="15873" width="3.6640625" style="27" customWidth="1"/>
    <col min="15874" max="15874" width="15.6640625" style="27" customWidth="1"/>
    <col min="15875" max="15875" width="31.21875" style="27" customWidth="1"/>
    <col min="15876" max="15876" width="40" style="27" customWidth="1"/>
    <col min="15877" max="15877" width="10.6640625" style="27" customWidth="1"/>
    <col min="15878" max="15878" width="12" style="27" customWidth="1"/>
    <col min="15879" max="15881" width="10.6640625" style="27" customWidth="1"/>
    <col min="15882" max="16128" width="9" style="27"/>
    <col min="16129" max="16129" width="3.6640625" style="27" customWidth="1"/>
    <col min="16130" max="16130" width="15.6640625" style="27" customWidth="1"/>
    <col min="16131" max="16131" width="31.21875" style="27" customWidth="1"/>
    <col min="16132" max="16132" width="40" style="27" customWidth="1"/>
    <col min="16133" max="16133" width="10.6640625" style="27" customWidth="1"/>
    <col min="16134" max="16134" width="12" style="27" customWidth="1"/>
    <col min="16135" max="16137" width="10.6640625" style="27" customWidth="1"/>
    <col min="16138" max="16384" width="9" style="27"/>
  </cols>
  <sheetData>
    <row r="1" spans="1:4" s="24" customFormat="1" ht="14.4">
      <c r="A1" s="23"/>
      <c r="D1" s="25"/>
    </row>
    <row r="2" spans="1:4" s="24" customFormat="1">
      <c r="A2" s="23"/>
    </row>
    <row r="3" spans="1:4" s="24" customFormat="1" ht="24.9" customHeight="1">
      <c r="A3" s="23"/>
      <c r="B3" s="427" t="s">
        <v>66</v>
      </c>
      <c r="C3" s="427"/>
      <c r="D3" s="427"/>
    </row>
    <row r="4" spans="1:4" ht="17.25" customHeight="1">
      <c r="B4" s="221" t="s">
        <v>357</v>
      </c>
      <c r="C4" s="24"/>
      <c r="D4" s="24"/>
    </row>
    <row r="5" spans="1:4" ht="17.25" customHeight="1">
      <c r="B5" s="221" t="s">
        <v>287</v>
      </c>
      <c r="C5" s="24"/>
      <c r="D5" s="24"/>
    </row>
    <row r="6" spans="1:4" ht="25.5" customHeight="1">
      <c r="B6" s="222" t="s">
        <v>67</v>
      </c>
      <c r="C6" s="223" t="s">
        <v>102</v>
      </c>
      <c r="D6" s="224" t="s">
        <v>68</v>
      </c>
    </row>
    <row r="7" spans="1:4" ht="12" customHeight="1">
      <c r="B7" s="28" t="s">
        <v>69</v>
      </c>
      <c r="C7" s="28"/>
      <c r="D7" s="29"/>
    </row>
    <row r="8" spans="1:4" ht="30" customHeight="1">
      <c r="A8" s="30">
        <v>1</v>
      </c>
      <c r="B8" s="31"/>
      <c r="C8" s="32"/>
      <c r="D8" s="33"/>
    </row>
    <row r="9" spans="1:4" ht="30" customHeight="1">
      <c r="A9" s="30">
        <v>2</v>
      </c>
      <c r="B9" s="31"/>
      <c r="C9" s="32"/>
      <c r="D9" s="33"/>
    </row>
    <row r="10" spans="1:4" ht="30" customHeight="1">
      <c r="A10" s="30">
        <v>3</v>
      </c>
      <c r="B10" s="31"/>
      <c r="C10" s="32"/>
      <c r="D10" s="33"/>
    </row>
    <row r="11" spans="1:4" ht="30" customHeight="1">
      <c r="A11" s="30">
        <v>4</v>
      </c>
      <c r="B11" s="31"/>
      <c r="C11" s="32"/>
      <c r="D11" s="33"/>
    </row>
    <row r="12" spans="1:4" ht="30" customHeight="1">
      <c r="A12" s="30">
        <v>5</v>
      </c>
      <c r="B12" s="31"/>
      <c r="C12" s="32"/>
      <c r="D12" s="33"/>
    </row>
    <row r="13" spans="1:4" ht="30" customHeight="1">
      <c r="A13" s="30">
        <v>6</v>
      </c>
      <c r="B13" s="31"/>
      <c r="C13" s="32"/>
      <c r="D13" s="33"/>
    </row>
    <row r="14" spans="1:4" ht="30" customHeight="1">
      <c r="A14" s="30">
        <v>7</v>
      </c>
      <c r="B14" s="31"/>
      <c r="C14" s="32"/>
      <c r="D14" s="33"/>
    </row>
    <row r="15" spans="1:4" ht="30" customHeight="1">
      <c r="A15" s="30">
        <v>8</v>
      </c>
      <c r="B15" s="31"/>
      <c r="C15" s="32"/>
      <c r="D15" s="33"/>
    </row>
    <row r="16" spans="1:4" ht="30" customHeight="1">
      <c r="A16" s="30">
        <v>9</v>
      </c>
      <c r="B16" s="31"/>
      <c r="C16" s="32"/>
      <c r="D16" s="33"/>
    </row>
    <row r="17" spans="1:4" ht="30" customHeight="1">
      <c r="A17" s="30">
        <v>10</v>
      </c>
      <c r="B17" s="31"/>
      <c r="C17" s="32"/>
      <c r="D17" s="33"/>
    </row>
    <row r="18" spans="1:4" ht="30" customHeight="1">
      <c r="A18" s="30">
        <v>11</v>
      </c>
      <c r="B18" s="34"/>
      <c r="C18" s="35"/>
      <c r="D18" s="36"/>
    </row>
    <row r="19" spans="1:4" ht="30" customHeight="1">
      <c r="A19" s="30">
        <v>12</v>
      </c>
      <c r="B19" s="31"/>
      <c r="C19" s="35"/>
      <c r="D19" s="33"/>
    </row>
    <row r="20" spans="1:4" ht="30" customHeight="1">
      <c r="A20" s="30">
        <v>13</v>
      </c>
      <c r="B20" s="31"/>
      <c r="C20" s="37"/>
      <c r="D20" s="38"/>
    </row>
    <row r="21" spans="1:4" ht="30" customHeight="1">
      <c r="A21" s="30">
        <v>14</v>
      </c>
      <c r="B21" s="39"/>
      <c r="C21" s="37"/>
      <c r="D21" s="38"/>
    </row>
    <row r="22" spans="1:4" ht="30" customHeight="1">
      <c r="A22" s="30">
        <v>15</v>
      </c>
      <c r="B22" s="39"/>
      <c r="C22" s="37"/>
      <c r="D22" s="38"/>
    </row>
    <row r="23" spans="1:4" ht="30" customHeight="1">
      <c r="A23" s="30">
        <v>16</v>
      </c>
      <c r="B23" s="39"/>
      <c r="C23" s="37"/>
      <c r="D23" s="38"/>
    </row>
    <row r="24" spans="1:4" ht="30" customHeight="1">
      <c r="A24" s="30">
        <v>17</v>
      </c>
      <c r="B24" s="40"/>
      <c r="C24" s="41"/>
      <c r="D24" s="42"/>
    </row>
    <row r="25" spans="1:4" ht="30" customHeight="1">
      <c r="A25" s="30">
        <v>18</v>
      </c>
      <c r="B25" s="40"/>
      <c r="C25" s="41"/>
      <c r="D25" s="42"/>
    </row>
    <row r="26" spans="1:4" ht="30" customHeight="1">
      <c r="A26" s="30">
        <v>19</v>
      </c>
      <c r="B26" s="40"/>
      <c r="C26" s="41"/>
      <c r="D26" s="42"/>
    </row>
    <row r="27" spans="1:4" ht="30" customHeight="1">
      <c r="A27" s="30">
        <v>20</v>
      </c>
      <c r="B27" s="40"/>
      <c r="C27" s="41"/>
      <c r="D27" s="42"/>
    </row>
    <row r="28" spans="1:4" ht="30" customHeight="1">
      <c r="A28" s="30">
        <v>21</v>
      </c>
      <c r="B28" s="40"/>
      <c r="C28" s="41"/>
      <c r="D28" s="42"/>
    </row>
    <row r="29" spans="1:4" ht="30" customHeight="1">
      <c r="A29" s="30">
        <v>22</v>
      </c>
      <c r="B29" s="31"/>
      <c r="C29" s="32"/>
      <c r="D29" s="33"/>
    </row>
    <row r="30" spans="1:4" ht="30" customHeight="1">
      <c r="A30" s="30">
        <v>23</v>
      </c>
      <c r="B30" s="31"/>
      <c r="C30" s="32"/>
      <c r="D30" s="33"/>
    </row>
    <row r="31" spans="1:4" ht="30" customHeight="1">
      <c r="A31" s="30">
        <v>24</v>
      </c>
      <c r="B31" s="31"/>
      <c r="C31" s="32"/>
      <c r="D31" s="33"/>
    </row>
    <row r="32" spans="1:4" ht="30" customHeight="1">
      <c r="A32" s="30">
        <v>25</v>
      </c>
      <c r="B32" s="31"/>
      <c r="C32" s="32"/>
      <c r="D32" s="33"/>
    </row>
    <row r="33" spans="1:4" ht="30" customHeight="1">
      <c r="A33" s="30">
        <v>26</v>
      </c>
      <c r="B33" s="31"/>
      <c r="C33" s="32"/>
      <c r="D33" s="33"/>
    </row>
    <row r="34" spans="1:4" ht="30" customHeight="1">
      <c r="A34" s="30">
        <v>27</v>
      </c>
      <c r="B34" s="31"/>
      <c r="C34" s="32"/>
      <c r="D34" s="33"/>
    </row>
    <row r="35" spans="1:4" ht="30" customHeight="1">
      <c r="A35" s="30">
        <v>28</v>
      </c>
      <c r="B35" s="31"/>
      <c r="C35" s="32"/>
      <c r="D35" s="33"/>
    </row>
    <row r="36" spans="1:4" ht="30" customHeight="1">
      <c r="A36" s="30">
        <v>29</v>
      </c>
      <c r="B36" s="31"/>
      <c r="C36" s="32"/>
      <c r="D36" s="33"/>
    </row>
    <row r="37" spans="1:4" ht="30" customHeight="1">
      <c r="A37" s="30">
        <v>30</v>
      </c>
      <c r="B37" s="31"/>
      <c r="C37" s="32"/>
      <c r="D37" s="33"/>
    </row>
    <row r="38" spans="1:4" ht="30" customHeight="1">
      <c r="A38" s="30">
        <v>31</v>
      </c>
      <c r="B38" s="34"/>
      <c r="C38" s="35"/>
      <c r="D38" s="36"/>
    </row>
    <row r="39" spans="1:4" ht="30" customHeight="1">
      <c r="A39" s="30">
        <v>32</v>
      </c>
      <c r="B39" s="31"/>
      <c r="C39" s="35"/>
      <c r="D39" s="33"/>
    </row>
    <row r="40" spans="1:4" ht="30" customHeight="1">
      <c r="A40" s="30">
        <v>33</v>
      </c>
      <c r="B40" s="31"/>
      <c r="C40" s="37"/>
      <c r="D40" s="38"/>
    </row>
    <row r="41" spans="1:4" ht="30" customHeight="1">
      <c r="A41" s="30">
        <v>34</v>
      </c>
      <c r="B41" s="39"/>
      <c r="C41" s="37"/>
      <c r="D41" s="38"/>
    </row>
    <row r="42" spans="1:4" ht="30" customHeight="1">
      <c r="A42" s="30">
        <v>35</v>
      </c>
      <c r="B42" s="39"/>
      <c r="C42" s="37"/>
      <c r="D42" s="38"/>
    </row>
    <row r="43" spans="1:4" ht="30" customHeight="1">
      <c r="A43" s="30">
        <v>36</v>
      </c>
      <c r="B43" s="39"/>
      <c r="C43" s="37"/>
      <c r="D43" s="38"/>
    </row>
    <row r="44" spans="1:4" ht="30" customHeight="1">
      <c r="A44" s="30">
        <v>37</v>
      </c>
      <c r="B44" s="40"/>
      <c r="C44" s="41"/>
      <c r="D44" s="42"/>
    </row>
    <row r="45" spans="1:4" ht="30" customHeight="1">
      <c r="A45" s="30">
        <v>38</v>
      </c>
      <c r="B45" s="40"/>
      <c r="C45" s="41"/>
      <c r="D45" s="42"/>
    </row>
    <row r="46" spans="1:4" ht="30" customHeight="1">
      <c r="A46" s="30">
        <v>39</v>
      </c>
      <c r="B46" s="40"/>
      <c r="C46" s="41"/>
      <c r="D46" s="42"/>
    </row>
    <row r="47" spans="1:4" ht="30" customHeight="1">
      <c r="A47" s="30">
        <v>40</v>
      </c>
      <c r="B47" s="40"/>
      <c r="C47" s="41"/>
      <c r="D47" s="42"/>
    </row>
    <row r="48" spans="1:4" ht="30" customHeight="1">
      <c r="A48" s="30">
        <v>41</v>
      </c>
      <c r="B48" s="40"/>
      <c r="C48" s="41"/>
      <c r="D48" s="42"/>
    </row>
    <row r="49" spans="1:4" ht="30" customHeight="1">
      <c r="A49" s="30">
        <v>42</v>
      </c>
      <c r="B49" s="218"/>
      <c r="C49" s="219"/>
      <c r="D49" s="220"/>
    </row>
    <row r="50" spans="1:4" ht="30" customHeight="1">
      <c r="A50" s="30">
        <v>43</v>
      </c>
      <c r="B50" s="218"/>
      <c r="C50" s="219"/>
      <c r="D50" s="220"/>
    </row>
    <row r="51" spans="1:4" ht="30" customHeight="1">
      <c r="A51" s="30">
        <v>44</v>
      </c>
      <c r="B51" s="218"/>
      <c r="C51" s="219"/>
      <c r="D51" s="220"/>
    </row>
    <row r="52" spans="1:4" ht="30" customHeight="1">
      <c r="A52" s="30">
        <v>45</v>
      </c>
      <c r="B52" s="218"/>
      <c r="C52" s="219"/>
      <c r="D52" s="220"/>
    </row>
    <row r="53" spans="1:4" ht="30" customHeight="1">
      <c r="A53" s="30">
        <v>46</v>
      </c>
      <c r="B53" s="218"/>
      <c r="C53" s="219"/>
      <c r="D53" s="220"/>
    </row>
    <row r="54" spans="1:4" ht="30" customHeight="1">
      <c r="A54" s="30">
        <v>47</v>
      </c>
      <c r="B54" s="218"/>
      <c r="C54" s="219"/>
      <c r="D54" s="220"/>
    </row>
    <row r="55" spans="1:4" ht="30" customHeight="1">
      <c r="A55" s="30">
        <v>48</v>
      </c>
      <c r="B55" s="218"/>
      <c r="C55" s="219"/>
      <c r="D55" s="220"/>
    </row>
    <row r="56" spans="1:4" ht="30" customHeight="1">
      <c r="A56" s="30">
        <v>49</v>
      </c>
      <c r="B56" s="218"/>
      <c r="C56" s="219"/>
      <c r="D56" s="220"/>
    </row>
    <row r="57" spans="1:4" ht="30" customHeight="1">
      <c r="A57" s="30">
        <v>50</v>
      </c>
      <c r="B57" s="43"/>
      <c r="C57" s="44"/>
      <c r="D57" s="45"/>
    </row>
  </sheetData>
  <sheetProtection formatCells="0" formatColumns="0" formatRows="0" insertColumns="0" insertRows="0" insertHyperlinks="0" deleteColumns="0" deleteRows="0" sort="0" autoFilter="0" pivotTables="0"/>
  <mergeCells count="1">
    <mergeCell ref="B3:D3"/>
  </mergeCells>
  <phoneticPr fontId="5"/>
  <printOptions horizontalCentered="1"/>
  <pageMargins left="0.23622047244094491" right="0.23622047244094491" top="0.74803149606299213" bottom="0.74803149606299213" header="0.31496062992125984" footer="0.31496062992125984"/>
  <pageSetup paperSize="9" scale="79" firstPageNumber="8" fitToHeight="0" orientation="portrait" cellComments="asDisplayed" r:id="rId1"/>
  <headerFooter alignWithMargins="0">
    <oddFooter xml:space="preserve">&amp;C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L44"/>
  <sheetViews>
    <sheetView showGridLines="0" view="pageBreakPreview" topLeftCell="A21" zoomScaleNormal="100" zoomScaleSheetLayoutView="100" workbookViewId="0">
      <selection activeCell="L17" sqref="L17"/>
    </sheetView>
  </sheetViews>
  <sheetFormatPr defaultColWidth="9" defaultRowHeight="13.2"/>
  <cols>
    <col min="1" max="1" width="5.109375" style="21" customWidth="1"/>
    <col min="2" max="2" width="21.6640625" style="21" customWidth="1"/>
    <col min="3" max="6" width="17.77734375" style="21" customWidth="1"/>
    <col min="7" max="7" width="5.6640625" style="21" customWidth="1"/>
    <col min="8" max="8" width="12.6640625" style="21" customWidth="1"/>
    <col min="9" max="9" width="10.6640625" style="21" customWidth="1"/>
    <col min="10" max="10" width="12.6640625" style="21" customWidth="1"/>
    <col min="11" max="11" width="1.21875" style="21" customWidth="1"/>
    <col min="12" max="257" width="9" style="21"/>
    <col min="258" max="258" width="5.109375" style="21" customWidth="1"/>
    <col min="259" max="259" width="25.109375" style="21" customWidth="1"/>
    <col min="260" max="260" width="18.6640625" style="21" customWidth="1"/>
    <col min="261" max="261" width="23.6640625" style="21" customWidth="1"/>
    <col min="262" max="262" width="21" style="21" customWidth="1"/>
    <col min="263" max="263" width="5.6640625" style="21" customWidth="1"/>
    <col min="264" max="264" width="12.6640625" style="21" customWidth="1"/>
    <col min="265" max="265" width="10.6640625" style="21" customWidth="1"/>
    <col min="266" max="266" width="12.6640625" style="21" customWidth="1"/>
    <col min="267" max="513" width="9" style="21"/>
    <col min="514" max="514" width="5.109375" style="21" customWidth="1"/>
    <col min="515" max="515" width="25.109375" style="21" customWidth="1"/>
    <col min="516" max="516" width="18.6640625" style="21" customWidth="1"/>
    <col min="517" max="517" width="23.6640625" style="21" customWidth="1"/>
    <col min="518" max="518" width="21" style="21" customWidth="1"/>
    <col min="519" max="519" width="5.6640625" style="21" customWidth="1"/>
    <col min="520" max="520" width="12.6640625" style="21" customWidth="1"/>
    <col min="521" max="521" width="10.6640625" style="21" customWidth="1"/>
    <col min="522" max="522" width="12.6640625" style="21" customWidth="1"/>
    <col min="523" max="769" width="9" style="21"/>
    <col min="770" max="770" width="5.109375" style="21" customWidth="1"/>
    <col min="771" max="771" width="25.109375" style="21" customWidth="1"/>
    <col min="772" max="772" width="18.6640625" style="21" customWidth="1"/>
    <col min="773" max="773" width="23.6640625" style="21" customWidth="1"/>
    <col min="774" max="774" width="21" style="21" customWidth="1"/>
    <col min="775" max="775" width="5.6640625" style="21" customWidth="1"/>
    <col min="776" max="776" width="12.6640625" style="21" customWidth="1"/>
    <col min="777" max="777" width="10.6640625" style="21" customWidth="1"/>
    <col min="778" max="778" width="12.6640625" style="21" customWidth="1"/>
    <col min="779" max="1025" width="9" style="21"/>
    <col min="1026" max="1026" width="5.109375" style="21" customWidth="1"/>
    <col min="1027" max="1027" width="25.109375" style="21" customWidth="1"/>
    <col min="1028" max="1028" width="18.6640625" style="21" customWidth="1"/>
    <col min="1029" max="1029" width="23.6640625" style="21" customWidth="1"/>
    <col min="1030" max="1030" width="21" style="21" customWidth="1"/>
    <col min="1031" max="1031" width="5.6640625" style="21" customWidth="1"/>
    <col min="1032" max="1032" width="12.6640625" style="21" customWidth="1"/>
    <col min="1033" max="1033" width="10.6640625" style="21" customWidth="1"/>
    <col min="1034" max="1034" width="12.6640625" style="21" customWidth="1"/>
    <col min="1035" max="1281" width="9" style="21"/>
    <col min="1282" max="1282" width="5.109375" style="21" customWidth="1"/>
    <col min="1283" max="1283" width="25.109375" style="21" customWidth="1"/>
    <col min="1284" max="1284" width="18.6640625" style="21" customWidth="1"/>
    <col min="1285" max="1285" width="23.6640625" style="21" customWidth="1"/>
    <col min="1286" max="1286" width="21" style="21" customWidth="1"/>
    <col min="1287" max="1287" width="5.6640625" style="21" customWidth="1"/>
    <col min="1288" max="1288" width="12.6640625" style="21" customWidth="1"/>
    <col min="1289" max="1289" width="10.6640625" style="21" customWidth="1"/>
    <col min="1290" max="1290" width="12.6640625" style="21" customWidth="1"/>
    <col min="1291" max="1537" width="9" style="21"/>
    <col min="1538" max="1538" width="5.109375" style="21" customWidth="1"/>
    <col min="1539" max="1539" width="25.109375" style="21" customWidth="1"/>
    <col min="1540" max="1540" width="18.6640625" style="21" customWidth="1"/>
    <col min="1541" max="1541" width="23.6640625" style="21" customWidth="1"/>
    <col min="1542" max="1542" width="21" style="21" customWidth="1"/>
    <col min="1543" max="1543" width="5.6640625" style="21" customWidth="1"/>
    <col min="1544" max="1544" width="12.6640625" style="21" customWidth="1"/>
    <col min="1545" max="1545" width="10.6640625" style="21" customWidth="1"/>
    <col min="1546" max="1546" width="12.6640625" style="21" customWidth="1"/>
    <col min="1547" max="1793" width="9" style="21"/>
    <col min="1794" max="1794" width="5.109375" style="21" customWidth="1"/>
    <col min="1795" max="1795" width="25.109375" style="21" customWidth="1"/>
    <col min="1796" max="1796" width="18.6640625" style="21" customWidth="1"/>
    <col min="1797" max="1797" width="23.6640625" style="21" customWidth="1"/>
    <col min="1798" max="1798" width="21" style="21" customWidth="1"/>
    <col min="1799" max="1799" width="5.6640625" style="21" customWidth="1"/>
    <col min="1800" max="1800" width="12.6640625" style="21" customWidth="1"/>
    <col min="1801" max="1801" width="10.6640625" style="21" customWidth="1"/>
    <col min="1802" max="1802" width="12.6640625" style="21" customWidth="1"/>
    <col min="1803" max="2049" width="9" style="21"/>
    <col min="2050" max="2050" width="5.109375" style="21" customWidth="1"/>
    <col min="2051" max="2051" width="25.109375" style="21" customWidth="1"/>
    <col min="2052" max="2052" width="18.6640625" style="21" customWidth="1"/>
    <col min="2053" max="2053" width="23.6640625" style="21" customWidth="1"/>
    <col min="2054" max="2054" width="21" style="21" customWidth="1"/>
    <col min="2055" max="2055" width="5.6640625" style="21" customWidth="1"/>
    <col min="2056" max="2056" width="12.6640625" style="21" customWidth="1"/>
    <col min="2057" max="2057" width="10.6640625" style="21" customWidth="1"/>
    <col min="2058" max="2058" width="12.6640625" style="21" customWidth="1"/>
    <col min="2059" max="2305" width="9" style="21"/>
    <col min="2306" max="2306" width="5.109375" style="21" customWidth="1"/>
    <col min="2307" max="2307" width="25.109375" style="21" customWidth="1"/>
    <col min="2308" max="2308" width="18.6640625" style="21" customWidth="1"/>
    <col min="2309" max="2309" width="23.6640625" style="21" customWidth="1"/>
    <col min="2310" max="2310" width="21" style="21" customWidth="1"/>
    <col min="2311" max="2311" width="5.6640625" style="21" customWidth="1"/>
    <col min="2312" max="2312" width="12.6640625" style="21" customWidth="1"/>
    <col min="2313" max="2313" width="10.6640625" style="21" customWidth="1"/>
    <col min="2314" max="2314" width="12.6640625" style="21" customWidth="1"/>
    <col min="2315" max="2561" width="9" style="21"/>
    <col min="2562" max="2562" width="5.109375" style="21" customWidth="1"/>
    <col min="2563" max="2563" width="25.109375" style="21" customWidth="1"/>
    <col min="2564" max="2564" width="18.6640625" style="21" customWidth="1"/>
    <col min="2565" max="2565" width="23.6640625" style="21" customWidth="1"/>
    <col min="2566" max="2566" width="21" style="21" customWidth="1"/>
    <col min="2567" max="2567" width="5.6640625" style="21" customWidth="1"/>
    <col min="2568" max="2568" width="12.6640625" style="21" customWidth="1"/>
    <col min="2569" max="2569" width="10.6640625" style="21" customWidth="1"/>
    <col min="2570" max="2570" width="12.6640625" style="21" customWidth="1"/>
    <col min="2571" max="2817" width="9" style="21"/>
    <col min="2818" max="2818" width="5.109375" style="21" customWidth="1"/>
    <col min="2819" max="2819" width="25.109375" style="21" customWidth="1"/>
    <col min="2820" max="2820" width="18.6640625" style="21" customWidth="1"/>
    <col min="2821" max="2821" width="23.6640625" style="21" customWidth="1"/>
    <col min="2822" max="2822" width="21" style="21" customWidth="1"/>
    <col min="2823" max="2823" width="5.6640625" style="21" customWidth="1"/>
    <col min="2824" max="2824" width="12.6640625" style="21" customWidth="1"/>
    <col min="2825" max="2825" width="10.6640625" style="21" customWidth="1"/>
    <col min="2826" max="2826" width="12.6640625" style="21" customWidth="1"/>
    <col min="2827" max="3073" width="9" style="21"/>
    <col min="3074" max="3074" width="5.109375" style="21" customWidth="1"/>
    <col min="3075" max="3075" width="25.109375" style="21" customWidth="1"/>
    <col min="3076" max="3076" width="18.6640625" style="21" customWidth="1"/>
    <col min="3077" max="3077" width="23.6640625" style="21" customWidth="1"/>
    <col min="3078" max="3078" width="21" style="21" customWidth="1"/>
    <col min="3079" max="3079" width="5.6640625" style="21" customWidth="1"/>
    <col min="3080" max="3080" width="12.6640625" style="21" customWidth="1"/>
    <col min="3081" max="3081" width="10.6640625" style="21" customWidth="1"/>
    <col min="3082" max="3082" width="12.6640625" style="21" customWidth="1"/>
    <col min="3083" max="3329" width="9" style="21"/>
    <col min="3330" max="3330" width="5.109375" style="21" customWidth="1"/>
    <col min="3331" max="3331" width="25.109375" style="21" customWidth="1"/>
    <col min="3332" max="3332" width="18.6640625" style="21" customWidth="1"/>
    <col min="3333" max="3333" width="23.6640625" style="21" customWidth="1"/>
    <col min="3334" max="3334" width="21" style="21" customWidth="1"/>
    <col min="3335" max="3335" width="5.6640625" style="21" customWidth="1"/>
    <col min="3336" max="3336" width="12.6640625" style="21" customWidth="1"/>
    <col min="3337" max="3337" width="10.6640625" style="21" customWidth="1"/>
    <col min="3338" max="3338" width="12.6640625" style="21" customWidth="1"/>
    <col min="3339" max="3585" width="9" style="21"/>
    <col min="3586" max="3586" width="5.109375" style="21" customWidth="1"/>
    <col min="3587" max="3587" width="25.109375" style="21" customWidth="1"/>
    <col min="3588" max="3588" width="18.6640625" style="21" customWidth="1"/>
    <col min="3589" max="3589" width="23.6640625" style="21" customWidth="1"/>
    <col min="3590" max="3590" width="21" style="21" customWidth="1"/>
    <col min="3591" max="3591" width="5.6640625" style="21" customWidth="1"/>
    <col min="3592" max="3592" width="12.6640625" style="21" customWidth="1"/>
    <col min="3593" max="3593" width="10.6640625" style="21" customWidth="1"/>
    <col min="3594" max="3594" width="12.6640625" style="21" customWidth="1"/>
    <col min="3595" max="3841" width="9" style="21"/>
    <col min="3842" max="3842" width="5.109375" style="21" customWidth="1"/>
    <col min="3843" max="3843" width="25.109375" style="21" customWidth="1"/>
    <col min="3844" max="3844" width="18.6640625" style="21" customWidth="1"/>
    <col min="3845" max="3845" width="23.6640625" style="21" customWidth="1"/>
    <col min="3846" max="3846" width="21" style="21" customWidth="1"/>
    <col min="3847" max="3847" width="5.6640625" style="21" customWidth="1"/>
    <col min="3848" max="3848" width="12.6640625" style="21" customWidth="1"/>
    <col min="3849" max="3849" width="10.6640625" style="21" customWidth="1"/>
    <col min="3850" max="3850" width="12.6640625" style="21" customWidth="1"/>
    <col min="3851" max="4097" width="9" style="21"/>
    <col min="4098" max="4098" width="5.109375" style="21" customWidth="1"/>
    <col min="4099" max="4099" width="25.109375" style="21" customWidth="1"/>
    <col min="4100" max="4100" width="18.6640625" style="21" customWidth="1"/>
    <col min="4101" max="4101" width="23.6640625" style="21" customWidth="1"/>
    <col min="4102" max="4102" width="21" style="21" customWidth="1"/>
    <col min="4103" max="4103" width="5.6640625" style="21" customWidth="1"/>
    <col min="4104" max="4104" width="12.6640625" style="21" customWidth="1"/>
    <col min="4105" max="4105" width="10.6640625" style="21" customWidth="1"/>
    <col min="4106" max="4106" width="12.6640625" style="21" customWidth="1"/>
    <col min="4107" max="4353" width="9" style="21"/>
    <col min="4354" max="4354" width="5.109375" style="21" customWidth="1"/>
    <col min="4355" max="4355" width="25.109375" style="21" customWidth="1"/>
    <col min="4356" max="4356" width="18.6640625" style="21" customWidth="1"/>
    <col min="4357" max="4357" width="23.6640625" style="21" customWidth="1"/>
    <col min="4358" max="4358" width="21" style="21" customWidth="1"/>
    <col min="4359" max="4359" width="5.6640625" style="21" customWidth="1"/>
    <col min="4360" max="4360" width="12.6640625" style="21" customWidth="1"/>
    <col min="4361" max="4361" width="10.6640625" style="21" customWidth="1"/>
    <col min="4362" max="4362" width="12.6640625" style="21" customWidth="1"/>
    <col min="4363" max="4609" width="9" style="21"/>
    <col min="4610" max="4610" width="5.109375" style="21" customWidth="1"/>
    <col min="4611" max="4611" width="25.109375" style="21" customWidth="1"/>
    <col min="4612" max="4612" width="18.6640625" style="21" customWidth="1"/>
    <col min="4613" max="4613" width="23.6640625" style="21" customWidth="1"/>
    <col min="4614" max="4614" width="21" style="21" customWidth="1"/>
    <col min="4615" max="4615" width="5.6640625" style="21" customWidth="1"/>
    <col min="4616" max="4616" width="12.6640625" style="21" customWidth="1"/>
    <col min="4617" max="4617" width="10.6640625" style="21" customWidth="1"/>
    <col min="4618" max="4618" width="12.6640625" style="21" customWidth="1"/>
    <col min="4619" max="4865" width="9" style="21"/>
    <col min="4866" max="4866" width="5.109375" style="21" customWidth="1"/>
    <col min="4867" max="4867" width="25.109375" style="21" customWidth="1"/>
    <col min="4868" max="4868" width="18.6640625" style="21" customWidth="1"/>
    <col min="4869" max="4869" width="23.6640625" style="21" customWidth="1"/>
    <col min="4870" max="4870" width="21" style="21" customWidth="1"/>
    <col min="4871" max="4871" width="5.6640625" style="21" customWidth="1"/>
    <col min="4872" max="4872" width="12.6640625" style="21" customWidth="1"/>
    <col min="4873" max="4873" width="10.6640625" style="21" customWidth="1"/>
    <col min="4874" max="4874" width="12.6640625" style="21" customWidth="1"/>
    <col min="4875" max="5121" width="9" style="21"/>
    <col min="5122" max="5122" width="5.109375" style="21" customWidth="1"/>
    <col min="5123" max="5123" width="25.109375" style="21" customWidth="1"/>
    <col min="5124" max="5124" width="18.6640625" style="21" customWidth="1"/>
    <col min="5125" max="5125" width="23.6640625" style="21" customWidth="1"/>
    <col min="5126" max="5126" width="21" style="21" customWidth="1"/>
    <col min="5127" max="5127" width="5.6640625" style="21" customWidth="1"/>
    <col min="5128" max="5128" width="12.6640625" style="21" customWidth="1"/>
    <col min="5129" max="5129" width="10.6640625" style="21" customWidth="1"/>
    <col min="5130" max="5130" width="12.6640625" style="21" customWidth="1"/>
    <col min="5131" max="5377" width="9" style="21"/>
    <col min="5378" max="5378" width="5.109375" style="21" customWidth="1"/>
    <col min="5379" max="5379" width="25.109375" style="21" customWidth="1"/>
    <col min="5380" max="5380" width="18.6640625" style="21" customWidth="1"/>
    <col min="5381" max="5381" width="23.6640625" style="21" customWidth="1"/>
    <col min="5382" max="5382" width="21" style="21" customWidth="1"/>
    <col min="5383" max="5383" width="5.6640625" style="21" customWidth="1"/>
    <col min="5384" max="5384" width="12.6640625" style="21" customWidth="1"/>
    <col min="5385" max="5385" width="10.6640625" style="21" customWidth="1"/>
    <col min="5386" max="5386" width="12.6640625" style="21" customWidth="1"/>
    <col min="5387" max="5633" width="9" style="21"/>
    <col min="5634" max="5634" width="5.109375" style="21" customWidth="1"/>
    <col min="5635" max="5635" width="25.109375" style="21" customWidth="1"/>
    <col min="5636" max="5636" width="18.6640625" style="21" customWidth="1"/>
    <col min="5637" max="5637" width="23.6640625" style="21" customWidth="1"/>
    <col min="5638" max="5638" width="21" style="21" customWidth="1"/>
    <col min="5639" max="5639" width="5.6640625" style="21" customWidth="1"/>
    <col min="5640" max="5640" width="12.6640625" style="21" customWidth="1"/>
    <col min="5641" max="5641" width="10.6640625" style="21" customWidth="1"/>
    <col min="5642" max="5642" width="12.6640625" style="21" customWidth="1"/>
    <col min="5643" max="5889" width="9" style="21"/>
    <col min="5890" max="5890" width="5.109375" style="21" customWidth="1"/>
    <col min="5891" max="5891" width="25.109375" style="21" customWidth="1"/>
    <col min="5892" max="5892" width="18.6640625" style="21" customWidth="1"/>
    <col min="5893" max="5893" width="23.6640625" style="21" customWidth="1"/>
    <col min="5894" max="5894" width="21" style="21" customWidth="1"/>
    <col min="5895" max="5895" width="5.6640625" style="21" customWidth="1"/>
    <col min="5896" max="5896" width="12.6640625" style="21" customWidth="1"/>
    <col min="5897" max="5897" width="10.6640625" style="21" customWidth="1"/>
    <col min="5898" max="5898" width="12.6640625" style="21" customWidth="1"/>
    <col min="5899" max="6145" width="9" style="21"/>
    <col min="6146" max="6146" width="5.109375" style="21" customWidth="1"/>
    <col min="6147" max="6147" width="25.109375" style="21" customWidth="1"/>
    <col min="6148" max="6148" width="18.6640625" style="21" customWidth="1"/>
    <col min="6149" max="6149" width="23.6640625" style="21" customWidth="1"/>
    <col min="6150" max="6150" width="21" style="21" customWidth="1"/>
    <col min="6151" max="6151" width="5.6640625" style="21" customWidth="1"/>
    <col min="6152" max="6152" width="12.6640625" style="21" customWidth="1"/>
    <col min="6153" max="6153" width="10.6640625" style="21" customWidth="1"/>
    <col min="6154" max="6154" width="12.6640625" style="21" customWidth="1"/>
    <col min="6155" max="6401" width="9" style="21"/>
    <col min="6402" max="6402" width="5.109375" style="21" customWidth="1"/>
    <col min="6403" max="6403" width="25.109375" style="21" customWidth="1"/>
    <col min="6404" max="6404" width="18.6640625" style="21" customWidth="1"/>
    <col min="6405" max="6405" width="23.6640625" style="21" customWidth="1"/>
    <col min="6406" max="6406" width="21" style="21" customWidth="1"/>
    <col min="6407" max="6407" width="5.6640625" style="21" customWidth="1"/>
    <col min="6408" max="6408" width="12.6640625" style="21" customWidth="1"/>
    <col min="6409" max="6409" width="10.6640625" style="21" customWidth="1"/>
    <col min="6410" max="6410" width="12.6640625" style="21" customWidth="1"/>
    <col min="6411" max="6657" width="9" style="21"/>
    <col min="6658" max="6658" width="5.109375" style="21" customWidth="1"/>
    <col min="6659" max="6659" width="25.109375" style="21" customWidth="1"/>
    <col min="6660" max="6660" width="18.6640625" style="21" customWidth="1"/>
    <col min="6661" max="6661" width="23.6640625" style="21" customWidth="1"/>
    <col min="6662" max="6662" width="21" style="21" customWidth="1"/>
    <col min="6663" max="6663" width="5.6640625" style="21" customWidth="1"/>
    <col min="6664" max="6664" width="12.6640625" style="21" customWidth="1"/>
    <col min="6665" max="6665" width="10.6640625" style="21" customWidth="1"/>
    <col min="6666" max="6666" width="12.6640625" style="21" customWidth="1"/>
    <col min="6667" max="6913" width="9" style="21"/>
    <col min="6914" max="6914" width="5.109375" style="21" customWidth="1"/>
    <col min="6915" max="6915" width="25.109375" style="21" customWidth="1"/>
    <col min="6916" max="6916" width="18.6640625" style="21" customWidth="1"/>
    <col min="6917" max="6917" width="23.6640625" style="21" customWidth="1"/>
    <col min="6918" max="6918" width="21" style="21" customWidth="1"/>
    <col min="6919" max="6919" width="5.6640625" style="21" customWidth="1"/>
    <col min="6920" max="6920" width="12.6640625" style="21" customWidth="1"/>
    <col min="6921" max="6921" width="10.6640625" style="21" customWidth="1"/>
    <col min="6922" max="6922" width="12.6640625" style="21" customWidth="1"/>
    <col min="6923" max="7169" width="9" style="21"/>
    <col min="7170" max="7170" width="5.109375" style="21" customWidth="1"/>
    <col min="7171" max="7171" width="25.109375" style="21" customWidth="1"/>
    <col min="7172" max="7172" width="18.6640625" style="21" customWidth="1"/>
    <col min="7173" max="7173" width="23.6640625" style="21" customWidth="1"/>
    <col min="7174" max="7174" width="21" style="21" customWidth="1"/>
    <col min="7175" max="7175" width="5.6640625" style="21" customWidth="1"/>
    <col min="7176" max="7176" width="12.6640625" style="21" customWidth="1"/>
    <col min="7177" max="7177" width="10.6640625" style="21" customWidth="1"/>
    <col min="7178" max="7178" width="12.6640625" style="21" customWidth="1"/>
    <col min="7179" max="7425" width="9" style="21"/>
    <col min="7426" max="7426" width="5.109375" style="21" customWidth="1"/>
    <col min="7427" max="7427" width="25.109375" style="21" customWidth="1"/>
    <col min="7428" max="7428" width="18.6640625" style="21" customWidth="1"/>
    <col min="7429" max="7429" width="23.6640625" style="21" customWidth="1"/>
    <col min="7430" max="7430" width="21" style="21" customWidth="1"/>
    <col min="7431" max="7431" width="5.6640625" style="21" customWidth="1"/>
    <col min="7432" max="7432" width="12.6640625" style="21" customWidth="1"/>
    <col min="7433" max="7433" width="10.6640625" style="21" customWidth="1"/>
    <col min="7434" max="7434" width="12.6640625" style="21" customWidth="1"/>
    <col min="7435" max="7681" width="9" style="21"/>
    <col min="7682" max="7682" width="5.109375" style="21" customWidth="1"/>
    <col min="7683" max="7683" width="25.109375" style="21" customWidth="1"/>
    <col min="7684" max="7684" width="18.6640625" style="21" customWidth="1"/>
    <col min="7685" max="7685" width="23.6640625" style="21" customWidth="1"/>
    <col min="7686" max="7686" width="21" style="21" customWidth="1"/>
    <col min="7687" max="7687" width="5.6640625" style="21" customWidth="1"/>
    <col min="7688" max="7688" width="12.6640625" style="21" customWidth="1"/>
    <col min="7689" max="7689" width="10.6640625" style="21" customWidth="1"/>
    <col min="7690" max="7690" width="12.6640625" style="21" customWidth="1"/>
    <col min="7691" max="7937" width="9" style="21"/>
    <col min="7938" max="7938" width="5.109375" style="21" customWidth="1"/>
    <col min="7939" max="7939" width="25.109375" style="21" customWidth="1"/>
    <col min="7940" max="7940" width="18.6640625" style="21" customWidth="1"/>
    <col min="7941" max="7941" width="23.6640625" style="21" customWidth="1"/>
    <col min="7942" max="7942" width="21" style="21" customWidth="1"/>
    <col min="7943" max="7943" width="5.6640625" style="21" customWidth="1"/>
    <col min="7944" max="7944" width="12.6640625" style="21" customWidth="1"/>
    <col min="7945" max="7945" width="10.6640625" style="21" customWidth="1"/>
    <col min="7946" max="7946" width="12.6640625" style="21" customWidth="1"/>
    <col min="7947" max="8193" width="9" style="21"/>
    <col min="8194" max="8194" width="5.109375" style="21" customWidth="1"/>
    <col min="8195" max="8195" width="25.109375" style="21" customWidth="1"/>
    <col min="8196" max="8196" width="18.6640625" style="21" customWidth="1"/>
    <col min="8197" max="8197" width="23.6640625" style="21" customWidth="1"/>
    <col min="8198" max="8198" width="21" style="21" customWidth="1"/>
    <col min="8199" max="8199" width="5.6640625" style="21" customWidth="1"/>
    <col min="8200" max="8200" width="12.6640625" style="21" customWidth="1"/>
    <col min="8201" max="8201" width="10.6640625" style="21" customWidth="1"/>
    <col min="8202" max="8202" width="12.6640625" style="21" customWidth="1"/>
    <col min="8203" max="8449" width="9" style="21"/>
    <col min="8450" max="8450" width="5.109375" style="21" customWidth="1"/>
    <col min="8451" max="8451" width="25.109375" style="21" customWidth="1"/>
    <col min="8452" max="8452" width="18.6640625" style="21" customWidth="1"/>
    <col min="8453" max="8453" width="23.6640625" style="21" customWidth="1"/>
    <col min="8454" max="8454" width="21" style="21" customWidth="1"/>
    <col min="8455" max="8455" width="5.6640625" style="21" customWidth="1"/>
    <col min="8456" max="8456" width="12.6640625" style="21" customWidth="1"/>
    <col min="8457" max="8457" width="10.6640625" style="21" customWidth="1"/>
    <col min="8458" max="8458" width="12.6640625" style="21" customWidth="1"/>
    <col min="8459" max="8705" width="9" style="21"/>
    <col min="8706" max="8706" width="5.109375" style="21" customWidth="1"/>
    <col min="8707" max="8707" width="25.109375" style="21" customWidth="1"/>
    <col min="8708" max="8708" width="18.6640625" style="21" customWidth="1"/>
    <col min="8709" max="8709" width="23.6640625" style="21" customWidth="1"/>
    <col min="8710" max="8710" width="21" style="21" customWidth="1"/>
    <col min="8711" max="8711" width="5.6640625" style="21" customWidth="1"/>
    <col min="8712" max="8712" width="12.6640625" style="21" customWidth="1"/>
    <col min="8713" max="8713" width="10.6640625" style="21" customWidth="1"/>
    <col min="8714" max="8714" width="12.6640625" style="21" customWidth="1"/>
    <col min="8715" max="8961" width="9" style="21"/>
    <col min="8962" max="8962" width="5.109375" style="21" customWidth="1"/>
    <col min="8963" max="8963" width="25.109375" style="21" customWidth="1"/>
    <col min="8964" max="8964" width="18.6640625" style="21" customWidth="1"/>
    <col min="8965" max="8965" width="23.6640625" style="21" customWidth="1"/>
    <col min="8966" max="8966" width="21" style="21" customWidth="1"/>
    <col min="8967" max="8967" width="5.6640625" style="21" customWidth="1"/>
    <col min="8968" max="8968" width="12.6640625" style="21" customWidth="1"/>
    <col min="8969" max="8969" width="10.6640625" style="21" customWidth="1"/>
    <col min="8970" max="8970" width="12.6640625" style="21" customWidth="1"/>
    <col min="8971" max="9217" width="9" style="21"/>
    <col min="9218" max="9218" width="5.109375" style="21" customWidth="1"/>
    <col min="9219" max="9219" width="25.109375" style="21" customWidth="1"/>
    <col min="9220" max="9220" width="18.6640625" style="21" customWidth="1"/>
    <col min="9221" max="9221" width="23.6640625" style="21" customWidth="1"/>
    <col min="9222" max="9222" width="21" style="21" customWidth="1"/>
    <col min="9223" max="9223" width="5.6640625" style="21" customWidth="1"/>
    <col min="9224" max="9224" width="12.6640625" style="21" customWidth="1"/>
    <col min="9225" max="9225" width="10.6640625" style="21" customWidth="1"/>
    <col min="9226" max="9226" width="12.6640625" style="21" customWidth="1"/>
    <col min="9227" max="9473" width="9" style="21"/>
    <col min="9474" max="9474" width="5.109375" style="21" customWidth="1"/>
    <col min="9475" max="9475" width="25.109375" style="21" customWidth="1"/>
    <col min="9476" max="9476" width="18.6640625" style="21" customWidth="1"/>
    <col min="9477" max="9477" width="23.6640625" style="21" customWidth="1"/>
    <col min="9478" max="9478" width="21" style="21" customWidth="1"/>
    <col min="9479" max="9479" width="5.6640625" style="21" customWidth="1"/>
    <col min="9480" max="9480" width="12.6640625" style="21" customWidth="1"/>
    <col min="9481" max="9481" width="10.6640625" style="21" customWidth="1"/>
    <col min="9482" max="9482" width="12.6640625" style="21" customWidth="1"/>
    <col min="9483" max="9729" width="9" style="21"/>
    <col min="9730" max="9730" width="5.109375" style="21" customWidth="1"/>
    <col min="9731" max="9731" width="25.109375" style="21" customWidth="1"/>
    <col min="9732" max="9732" width="18.6640625" style="21" customWidth="1"/>
    <col min="9733" max="9733" width="23.6640625" style="21" customWidth="1"/>
    <col min="9734" max="9734" width="21" style="21" customWidth="1"/>
    <col min="9735" max="9735" width="5.6640625" style="21" customWidth="1"/>
    <col min="9736" max="9736" width="12.6640625" style="21" customWidth="1"/>
    <col min="9737" max="9737" width="10.6640625" style="21" customWidth="1"/>
    <col min="9738" max="9738" width="12.6640625" style="21" customWidth="1"/>
    <col min="9739" max="9985" width="9" style="21"/>
    <col min="9986" max="9986" width="5.109375" style="21" customWidth="1"/>
    <col min="9987" max="9987" width="25.109375" style="21" customWidth="1"/>
    <col min="9988" max="9988" width="18.6640625" style="21" customWidth="1"/>
    <col min="9989" max="9989" width="23.6640625" style="21" customWidth="1"/>
    <col min="9990" max="9990" width="21" style="21" customWidth="1"/>
    <col min="9991" max="9991" width="5.6640625" style="21" customWidth="1"/>
    <col min="9992" max="9992" width="12.6640625" style="21" customWidth="1"/>
    <col min="9993" max="9993" width="10.6640625" style="21" customWidth="1"/>
    <col min="9994" max="9994" width="12.6640625" style="21" customWidth="1"/>
    <col min="9995" max="10241" width="9" style="21"/>
    <col min="10242" max="10242" width="5.109375" style="21" customWidth="1"/>
    <col min="10243" max="10243" width="25.109375" style="21" customWidth="1"/>
    <col min="10244" max="10244" width="18.6640625" style="21" customWidth="1"/>
    <col min="10245" max="10245" width="23.6640625" style="21" customWidth="1"/>
    <col min="10246" max="10246" width="21" style="21" customWidth="1"/>
    <col min="10247" max="10247" width="5.6640625" style="21" customWidth="1"/>
    <col min="10248" max="10248" width="12.6640625" style="21" customWidth="1"/>
    <col min="10249" max="10249" width="10.6640625" style="21" customWidth="1"/>
    <col min="10250" max="10250" width="12.6640625" style="21" customWidth="1"/>
    <col min="10251" max="10497" width="9" style="21"/>
    <col min="10498" max="10498" width="5.109375" style="21" customWidth="1"/>
    <col min="10499" max="10499" width="25.109375" style="21" customWidth="1"/>
    <col min="10500" max="10500" width="18.6640625" style="21" customWidth="1"/>
    <col min="10501" max="10501" width="23.6640625" style="21" customWidth="1"/>
    <col min="10502" max="10502" width="21" style="21" customWidth="1"/>
    <col min="10503" max="10503" width="5.6640625" style="21" customWidth="1"/>
    <col min="10504" max="10504" width="12.6640625" style="21" customWidth="1"/>
    <col min="10505" max="10505" width="10.6640625" style="21" customWidth="1"/>
    <col min="10506" max="10506" width="12.6640625" style="21" customWidth="1"/>
    <col min="10507" max="10753" width="9" style="21"/>
    <col min="10754" max="10754" width="5.109375" style="21" customWidth="1"/>
    <col min="10755" max="10755" width="25.109375" style="21" customWidth="1"/>
    <col min="10756" max="10756" width="18.6640625" style="21" customWidth="1"/>
    <col min="10757" max="10757" width="23.6640625" style="21" customWidth="1"/>
    <col min="10758" max="10758" width="21" style="21" customWidth="1"/>
    <col min="10759" max="10759" width="5.6640625" style="21" customWidth="1"/>
    <col min="10760" max="10760" width="12.6640625" style="21" customWidth="1"/>
    <col min="10761" max="10761" width="10.6640625" style="21" customWidth="1"/>
    <col min="10762" max="10762" width="12.6640625" style="21" customWidth="1"/>
    <col min="10763" max="11009" width="9" style="21"/>
    <col min="11010" max="11010" width="5.109375" style="21" customWidth="1"/>
    <col min="11011" max="11011" width="25.109375" style="21" customWidth="1"/>
    <col min="11012" max="11012" width="18.6640625" style="21" customWidth="1"/>
    <col min="11013" max="11013" width="23.6640625" style="21" customWidth="1"/>
    <col min="11014" max="11014" width="21" style="21" customWidth="1"/>
    <col min="11015" max="11015" width="5.6640625" style="21" customWidth="1"/>
    <col min="11016" max="11016" width="12.6640625" style="21" customWidth="1"/>
    <col min="11017" max="11017" width="10.6640625" style="21" customWidth="1"/>
    <col min="11018" max="11018" width="12.6640625" style="21" customWidth="1"/>
    <col min="11019" max="11265" width="9" style="21"/>
    <col min="11266" max="11266" width="5.109375" style="21" customWidth="1"/>
    <col min="11267" max="11267" width="25.109375" style="21" customWidth="1"/>
    <col min="11268" max="11268" width="18.6640625" style="21" customWidth="1"/>
    <col min="11269" max="11269" width="23.6640625" style="21" customWidth="1"/>
    <col min="11270" max="11270" width="21" style="21" customWidth="1"/>
    <col min="11271" max="11271" width="5.6640625" style="21" customWidth="1"/>
    <col min="11272" max="11272" width="12.6640625" style="21" customWidth="1"/>
    <col min="11273" max="11273" width="10.6640625" style="21" customWidth="1"/>
    <col min="11274" max="11274" width="12.6640625" style="21" customWidth="1"/>
    <col min="11275" max="11521" width="9" style="21"/>
    <col min="11522" max="11522" width="5.109375" style="21" customWidth="1"/>
    <col min="11523" max="11523" width="25.109375" style="21" customWidth="1"/>
    <col min="11524" max="11524" width="18.6640625" style="21" customWidth="1"/>
    <col min="11525" max="11525" width="23.6640625" style="21" customWidth="1"/>
    <col min="11526" max="11526" width="21" style="21" customWidth="1"/>
    <col min="11527" max="11527" width="5.6640625" style="21" customWidth="1"/>
    <col min="11528" max="11528" width="12.6640625" style="21" customWidth="1"/>
    <col min="11529" max="11529" width="10.6640625" style="21" customWidth="1"/>
    <col min="11530" max="11530" width="12.6640625" style="21" customWidth="1"/>
    <col min="11531" max="11777" width="9" style="21"/>
    <col min="11778" max="11778" width="5.109375" style="21" customWidth="1"/>
    <col min="11779" max="11779" width="25.109375" style="21" customWidth="1"/>
    <col min="11780" max="11780" width="18.6640625" style="21" customWidth="1"/>
    <col min="11781" max="11781" width="23.6640625" style="21" customWidth="1"/>
    <col min="11782" max="11782" width="21" style="21" customWidth="1"/>
    <col min="11783" max="11783" width="5.6640625" style="21" customWidth="1"/>
    <col min="11784" max="11784" width="12.6640625" style="21" customWidth="1"/>
    <col min="11785" max="11785" width="10.6640625" style="21" customWidth="1"/>
    <col min="11786" max="11786" width="12.6640625" style="21" customWidth="1"/>
    <col min="11787" max="12033" width="9" style="21"/>
    <col min="12034" max="12034" width="5.109375" style="21" customWidth="1"/>
    <col min="12035" max="12035" width="25.109375" style="21" customWidth="1"/>
    <col min="12036" max="12036" width="18.6640625" style="21" customWidth="1"/>
    <col min="12037" max="12037" width="23.6640625" style="21" customWidth="1"/>
    <col min="12038" max="12038" width="21" style="21" customWidth="1"/>
    <col min="12039" max="12039" width="5.6640625" style="21" customWidth="1"/>
    <col min="12040" max="12040" width="12.6640625" style="21" customWidth="1"/>
    <col min="12041" max="12041" width="10.6640625" style="21" customWidth="1"/>
    <col min="12042" max="12042" width="12.6640625" style="21" customWidth="1"/>
    <col min="12043" max="12289" width="9" style="21"/>
    <col min="12290" max="12290" width="5.109375" style="21" customWidth="1"/>
    <col min="12291" max="12291" width="25.109375" style="21" customWidth="1"/>
    <col min="12292" max="12292" width="18.6640625" style="21" customWidth="1"/>
    <col min="12293" max="12293" width="23.6640625" style="21" customWidth="1"/>
    <col min="12294" max="12294" width="21" style="21" customWidth="1"/>
    <col min="12295" max="12295" width="5.6640625" style="21" customWidth="1"/>
    <col min="12296" max="12296" width="12.6640625" style="21" customWidth="1"/>
    <col min="12297" max="12297" width="10.6640625" style="21" customWidth="1"/>
    <col min="12298" max="12298" width="12.6640625" style="21" customWidth="1"/>
    <col min="12299" max="12545" width="9" style="21"/>
    <col min="12546" max="12546" width="5.109375" style="21" customWidth="1"/>
    <col min="12547" max="12547" width="25.109375" style="21" customWidth="1"/>
    <col min="12548" max="12548" width="18.6640625" style="21" customWidth="1"/>
    <col min="12549" max="12549" width="23.6640625" style="21" customWidth="1"/>
    <col min="12550" max="12550" width="21" style="21" customWidth="1"/>
    <col min="12551" max="12551" width="5.6640625" style="21" customWidth="1"/>
    <col min="12552" max="12552" width="12.6640625" style="21" customWidth="1"/>
    <col min="12553" max="12553" width="10.6640625" style="21" customWidth="1"/>
    <col min="12554" max="12554" width="12.6640625" style="21" customWidth="1"/>
    <col min="12555" max="12801" width="9" style="21"/>
    <col min="12802" max="12802" width="5.109375" style="21" customWidth="1"/>
    <col min="12803" max="12803" width="25.109375" style="21" customWidth="1"/>
    <col min="12804" max="12804" width="18.6640625" style="21" customWidth="1"/>
    <col min="12805" max="12805" width="23.6640625" style="21" customWidth="1"/>
    <col min="12806" max="12806" width="21" style="21" customWidth="1"/>
    <col min="12807" max="12807" width="5.6640625" style="21" customWidth="1"/>
    <col min="12808" max="12808" width="12.6640625" style="21" customWidth="1"/>
    <col min="12809" max="12809" width="10.6640625" style="21" customWidth="1"/>
    <col min="12810" max="12810" width="12.6640625" style="21" customWidth="1"/>
    <col min="12811" max="13057" width="9" style="21"/>
    <col min="13058" max="13058" width="5.109375" style="21" customWidth="1"/>
    <col min="13059" max="13059" width="25.109375" style="21" customWidth="1"/>
    <col min="13060" max="13060" width="18.6640625" style="21" customWidth="1"/>
    <col min="13061" max="13061" width="23.6640625" style="21" customWidth="1"/>
    <col min="13062" max="13062" width="21" style="21" customWidth="1"/>
    <col min="13063" max="13063" width="5.6640625" style="21" customWidth="1"/>
    <col min="13064" max="13064" width="12.6640625" style="21" customWidth="1"/>
    <col min="13065" max="13065" width="10.6640625" style="21" customWidth="1"/>
    <col min="13066" max="13066" width="12.6640625" style="21" customWidth="1"/>
    <col min="13067" max="13313" width="9" style="21"/>
    <col min="13314" max="13314" width="5.109375" style="21" customWidth="1"/>
    <col min="13315" max="13315" width="25.109375" style="21" customWidth="1"/>
    <col min="13316" max="13316" width="18.6640625" style="21" customWidth="1"/>
    <col min="13317" max="13317" width="23.6640625" style="21" customWidth="1"/>
    <col min="13318" max="13318" width="21" style="21" customWidth="1"/>
    <col min="13319" max="13319" width="5.6640625" style="21" customWidth="1"/>
    <col min="13320" max="13320" width="12.6640625" style="21" customWidth="1"/>
    <col min="13321" max="13321" width="10.6640625" style="21" customWidth="1"/>
    <col min="13322" max="13322" width="12.6640625" style="21" customWidth="1"/>
    <col min="13323" max="13569" width="9" style="21"/>
    <col min="13570" max="13570" width="5.109375" style="21" customWidth="1"/>
    <col min="13571" max="13571" width="25.109375" style="21" customWidth="1"/>
    <col min="13572" max="13572" width="18.6640625" style="21" customWidth="1"/>
    <col min="13573" max="13573" width="23.6640625" style="21" customWidth="1"/>
    <col min="13574" max="13574" width="21" style="21" customWidth="1"/>
    <col min="13575" max="13575" width="5.6640625" style="21" customWidth="1"/>
    <col min="13576" max="13576" width="12.6640625" style="21" customWidth="1"/>
    <col min="13577" max="13577" width="10.6640625" style="21" customWidth="1"/>
    <col min="13578" max="13578" width="12.6640625" style="21" customWidth="1"/>
    <col min="13579" max="13825" width="9" style="21"/>
    <col min="13826" max="13826" width="5.109375" style="21" customWidth="1"/>
    <col min="13827" max="13827" width="25.109375" style="21" customWidth="1"/>
    <col min="13828" max="13828" width="18.6640625" style="21" customWidth="1"/>
    <col min="13829" max="13829" width="23.6640625" style="21" customWidth="1"/>
    <col min="13830" max="13830" width="21" style="21" customWidth="1"/>
    <col min="13831" max="13831" width="5.6640625" style="21" customWidth="1"/>
    <col min="13832" max="13832" width="12.6640625" style="21" customWidth="1"/>
    <col min="13833" max="13833" width="10.6640625" style="21" customWidth="1"/>
    <col min="13834" max="13834" width="12.6640625" style="21" customWidth="1"/>
    <col min="13835" max="14081" width="9" style="21"/>
    <col min="14082" max="14082" width="5.109375" style="21" customWidth="1"/>
    <col min="14083" max="14083" width="25.109375" style="21" customWidth="1"/>
    <col min="14084" max="14084" width="18.6640625" style="21" customWidth="1"/>
    <col min="14085" max="14085" width="23.6640625" style="21" customWidth="1"/>
    <col min="14086" max="14086" width="21" style="21" customWidth="1"/>
    <col min="14087" max="14087" width="5.6640625" style="21" customWidth="1"/>
    <col min="14088" max="14088" width="12.6640625" style="21" customWidth="1"/>
    <col min="14089" max="14089" width="10.6640625" style="21" customWidth="1"/>
    <col min="14090" max="14090" width="12.6640625" style="21" customWidth="1"/>
    <col min="14091" max="14337" width="9" style="21"/>
    <col min="14338" max="14338" width="5.109375" style="21" customWidth="1"/>
    <col min="14339" max="14339" width="25.109375" style="21" customWidth="1"/>
    <col min="14340" max="14340" width="18.6640625" style="21" customWidth="1"/>
    <col min="14341" max="14341" width="23.6640625" style="21" customWidth="1"/>
    <col min="14342" max="14342" width="21" style="21" customWidth="1"/>
    <col min="14343" max="14343" width="5.6640625" style="21" customWidth="1"/>
    <col min="14344" max="14344" width="12.6640625" style="21" customWidth="1"/>
    <col min="14345" max="14345" width="10.6640625" style="21" customWidth="1"/>
    <col min="14346" max="14346" width="12.6640625" style="21" customWidth="1"/>
    <col min="14347" max="14593" width="9" style="21"/>
    <col min="14594" max="14594" width="5.109375" style="21" customWidth="1"/>
    <col min="14595" max="14595" width="25.109375" style="21" customWidth="1"/>
    <col min="14596" max="14596" width="18.6640625" style="21" customWidth="1"/>
    <col min="14597" max="14597" width="23.6640625" style="21" customWidth="1"/>
    <col min="14598" max="14598" width="21" style="21" customWidth="1"/>
    <col min="14599" max="14599" width="5.6640625" style="21" customWidth="1"/>
    <col min="14600" max="14600" width="12.6640625" style="21" customWidth="1"/>
    <col min="14601" max="14601" width="10.6640625" style="21" customWidth="1"/>
    <col min="14602" max="14602" width="12.6640625" style="21" customWidth="1"/>
    <col min="14603" max="14849" width="9" style="21"/>
    <col min="14850" max="14850" width="5.109375" style="21" customWidth="1"/>
    <col min="14851" max="14851" width="25.109375" style="21" customWidth="1"/>
    <col min="14852" max="14852" width="18.6640625" style="21" customWidth="1"/>
    <col min="14853" max="14853" width="23.6640625" style="21" customWidth="1"/>
    <col min="14854" max="14854" width="21" style="21" customWidth="1"/>
    <col min="14855" max="14855" width="5.6640625" style="21" customWidth="1"/>
    <col min="14856" max="14856" width="12.6640625" style="21" customWidth="1"/>
    <col min="14857" max="14857" width="10.6640625" style="21" customWidth="1"/>
    <col min="14858" max="14858" width="12.6640625" style="21" customWidth="1"/>
    <col min="14859" max="15105" width="9" style="21"/>
    <col min="15106" max="15106" width="5.109375" style="21" customWidth="1"/>
    <col min="15107" max="15107" width="25.109375" style="21" customWidth="1"/>
    <col min="15108" max="15108" width="18.6640625" style="21" customWidth="1"/>
    <col min="15109" max="15109" width="23.6640625" style="21" customWidth="1"/>
    <col min="15110" max="15110" width="21" style="21" customWidth="1"/>
    <col min="15111" max="15111" width="5.6640625" style="21" customWidth="1"/>
    <col min="15112" max="15112" width="12.6640625" style="21" customWidth="1"/>
    <col min="15113" max="15113" width="10.6640625" style="21" customWidth="1"/>
    <col min="15114" max="15114" width="12.6640625" style="21" customWidth="1"/>
    <col min="15115" max="15361" width="9" style="21"/>
    <col min="15362" max="15362" width="5.109375" style="21" customWidth="1"/>
    <col min="15363" max="15363" width="25.109375" style="21" customWidth="1"/>
    <col min="15364" max="15364" width="18.6640625" style="21" customWidth="1"/>
    <col min="15365" max="15365" width="23.6640625" style="21" customWidth="1"/>
    <col min="15366" max="15366" width="21" style="21" customWidth="1"/>
    <col min="15367" max="15367" width="5.6640625" style="21" customWidth="1"/>
    <col min="15368" max="15368" width="12.6640625" style="21" customWidth="1"/>
    <col min="15369" max="15369" width="10.6640625" style="21" customWidth="1"/>
    <col min="15370" max="15370" width="12.6640625" style="21" customWidth="1"/>
    <col min="15371" max="15617" width="9" style="21"/>
    <col min="15618" max="15618" width="5.109375" style="21" customWidth="1"/>
    <col min="15619" max="15619" width="25.109375" style="21" customWidth="1"/>
    <col min="15620" max="15620" width="18.6640625" style="21" customWidth="1"/>
    <col min="15621" max="15621" width="23.6640625" style="21" customWidth="1"/>
    <col min="15622" max="15622" width="21" style="21" customWidth="1"/>
    <col min="15623" max="15623" width="5.6640625" style="21" customWidth="1"/>
    <col min="15624" max="15624" width="12.6640625" style="21" customWidth="1"/>
    <col min="15625" max="15625" width="10.6640625" style="21" customWidth="1"/>
    <col min="15626" max="15626" width="12.6640625" style="21" customWidth="1"/>
    <col min="15627" max="15873" width="9" style="21"/>
    <col min="15874" max="15874" width="5.109375" style="21" customWidth="1"/>
    <col min="15875" max="15875" width="25.109375" style="21" customWidth="1"/>
    <col min="15876" max="15876" width="18.6640625" style="21" customWidth="1"/>
    <col min="15877" max="15877" width="23.6640625" style="21" customWidth="1"/>
    <col min="15878" max="15878" width="21" style="21" customWidth="1"/>
    <col min="15879" max="15879" width="5.6640625" style="21" customWidth="1"/>
    <col min="15880" max="15880" width="12.6640625" style="21" customWidth="1"/>
    <col min="15881" max="15881" width="10.6640625" style="21" customWidth="1"/>
    <col min="15882" max="15882" width="12.6640625" style="21" customWidth="1"/>
    <col min="15883" max="16129" width="9" style="21"/>
    <col min="16130" max="16130" width="5.109375" style="21" customWidth="1"/>
    <col min="16131" max="16131" width="25.109375" style="21" customWidth="1"/>
    <col min="16132" max="16132" width="18.6640625" style="21" customWidth="1"/>
    <col min="16133" max="16133" width="23.6640625" style="21" customWidth="1"/>
    <col min="16134" max="16134" width="21" style="21" customWidth="1"/>
    <col min="16135" max="16135" width="5.6640625" style="21" customWidth="1"/>
    <col min="16136" max="16136" width="12.6640625" style="21" customWidth="1"/>
    <col min="16137" max="16137" width="10.6640625" style="21" customWidth="1"/>
    <col min="16138" max="16138" width="12.6640625" style="21" customWidth="1"/>
    <col min="16139" max="16384" width="9" style="21"/>
  </cols>
  <sheetData>
    <row r="1" spans="1:10" s="1" customFormat="1" ht="33.75" customHeight="1">
      <c r="J1" s="2"/>
    </row>
    <row r="2" spans="1:10" s="1" customFormat="1" ht="27" customHeight="1">
      <c r="A2" s="428" t="s">
        <v>1</v>
      </c>
      <c r="B2" s="428"/>
      <c r="C2" s="428"/>
      <c r="D2" s="428"/>
      <c r="E2" s="428"/>
      <c r="F2" s="428"/>
      <c r="G2" s="428"/>
      <c r="H2" s="428"/>
      <c r="I2" s="428"/>
      <c r="J2" s="428"/>
    </row>
    <row r="3" spans="1:10" s="1" customFormat="1" ht="13.2" customHeight="1"/>
    <row r="4" spans="1:10" s="3" customFormat="1" ht="20.100000000000001" customHeight="1">
      <c r="A4" s="429" t="s">
        <v>105</v>
      </c>
      <c r="B4" s="429"/>
      <c r="C4" s="429"/>
      <c r="D4" s="429"/>
      <c r="E4" s="429"/>
      <c r="F4" s="429"/>
      <c r="G4" s="429"/>
      <c r="H4" s="429"/>
      <c r="I4" s="429"/>
      <c r="J4" s="429"/>
    </row>
    <row r="5" spans="1:10" s="3" customFormat="1" ht="67.95" customHeight="1">
      <c r="A5" s="429"/>
      <c r="B5" s="429"/>
      <c r="C5" s="429"/>
      <c r="D5" s="429"/>
      <c r="E5" s="429"/>
      <c r="F5" s="429"/>
      <c r="G5" s="429"/>
      <c r="H5" s="429"/>
      <c r="I5" s="429"/>
      <c r="J5" s="429"/>
    </row>
    <row r="6" spans="1:10" s="1" customFormat="1"/>
    <row r="7" spans="1:10" s="4" customFormat="1" ht="14.4">
      <c r="H7" s="119" t="s">
        <v>2</v>
      </c>
      <c r="I7" s="119"/>
      <c r="J7" s="119" t="s">
        <v>3</v>
      </c>
    </row>
    <row r="8" spans="1:10" s="4" customFormat="1" ht="15" thickBot="1">
      <c r="A8" s="120" t="s">
        <v>4</v>
      </c>
      <c r="H8" s="121"/>
      <c r="I8" s="121"/>
      <c r="J8" s="121"/>
    </row>
    <row r="9" spans="1:10" s="1" customFormat="1" ht="40.200000000000003" customHeight="1" thickBot="1">
      <c r="A9" s="4" t="s">
        <v>106</v>
      </c>
      <c r="B9" s="4" t="s">
        <v>5</v>
      </c>
      <c r="C9" s="4"/>
      <c r="D9" s="4"/>
      <c r="H9" s="5"/>
      <c r="I9" s="3"/>
      <c r="J9" s="5"/>
    </row>
    <row r="10" spans="1:10" s="1" customFormat="1" ht="35.25" customHeight="1" thickBot="1">
      <c r="H10" s="3"/>
      <c r="I10" s="3"/>
      <c r="J10" s="3"/>
    </row>
    <row r="11" spans="1:10" s="1" customFormat="1" ht="40.200000000000003" customHeight="1" thickBot="1">
      <c r="A11" s="4" t="s">
        <v>107</v>
      </c>
      <c r="B11" s="430" t="s">
        <v>116</v>
      </c>
      <c r="C11" s="430"/>
      <c r="D11" s="430"/>
      <c r="E11" s="430"/>
      <c r="F11" s="430"/>
      <c r="H11" s="5"/>
      <c r="J11" s="5"/>
    </row>
    <row r="12" spans="1:10" s="1" customFormat="1" ht="35.25" customHeight="1" thickBot="1"/>
    <row r="13" spans="1:10" s="1" customFormat="1" ht="40.200000000000003" customHeight="1" thickBot="1">
      <c r="A13" s="4" t="s">
        <v>108</v>
      </c>
      <c r="B13" s="430" t="s">
        <v>117</v>
      </c>
      <c r="C13" s="430"/>
      <c r="D13" s="430"/>
      <c r="E13" s="430"/>
      <c r="F13" s="430"/>
      <c r="H13" s="5"/>
      <c r="J13" s="5"/>
    </row>
    <row r="14" spans="1:10" s="3" customFormat="1" ht="36.75" customHeight="1">
      <c r="B14" s="6" t="s">
        <v>6</v>
      </c>
      <c r="C14" s="431" t="s">
        <v>7</v>
      </c>
      <c r="D14" s="432"/>
      <c r="F14" s="7"/>
      <c r="G14" s="7"/>
    </row>
    <row r="15" spans="1:10" s="3" customFormat="1" ht="30" customHeight="1">
      <c r="B15" s="6" t="s">
        <v>8</v>
      </c>
      <c r="C15" s="433">
        <v>0.7</v>
      </c>
      <c r="D15" s="432"/>
      <c r="F15" s="8"/>
      <c r="G15" s="9"/>
    </row>
    <row r="16" spans="1:10" s="1" customFormat="1" ht="35.25" customHeight="1" thickBot="1">
      <c r="B16" s="10"/>
      <c r="C16" s="11"/>
      <c r="D16" s="11"/>
      <c r="E16" s="11"/>
      <c r="F16" s="11"/>
    </row>
    <row r="17" spans="1:10" s="1" customFormat="1" ht="40.200000000000003" customHeight="1" thickBot="1">
      <c r="A17" s="4" t="s">
        <v>109</v>
      </c>
      <c r="B17" s="430" t="s">
        <v>118</v>
      </c>
      <c r="C17" s="430"/>
      <c r="D17" s="430"/>
      <c r="E17" s="430"/>
      <c r="F17" s="430"/>
      <c r="H17" s="5"/>
      <c r="J17" s="5"/>
    </row>
    <row r="18" spans="1:10" s="1" customFormat="1" ht="35.25" customHeight="1" thickBot="1">
      <c r="B18" s="10"/>
      <c r="C18" s="11"/>
      <c r="D18" s="11"/>
      <c r="E18" s="11"/>
      <c r="F18" s="11"/>
    </row>
    <row r="19" spans="1:10" s="1" customFormat="1" ht="50.4" customHeight="1" thickBot="1">
      <c r="A19" s="4" t="s">
        <v>110</v>
      </c>
      <c r="B19" s="430" t="s">
        <v>253</v>
      </c>
      <c r="C19" s="430"/>
      <c r="D19" s="430"/>
      <c r="E19" s="430"/>
      <c r="F19" s="430"/>
      <c r="H19" s="5"/>
      <c r="J19" s="5"/>
    </row>
    <row r="20" spans="1:10" s="1" customFormat="1" ht="35.25" customHeight="1" thickBot="1">
      <c r="B20" s="10"/>
      <c r="C20" s="11"/>
      <c r="D20" s="11"/>
      <c r="E20" s="11"/>
      <c r="F20" s="11"/>
    </row>
    <row r="21" spans="1:10" s="1" customFormat="1" ht="44.4" customHeight="1" thickBot="1">
      <c r="A21" s="4" t="s">
        <v>111</v>
      </c>
      <c r="B21" s="430" t="s">
        <v>254</v>
      </c>
      <c r="C21" s="430"/>
      <c r="D21" s="430"/>
      <c r="E21" s="430"/>
      <c r="F21" s="430"/>
      <c r="H21" s="5"/>
      <c r="J21" s="5"/>
    </row>
    <row r="22" spans="1:10" s="1" customFormat="1" ht="25.2" customHeight="1">
      <c r="B22" s="10"/>
      <c r="C22" s="11"/>
      <c r="D22" s="11"/>
      <c r="E22" s="11"/>
      <c r="F22" s="11"/>
    </row>
    <row r="23" spans="1:10" s="4" customFormat="1" ht="15" thickBot="1">
      <c r="A23" s="120" t="s">
        <v>9</v>
      </c>
      <c r="H23" s="121"/>
      <c r="I23" s="121"/>
      <c r="J23" s="121"/>
    </row>
    <row r="24" spans="1:10" s="1" customFormat="1" ht="40.200000000000003" customHeight="1" thickBot="1">
      <c r="A24" s="4" t="s">
        <v>112</v>
      </c>
      <c r="B24" s="430" t="s">
        <v>119</v>
      </c>
      <c r="C24" s="430"/>
      <c r="D24" s="430"/>
      <c r="E24" s="430"/>
      <c r="F24" s="430"/>
      <c r="H24" s="5"/>
      <c r="J24" s="5"/>
    </row>
    <row r="25" spans="1:10" s="1" customFormat="1" ht="35.25" customHeight="1" thickBot="1">
      <c r="B25" s="10"/>
      <c r="C25" s="11"/>
      <c r="D25" s="11"/>
      <c r="E25" s="11"/>
      <c r="F25" s="11"/>
    </row>
    <row r="26" spans="1:10" s="1" customFormat="1" ht="53.4" customHeight="1" thickBot="1">
      <c r="A26" s="4" t="s">
        <v>113</v>
      </c>
      <c r="B26" s="430" t="s">
        <v>120</v>
      </c>
      <c r="C26" s="430"/>
      <c r="D26" s="430"/>
      <c r="E26" s="430"/>
      <c r="F26" s="430"/>
      <c r="H26" s="5"/>
      <c r="J26" s="5"/>
    </row>
    <row r="27" spans="1:10" s="1" customFormat="1" ht="35.25" customHeight="1" thickBot="1">
      <c r="A27" s="118"/>
      <c r="B27" s="12"/>
      <c r="C27" s="12"/>
      <c r="D27" s="12"/>
      <c r="E27" s="12"/>
      <c r="F27" s="12"/>
    </row>
    <row r="28" spans="1:10" s="1" customFormat="1" ht="47.25" customHeight="1" thickBot="1">
      <c r="A28" s="4" t="s">
        <v>114</v>
      </c>
      <c r="B28" s="430" t="s">
        <v>358</v>
      </c>
      <c r="C28" s="430"/>
      <c r="D28" s="430"/>
      <c r="E28" s="430"/>
      <c r="F28" s="430"/>
      <c r="H28" s="5"/>
      <c r="J28" s="5"/>
    </row>
    <row r="29" spans="1:10" s="1" customFormat="1" ht="23.25" customHeight="1">
      <c r="B29" s="442"/>
      <c r="C29" s="442"/>
      <c r="D29" s="442"/>
      <c r="E29" s="442"/>
      <c r="F29" s="442"/>
    </row>
    <row r="30" spans="1:10" s="1" customFormat="1" ht="35.25" customHeight="1" thickBot="1">
      <c r="A30" s="118"/>
      <c r="B30" s="12"/>
      <c r="C30" s="12"/>
      <c r="D30" s="12"/>
      <c r="E30" s="12"/>
      <c r="F30" s="12"/>
    </row>
    <row r="31" spans="1:10" s="1" customFormat="1" ht="47.25" customHeight="1" thickBot="1">
      <c r="A31" s="4" t="s">
        <v>359</v>
      </c>
      <c r="B31" s="430" t="s">
        <v>360</v>
      </c>
      <c r="C31" s="430"/>
      <c r="D31" s="430"/>
      <c r="E31" s="430"/>
      <c r="F31" s="430"/>
      <c r="H31" s="5"/>
      <c r="J31" s="5"/>
    </row>
    <row r="32" spans="1:10" s="1" customFormat="1" ht="23.25" customHeight="1">
      <c r="B32" s="442"/>
      <c r="C32" s="442"/>
      <c r="D32" s="442"/>
      <c r="E32" s="442"/>
      <c r="F32" s="442"/>
    </row>
    <row r="33" spans="1:12" s="1" customFormat="1" ht="22.95" customHeight="1">
      <c r="B33" s="13"/>
      <c r="C33" s="13"/>
      <c r="D33" s="13"/>
      <c r="E33" s="13"/>
      <c r="F33" s="13"/>
    </row>
    <row r="34" spans="1:12" s="1" customFormat="1" ht="21.75" customHeight="1">
      <c r="B34" s="14" t="s">
        <v>6</v>
      </c>
      <c r="C34" s="435" t="s">
        <v>122</v>
      </c>
      <c r="D34" s="436"/>
      <c r="E34" s="436"/>
      <c r="F34" s="436"/>
      <c r="G34" s="436"/>
      <c r="H34" s="437"/>
    </row>
    <row r="35" spans="1:12" s="1" customFormat="1" ht="38.25" customHeight="1" thickBot="1">
      <c r="B35" s="6" t="s">
        <v>10</v>
      </c>
      <c r="C35" s="115" t="s">
        <v>123</v>
      </c>
      <c r="D35" s="435" t="s">
        <v>11</v>
      </c>
      <c r="E35" s="443"/>
      <c r="F35" s="434"/>
      <c r="G35" s="444" t="s">
        <v>12</v>
      </c>
      <c r="H35" s="445"/>
    </row>
    <row r="36" spans="1:12" s="1" customFormat="1" ht="38.25" customHeight="1" thickTop="1" thickBot="1">
      <c r="B36" s="15" t="s">
        <v>13</v>
      </c>
      <c r="C36" s="16" t="s">
        <v>123</v>
      </c>
      <c r="D36" s="16" t="s">
        <v>14</v>
      </c>
      <c r="E36" s="15" t="s">
        <v>15</v>
      </c>
      <c r="F36" s="16" t="s">
        <v>16</v>
      </c>
      <c r="G36" s="446"/>
      <c r="H36" s="447"/>
    </row>
    <row r="37" spans="1:12" s="1" customFormat="1" ht="67.2" customHeight="1" thickTop="1">
      <c r="B37" s="6" t="s">
        <v>121</v>
      </c>
      <c r="C37" s="6" t="s">
        <v>124</v>
      </c>
      <c r="D37" s="6" t="s">
        <v>18</v>
      </c>
      <c r="E37" s="6" t="s">
        <v>19</v>
      </c>
      <c r="F37" s="6" t="s">
        <v>20</v>
      </c>
      <c r="G37" s="431" t="s">
        <v>17</v>
      </c>
      <c r="H37" s="434"/>
    </row>
    <row r="38" spans="1:12" s="3" customFormat="1" ht="26.4" customHeight="1">
      <c r="B38" s="440" t="s">
        <v>288</v>
      </c>
      <c r="C38" s="440"/>
      <c r="D38" s="441"/>
      <c r="E38" s="441"/>
      <c r="F38" s="441"/>
      <c r="G38" s="441"/>
      <c r="H38" s="441"/>
    </row>
    <row r="39" spans="1:12" s="1" customFormat="1">
      <c r="B39" s="116"/>
      <c r="C39" s="117"/>
      <c r="D39" s="117"/>
      <c r="E39" s="117"/>
      <c r="F39" s="117"/>
      <c r="G39" s="117"/>
      <c r="H39" s="117"/>
    </row>
    <row r="40" spans="1:12" s="1" customFormat="1" ht="30" customHeight="1">
      <c r="A40" s="17" t="s">
        <v>115</v>
      </c>
    </row>
    <row r="41" spans="1:12" s="18" customFormat="1" ht="30" customHeight="1" thickBot="1">
      <c r="C41" s="19" t="s">
        <v>21</v>
      </c>
      <c r="D41" s="20"/>
      <c r="E41" s="438"/>
      <c r="F41" s="439"/>
      <c r="G41" s="439"/>
      <c r="H41" s="439"/>
      <c r="I41" s="439"/>
      <c r="J41" s="439"/>
    </row>
    <row r="42" spans="1:12" s="1" customFormat="1"/>
    <row r="43" spans="1:12" s="1" customFormat="1"/>
    <row r="44" spans="1:12" s="1" customFormat="1">
      <c r="L44" s="1" t="s">
        <v>22</v>
      </c>
    </row>
  </sheetData>
  <mergeCells count="19">
    <mergeCell ref="G37:H37"/>
    <mergeCell ref="C34:H34"/>
    <mergeCell ref="E41:J41"/>
    <mergeCell ref="B19:F19"/>
    <mergeCell ref="B38:H38"/>
    <mergeCell ref="B21:F21"/>
    <mergeCell ref="B24:F24"/>
    <mergeCell ref="B26:F26"/>
    <mergeCell ref="B28:F29"/>
    <mergeCell ref="D35:F35"/>
    <mergeCell ref="G35:H36"/>
    <mergeCell ref="B31:F32"/>
    <mergeCell ref="A2:J2"/>
    <mergeCell ref="A4:J5"/>
    <mergeCell ref="B11:F11"/>
    <mergeCell ref="B13:F13"/>
    <mergeCell ref="B17:F17"/>
    <mergeCell ref="C14:D14"/>
    <mergeCell ref="C15:D15"/>
  </mergeCells>
  <phoneticPr fontId="5"/>
  <printOptions horizontalCentered="1"/>
  <pageMargins left="0.25" right="0.25" top="0.75" bottom="0.75" header="0.3" footer="0.3"/>
  <pageSetup paperSize="9" scale="57" firstPageNumber="9" orientation="portrait" cellComments="asDisplayed" r:id="rId1"/>
  <headerFooter alignWithMargins="0">
    <oddFooter xml:space="preserve">&amp;C &amp;P </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$L$44</xm:f>
          </x14:formula1>
          <xm:sqref>H9 H31 JD31 SZ31 ACV31 AMR31 AWN31 BGJ31 BQF31 CAB31 CJX31 CTT31 DDP31 DNL31 DXH31 EHD31 EQZ31 FAV31 FKR31 FUN31 GEJ31 GOF31 GYB31 HHX31 HRT31 IBP31 ILL31 IVH31 JFD31 JOZ31 JYV31 KIR31 KSN31 LCJ31 LMF31 LWB31 MFX31 MPT31 MZP31 NJL31 NTH31 ODD31 OMZ31 OWV31 PGR31 PQN31 QAJ31 QKF31 QUB31 RDX31 RNT31 RXP31 SHL31 SRH31 TBD31 TKZ31 TUV31 UER31 UON31 UYJ31 VIF31 VSB31 WBX31 WLT31 WVP31 J31 JF31 TB31 ACX31 AMT31 AWP31 BGL31 BQH31 CAD31 CJZ31 CTV31 DDR31 DNN31 DXJ31 EHF31 ERB31 FAX31 FKT31 FUP31 GEL31 GOH31 GYD31 HHZ31 HRV31 IBR31 ILN31 IVJ31 JFF31 JPB31 JYX31 KIT31 KSP31 LCL31 LMH31 LWD31 MFZ31 MPV31 MZR31 NJN31 NTJ31 ODF31 ONB31 OWX31 PGT31 PQP31 QAL31 QKH31 QUD31 RDZ31 RNV31 RXR31 SHN31 SRJ31 TBF31 TLB31 TUX31 UET31 UOP31 UYL31 VIH31 VSD31 WBZ31 WLV31 WVR31 JD9 SZ9 ACV9 AMR9 AWN9 BGJ9 BQF9 CAB9 CJX9 CTT9 DDP9 DNL9 DXH9 EHD9 EQZ9 FAV9 FKR9 FUN9 GEJ9 GOF9 GYB9 HHX9 HRT9 IBP9 ILL9 IVH9 JFD9 JOZ9 JYV9 KIR9 KSN9 LCJ9 LMF9 LWB9 MFX9 MPT9 MZP9 NJL9 NTH9 ODD9 OMZ9 OWV9 PGR9 PQN9 QAJ9 QKF9 QUB9 RDX9 RNT9 RXP9 SHL9 SRH9 TBD9 TKZ9 TUV9 UER9 UON9 UYJ9 VIF9 VSB9 WBX9 WLT9 WVP9 H65545 JD65545 SZ65545 ACV65545 AMR65545 AWN65545 BGJ65545 BQF65545 CAB65545 CJX65545 CTT65545 DDP65545 DNL65545 DXH65545 EHD65545 EQZ65545 FAV65545 FKR65545 FUN65545 GEJ65545 GOF65545 GYB65545 HHX65545 HRT65545 IBP65545 ILL65545 IVH65545 JFD65545 JOZ65545 JYV65545 KIR65545 KSN65545 LCJ65545 LMF65545 LWB65545 MFX65545 MPT65545 MZP65545 NJL65545 NTH65545 ODD65545 OMZ65545 OWV65545 PGR65545 PQN65545 QAJ65545 QKF65545 QUB65545 RDX65545 RNT65545 RXP65545 SHL65545 SRH65545 TBD65545 TKZ65545 TUV65545 UER65545 UON65545 UYJ65545 VIF65545 VSB65545 WBX65545 WLT65545 WVP65545 H131081 JD131081 SZ131081 ACV131081 AMR131081 AWN131081 BGJ131081 BQF131081 CAB131081 CJX131081 CTT131081 DDP131081 DNL131081 DXH131081 EHD131081 EQZ131081 FAV131081 FKR131081 FUN131081 GEJ131081 GOF131081 GYB131081 HHX131081 HRT131081 IBP131081 ILL131081 IVH131081 JFD131081 JOZ131081 JYV131081 KIR131081 KSN131081 LCJ131081 LMF131081 LWB131081 MFX131081 MPT131081 MZP131081 NJL131081 NTH131081 ODD131081 OMZ131081 OWV131081 PGR131081 PQN131081 QAJ131081 QKF131081 QUB131081 RDX131081 RNT131081 RXP131081 SHL131081 SRH131081 TBD131081 TKZ131081 TUV131081 UER131081 UON131081 UYJ131081 VIF131081 VSB131081 WBX131081 WLT131081 WVP131081 H196617 JD196617 SZ196617 ACV196617 AMR196617 AWN196617 BGJ196617 BQF196617 CAB196617 CJX196617 CTT196617 DDP196617 DNL196617 DXH196617 EHD196617 EQZ196617 FAV196617 FKR196617 FUN196617 GEJ196617 GOF196617 GYB196617 HHX196617 HRT196617 IBP196617 ILL196617 IVH196617 JFD196617 JOZ196617 JYV196617 KIR196617 KSN196617 LCJ196617 LMF196617 LWB196617 MFX196617 MPT196617 MZP196617 NJL196617 NTH196617 ODD196617 OMZ196617 OWV196617 PGR196617 PQN196617 QAJ196617 QKF196617 QUB196617 RDX196617 RNT196617 RXP196617 SHL196617 SRH196617 TBD196617 TKZ196617 TUV196617 UER196617 UON196617 UYJ196617 VIF196617 VSB196617 WBX196617 WLT196617 WVP196617 H262153 JD262153 SZ262153 ACV262153 AMR262153 AWN262153 BGJ262153 BQF262153 CAB262153 CJX262153 CTT262153 DDP262153 DNL262153 DXH262153 EHD262153 EQZ262153 FAV262153 FKR262153 FUN262153 GEJ262153 GOF262153 GYB262153 HHX262153 HRT262153 IBP262153 ILL262153 IVH262153 JFD262153 JOZ262153 JYV262153 KIR262153 KSN262153 LCJ262153 LMF262153 LWB262153 MFX262153 MPT262153 MZP262153 NJL262153 NTH262153 ODD262153 OMZ262153 OWV262153 PGR262153 PQN262153 QAJ262153 QKF262153 QUB262153 RDX262153 RNT262153 RXP262153 SHL262153 SRH262153 TBD262153 TKZ262153 TUV262153 UER262153 UON262153 UYJ262153 VIF262153 VSB262153 WBX262153 WLT262153 WVP262153 H327689 JD327689 SZ327689 ACV327689 AMR327689 AWN327689 BGJ327689 BQF327689 CAB327689 CJX327689 CTT327689 DDP327689 DNL327689 DXH327689 EHD327689 EQZ327689 FAV327689 FKR327689 FUN327689 GEJ327689 GOF327689 GYB327689 HHX327689 HRT327689 IBP327689 ILL327689 IVH327689 JFD327689 JOZ327689 JYV327689 KIR327689 KSN327689 LCJ327689 LMF327689 LWB327689 MFX327689 MPT327689 MZP327689 NJL327689 NTH327689 ODD327689 OMZ327689 OWV327689 PGR327689 PQN327689 QAJ327689 QKF327689 QUB327689 RDX327689 RNT327689 RXP327689 SHL327689 SRH327689 TBD327689 TKZ327689 TUV327689 UER327689 UON327689 UYJ327689 VIF327689 VSB327689 WBX327689 WLT327689 WVP327689 H393225 JD393225 SZ393225 ACV393225 AMR393225 AWN393225 BGJ393225 BQF393225 CAB393225 CJX393225 CTT393225 DDP393225 DNL393225 DXH393225 EHD393225 EQZ393225 FAV393225 FKR393225 FUN393225 GEJ393225 GOF393225 GYB393225 HHX393225 HRT393225 IBP393225 ILL393225 IVH393225 JFD393225 JOZ393225 JYV393225 KIR393225 KSN393225 LCJ393225 LMF393225 LWB393225 MFX393225 MPT393225 MZP393225 NJL393225 NTH393225 ODD393225 OMZ393225 OWV393225 PGR393225 PQN393225 QAJ393225 QKF393225 QUB393225 RDX393225 RNT393225 RXP393225 SHL393225 SRH393225 TBD393225 TKZ393225 TUV393225 UER393225 UON393225 UYJ393225 VIF393225 VSB393225 WBX393225 WLT393225 WVP393225 H458761 JD458761 SZ458761 ACV458761 AMR458761 AWN458761 BGJ458761 BQF458761 CAB458761 CJX458761 CTT458761 DDP458761 DNL458761 DXH458761 EHD458761 EQZ458761 FAV458761 FKR458761 FUN458761 GEJ458761 GOF458761 GYB458761 HHX458761 HRT458761 IBP458761 ILL458761 IVH458761 JFD458761 JOZ458761 JYV458761 KIR458761 KSN458761 LCJ458761 LMF458761 LWB458761 MFX458761 MPT458761 MZP458761 NJL458761 NTH458761 ODD458761 OMZ458761 OWV458761 PGR458761 PQN458761 QAJ458761 QKF458761 QUB458761 RDX458761 RNT458761 RXP458761 SHL458761 SRH458761 TBD458761 TKZ458761 TUV458761 UER458761 UON458761 UYJ458761 VIF458761 VSB458761 WBX458761 WLT458761 WVP458761 H524297 JD524297 SZ524297 ACV524297 AMR524297 AWN524297 BGJ524297 BQF524297 CAB524297 CJX524297 CTT524297 DDP524297 DNL524297 DXH524297 EHD524297 EQZ524297 FAV524297 FKR524297 FUN524297 GEJ524297 GOF524297 GYB524297 HHX524297 HRT524297 IBP524297 ILL524297 IVH524297 JFD524297 JOZ524297 JYV524297 KIR524297 KSN524297 LCJ524297 LMF524297 LWB524297 MFX524297 MPT524297 MZP524297 NJL524297 NTH524297 ODD524297 OMZ524297 OWV524297 PGR524297 PQN524297 QAJ524297 QKF524297 QUB524297 RDX524297 RNT524297 RXP524297 SHL524297 SRH524297 TBD524297 TKZ524297 TUV524297 UER524297 UON524297 UYJ524297 VIF524297 VSB524297 WBX524297 WLT524297 WVP524297 H589833 JD589833 SZ589833 ACV589833 AMR589833 AWN589833 BGJ589833 BQF589833 CAB589833 CJX589833 CTT589833 DDP589833 DNL589833 DXH589833 EHD589833 EQZ589833 FAV589833 FKR589833 FUN589833 GEJ589833 GOF589833 GYB589833 HHX589833 HRT589833 IBP589833 ILL589833 IVH589833 JFD589833 JOZ589833 JYV589833 KIR589833 KSN589833 LCJ589833 LMF589833 LWB589833 MFX589833 MPT589833 MZP589833 NJL589833 NTH589833 ODD589833 OMZ589833 OWV589833 PGR589833 PQN589833 QAJ589833 QKF589833 QUB589833 RDX589833 RNT589833 RXP589833 SHL589833 SRH589833 TBD589833 TKZ589833 TUV589833 UER589833 UON589833 UYJ589833 VIF589833 VSB589833 WBX589833 WLT589833 WVP589833 H655369 JD655369 SZ655369 ACV655369 AMR655369 AWN655369 BGJ655369 BQF655369 CAB655369 CJX655369 CTT655369 DDP655369 DNL655369 DXH655369 EHD655369 EQZ655369 FAV655369 FKR655369 FUN655369 GEJ655369 GOF655369 GYB655369 HHX655369 HRT655369 IBP655369 ILL655369 IVH655369 JFD655369 JOZ655369 JYV655369 KIR655369 KSN655369 LCJ655369 LMF655369 LWB655369 MFX655369 MPT655369 MZP655369 NJL655369 NTH655369 ODD655369 OMZ655369 OWV655369 PGR655369 PQN655369 QAJ655369 QKF655369 QUB655369 RDX655369 RNT655369 RXP655369 SHL655369 SRH655369 TBD655369 TKZ655369 TUV655369 UER655369 UON655369 UYJ655369 VIF655369 VSB655369 WBX655369 WLT655369 WVP655369 H720905 JD720905 SZ720905 ACV720905 AMR720905 AWN720905 BGJ720905 BQF720905 CAB720905 CJX720905 CTT720905 DDP720905 DNL720905 DXH720905 EHD720905 EQZ720905 FAV720905 FKR720905 FUN720905 GEJ720905 GOF720905 GYB720905 HHX720905 HRT720905 IBP720905 ILL720905 IVH720905 JFD720905 JOZ720905 JYV720905 KIR720905 KSN720905 LCJ720905 LMF720905 LWB720905 MFX720905 MPT720905 MZP720905 NJL720905 NTH720905 ODD720905 OMZ720905 OWV720905 PGR720905 PQN720905 QAJ720905 QKF720905 QUB720905 RDX720905 RNT720905 RXP720905 SHL720905 SRH720905 TBD720905 TKZ720905 TUV720905 UER720905 UON720905 UYJ720905 VIF720905 VSB720905 WBX720905 WLT720905 WVP720905 H786441 JD786441 SZ786441 ACV786441 AMR786441 AWN786441 BGJ786441 BQF786441 CAB786441 CJX786441 CTT786441 DDP786441 DNL786441 DXH786441 EHD786441 EQZ786441 FAV786441 FKR786441 FUN786441 GEJ786441 GOF786441 GYB786441 HHX786441 HRT786441 IBP786441 ILL786441 IVH786441 JFD786441 JOZ786441 JYV786441 KIR786441 KSN786441 LCJ786441 LMF786441 LWB786441 MFX786441 MPT786441 MZP786441 NJL786441 NTH786441 ODD786441 OMZ786441 OWV786441 PGR786441 PQN786441 QAJ786441 QKF786441 QUB786441 RDX786441 RNT786441 RXP786441 SHL786441 SRH786441 TBD786441 TKZ786441 TUV786441 UER786441 UON786441 UYJ786441 VIF786441 VSB786441 WBX786441 WLT786441 WVP786441 H851977 JD851977 SZ851977 ACV851977 AMR851977 AWN851977 BGJ851977 BQF851977 CAB851977 CJX851977 CTT851977 DDP851977 DNL851977 DXH851977 EHD851977 EQZ851977 FAV851977 FKR851977 FUN851977 GEJ851977 GOF851977 GYB851977 HHX851977 HRT851977 IBP851977 ILL851977 IVH851977 JFD851977 JOZ851977 JYV851977 KIR851977 KSN851977 LCJ851977 LMF851977 LWB851977 MFX851977 MPT851977 MZP851977 NJL851977 NTH851977 ODD851977 OMZ851977 OWV851977 PGR851977 PQN851977 QAJ851977 QKF851977 QUB851977 RDX851977 RNT851977 RXP851977 SHL851977 SRH851977 TBD851977 TKZ851977 TUV851977 UER851977 UON851977 UYJ851977 VIF851977 VSB851977 WBX851977 WLT851977 WVP851977 H917513 JD917513 SZ917513 ACV917513 AMR917513 AWN917513 BGJ917513 BQF917513 CAB917513 CJX917513 CTT917513 DDP917513 DNL917513 DXH917513 EHD917513 EQZ917513 FAV917513 FKR917513 FUN917513 GEJ917513 GOF917513 GYB917513 HHX917513 HRT917513 IBP917513 ILL917513 IVH917513 JFD917513 JOZ917513 JYV917513 KIR917513 KSN917513 LCJ917513 LMF917513 LWB917513 MFX917513 MPT917513 MZP917513 NJL917513 NTH917513 ODD917513 OMZ917513 OWV917513 PGR917513 PQN917513 QAJ917513 QKF917513 QUB917513 RDX917513 RNT917513 RXP917513 SHL917513 SRH917513 TBD917513 TKZ917513 TUV917513 UER917513 UON917513 UYJ917513 VIF917513 VSB917513 WBX917513 WLT917513 WVP917513 H983049 JD983049 SZ983049 ACV983049 AMR983049 AWN983049 BGJ983049 BQF983049 CAB983049 CJX983049 CTT983049 DDP983049 DNL983049 DXH983049 EHD983049 EQZ983049 FAV983049 FKR983049 FUN983049 GEJ983049 GOF983049 GYB983049 HHX983049 HRT983049 IBP983049 ILL983049 IVH983049 JFD983049 JOZ983049 JYV983049 KIR983049 KSN983049 LCJ983049 LMF983049 LWB983049 MFX983049 MPT983049 MZP983049 NJL983049 NTH983049 ODD983049 OMZ983049 OWV983049 PGR983049 PQN983049 QAJ983049 QKF983049 QUB983049 RDX983049 RNT983049 RXP983049 SHL983049 SRH983049 TBD983049 TKZ983049 TUV983049 UER983049 UON983049 UYJ983049 VIF983049 VSB983049 WBX983049 WLT983049 WVP983049 J65568 JF65568 TB65568 ACX65568 AMT65568 AWP65568 BGL65568 BQH65568 CAD65568 CJZ65568 CTV65568 DDR65568 DNN65568 DXJ65568 EHF65568 ERB65568 FAX65568 FKT65568 FUP65568 GEL65568 GOH65568 GYD65568 HHZ65568 HRV65568 IBR65568 ILN65568 IVJ65568 JFF65568 JPB65568 JYX65568 KIT65568 KSP65568 LCL65568 LMH65568 LWD65568 MFZ65568 MPV65568 MZR65568 NJN65568 NTJ65568 ODF65568 ONB65568 OWX65568 PGT65568 PQP65568 QAL65568 QKH65568 QUD65568 RDZ65568 RNV65568 RXR65568 SHN65568 SRJ65568 TBF65568 TLB65568 TUX65568 UET65568 UOP65568 UYL65568 VIH65568 VSD65568 WBZ65568 WLV65568 WVR65568 J131104 JF131104 TB131104 ACX131104 AMT131104 AWP131104 BGL131104 BQH131104 CAD131104 CJZ131104 CTV131104 DDR131104 DNN131104 DXJ131104 EHF131104 ERB131104 FAX131104 FKT131104 FUP131104 GEL131104 GOH131104 GYD131104 HHZ131104 HRV131104 IBR131104 ILN131104 IVJ131104 JFF131104 JPB131104 JYX131104 KIT131104 KSP131104 LCL131104 LMH131104 LWD131104 MFZ131104 MPV131104 MZR131104 NJN131104 NTJ131104 ODF131104 ONB131104 OWX131104 PGT131104 PQP131104 QAL131104 QKH131104 QUD131104 RDZ131104 RNV131104 RXR131104 SHN131104 SRJ131104 TBF131104 TLB131104 TUX131104 UET131104 UOP131104 UYL131104 VIH131104 VSD131104 WBZ131104 WLV131104 WVR131104 J196640 JF196640 TB196640 ACX196640 AMT196640 AWP196640 BGL196640 BQH196640 CAD196640 CJZ196640 CTV196640 DDR196640 DNN196640 DXJ196640 EHF196640 ERB196640 FAX196640 FKT196640 FUP196640 GEL196640 GOH196640 GYD196640 HHZ196640 HRV196640 IBR196640 ILN196640 IVJ196640 JFF196640 JPB196640 JYX196640 KIT196640 KSP196640 LCL196640 LMH196640 LWD196640 MFZ196640 MPV196640 MZR196640 NJN196640 NTJ196640 ODF196640 ONB196640 OWX196640 PGT196640 PQP196640 QAL196640 QKH196640 QUD196640 RDZ196640 RNV196640 RXR196640 SHN196640 SRJ196640 TBF196640 TLB196640 TUX196640 UET196640 UOP196640 UYL196640 VIH196640 VSD196640 WBZ196640 WLV196640 WVR196640 J262176 JF262176 TB262176 ACX262176 AMT262176 AWP262176 BGL262176 BQH262176 CAD262176 CJZ262176 CTV262176 DDR262176 DNN262176 DXJ262176 EHF262176 ERB262176 FAX262176 FKT262176 FUP262176 GEL262176 GOH262176 GYD262176 HHZ262176 HRV262176 IBR262176 ILN262176 IVJ262176 JFF262176 JPB262176 JYX262176 KIT262176 KSP262176 LCL262176 LMH262176 LWD262176 MFZ262176 MPV262176 MZR262176 NJN262176 NTJ262176 ODF262176 ONB262176 OWX262176 PGT262176 PQP262176 QAL262176 QKH262176 QUD262176 RDZ262176 RNV262176 RXR262176 SHN262176 SRJ262176 TBF262176 TLB262176 TUX262176 UET262176 UOP262176 UYL262176 VIH262176 VSD262176 WBZ262176 WLV262176 WVR262176 J327712 JF327712 TB327712 ACX327712 AMT327712 AWP327712 BGL327712 BQH327712 CAD327712 CJZ327712 CTV327712 DDR327712 DNN327712 DXJ327712 EHF327712 ERB327712 FAX327712 FKT327712 FUP327712 GEL327712 GOH327712 GYD327712 HHZ327712 HRV327712 IBR327712 ILN327712 IVJ327712 JFF327712 JPB327712 JYX327712 KIT327712 KSP327712 LCL327712 LMH327712 LWD327712 MFZ327712 MPV327712 MZR327712 NJN327712 NTJ327712 ODF327712 ONB327712 OWX327712 PGT327712 PQP327712 QAL327712 QKH327712 QUD327712 RDZ327712 RNV327712 RXR327712 SHN327712 SRJ327712 TBF327712 TLB327712 TUX327712 UET327712 UOP327712 UYL327712 VIH327712 VSD327712 WBZ327712 WLV327712 WVR327712 J393248 JF393248 TB393248 ACX393248 AMT393248 AWP393248 BGL393248 BQH393248 CAD393248 CJZ393248 CTV393248 DDR393248 DNN393248 DXJ393248 EHF393248 ERB393248 FAX393248 FKT393248 FUP393248 GEL393248 GOH393248 GYD393248 HHZ393248 HRV393248 IBR393248 ILN393248 IVJ393248 JFF393248 JPB393248 JYX393248 KIT393248 KSP393248 LCL393248 LMH393248 LWD393248 MFZ393248 MPV393248 MZR393248 NJN393248 NTJ393248 ODF393248 ONB393248 OWX393248 PGT393248 PQP393248 QAL393248 QKH393248 QUD393248 RDZ393248 RNV393248 RXR393248 SHN393248 SRJ393248 TBF393248 TLB393248 TUX393248 UET393248 UOP393248 UYL393248 VIH393248 VSD393248 WBZ393248 WLV393248 WVR393248 J458784 JF458784 TB458784 ACX458784 AMT458784 AWP458784 BGL458784 BQH458784 CAD458784 CJZ458784 CTV458784 DDR458784 DNN458784 DXJ458784 EHF458784 ERB458784 FAX458784 FKT458784 FUP458784 GEL458784 GOH458784 GYD458784 HHZ458784 HRV458784 IBR458784 ILN458784 IVJ458784 JFF458784 JPB458784 JYX458784 KIT458784 KSP458784 LCL458784 LMH458784 LWD458784 MFZ458784 MPV458784 MZR458784 NJN458784 NTJ458784 ODF458784 ONB458784 OWX458784 PGT458784 PQP458784 QAL458784 QKH458784 QUD458784 RDZ458784 RNV458784 RXR458784 SHN458784 SRJ458784 TBF458784 TLB458784 TUX458784 UET458784 UOP458784 UYL458784 VIH458784 VSD458784 WBZ458784 WLV458784 WVR458784 J524320 JF524320 TB524320 ACX524320 AMT524320 AWP524320 BGL524320 BQH524320 CAD524320 CJZ524320 CTV524320 DDR524320 DNN524320 DXJ524320 EHF524320 ERB524320 FAX524320 FKT524320 FUP524320 GEL524320 GOH524320 GYD524320 HHZ524320 HRV524320 IBR524320 ILN524320 IVJ524320 JFF524320 JPB524320 JYX524320 KIT524320 KSP524320 LCL524320 LMH524320 LWD524320 MFZ524320 MPV524320 MZR524320 NJN524320 NTJ524320 ODF524320 ONB524320 OWX524320 PGT524320 PQP524320 QAL524320 QKH524320 QUD524320 RDZ524320 RNV524320 RXR524320 SHN524320 SRJ524320 TBF524320 TLB524320 TUX524320 UET524320 UOP524320 UYL524320 VIH524320 VSD524320 WBZ524320 WLV524320 WVR524320 J589856 JF589856 TB589856 ACX589856 AMT589856 AWP589856 BGL589856 BQH589856 CAD589856 CJZ589856 CTV589856 DDR589856 DNN589856 DXJ589856 EHF589856 ERB589856 FAX589856 FKT589856 FUP589856 GEL589856 GOH589856 GYD589856 HHZ589856 HRV589856 IBR589856 ILN589856 IVJ589856 JFF589856 JPB589856 JYX589856 KIT589856 KSP589856 LCL589856 LMH589856 LWD589856 MFZ589856 MPV589856 MZR589856 NJN589856 NTJ589856 ODF589856 ONB589856 OWX589856 PGT589856 PQP589856 QAL589856 QKH589856 QUD589856 RDZ589856 RNV589856 RXR589856 SHN589856 SRJ589856 TBF589856 TLB589856 TUX589856 UET589856 UOP589856 UYL589856 VIH589856 VSD589856 WBZ589856 WLV589856 WVR589856 J655392 JF655392 TB655392 ACX655392 AMT655392 AWP655392 BGL655392 BQH655392 CAD655392 CJZ655392 CTV655392 DDR655392 DNN655392 DXJ655392 EHF655392 ERB655392 FAX655392 FKT655392 FUP655392 GEL655392 GOH655392 GYD655392 HHZ655392 HRV655392 IBR655392 ILN655392 IVJ655392 JFF655392 JPB655392 JYX655392 KIT655392 KSP655392 LCL655392 LMH655392 LWD655392 MFZ655392 MPV655392 MZR655392 NJN655392 NTJ655392 ODF655392 ONB655392 OWX655392 PGT655392 PQP655392 QAL655392 QKH655392 QUD655392 RDZ655392 RNV655392 RXR655392 SHN655392 SRJ655392 TBF655392 TLB655392 TUX655392 UET655392 UOP655392 UYL655392 VIH655392 VSD655392 WBZ655392 WLV655392 WVR655392 J720928 JF720928 TB720928 ACX720928 AMT720928 AWP720928 BGL720928 BQH720928 CAD720928 CJZ720928 CTV720928 DDR720928 DNN720928 DXJ720928 EHF720928 ERB720928 FAX720928 FKT720928 FUP720928 GEL720928 GOH720928 GYD720928 HHZ720928 HRV720928 IBR720928 ILN720928 IVJ720928 JFF720928 JPB720928 JYX720928 KIT720928 KSP720928 LCL720928 LMH720928 LWD720928 MFZ720928 MPV720928 MZR720928 NJN720928 NTJ720928 ODF720928 ONB720928 OWX720928 PGT720928 PQP720928 QAL720928 QKH720928 QUD720928 RDZ720928 RNV720928 RXR720928 SHN720928 SRJ720928 TBF720928 TLB720928 TUX720928 UET720928 UOP720928 UYL720928 VIH720928 VSD720928 WBZ720928 WLV720928 WVR720928 J786464 JF786464 TB786464 ACX786464 AMT786464 AWP786464 BGL786464 BQH786464 CAD786464 CJZ786464 CTV786464 DDR786464 DNN786464 DXJ786464 EHF786464 ERB786464 FAX786464 FKT786464 FUP786464 GEL786464 GOH786464 GYD786464 HHZ786464 HRV786464 IBR786464 ILN786464 IVJ786464 JFF786464 JPB786464 JYX786464 KIT786464 KSP786464 LCL786464 LMH786464 LWD786464 MFZ786464 MPV786464 MZR786464 NJN786464 NTJ786464 ODF786464 ONB786464 OWX786464 PGT786464 PQP786464 QAL786464 QKH786464 QUD786464 RDZ786464 RNV786464 RXR786464 SHN786464 SRJ786464 TBF786464 TLB786464 TUX786464 UET786464 UOP786464 UYL786464 VIH786464 VSD786464 WBZ786464 WLV786464 WVR786464 J852000 JF852000 TB852000 ACX852000 AMT852000 AWP852000 BGL852000 BQH852000 CAD852000 CJZ852000 CTV852000 DDR852000 DNN852000 DXJ852000 EHF852000 ERB852000 FAX852000 FKT852000 FUP852000 GEL852000 GOH852000 GYD852000 HHZ852000 HRV852000 IBR852000 ILN852000 IVJ852000 JFF852000 JPB852000 JYX852000 KIT852000 KSP852000 LCL852000 LMH852000 LWD852000 MFZ852000 MPV852000 MZR852000 NJN852000 NTJ852000 ODF852000 ONB852000 OWX852000 PGT852000 PQP852000 QAL852000 QKH852000 QUD852000 RDZ852000 RNV852000 RXR852000 SHN852000 SRJ852000 TBF852000 TLB852000 TUX852000 UET852000 UOP852000 UYL852000 VIH852000 VSD852000 WBZ852000 WLV852000 WVR852000 J917536 JF917536 TB917536 ACX917536 AMT917536 AWP917536 BGL917536 BQH917536 CAD917536 CJZ917536 CTV917536 DDR917536 DNN917536 DXJ917536 EHF917536 ERB917536 FAX917536 FKT917536 FUP917536 GEL917536 GOH917536 GYD917536 HHZ917536 HRV917536 IBR917536 ILN917536 IVJ917536 JFF917536 JPB917536 JYX917536 KIT917536 KSP917536 LCL917536 LMH917536 LWD917536 MFZ917536 MPV917536 MZR917536 NJN917536 NTJ917536 ODF917536 ONB917536 OWX917536 PGT917536 PQP917536 QAL917536 QKH917536 QUD917536 RDZ917536 RNV917536 RXR917536 SHN917536 SRJ917536 TBF917536 TLB917536 TUX917536 UET917536 UOP917536 UYL917536 VIH917536 VSD917536 WBZ917536 WLV917536 WVR917536 J983072 JF983072 TB983072 ACX983072 AMT983072 AWP983072 BGL983072 BQH983072 CAD983072 CJZ983072 CTV983072 DDR983072 DNN983072 DXJ983072 EHF983072 ERB983072 FAX983072 FKT983072 FUP983072 GEL983072 GOH983072 GYD983072 HHZ983072 HRV983072 IBR983072 ILN983072 IVJ983072 JFF983072 JPB983072 JYX983072 KIT983072 KSP983072 LCL983072 LMH983072 LWD983072 MFZ983072 MPV983072 MZR983072 NJN983072 NTJ983072 ODF983072 ONB983072 OWX983072 PGT983072 PQP983072 QAL983072 QKH983072 QUD983072 RDZ983072 RNV983072 RXR983072 SHN983072 SRJ983072 TBF983072 TLB983072 TUX983072 UET983072 UOP983072 UYL983072 VIH983072 VSD983072 WBZ983072 WLV983072 WVR983072 H65568 JD65568 SZ65568 ACV65568 AMR65568 AWN65568 BGJ65568 BQF65568 CAB65568 CJX65568 CTT65568 DDP65568 DNL65568 DXH65568 EHD65568 EQZ65568 FAV65568 FKR65568 FUN65568 GEJ65568 GOF65568 GYB65568 HHX65568 HRT65568 IBP65568 ILL65568 IVH65568 JFD65568 JOZ65568 JYV65568 KIR65568 KSN65568 LCJ65568 LMF65568 LWB65568 MFX65568 MPT65568 MZP65568 NJL65568 NTH65568 ODD65568 OMZ65568 OWV65568 PGR65568 PQN65568 QAJ65568 QKF65568 QUB65568 RDX65568 RNT65568 RXP65568 SHL65568 SRH65568 TBD65568 TKZ65568 TUV65568 UER65568 UON65568 UYJ65568 VIF65568 VSB65568 WBX65568 WLT65568 WVP65568 H131104 JD131104 SZ131104 ACV131104 AMR131104 AWN131104 BGJ131104 BQF131104 CAB131104 CJX131104 CTT131104 DDP131104 DNL131104 DXH131104 EHD131104 EQZ131104 FAV131104 FKR131104 FUN131104 GEJ131104 GOF131104 GYB131104 HHX131104 HRT131104 IBP131104 ILL131104 IVH131104 JFD131104 JOZ131104 JYV131104 KIR131104 KSN131104 LCJ131104 LMF131104 LWB131104 MFX131104 MPT131104 MZP131104 NJL131104 NTH131104 ODD131104 OMZ131104 OWV131104 PGR131104 PQN131104 QAJ131104 QKF131104 QUB131104 RDX131104 RNT131104 RXP131104 SHL131104 SRH131104 TBD131104 TKZ131104 TUV131104 UER131104 UON131104 UYJ131104 VIF131104 VSB131104 WBX131104 WLT131104 WVP131104 H196640 JD196640 SZ196640 ACV196640 AMR196640 AWN196640 BGJ196640 BQF196640 CAB196640 CJX196640 CTT196640 DDP196640 DNL196640 DXH196640 EHD196640 EQZ196640 FAV196640 FKR196640 FUN196640 GEJ196640 GOF196640 GYB196640 HHX196640 HRT196640 IBP196640 ILL196640 IVH196640 JFD196640 JOZ196640 JYV196640 KIR196640 KSN196640 LCJ196640 LMF196640 LWB196640 MFX196640 MPT196640 MZP196640 NJL196640 NTH196640 ODD196640 OMZ196640 OWV196640 PGR196640 PQN196640 QAJ196640 QKF196640 QUB196640 RDX196640 RNT196640 RXP196640 SHL196640 SRH196640 TBD196640 TKZ196640 TUV196640 UER196640 UON196640 UYJ196640 VIF196640 VSB196640 WBX196640 WLT196640 WVP196640 H262176 JD262176 SZ262176 ACV262176 AMR262176 AWN262176 BGJ262176 BQF262176 CAB262176 CJX262176 CTT262176 DDP262176 DNL262176 DXH262176 EHD262176 EQZ262176 FAV262176 FKR262176 FUN262176 GEJ262176 GOF262176 GYB262176 HHX262176 HRT262176 IBP262176 ILL262176 IVH262176 JFD262176 JOZ262176 JYV262176 KIR262176 KSN262176 LCJ262176 LMF262176 LWB262176 MFX262176 MPT262176 MZP262176 NJL262176 NTH262176 ODD262176 OMZ262176 OWV262176 PGR262176 PQN262176 QAJ262176 QKF262176 QUB262176 RDX262176 RNT262176 RXP262176 SHL262176 SRH262176 TBD262176 TKZ262176 TUV262176 UER262176 UON262176 UYJ262176 VIF262176 VSB262176 WBX262176 WLT262176 WVP262176 H327712 JD327712 SZ327712 ACV327712 AMR327712 AWN327712 BGJ327712 BQF327712 CAB327712 CJX327712 CTT327712 DDP327712 DNL327712 DXH327712 EHD327712 EQZ327712 FAV327712 FKR327712 FUN327712 GEJ327712 GOF327712 GYB327712 HHX327712 HRT327712 IBP327712 ILL327712 IVH327712 JFD327712 JOZ327712 JYV327712 KIR327712 KSN327712 LCJ327712 LMF327712 LWB327712 MFX327712 MPT327712 MZP327712 NJL327712 NTH327712 ODD327712 OMZ327712 OWV327712 PGR327712 PQN327712 QAJ327712 QKF327712 QUB327712 RDX327712 RNT327712 RXP327712 SHL327712 SRH327712 TBD327712 TKZ327712 TUV327712 UER327712 UON327712 UYJ327712 VIF327712 VSB327712 WBX327712 WLT327712 WVP327712 H393248 JD393248 SZ393248 ACV393248 AMR393248 AWN393248 BGJ393248 BQF393248 CAB393248 CJX393248 CTT393248 DDP393248 DNL393248 DXH393248 EHD393248 EQZ393248 FAV393248 FKR393248 FUN393248 GEJ393248 GOF393248 GYB393248 HHX393248 HRT393248 IBP393248 ILL393248 IVH393248 JFD393248 JOZ393248 JYV393248 KIR393248 KSN393248 LCJ393248 LMF393248 LWB393248 MFX393248 MPT393248 MZP393248 NJL393248 NTH393248 ODD393248 OMZ393248 OWV393248 PGR393248 PQN393248 QAJ393248 QKF393248 QUB393248 RDX393248 RNT393248 RXP393248 SHL393248 SRH393248 TBD393248 TKZ393248 TUV393248 UER393248 UON393248 UYJ393248 VIF393248 VSB393248 WBX393248 WLT393248 WVP393248 H458784 JD458784 SZ458784 ACV458784 AMR458784 AWN458784 BGJ458784 BQF458784 CAB458784 CJX458784 CTT458784 DDP458784 DNL458784 DXH458784 EHD458784 EQZ458784 FAV458784 FKR458784 FUN458784 GEJ458784 GOF458784 GYB458784 HHX458784 HRT458784 IBP458784 ILL458784 IVH458784 JFD458784 JOZ458784 JYV458784 KIR458784 KSN458784 LCJ458784 LMF458784 LWB458784 MFX458784 MPT458784 MZP458784 NJL458784 NTH458784 ODD458784 OMZ458784 OWV458784 PGR458784 PQN458784 QAJ458784 QKF458784 QUB458784 RDX458784 RNT458784 RXP458784 SHL458784 SRH458784 TBD458784 TKZ458784 TUV458784 UER458784 UON458784 UYJ458784 VIF458784 VSB458784 WBX458784 WLT458784 WVP458784 H524320 JD524320 SZ524320 ACV524320 AMR524320 AWN524320 BGJ524320 BQF524320 CAB524320 CJX524320 CTT524320 DDP524320 DNL524320 DXH524320 EHD524320 EQZ524320 FAV524320 FKR524320 FUN524320 GEJ524320 GOF524320 GYB524320 HHX524320 HRT524320 IBP524320 ILL524320 IVH524320 JFD524320 JOZ524320 JYV524320 KIR524320 KSN524320 LCJ524320 LMF524320 LWB524320 MFX524320 MPT524320 MZP524320 NJL524320 NTH524320 ODD524320 OMZ524320 OWV524320 PGR524320 PQN524320 QAJ524320 QKF524320 QUB524320 RDX524320 RNT524320 RXP524320 SHL524320 SRH524320 TBD524320 TKZ524320 TUV524320 UER524320 UON524320 UYJ524320 VIF524320 VSB524320 WBX524320 WLT524320 WVP524320 H589856 JD589856 SZ589856 ACV589856 AMR589856 AWN589856 BGJ589856 BQF589856 CAB589856 CJX589856 CTT589856 DDP589856 DNL589856 DXH589856 EHD589856 EQZ589856 FAV589856 FKR589856 FUN589856 GEJ589856 GOF589856 GYB589856 HHX589856 HRT589856 IBP589856 ILL589856 IVH589856 JFD589856 JOZ589856 JYV589856 KIR589856 KSN589856 LCJ589856 LMF589856 LWB589856 MFX589856 MPT589856 MZP589856 NJL589856 NTH589856 ODD589856 OMZ589856 OWV589856 PGR589856 PQN589856 QAJ589856 QKF589856 QUB589856 RDX589856 RNT589856 RXP589856 SHL589856 SRH589856 TBD589856 TKZ589856 TUV589856 UER589856 UON589856 UYJ589856 VIF589856 VSB589856 WBX589856 WLT589856 WVP589856 H655392 JD655392 SZ655392 ACV655392 AMR655392 AWN655392 BGJ655392 BQF655392 CAB655392 CJX655392 CTT655392 DDP655392 DNL655392 DXH655392 EHD655392 EQZ655392 FAV655392 FKR655392 FUN655392 GEJ655392 GOF655392 GYB655392 HHX655392 HRT655392 IBP655392 ILL655392 IVH655392 JFD655392 JOZ655392 JYV655392 KIR655392 KSN655392 LCJ655392 LMF655392 LWB655392 MFX655392 MPT655392 MZP655392 NJL655392 NTH655392 ODD655392 OMZ655392 OWV655392 PGR655392 PQN655392 QAJ655392 QKF655392 QUB655392 RDX655392 RNT655392 RXP655392 SHL655392 SRH655392 TBD655392 TKZ655392 TUV655392 UER655392 UON655392 UYJ655392 VIF655392 VSB655392 WBX655392 WLT655392 WVP655392 H720928 JD720928 SZ720928 ACV720928 AMR720928 AWN720928 BGJ720928 BQF720928 CAB720928 CJX720928 CTT720928 DDP720928 DNL720928 DXH720928 EHD720928 EQZ720928 FAV720928 FKR720928 FUN720928 GEJ720928 GOF720928 GYB720928 HHX720928 HRT720928 IBP720928 ILL720928 IVH720928 JFD720928 JOZ720928 JYV720928 KIR720928 KSN720928 LCJ720928 LMF720928 LWB720928 MFX720928 MPT720928 MZP720928 NJL720928 NTH720928 ODD720928 OMZ720928 OWV720928 PGR720928 PQN720928 QAJ720928 QKF720928 QUB720928 RDX720928 RNT720928 RXP720928 SHL720928 SRH720928 TBD720928 TKZ720928 TUV720928 UER720928 UON720928 UYJ720928 VIF720928 VSB720928 WBX720928 WLT720928 WVP720928 H786464 JD786464 SZ786464 ACV786464 AMR786464 AWN786464 BGJ786464 BQF786464 CAB786464 CJX786464 CTT786464 DDP786464 DNL786464 DXH786464 EHD786464 EQZ786464 FAV786464 FKR786464 FUN786464 GEJ786464 GOF786464 GYB786464 HHX786464 HRT786464 IBP786464 ILL786464 IVH786464 JFD786464 JOZ786464 JYV786464 KIR786464 KSN786464 LCJ786464 LMF786464 LWB786464 MFX786464 MPT786464 MZP786464 NJL786464 NTH786464 ODD786464 OMZ786464 OWV786464 PGR786464 PQN786464 QAJ786464 QKF786464 QUB786464 RDX786464 RNT786464 RXP786464 SHL786464 SRH786464 TBD786464 TKZ786464 TUV786464 UER786464 UON786464 UYJ786464 VIF786464 VSB786464 WBX786464 WLT786464 WVP786464 H852000 JD852000 SZ852000 ACV852000 AMR852000 AWN852000 BGJ852000 BQF852000 CAB852000 CJX852000 CTT852000 DDP852000 DNL852000 DXH852000 EHD852000 EQZ852000 FAV852000 FKR852000 FUN852000 GEJ852000 GOF852000 GYB852000 HHX852000 HRT852000 IBP852000 ILL852000 IVH852000 JFD852000 JOZ852000 JYV852000 KIR852000 KSN852000 LCJ852000 LMF852000 LWB852000 MFX852000 MPT852000 MZP852000 NJL852000 NTH852000 ODD852000 OMZ852000 OWV852000 PGR852000 PQN852000 QAJ852000 QKF852000 QUB852000 RDX852000 RNT852000 RXP852000 SHL852000 SRH852000 TBD852000 TKZ852000 TUV852000 UER852000 UON852000 UYJ852000 VIF852000 VSB852000 WBX852000 WLT852000 WVP852000 H917536 JD917536 SZ917536 ACV917536 AMR917536 AWN917536 BGJ917536 BQF917536 CAB917536 CJX917536 CTT917536 DDP917536 DNL917536 DXH917536 EHD917536 EQZ917536 FAV917536 FKR917536 FUN917536 GEJ917536 GOF917536 GYB917536 HHX917536 HRT917536 IBP917536 ILL917536 IVH917536 JFD917536 JOZ917536 JYV917536 KIR917536 KSN917536 LCJ917536 LMF917536 LWB917536 MFX917536 MPT917536 MZP917536 NJL917536 NTH917536 ODD917536 OMZ917536 OWV917536 PGR917536 PQN917536 QAJ917536 QKF917536 QUB917536 RDX917536 RNT917536 RXP917536 SHL917536 SRH917536 TBD917536 TKZ917536 TUV917536 UER917536 UON917536 UYJ917536 VIF917536 VSB917536 WBX917536 WLT917536 WVP917536 H983072 JD983072 SZ983072 ACV983072 AMR983072 AWN983072 BGJ983072 BQF983072 CAB983072 CJX983072 CTT983072 DDP983072 DNL983072 DXH983072 EHD983072 EQZ983072 FAV983072 FKR983072 FUN983072 GEJ983072 GOF983072 GYB983072 HHX983072 HRT983072 IBP983072 ILL983072 IVH983072 JFD983072 JOZ983072 JYV983072 KIR983072 KSN983072 LCJ983072 LMF983072 LWB983072 MFX983072 MPT983072 MZP983072 NJL983072 NTH983072 ODD983072 OMZ983072 OWV983072 PGR983072 PQN983072 QAJ983072 QKF983072 QUB983072 RDX983072 RNT983072 RXP983072 SHL983072 SRH983072 TBD983072 TKZ983072 TUV983072 UER983072 UON983072 UYJ983072 VIF983072 VSB983072 WBX983072 WLT983072 WVP983072 H28 JD28 SZ28 ACV28 AMR28 AWN28 BGJ28 BQF28 CAB28 CJX28 CTT28 DDP28 DNL28 DXH28 EHD28 EQZ28 FAV28 FKR28 FUN28 GEJ28 GOF28 GYB28 HHX28 HRT28 IBP28 ILL28 IVH28 JFD28 JOZ28 JYV28 KIR28 KSN28 LCJ28 LMF28 LWB28 MFX28 MPT28 MZP28 NJL28 NTH28 ODD28 OMZ28 OWV28 PGR28 PQN28 QAJ28 QKF28 QUB28 RDX28 RNT28 RXP28 SHL28 SRH28 TBD28 TKZ28 TUV28 UER28 UON28 UYJ28 VIF28 VSB28 WBX28 WLT28 WVP28 H65566 JD65566 SZ65566 ACV65566 AMR65566 AWN65566 BGJ65566 BQF65566 CAB65566 CJX65566 CTT65566 DDP65566 DNL65566 DXH65566 EHD65566 EQZ65566 FAV65566 FKR65566 FUN65566 GEJ65566 GOF65566 GYB65566 HHX65566 HRT65566 IBP65566 ILL65566 IVH65566 JFD65566 JOZ65566 JYV65566 KIR65566 KSN65566 LCJ65566 LMF65566 LWB65566 MFX65566 MPT65566 MZP65566 NJL65566 NTH65566 ODD65566 OMZ65566 OWV65566 PGR65566 PQN65566 QAJ65566 QKF65566 QUB65566 RDX65566 RNT65566 RXP65566 SHL65566 SRH65566 TBD65566 TKZ65566 TUV65566 UER65566 UON65566 UYJ65566 VIF65566 VSB65566 WBX65566 WLT65566 WVP65566 H131102 JD131102 SZ131102 ACV131102 AMR131102 AWN131102 BGJ131102 BQF131102 CAB131102 CJX131102 CTT131102 DDP131102 DNL131102 DXH131102 EHD131102 EQZ131102 FAV131102 FKR131102 FUN131102 GEJ131102 GOF131102 GYB131102 HHX131102 HRT131102 IBP131102 ILL131102 IVH131102 JFD131102 JOZ131102 JYV131102 KIR131102 KSN131102 LCJ131102 LMF131102 LWB131102 MFX131102 MPT131102 MZP131102 NJL131102 NTH131102 ODD131102 OMZ131102 OWV131102 PGR131102 PQN131102 QAJ131102 QKF131102 QUB131102 RDX131102 RNT131102 RXP131102 SHL131102 SRH131102 TBD131102 TKZ131102 TUV131102 UER131102 UON131102 UYJ131102 VIF131102 VSB131102 WBX131102 WLT131102 WVP131102 H196638 JD196638 SZ196638 ACV196638 AMR196638 AWN196638 BGJ196638 BQF196638 CAB196638 CJX196638 CTT196638 DDP196638 DNL196638 DXH196638 EHD196638 EQZ196638 FAV196638 FKR196638 FUN196638 GEJ196638 GOF196638 GYB196638 HHX196638 HRT196638 IBP196638 ILL196638 IVH196638 JFD196638 JOZ196638 JYV196638 KIR196638 KSN196638 LCJ196638 LMF196638 LWB196638 MFX196638 MPT196638 MZP196638 NJL196638 NTH196638 ODD196638 OMZ196638 OWV196638 PGR196638 PQN196638 QAJ196638 QKF196638 QUB196638 RDX196638 RNT196638 RXP196638 SHL196638 SRH196638 TBD196638 TKZ196638 TUV196638 UER196638 UON196638 UYJ196638 VIF196638 VSB196638 WBX196638 WLT196638 WVP196638 H262174 JD262174 SZ262174 ACV262174 AMR262174 AWN262174 BGJ262174 BQF262174 CAB262174 CJX262174 CTT262174 DDP262174 DNL262174 DXH262174 EHD262174 EQZ262174 FAV262174 FKR262174 FUN262174 GEJ262174 GOF262174 GYB262174 HHX262174 HRT262174 IBP262174 ILL262174 IVH262174 JFD262174 JOZ262174 JYV262174 KIR262174 KSN262174 LCJ262174 LMF262174 LWB262174 MFX262174 MPT262174 MZP262174 NJL262174 NTH262174 ODD262174 OMZ262174 OWV262174 PGR262174 PQN262174 QAJ262174 QKF262174 QUB262174 RDX262174 RNT262174 RXP262174 SHL262174 SRH262174 TBD262174 TKZ262174 TUV262174 UER262174 UON262174 UYJ262174 VIF262174 VSB262174 WBX262174 WLT262174 WVP262174 H327710 JD327710 SZ327710 ACV327710 AMR327710 AWN327710 BGJ327710 BQF327710 CAB327710 CJX327710 CTT327710 DDP327710 DNL327710 DXH327710 EHD327710 EQZ327710 FAV327710 FKR327710 FUN327710 GEJ327710 GOF327710 GYB327710 HHX327710 HRT327710 IBP327710 ILL327710 IVH327710 JFD327710 JOZ327710 JYV327710 KIR327710 KSN327710 LCJ327710 LMF327710 LWB327710 MFX327710 MPT327710 MZP327710 NJL327710 NTH327710 ODD327710 OMZ327710 OWV327710 PGR327710 PQN327710 QAJ327710 QKF327710 QUB327710 RDX327710 RNT327710 RXP327710 SHL327710 SRH327710 TBD327710 TKZ327710 TUV327710 UER327710 UON327710 UYJ327710 VIF327710 VSB327710 WBX327710 WLT327710 WVP327710 H393246 JD393246 SZ393246 ACV393246 AMR393246 AWN393246 BGJ393246 BQF393246 CAB393246 CJX393246 CTT393246 DDP393246 DNL393246 DXH393246 EHD393246 EQZ393246 FAV393246 FKR393246 FUN393246 GEJ393246 GOF393246 GYB393246 HHX393246 HRT393246 IBP393246 ILL393246 IVH393246 JFD393246 JOZ393246 JYV393246 KIR393246 KSN393246 LCJ393246 LMF393246 LWB393246 MFX393246 MPT393246 MZP393246 NJL393246 NTH393246 ODD393246 OMZ393246 OWV393246 PGR393246 PQN393246 QAJ393246 QKF393246 QUB393246 RDX393246 RNT393246 RXP393246 SHL393246 SRH393246 TBD393246 TKZ393246 TUV393246 UER393246 UON393246 UYJ393246 VIF393246 VSB393246 WBX393246 WLT393246 WVP393246 H458782 JD458782 SZ458782 ACV458782 AMR458782 AWN458782 BGJ458782 BQF458782 CAB458782 CJX458782 CTT458782 DDP458782 DNL458782 DXH458782 EHD458782 EQZ458782 FAV458782 FKR458782 FUN458782 GEJ458782 GOF458782 GYB458782 HHX458782 HRT458782 IBP458782 ILL458782 IVH458782 JFD458782 JOZ458782 JYV458782 KIR458782 KSN458782 LCJ458782 LMF458782 LWB458782 MFX458782 MPT458782 MZP458782 NJL458782 NTH458782 ODD458782 OMZ458782 OWV458782 PGR458782 PQN458782 QAJ458782 QKF458782 QUB458782 RDX458782 RNT458782 RXP458782 SHL458782 SRH458782 TBD458782 TKZ458782 TUV458782 UER458782 UON458782 UYJ458782 VIF458782 VSB458782 WBX458782 WLT458782 WVP458782 H524318 JD524318 SZ524318 ACV524318 AMR524318 AWN524318 BGJ524318 BQF524318 CAB524318 CJX524318 CTT524318 DDP524318 DNL524318 DXH524318 EHD524318 EQZ524318 FAV524318 FKR524318 FUN524318 GEJ524318 GOF524318 GYB524318 HHX524318 HRT524318 IBP524318 ILL524318 IVH524318 JFD524318 JOZ524318 JYV524318 KIR524318 KSN524318 LCJ524318 LMF524318 LWB524318 MFX524318 MPT524318 MZP524318 NJL524318 NTH524318 ODD524318 OMZ524318 OWV524318 PGR524318 PQN524318 QAJ524318 QKF524318 QUB524318 RDX524318 RNT524318 RXP524318 SHL524318 SRH524318 TBD524318 TKZ524318 TUV524318 UER524318 UON524318 UYJ524318 VIF524318 VSB524318 WBX524318 WLT524318 WVP524318 H589854 JD589854 SZ589854 ACV589854 AMR589854 AWN589854 BGJ589854 BQF589854 CAB589854 CJX589854 CTT589854 DDP589854 DNL589854 DXH589854 EHD589854 EQZ589854 FAV589854 FKR589854 FUN589854 GEJ589854 GOF589854 GYB589854 HHX589854 HRT589854 IBP589854 ILL589854 IVH589854 JFD589854 JOZ589854 JYV589854 KIR589854 KSN589854 LCJ589854 LMF589854 LWB589854 MFX589854 MPT589854 MZP589854 NJL589854 NTH589854 ODD589854 OMZ589854 OWV589854 PGR589854 PQN589854 QAJ589854 QKF589854 QUB589854 RDX589854 RNT589854 RXP589854 SHL589854 SRH589854 TBD589854 TKZ589854 TUV589854 UER589854 UON589854 UYJ589854 VIF589854 VSB589854 WBX589854 WLT589854 WVP589854 H655390 JD655390 SZ655390 ACV655390 AMR655390 AWN655390 BGJ655390 BQF655390 CAB655390 CJX655390 CTT655390 DDP655390 DNL655390 DXH655390 EHD655390 EQZ655390 FAV655390 FKR655390 FUN655390 GEJ655390 GOF655390 GYB655390 HHX655390 HRT655390 IBP655390 ILL655390 IVH655390 JFD655390 JOZ655390 JYV655390 KIR655390 KSN655390 LCJ655390 LMF655390 LWB655390 MFX655390 MPT655390 MZP655390 NJL655390 NTH655390 ODD655390 OMZ655390 OWV655390 PGR655390 PQN655390 QAJ655390 QKF655390 QUB655390 RDX655390 RNT655390 RXP655390 SHL655390 SRH655390 TBD655390 TKZ655390 TUV655390 UER655390 UON655390 UYJ655390 VIF655390 VSB655390 WBX655390 WLT655390 WVP655390 H720926 JD720926 SZ720926 ACV720926 AMR720926 AWN720926 BGJ720926 BQF720926 CAB720926 CJX720926 CTT720926 DDP720926 DNL720926 DXH720926 EHD720926 EQZ720926 FAV720926 FKR720926 FUN720926 GEJ720926 GOF720926 GYB720926 HHX720926 HRT720926 IBP720926 ILL720926 IVH720926 JFD720926 JOZ720926 JYV720926 KIR720926 KSN720926 LCJ720926 LMF720926 LWB720926 MFX720926 MPT720926 MZP720926 NJL720926 NTH720926 ODD720926 OMZ720926 OWV720926 PGR720926 PQN720926 QAJ720926 QKF720926 QUB720926 RDX720926 RNT720926 RXP720926 SHL720926 SRH720926 TBD720926 TKZ720926 TUV720926 UER720926 UON720926 UYJ720926 VIF720926 VSB720926 WBX720926 WLT720926 WVP720926 H786462 JD786462 SZ786462 ACV786462 AMR786462 AWN786462 BGJ786462 BQF786462 CAB786462 CJX786462 CTT786462 DDP786462 DNL786462 DXH786462 EHD786462 EQZ786462 FAV786462 FKR786462 FUN786462 GEJ786462 GOF786462 GYB786462 HHX786462 HRT786462 IBP786462 ILL786462 IVH786462 JFD786462 JOZ786462 JYV786462 KIR786462 KSN786462 LCJ786462 LMF786462 LWB786462 MFX786462 MPT786462 MZP786462 NJL786462 NTH786462 ODD786462 OMZ786462 OWV786462 PGR786462 PQN786462 QAJ786462 QKF786462 QUB786462 RDX786462 RNT786462 RXP786462 SHL786462 SRH786462 TBD786462 TKZ786462 TUV786462 UER786462 UON786462 UYJ786462 VIF786462 VSB786462 WBX786462 WLT786462 WVP786462 H851998 JD851998 SZ851998 ACV851998 AMR851998 AWN851998 BGJ851998 BQF851998 CAB851998 CJX851998 CTT851998 DDP851998 DNL851998 DXH851998 EHD851998 EQZ851998 FAV851998 FKR851998 FUN851998 GEJ851998 GOF851998 GYB851998 HHX851998 HRT851998 IBP851998 ILL851998 IVH851998 JFD851998 JOZ851998 JYV851998 KIR851998 KSN851998 LCJ851998 LMF851998 LWB851998 MFX851998 MPT851998 MZP851998 NJL851998 NTH851998 ODD851998 OMZ851998 OWV851998 PGR851998 PQN851998 QAJ851998 QKF851998 QUB851998 RDX851998 RNT851998 RXP851998 SHL851998 SRH851998 TBD851998 TKZ851998 TUV851998 UER851998 UON851998 UYJ851998 VIF851998 VSB851998 WBX851998 WLT851998 WVP851998 H917534 JD917534 SZ917534 ACV917534 AMR917534 AWN917534 BGJ917534 BQF917534 CAB917534 CJX917534 CTT917534 DDP917534 DNL917534 DXH917534 EHD917534 EQZ917534 FAV917534 FKR917534 FUN917534 GEJ917534 GOF917534 GYB917534 HHX917534 HRT917534 IBP917534 ILL917534 IVH917534 JFD917534 JOZ917534 JYV917534 KIR917534 KSN917534 LCJ917534 LMF917534 LWB917534 MFX917534 MPT917534 MZP917534 NJL917534 NTH917534 ODD917534 OMZ917534 OWV917534 PGR917534 PQN917534 QAJ917534 QKF917534 QUB917534 RDX917534 RNT917534 RXP917534 SHL917534 SRH917534 TBD917534 TKZ917534 TUV917534 UER917534 UON917534 UYJ917534 VIF917534 VSB917534 WBX917534 WLT917534 WVP917534 H983070 JD983070 SZ983070 ACV983070 AMR983070 AWN983070 BGJ983070 BQF983070 CAB983070 CJX983070 CTT983070 DDP983070 DNL983070 DXH983070 EHD983070 EQZ983070 FAV983070 FKR983070 FUN983070 GEJ983070 GOF983070 GYB983070 HHX983070 HRT983070 IBP983070 ILL983070 IVH983070 JFD983070 JOZ983070 JYV983070 KIR983070 KSN983070 LCJ983070 LMF983070 LWB983070 MFX983070 MPT983070 MZP983070 NJL983070 NTH983070 ODD983070 OMZ983070 OWV983070 PGR983070 PQN983070 QAJ983070 QKF983070 QUB983070 RDX983070 RNT983070 RXP983070 SHL983070 SRH983070 TBD983070 TKZ983070 TUV983070 UER983070 UON983070 UYJ983070 VIF983070 VSB983070 WBX983070 WLT983070 WVP983070 J28 JF28 TB28 ACX28 AMT28 AWP28 BGL28 BQH28 CAD28 CJZ28 CTV28 DDR28 DNN28 DXJ28 EHF28 ERB28 FAX28 FKT28 FUP28 GEL28 GOH28 GYD28 HHZ28 HRV28 IBR28 ILN28 IVJ28 JFF28 JPB28 JYX28 KIT28 KSP28 LCL28 LMH28 LWD28 MFZ28 MPV28 MZR28 NJN28 NTJ28 ODF28 ONB28 OWX28 PGT28 PQP28 QAL28 QKH28 QUD28 RDZ28 RNV28 RXR28 SHN28 SRJ28 TBF28 TLB28 TUX28 UET28 UOP28 UYL28 VIH28 VSD28 WBZ28 WLV28 WVR28 J65566 JF65566 TB65566 ACX65566 AMT65566 AWP65566 BGL65566 BQH65566 CAD65566 CJZ65566 CTV65566 DDR65566 DNN65566 DXJ65566 EHF65566 ERB65566 FAX65566 FKT65566 FUP65566 GEL65566 GOH65566 GYD65566 HHZ65566 HRV65566 IBR65566 ILN65566 IVJ65566 JFF65566 JPB65566 JYX65566 KIT65566 KSP65566 LCL65566 LMH65566 LWD65566 MFZ65566 MPV65566 MZR65566 NJN65566 NTJ65566 ODF65566 ONB65566 OWX65566 PGT65566 PQP65566 QAL65566 QKH65566 QUD65566 RDZ65566 RNV65566 RXR65566 SHN65566 SRJ65566 TBF65566 TLB65566 TUX65566 UET65566 UOP65566 UYL65566 VIH65566 VSD65566 WBZ65566 WLV65566 WVR65566 J131102 JF131102 TB131102 ACX131102 AMT131102 AWP131102 BGL131102 BQH131102 CAD131102 CJZ131102 CTV131102 DDR131102 DNN131102 DXJ131102 EHF131102 ERB131102 FAX131102 FKT131102 FUP131102 GEL131102 GOH131102 GYD131102 HHZ131102 HRV131102 IBR131102 ILN131102 IVJ131102 JFF131102 JPB131102 JYX131102 KIT131102 KSP131102 LCL131102 LMH131102 LWD131102 MFZ131102 MPV131102 MZR131102 NJN131102 NTJ131102 ODF131102 ONB131102 OWX131102 PGT131102 PQP131102 QAL131102 QKH131102 QUD131102 RDZ131102 RNV131102 RXR131102 SHN131102 SRJ131102 TBF131102 TLB131102 TUX131102 UET131102 UOP131102 UYL131102 VIH131102 VSD131102 WBZ131102 WLV131102 WVR131102 J196638 JF196638 TB196638 ACX196638 AMT196638 AWP196638 BGL196638 BQH196638 CAD196638 CJZ196638 CTV196638 DDR196638 DNN196638 DXJ196638 EHF196638 ERB196638 FAX196638 FKT196638 FUP196638 GEL196638 GOH196638 GYD196638 HHZ196638 HRV196638 IBR196638 ILN196638 IVJ196638 JFF196638 JPB196638 JYX196638 KIT196638 KSP196638 LCL196638 LMH196638 LWD196638 MFZ196638 MPV196638 MZR196638 NJN196638 NTJ196638 ODF196638 ONB196638 OWX196638 PGT196638 PQP196638 QAL196638 QKH196638 QUD196638 RDZ196638 RNV196638 RXR196638 SHN196638 SRJ196638 TBF196638 TLB196638 TUX196638 UET196638 UOP196638 UYL196638 VIH196638 VSD196638 WBZ196638 WLV196638 WVR196638 J262174 JF262174 TB262174 ACX262174 AMT262174 AWP262174 BGL262174 BQH262174 CAD262174 CJZ262174 CTV262174 DDR262174 DNN262174 DXJ262174 EHF262174 ERB262174 FAX262174 FKT262174 FUP262174 GEL262174 GOH262174 GYD262174 HHZ262174 HRV262174 IBR262174 ILN262174 IVJ262174 JFF262174 JPB262174 JYX262174 KIT262174 KSP262174 LCL262174 LMH262174 LWD262174 MFZ262174 MPV262174 MZR262174 NJN262174 NTJ262174 ODF262174 ONB262174 OWX262174 PGT262174 PQP262174 QAL262174 QKH262174 QUD262174 RDZ262174 RNV262174 RXR262174 SHN262174 SRJ262174 TBF262174 TLB262174 TUX262174 UET262174 UOP262174 UYL262174 VIH262174 VSD262174 WBZ262174 WLV262174 WVR262174 J327710 JF327710 TB327710 ACX327710 AMT327710 AWP327710 BGL327710 BQH327710 CAD327710 CJZ327710 CTV327710 DDR327710 DNN327710 DXJ327710 EHF327710 ERB327710 FAX327710 FKT327710 FUP327710 GEL327710 GOH327710 GYD327710 HHZ327710 HRV327710 IBR327710 ILN327710 IVJ327710 JFF327710 JPB327710 JYX327710 KIT327710 KSP327710 LCL327710 LMH327710 LWD327710 MFZ327710 MPV327710 MZR327710 NJN327710 NTJ327710 ODF327710 ONB327710 OWX327710 PGT327710 PQP327710 QAL327710 QKH327710 QUD327710 RDZ327710 RNV327710 RXR327710 SHN327710 SRJ327710 TBF327710 TLB327710 TUX327710 UET327710 UOP327710 UYL327710 VIH327710 VSD327710 WBZ327710 WLV327710 WVR327710 J393246 JF393246 TB393246 ACX393246 AMT393246 AWP393246 BGL393246 BQH393246 CAD393246 CJZ393246 CTV393246 DDR393246 DNN393246 DXJ393246 EHF393246 ERB393246 FAX393246 FKT393246 FUP393246 GEL393246 GOH393246 GYD393246 HHZ393246 HRV393246 IBR393246 ILN393246 IVJ393246 JFF393246 JPB393246 JYX393246 KIT393246 KSP393246 LCL393246 LMH393246 LWD393246 MFZ393246 MPV393246 MZR393246 NJN393246 NTJ393246 ODF393246 ONB393246 OWX393246 PGT393246 PQP393246 QAL393246 QKH393246 QUD393246 RDZ393246 RNV393246 RXR393246 SHN393246 SRJ393246 TBF393246 TLB393246 TUX393246 UET393246 UOP393246 UYL393246 VIH393246 VSD393246 WBZ393246 WLV393246 WVR393246 J458782 JF458782 TB458782 ACX458782 AMT458782 AWP458782 BGL458782 BQH458782 CAD458782 CJZ458782 CTV458782 DDR458782 DNN458782 DXJ458782 EHF458782 ERB458782 FAX458782 FKT458782 FUP458782 GEL458782 GOH458782 GYD458782 HHZ458782 HRV458782 IBR458782 ILN458782 IVJ458782 JFF458782 JPB458782 JYX458782 KIT458782 KSP458782 LCL458782 LMH458782 LWD458782 MFZ458782 MPV458782 MZR458782 NJN458782 NTJ458782 ODF458782 ONB458782 OWX458782 PGT458782 PQP458782 QAL458782 QKH458782 QUD458782 RDZ458782 RNV458782 RXR458782 SHN458782 SRJ458782 TBF458782 TLB458782 TUX458782 UET458782 UOP458782 UYL458782 VIH458782 VSD458782 WBZ458782 WLV458782 WVR458782 J524318 JF524318 TB524318 ACX524318 AMT524318 AWP524318 BGL524318 BQH524318 CAD524318 CJZ524318 CTV524318 DDR524318 DNN524318 DXJ524318 EHF524318 ERB524318 FAX524318 FKT524318 FUP524318 GEL524318 GOH524318 GYD524318 HHZ524318 HRV524318 IBR524318 ILN524318 IVJ524318 JFF524318 JPB524318 JYX524318 KIT524318 KSP524318 LCL524318 LMH524318 LWD524318 MFZ524318 MPV524318 MZR524318 NJN524318 NTJ524318 ODF524318 ONB524318 OWX524318 PGT524318 PQP524318 QAL524318 QKH524318 QUD524318 RDZ524318 RNV524318 RXR524318 SHN524318 SRJ524318 TBF524318 TLB524318 TUX524318 UET524318 UOP524318 UYL524318 VIH524318 VSD524318 WBZ524318 WLV524318 WVR524318 J589854 JF589854 TB589854 ACX589854 AMT589854 AWP589854 BGL589854 BQH589854 CAD589854 CJZ589854 CTV589854 DDR589854 DNN589854 DXJ589854 EHF589854 ERB589854 FAX589854 FKT589854 FUP589854 GEL589854 GOH589854 GYD589854 HHZ589854 HRV589854 IBR589854 ILN589854 IVJ589854 JFF589854 JPB589854 JYX589854 KIT589854 KSP589854 LCL589854 LMH589854 LWD589854 MFZ589854 MPV589854 MZR589854 NJN589854 NTJ589854 ODF589854 ONB589854 OWX589854 PGT589854 PQP589854 QAL589854 QKH589854 QUD589854 RDZ589854 RNV589854 RXR589854 SHN589854 SRJ589854 TBF589854 TLB589854 TUX589854 UET589854 UOP589854 UYL589854 VIH589854 VSD589854 WBZ589854 WLV589854 WVR589854 J655390 JF655390 TB655390 ACX655390 AMT655390 AWP655390 BGL655390 BQH655390 CAD655390 CJZ655390 CTV655390 DDR655390 DNN655390 DXJ655390 EHF655390 ERB655390 FAX655390 FKT655390 FUP655390 GEL655390 GOH655390 GYD655390 HHZ655390 HRV655390 IBR655390 ILN655390 IVJ655390 JFF655390 JPB655390 JYX655390 KIT655390 KSP655390 LCL655390 LMH655390 LWD655390 MFZ655390 MPV655390 MZR655390 NJN655390 NTJ655390 ODF655390 ONB655390 OWX655390 PGT655390 PQP655390 QAL655390 QKH655390 QUD655390 RDZ655390 RNV655390 RXR655390 SHN655390 SRJ655390 TBF655390 TLB655390 TUX655390 UET655390 UOP655390 UYL655390 VIH655390 VSD655390 WBZ655390 WLV655390 WVR655390 J720926 JF720926 TB720926 ACX720926 AMT720926 AWP720926 BGL720926 BQH720926 CAD720926 CJZ720926 CTV720926 DDR720926 DNN720926 DXJ720926 EHF720926 ERB720926 FAX720926 FKT720926 FUP720926 GEL720926 GOH720926 GYD720926 HHZ720926 HRV720926 IBR720926 ILN720926 IVJ720926 JFF720926 JPB720926 JYX720926 KIT720926 KSP720926 LCL720926 LMH720926 LWD720926 MFZ720926 MPV720926 MZR720926 NJN720926 NTJ720926 ODF720926 ONB720926 OWX720926 PGT720926 PQP720926 QAL720926 QKH720926 QUD720926 RDZ720926 RNV720926 RXR720926 SHN720926 SRJ720926 TBF720926 TLB720926 TUX720926 UET720926 UOP720926 UYL720926 VIH720926 VSD720926 WBZ720926 WLV720926 WVR720926 J786462 JF786462 TB786462 ACX786462 AMT786462 AWP786462 BGL786462 BQH786462 CAD786462 CJZ786462 CTV786462 DDR786462 DNN786462 DXJ786462 EHF786462 ERB786462 FAX786462 FKT786462 FUP786462 GEL786462 GOH786462 GYD786462 HHZ786462 HRV786462 IBR786462 ILN786462 IVJ786462 JFF786462 JPB786462 JYX786462 KIT786462 KSP786462 LCL786462 LMH786462 LWD786462 MFZ786462 MPV786462 MZR786462 NJN786462 NTJ786462 ODF786462 ONB786462 OWX786462 PGT786462 PQP786462 QAL786462 QKH786462 QUD786462 RDZ786462 RNV786462 RXR786462 SHN786462 SRJ786462 TBF786462 TLB786462 TUX786462 UET786462 UOP786462 UYL786462 VIH786462 VSD786462 WBZ786462 WLV786462 WVR786462 J851998 JF851998 TB851998 ACX851998 AMT851998 AWP851998 BGL851998 BQH851998 CAD851998 CJZ851998 CTV851998 DDR851998 DNN851998 DXJ851998 EHF851998 ERB851998 FAX851998 FKT851998 FUP851998 GEL851998 GOH851998 GYD851998 HHZ851998 HRV851998 IBR851998 ILN851998 IVJ851998 JFF851998 JPB851998 JYX851998 KIT851998 KSP851998 LCL851998 LMH851998 LWD851998 MFZ851998 MPV851998 MZR851998 NJN851998 NTJ851998 ODF851998 ONB851998 OWX851998 PGT851998 PQP851998 QAL851998 QKH851998 QUD851998 RDZ851998 RNV851998 RXR851998 SHN851998 SRJ851998 TBF851998 TLB851998 TUX851998 UET851998 UOP851998 UYL851998 VIH851998 VSD851998 WBZ851998 WLV851998 WVR851998 J917534 JF917534 TB917534 ACX917534 AMT917534 AWP917534 BGL917534 BQH917534 CAD917534 CJZ917534 CTV917534 DDR917534 DNN917534 DXJ917534 EHF917534 ERB917534 FAX917534 FKT917534 FUP917534 GEL917534 GOH917534 GYD917534 HHZ917534 HRV917534 IBR917534 ILN917534 IVJ917534 JFF917534 JPB917534 JYX917534 KIT917534 KSP917534 LCL917534 LMH917534 LWD917534 MFZ917534 MPV917534 MZR917534 NJN917534 NTJ917534 ODF917534 ONB917534 OWX917534 PGT917534 PQP917534 QAL917534 QKH917534 QUD917534 RDZ917534 RNV917534 RXR917534 SHN917534 SRJ917534 TBF917534 TLB917534 TUX917534 UET917534 UOP917534 UYL917534 VIH917534 VSD917534 WBZ917534 WLV917534 WVR917534 J983070 JF983070 TB983070 ACX983070 AMT983070 AWP983070 BGL983070 BQH983070 CAD983070 CJZ983070 CTV983070 DDR983070 DNN983070 DXJ983070 EHF983070 ERB983070 FAX983070 FKT983070 FUP983070 GEL983070 GOH983070 GYD983070 HHZ983070 HRV983070 IBR983070 ILN983070 IVJ983070 JFF983070 JPB983070 JYX983070 KIT983070 KSP983070 LCL983070 LMH983070 LWD983070 MFZ983070 MPV983070 MZR983070 NJN983070 NTJ983070 ODF983070 ONB983070 OWX983070 PGT983070 PQP983070 QAL983070 QKH983070 QUD983070 RDZ983070 RNV983070 RXR983070 SHN983070 SRJ983070 TBF983070 TLB983070 TUX983070 UET983070 UOP983070 UYL983070 VIH983070 VSD983070 WBZ983070 WLV983070 WVR983070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J65564 JF65564 TB65564 ACX65564 AMT65564 AWP65564 BGL65564 BQH65564 CAD65564 CJZ65564 CTV65564 DDR65564 DNN65564 DXJ65564 EHF65564 ERB65564 FAX65564 FKT65564 FUP65564 GEL65564 GOH65564 GYD65564 HHZ65564 HRV65564 IBR65564 ILN65564 IVJ65564 JFF65564 JPB65564 JYX65564 KIT65564 KSP65564 LCL65564 LMH65564 LWD65564 MFZ65564 MPV65564 MZR65564 NJN65564 NTJ65564 ODF65564 ONB65564 OWX65564 PGT65564 PQP65564 QAL65564 QKH65564 QUD65564 RDZ65564 RNV65564 RXR65564 SHN65564 SRJ65564 TBF65564 TLB65564 TUX65564 UET65564 UOP65564 UYL65564 VIH65564 VSD65564 WBZ65564 WLV65564 WVR65564 J131100 JF131100 TB131100 ACX131100 AMT131100 AWP131100 BGL131100 BQH131100 CAD131100 CJZ131100 CTV131100 DDR131100 DNN131100 DXJ131100 EHF131100 ERB131100 FAX131100 FKT131100 FUP131100 GEL131100 GOH131100 GYD131100 HHZ131100 HRV131100 IBR131100 ILN131100 IVJ131100 JFF131100 JPB131100 JYX131100 KIT131100 KSP131100 LCL131100 LMH131100 LWD131100 MFZ131100 MPV131100 MZR131100 NJN131100 NTJ131100 ODF131100 ONB131100 OWX131100 PGT131100 PQP131100 QAL131100 QKH131100 QUD131100 RDZ131100 RNV131100 RXR131100 SHN131100 SRJ131100 TBF131100 TLB131100 TUX131100 UET131100 UOP131100 UYL131100 VIH131100 VSD131100 WBZ131100 WLV131100 WVR131100 J196636 JF196636 TB196636 ACX196636 AMT196636 AWP196636 BGL196636 BQH196636 CAD196636 CJZ196636 CTV196636 DDR196636 DNN196636 DXJ196636 EHF196636 ERB196636 FAX196636 FKT196636 FUP196636 GEL196636 GOH196636 GYD196636 HHZ196636 HRV196636 IBR196636 ILN196636 IVJ196636 JFF196636 JPB196636 JYX196636 KIT196636 KSP196636 LCL196636 LMH196636 LWD196636 MFZ196636 MPV196636 MZR196636 NJN196636 NTJ196636 ODF196636 ONB196636 OWX196636 PGT196636 PQP196636 QAL196636 QKH196636 QUD196636 RDZ196636 RNV196636 RXR196636 SHN196636 SRJ196636 TBF196636 TLB196636 TUX196636 UET196636 UOP196636 UYL196636 VIH196636 VSD196636 WBZ196636 WLV196636 WVR196636 J262172 JF262172 TB262172 ACX262172 AMT262172 AWP262172 BGL262172 BQH262172 CAD262172 CJZ262172 CTV262172 DDR262172 DNN262172 DXJ262172 EHF262172 ERB262172 FAX262172 FKT262172 FUP262172 GEL262172 GOH262172 GYD262172 HHZ262172 HRV262172 IBR262172 ILN262172 IVJ262172 JFF262172 JPB262172 JYX262172 KIT262172 KSP262172 LCL262172 LMH262172 LWD262172 MFZ262172 MPV262172 MZR262172 NJN262172 NTJ262172 ODF262172 ONB262172 OWX262172 PGT262172 PQP262172 QAL262172 QKH262172 QUD262172 RDZ262172 RNV262172 RXR262172 SHN262172 SRJ262172 TBF262172 TLB262172 TUX262172 UET262172 UOP262172 UYL262172 VIH262172 VSD262172 WBZ262172 WLV262172 WVR262172 J327708 JF327708 TB327708 ACX327708 AMT327708 AWP327708 BGL327708 BQH327708 CAD327708 CJZ327708 CTV327708 DDR327708 DNN327708 DXJ327708 EHF327708 ERB327708 FAX327708 FKT327708 FUP327708 GEL327708 GOH327708 GYD327708 HHZ327708 HRV327708 IBR327708 ILN327708 IVJ327708 JFF327708 JPB327708 JYX327708 KIT327708 KSP327708 LCL327708 LMH327708 LWD327708 MFZ327708 MPV327708 MZR327708 NJN327708 NTJ327708 ODF327708 ONB327708 OWX327708 PGT327708 PQP327708 QAL327708 QKH327708 QUD327708 RDZ327708 RNV327708 RXR327708 SHN327708 SRJ327708 TBF327708 TLB327708 TUX327708 UET327708 UOP327708 UYL327708 VIH327708 VSD327708 WBZ327708 WLV327708 WVR327708 J393244 JF393244 TB393244 ACX393244 AMT393244 AWP393244 BGL393244 BQH393244 CAD393244 CJZ393244 CTV393244 DDR393244 DNN393244 DXJ393244 EHF393244 ERB393244 FAX393244 FKT393244 FUP393244 GEL393244 GOH393244 GYD393244 HHZ393244 HRV393244 IBR393244 ILN393244 IVJ393244 JFF393244 JPB393244 JYX393244 KIT393244 KSP393244 LCL393244 LMH393244 LWD393244 MFZ393244 MPV393244 MZR393244 NJN393244 NTJ393244 ODF393244 ONB393244 OWX393244 PGT393244 PQP393244 QAL393244 QKH393244 QUD393244 RDZ393244 RNV393244 RXR393244 SHN393244 SRJ393244 TBF393244 TLB393244 TUX393244 UET393244 UOP393244 UYL393244 VIH393244 VSD393244 WBZ393244 WLV393244 WVR393244 J458780 JF458780 TB458780 ACX458780 AMT458780 AWP458780 BGL458780 BQH458780 CAD458780 CJZ458780 CTV458780 DDR458780 DNN458780 DXJ458780 EHF458780 ERB458780 FAX458780 FKT458780 FUP458780 GEL458780 GOH458780 GYD458780 HHZ458780 HRV458780 IBR458780 ILN458780 IVJ458780 JFF458780 JPB458780 JYX458780 KIT458780 KSP458780 LCL458780 LMH458780 LWD458780 MFZ458780 MPV458780 MZR458780 NJN458780 NTJ458780 ODF458780 ONB458780 OWX458780 PGT458780 PQP458780 QAL458780 QKH458780 QUD458780 RDZ458780 RNV458780 RXR458780 SHN458780 SRJ458780 TBF458780 TLB458780 TUX458780 UET458780 UOP458780 UYL458780 VIH458780 VSD458780 WBZ458780 WLV458780 WVR458780 J524316 JF524316 TB524316 ACX524316 AMT524316 AWP524316 BGL524316 BQH524316 CAD524316 CJZ524316 CTV524316 DDR524316 DNN524316 DXJ524316 EHF524316 ERB524316 FAX524316 FKT524316 FUP524316 GEL524316 GOH524316 GYD524316 HHZ524316 HRV524316 IBR524316 ILN524316 IVJ524316 JFF524316 JPB524316 JYX524316 KIT524316 KSP524316 LCL524316 LMH524316 LWD524316 MFZ524316 MPV524316 MZR524316 NJN524316 NTJ524316 ODF524316 ONB524316 OWX524316 PGT524316 PQP524316 QAL524316 QKH524316 QUD524316 RDZ524316 RNV524316 RXR524316 SHN524316 SRJ524316 TBF524316 TLB524316 TUX524316 UET524316 UOP524316 UYL524316 VIH524316 VSD524316 WBZ524316 WLV524316 WVR524316 J589852 JF589852 TB589852 ACX589852 AMT589852 AWP589852 BGL589852 BQH589852 CAD589852 CJZ589852 CTV589852 DDR589852 DNN589852 DXJ589852 EHF589852 ERB589852 FAX589852 FKT589852 FUP589852 GEL589852 GOH589852 GYD589852 HHZ589852 HRV589852 IBR589852 ILN589852 IVJ589852 JFF589852 JPB589852 JYX589852 KIT589852 KSP589852 LCL589852 LMH589852 LWD589852 MFZ589852 MPV589852 MZR589852 NJN589852 NTJ589852 ODF589852 ONB589852 OWX589852 PGT589852 PQP589852 QAL589852 QKH589852 QUD589852 RDZ589852 RNV589852 RXR589852 SHN589852 SRJ589852 TBF589852 TLB589852 TUX589852 UET589852 UOP589852 UYL589852 VIH589852 VSD589852 WBZ589852 WLV589852 WVR589852 J655388 JF655388 TB655388 ACX655388 AMT655388 AWP655388 BGL655388 BQH655388 CAD655388 CJZ655388 CTV655388 DDR655388 DNN655388 DXJ655388 EHF655388 ERB655388 FAX655388 FKT655388 FUP655388 GEL655388 GOH655388 GYD655388 HHZ655388 HRV655388 IBR655388 ILN655388 IVJ655388 JFF655388 JPB655388 JYX655388 KIT655388 KSP655388 LCL655388 LMH655388 LWD655388 MFZ655388 MPV655388 MZR655388 NJN655388 NTJ655388 ODF655388 ONB655388 OWX655388 PGT655388 PQP655388 QAL655388 QKH655388 QUD655388 RDZ655388 RNV655388 RXR655388 SHN655388 SRJ655388 TBF655388 TLB655388 TUX655388 UET655388 UOP655388 UYL655388 VIH655388 VSD655388 WBZ655388 WLV655388 WVR655388 J720924 JF720924 TB720924 ACX720924 AMT720924 AWP720924 BGL720924 BQH720924 CAD720924 CJZ720924 CTV720924 DDR720924 DNN720924 DXJ720924 EHF720924 ERB720924 FAX720924 FKT720924 FUP720924 GEL720924 GOH720924 GYD720924 HHZ720924 HRV720924 IBR720924 ILN720924 IVJ720924 JFF720924 JPB720924 JYX720924 KIT720924 KSP720924 LCL720924 LMH720924 LWD720924 MFZ720924 MPV720924 MZR720924 NJN720924 NTJ720924 ODF720924 ONB720924 OWX720924 PGT720924 PQP720924 QAL720924 QKH720924 QUD720924 RDZ720924 RNV720924 RXR720924 SHN720924 SRJ720924 TBF720924 TLB720924 TUX720924 UET720924 UOP720924 UYL720924 VIH720924 VSD720924 WBZ720924 WLV720924 WVR720924 J786460 JF786460 TB786460 ACX786460 AMT786460 AWP786460 BGL786460 BQH786460 CAD786460 CJZ786460 CTV786460 DDR786460 DNN786460 DXJ786460 EHF786460 ERB786460 FAX786460 FKT786460 FUP786460 GEL786460 GOH786460 GYD786460 HHZ786460 HRV786460 IBR786460 ILN786460 IVJ786460 JFF786460 JPB786460 JYX786460 KIT786460 KSP786460 LCL786460 LMH786460 LWD786460 MFZ786460 MPV786460 MZR786460 NJN786460 NTJ786460 ODF786460 ONB786460 OWX786460 PGT786460 PQP786460 QAL786460 QKH786460 QUD786460 RDZ786460 RNV786460 RXR786460 SHN786460 SRJ786460 TBF786460 TLB786460 TUX786460 UET786460 UOP786460 UYL786460 VIH786460 VSD786460 WBZ786460 WLV786460 WVR786460 J851996 JF851996 TB851996 ACX851996 AMT851996 AWP851996 BGL851996 BQH851996 CAD851996 CJZ851996 CTV851996 DDR851996 DNN851996 DXJ851996 EHF851996 ERB851996 FAX851996 FKT851996 FUP851996 GEL851996 GOH851996 GYD851996 HHZ851996 HRV851996 IBR851996 ILN851996 IVJ851996 JFF851996 JPB851996 JYX851996 KIT851996 KSP851996 LCL851996 LMH851996 LWD851996 MFZ851996 MPV851996 MZR851996 NJN851996 NTJ851996 ODF851996 ONB851996 OWX851996 PGT851996 PQP851996 QAL851996 QKH851996 QUD851996 RDZ851996 RNV851996 RXR851996 SHN851996 SRJ851996 TBF851996 TLB851996 TUX851996 UET851996 UOP851996 UYL851996 VIH851996 VSD851996 WBZ851996 WLV851996 WVR851996 J917532 JF917532 TB917532 ACX917532 AMT917532 AWP917532 BGL917532 BQH917532 CAD917532 CJZ917532 CTV917532 DDR917532 DNN917532 DXJ917532 EHF917532 ERB917532 FAX917532 FKT917532 FUP917532 GEL917532 GOH917532 GYD917532 HHZ917532 HRV917532 IBR917532 ILN917532 IVJ917532 JFF917532 JPB917532 JYX917532 KIT917532 KSP917532 LCL917532 LMH917532 LWD917532 MFZ917532 MPV917532 MZR917532 NJN917532 NTJ917532 ODF917532 ONB917532 OWX917532 PGT917532 PQP917532 QAL917532 QKH917532 QUD917532 RDZ917532 RNV917532 RXR917532 SHN917532 SRJ917532 TBF917532 TLB917532 TUX917532 UET917532 UOP917532 UYL917532 VIH917532 VSD917532 WBZ917532 WLV917532 WVR917532 J983068 JF983068 TB983068 ACX983068 AMT983068 AWP983068 BGL983068 BQH983068 CAD983068 CJZ983068 CTV983068 DDR983068 DNN983068 DXJ983068 EHF983068 ERB983068 FAX983068 FKT983068 FUP983068 GEL983068 GOH983068 GYD983068 HHZ983068 HRV983068 IBR983068 ILN983068 IVJ983068 JFF983068 JPB983068 JYX983068 KIT983068 KSP983068 LCL983068 LMH983068 LWD983068 MFZ983068 MPV983068 MZR983068 NJN983068 NTJ983068 ODF983068 ONB983068 OWX983068 PGT983068 PQP983068 QAL983068 QKH983068 QUD983068 RDZ983068 RNV983068 RXR983068 SHN983068 SRJ983068 TBF983068 TLB983068 TUX983068 UET983068 UOP983068 UYL983068 VIH983068 VSD983068 WBZ983068 WLV983068 WVR983068 H26 JD26 SZ26 ACV26 AMR26 AWN26 BGJ26 BQF26 CAB26 CJX26 CTT26 DDP26 DNL26 DXH26 EHD26 EQZ26 FAV26 FKR26 FUN26 GEJ26 GOF26 GYB26 HHX26 HRT26 IBP26 ILL26 IVH26 JFD26 JOZ26 JYV26 KIR26 KSN26 LCJ26 LMF26 LWB26 MFX26 MPT26 MZP26 NJL26 NTH26 ODD26 OMZ26 OWV26 PGR26 PQN26 QAJ26 QKF26 QUB26 RDX26 RNT26 RXP26 SHL26 SRH26 TBD26 TKZ26 TUV26 UER26 UON26 UYJ26 VIF26 VSB26 WBX26 WLT26 WVP26 H65564 JD65564 SZ65564 ACV65564 AMR65564 AWN65564 BGJ65564 BQF65564 CAB65564 CJX65564 CTT65564 DDP65564 DNL65564 DXH65564 EHD65564 EQZ65564 FAV65564 FKR65564 FUN65564 GEJ65564 GOF65564 GYB65564 HHX65564 HRT65564 IBP65564 ILL65564 IVH65564 JFD65564 JOZ65564 JYV65564 KIR65564 KSN65564 LCJ65564 LMF65564 LWB65564 MFX65564 MPT65564 MZP65564 NJL65564 NTH65564 ODD65564 OMZ65564 OWV65564 PGR65564 PQN65564 QAJ65564 QKF65564 QUB65564 RDX65564 RNT65564 RXP65564 SHL65564 SRH65564 TBD65564 TKZ65564 TUV65564 UER65564 UON65564 UYJ65564 VIF65564 VSB65564 WBX65564 WLT65564 WVP65564 H131100 JD131100 SZ131100 ACV131100 AMR131100 AWN131100 BGJ131100 BQF131100 CAB131100 CJX131100 CTT131100 DDP131100 DNL131100 DXH131100 EHD131100 EQZ131100 FAV131100 FKR131100 FUN131100 GEJ131100 GOF131100 GYB131100 HHX131100 HRT131100 IBP131100 ILL131100 IVH131100 JFD131100 JOZ131100 JYV131100 KIR131100 KSN131100 LCJ131100 LMF131100 LWB131100 MFX131100 MPT131100 MZP131100 NJL131100 NTH131100 ODD131100 OMZ131100 OWV131100 PGR131100 PQN131100 QAJ131100 QKF131100 QUB131100 RDX131100 RNT131100 RXP131100 SHL131100 SRH131100 TBD131100 TKZ131100 TUV131100 UER131100 UON131100 UYJ131100 VIF131100 VSB131100 WBX131100 WLT131100 WVP131100 H196636 JD196636 SZ196636 ACV196636 AMR196636 AWN196636 BGJ196636 BQF196636 CAB196636 CJX196636 CTT196636 DDP196636 DNL196636 DXH196636 EHD196636 EQZ196636 FAV196636 FKR196636 FUN196636 GEJ196636 GOF196636 GYB196636 HHX196636 HRT196636 IBP196636 ILL196636 IVH196636 JFD196636 JOZ196636 JYV196636 KIR196636 KSN196636 LCJ196636 LMF196636 LWB196636 MFX196636 MPT196636 MZP196636 NJL196636 NTH196636 ODD196636 OMZ196636 OWV196636 PGR196636 PQN196636 QAJ196636 QKF196636 QUB196636 RDX196636 RNT196636 RXP196636 SHL196636 SRH196636 TBD196636 TKZ196636 TUV196636 UER196636 UON196636 UYJ196636 VIF196636 VSB196636 WBX196636 WLT196636 WVP196636 H262172 JD262172 SZ262172 ACV262172 AMR262172 AWN262172 BGJ262172 BQF262172 CAB262172 CJX262172 CTT262172 DDP262172 DNL262172 DXH262172 EHD262172 EQZ262172 FAV262172 FKR262172 FUN262172 GEJ262172 GOF262172 GYB262172 HHX262172 HRT262172 IBP262172 ILL262172 IVH262172 JFD262172 JOZ262172 JYV262172 KIR262172 KSN262172 LCJ262172 LMF262172 LWB262172 MFX262172 MPT262172 MZP262172 NJL262172 NTH262172 ODD262172 OMZ262172 OWV262172 PGR262172 PQN262172 QAJ262172 QKF262172 QUB262172 RDX262172 RNT262172 RXP262172 SHL262172 SRH262172 TBD262172 TKZ262172 TUV262172 UER262172 UON262172 UYJ262172 VIF262172 VSB262172 WBX262172 WLT262172 WVP262172 H327708 JD327708 SZ327708 ACV327708 AMR327708 AWN327708 BGJ327708 BQF327708 CAB327708 CJX327708 CTT327708 DDP327708 DNL327708 DXH327708 EHD327708 EQZ327708 FAV327708 FKR327708 FUN327708 GEJ327708 GOF327708 GYB327708 HHX327708 HRT327708 IBP327708 ILL327708 IVH327708 JFD327708 JOZ327708 JYV327708 KIR327708 KSN327708 LCJ327708 LMF327708 LWB327708 MFX327708 MPT327708 MZP327708 NJL327708 NTH327708 ODD327708 OMZ327708 OWV327708 PGR327708 PQN327708 QAJ327708 QKF327708 QUB327708 RDX327708 RNT327708 RXP327708 SHL327708 SRH327708 TBD327708 TKZ327708 TUV327708 UER327708 UON327708 UYJ327708 VIF327708 VSB327708 WBX327708 WLT327708 WVP327708 H393244 JD393244 SZ393244 ACV393244 AMR393244 AWN393244 BGJ393244 BQF393244 CAB393244 CJX393244 CTT393244 DDP393244 DNL393244 DXH393244 EHD393244 EQZ393244 FAV393244 FKR393244 FUN393244 GEJ393244 GOF393244 GYB393244 HHX393244 HRT393244 IBP393244 ILL393244 IVH393244 JFD393244 JOZ393244 JYV393244 KIR393244 KSN393244 LCJ393244 LMF393244 LWB393244 MFX393244 MPT393244 MZP393244 NJL393244 NTH393244 ODD393244 OMZ393244 OWV393244 PGR393244 PQN393244 QAJ393244 QKF393244 QUB393244 RDX393244 RNT393244 RXP393244 SHL393244 SRH393244 TBD393244 TKZ393244 TUV393244 UER393244 UON393244 UYJ393244 VIF393244 VSB393244 WBX393244 WLT393244 WVP393244 H458780 JD458780 SZ458780 ACV458780 AMR458780 AWN458780 BGJ458780 BQF458780 CAB458780 CJX458780 CTT458780 DDP458780 DNL458780 DXH458780 EHD458780 EQZ458780 FAV458780 FKR458780 FUN458780 GEJ458780 GOF458780 GYB458780 HHX458780 HRT458780 IBP458780 ILL458780 IVH458780 JFD458780 JOZ458780 JYV458780 KIR458780 KSN458780 LCJ458780 LMF458780 LWB458780 MFX458780 MPT458780 MZP458780 NJL458780 NTH458780 ODD458780 OMZ458780 OWV458780 PGR458780 PQN458780 QAJ458780 QKF458780 QUB458780 RDX458780 RNT458780 RXP458780 SHL458780 SRH458780 TBD458780 TKZ458780 TUV458780 UER458780 UON458780 UYJ458780 VIF458780 VSB458780 WBX458780 WLT458780 WVP458780 H524316 JD524316 SZ524316 ACV524316 AMR524316 AWN524316 BGJ524316 BQF524316 CAB524316 CJX524316 CTT524316 DDP524316 DNL524316 DXH524316 EHD524316 EQZ524316 FAV524316 FKR524316 FUN524316 GEJ524316 GOF524316 GYB524316 HHX524316 HRT524316 IBP524316 ILL524316 IVH524316 JFD524316 JOZ524316 JYV524316 KIR524316 KSN524316 LCJ524316 LMF524316 LWB524316 MFX524316 MPT524316 MZP524316 NJL524316 NTH524316 ODD524316 OMZ524316 OWV524316 PGR524316 PQN524316 QAJ524316 QKF524316 QUB524316 RDX524316 RNT524316 RXP524316 SHL524316 SRH524316 TBD524316 TKZ524316 TUV524316 UER524316 UON524316 UYJ524316 VIF524316 VSB524316 WBX524316 WLT524316 WVP524316 H589852 JD589852 SZ589852 ACV589852 AMR589852 AWN589852 BGJ589852 BQF589852 CAB589852 CJX589852 CTT589852 DDP589852 DNL589852 DXH589852 EHD589852 EQZ589852 FAV589852 FKR589852 FUN589852 GEJ589852 GOF589852 GYB589852 HHX589852 HRT589852 IBP589852 ILL589852 IVH589852 JFD589852 JOZ589852 JYV589852 KIR589852 KSN589852 LCJ589852 LMF589852 LWB589852 MFX589852 MPT589852 MZP589852 NJL589852 NTH589852 ODD589852 OMZ589852 OWV589852 PGR589852 PQN589852 QAJ589852 QKF589852 QUB589852 RDX589852 RNT589852 RXP589852 SHL589852 SRH589852 TBD589852 TKZ589852 TUV589852 UER589852 UON589852 UYJ589852 VIF589852 VSB589852 WBX589852 WLT589852 WVP589852 H655388 JD655388 SZ655388 ACV655388 AMR655388 AWN655388 BGJ655388 BQF655388 CAB655388 CJX655388 CTT655388 DDP655388 DNL655388 DXH655388 EHD655388 EQZ655388 FAV655388 FKR655388 FUN655388 GEJ655388 GOF655388 GYB655388 HHX655388 HRT655388 IBP655388 ILL655388 IVH655388 JFD655388 JOZ655388 JYV655388 KIR655388 KSN655388 LCJ655388 LMF655388 LWB655388 MFX655388 MPT655388 MZP655388 NJL655388 NTH655388 ODD655388 OMZ655388 OWV655388 PGR655388 PQN655388 QAJ655388 QKF655388 QUB655388 RDX655388 RNT655388 RXP655388 SHL655388 SRH655388 TBD655388 TKZ655388 TUV655388 UER655388 UON655388 UYJ655388 VIF655388 VSB655388 WBX655388 WLT655388 WVP655388 H720924 JD720924 SZ720924 ACV720924 AMR720924 AWN720924 BGJ720924 BQF720924 CAB720924 CJX720924 CTT720924 DDP720924 DNL720924 DXH720924 EHD720924 EQZ720924 FAV720924 FKR720924 FUN720924 GEJ720924 GOF720924 GYB720924 HHX720924 HRT720924 IBP720924 ILL720924 IVH720924 JFD720924 JOZ720924 JYV720924 KIR720924 KSN720924 LCJ720924 LMF720924 LWB720924 MFX720924 MPT720924 MZP720924 NJL720924 NTH720924 ODD720924 OMZ720924 OWV720924 PGR720924 PQN720924 QAJ720924 QKF720924 QUB720924 RDX720924 RNT720924 RXP720924 SHL720924 SRH720924 TBD720924 TKZ720924 TUV720924 UER720924 UON720924 UYJ720924 VIF720924 VSB720924 WBX720924 WLT720924 WVP720924 H786460 JD786460 SZ786460 ACV786460 AMR786460 AWN786460 BGJ786460 BQF786460 CAB786460 CJX786460 CTT786460 DDP786460 DNL786460 DXH786460 EHD786460 EQZ786460 FAV786460 FKR786460 FUN786460 GEJ786460 GOF786460 GYB786460 HHX786460 HRT786460 IBP786460 ILL786460 IVH786460 JFD786460 JOZ786460 JYV786460 KIR786460 KSN786460 LCJ786460 LMF786460 LWB786460 MFX786460 MPT786460 MZP786460 NJL786460 NTH786460 ODD786460 OMZ786460 OWV786460 PGR786460 PQN786460 QAJ786460 QKF786460 QUB786460 RDX786460 RNT786460 RXP786460 SHL786460 SRH786460 TBD786460 TKZ786460 TUV786460 UER786460 UON786460 UYJ786460 VIF786460 VSB786460 WBX786460 WLT786460 WVP786460 H851996 JD851996 SZ851996 ACV851996 AMR851996 AWN851996 BGJ851996 BQF851996 CAB851996 CJX851996 CTT851996 DDP851996 DNL851996 DXH851996 EHD851996 EQZ851996 FAV851996 FKR851996 FUN851996 GEJ851996 GOF851996 GYB851996 HHX851996 HRT851996 IBP851996 ILL851996 IVH851996 JFD851996 JOZ851996 JYV851996 KIR851996 KSN851996 LCJ851996 LMF851996 LWB851996 MFX851996 MPT851996 MZP851996 NJL851996 NTH851996 ODD851996 OMZ851996 OWV851996 PGR851996 PQN851996 QAJ851996 QKF851996 QUB851996 RDX851996 RNT851996 RXP851996 SHL851996 SRH851996 TBD851996 TKZ851996 TUV851996 UER851996 UON851996 UYJ851996 VIF851996 VSB851996 WBX851996 WLT851996 WVP851996 H917532 JD917532 SZ917532 ACV917532 AMR917532 AWN917532 BGJ917532 BQF917532 CAB917532 CJX917532 CTT917532 DDP917532 DNL917532 DXH917532 EHD917532 EQZ917532 FAV917532 FKR917532 FUN917532 GEJ917532 GOF917532 GYB917532 HHX917532 HRT917532 IBP917532 ILL917532 IVH917532 JFD917532 JOZ917532 JYV917532 KIR917532 KSN917532 LCJ917532 LMF917532 LWB917532 MFX917532 MPT917532 MZP917532 NJL917532 NTH917532 ODD917532 OMZ917532 OWV917532 PGR917532 PQN917532 QAJ917532 QKF917532 QUB917532 RDX917532 RNT917532 RXP917532 SHL917532 SRH917532 TBD917532 TKZ917532 TUV917532 UER917532 UON917532 UYJ917532 VIF917532 VSB917532 WBX917532 WLT917532 WVP917532 H983068 JD983068 SZ983068 ACV983068 AMR983068 AWN983068 BGJ983068 BQF983068 CAB983068 CJX983068 CTT983068 DDP983068 DNL983068 DXH983068 EHD983068 EQZ983068 FAV983068 FKR983068 FUN983068 GEJ983068 GOF983068 GYB983068 HHX983068 HRT983068 IBP983068 ILL983068 IVH983068 JFD983068 JOZ983068 JYV983068 KIR983068 KSN983068 LCJ983068 LMF983068 LWB983068 MFX983068 MPT983068 MZP983068 NJL983068 NTH983068 ODD983068 OMZ983068 OWV983068 PGR983068 PQN983068 QAJ983068 QKF983068 QUB983068 RDX983068 RNT983068 RXP983068 SHL983068 SRH983068 TBD983068 TKZ983068 TUV983068 UER983068 UON983068 UYJ983068 VIF983068 VSB983068 WBX983068 WLT983068 WVP983068 H24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H65562 JD65562 SZ65562 ACV65562 AMR65562 AWN65562 BGJ65562 BQF65562 CAB65562 CJX65562 CTT65562 DDP65562 DNL65562 DXH65562 EHD65562 EQZ65562 FAV65562 FKR65562 FUN65562 GEJ65562 GOF65562 GYB65562 HHX65562 HRT65562 IBP65562 ILL65562 IVH65562 JFD65562 JOZ65562 JYV65562 KIR65562 KSN65562 LCJ65562 LMF65562 LWB65562 MFX65562 MPT65562 MZP65562 NJL65562 NTH65562 ODD65562 OMZ65562 OWV65562 PGR65562 PQN65562 QAJ65562 QKF65562 QUB65562 RDX65562 RNT65562 RXP65562 SHL65562 SRH65562 TBD65562 TKZ65562 TUV65562 UER65562 UON65562 UYJ65562 VIF65562 VSB65562 WBX65562 WLT65562 WVP65562 H131098 JD131098 SZ131098 ACV131098 AMR131098 AWN131098 BGJ131098 BQF131098 CAB131098 CJX131098 CTT131098 DDP131098 DNL131098 DXH131098 EHD131098 EQZ131098 FAV131098 FKR131098 FUN131098 GEJ131098 GOF131098 GYB131098 HHX131098 HRT131098 IBP131098 ILL131098 IVH131098 JFD131098 JOZ131098 JYV131098 KIR131098 KSN131098 LCJ131098 LMF131098 LWB131098 MFX131098 MPT131098 MZP131098 NJL131098 NTH131098 ODD131098 OMZ131098 OWV131098 PGR131098 PQN131098 QAJ131098 QKF131098 QUB131098 RDX131098 RNT131098 RXP131098 SHL131098 SRH131098 TBD131098 TKZ131098 TUV131098 UER131098 UON131098 UYJ131098 VIF131098 VSB131098 WBX131098 WLT131098 WVP131098 H196634 JD196634 SZ196634 ACV196634 AMR196634 AWN196634 BGJ196634 BQF196634 CAB196634 CJX196634 CTT196634 DDP196634 DNL196634 DXH196634 EHD196634 EQZ196634 FAV196634 FKR196634 FUN196634 GEJ196634 GOF196634 GYB196634 HHX196634 HRT196634 IBP196634 ILL196634 IVH196634 JFD196634 JOZ196634 JYV196634 KIR196634 KSN196634 LCJ196634 LMF196634 LWB196634 MFX196634 MPT196634 MZP196634 NJL196634 NTH196634 ODD196634 OMZ196634 OWV196634 PGR196634 PQN196634 QAJ196634 QKF196634 QUB196634 RDX196634 RNT196634 RXP196634 SHL196634 SRH196634 TBD196634 TKZ196634 TUV196634 UER196634 UON196634 UYJ196634 VIF196634 VSB196634 WBX196634 WLT196634 WVP196634 H262170 JD262170 SZ262170 ACV262170 AMR262170 AWN262170 BGJ262170 BQF262170 CAB262170 CJX262170 CTT262170 DDP262170 DNL262170 DXH262170 EHD262170 EQZ262170 FAV262170 FKR262170 FUN262170 GEJ262170 GOF262170 GYB262170 HHX262170 HRT262170 IBP262170 ILL262170 IVH262170 JFD262170 JOZ262170 JYV262170 KIR262170 KSN262170 LCJ262170 LMF262170 LWB262170 MFX262170 MPT262170 MZP262170 NJL262170 NTH262170 ODD262170 OMZ262170 OWV262170 PGR262170 PQN262170 QAJ262170 QKF262170 QUB262170 RDX262170 RNT262170 RXP262170 SHL262170 SRH262170 TBD262170 TKZ262170 TUV262170 UER262170 UON262170 UYJ262170 VIF262170 VSB262170 WBX262170 WLT262170 WVP262170 H327706 JD327706 SZ327706 ACV327706 AMR327706 AWN327706 BGJ327706 BQF327706 CAB327706 CJX327706 CTT327706 DDP327706 DNL327706 DXH327706 EHD327706 EQZ327706 FAV327706 FKR327706 FUN327706 GEJ327706 GOF327706 GYB327706 HHX327706 HRT327706 IBP327706 ILL327706 IVH327706 JFD327706 JOZ327706 JYV327706 KIR327706 KSN327706 LCJ327706 LMF327706 LWB327706 MFX327706 MPT327706 MZP327706 NJL327706 NTH327706 ODD327706 OMZ327706 OWV327706 PGR327706 PQN327706 QAJ327706 QKF327706 QUB327706 RDX327706 RNT327706 RXP327706 SHL327706 SRH327706 TBD327706 TKZ327706 TUV327706 UER327706 UON327706 UYJ327706 VIF327706 VSB327706 WBX327706 WLT327706 WVP327706 H393242 JD393242 SZ393242 ACV393242 AMR393242 AWN393242 BGJ393242 BQF393242 CAB393242 CJX393242 CTT393242 DDP393242 DNL393242 DXH393242 EHD393242 EQZ393242 FAV393242 FKR393242 FUN393242 GEJ393242 GOF393242 GYB393242 HHX393242 HRT393242 IBP393242 ILL393242 IVH393242 JFD393242 JOZ393242 JYV393242 KIR393242 KSN393242 LCJ393242 LMF393242 LWB393242 MFX393242 MPT393242 MZP393242 NJL393242 NTH393242 ODD393242 OMZ393242 OWV393242 PGR393242 PQN393242 QAJ393242 QKF393242 QUB393242 RDX393242 RNT393242 RXP393242 SHL393242 SRH393242 TBD393242 TKZ393242 TUV393242 UER393242 UON393242 UYJ393242 VIF393242 VSB393242 WBX393242 WLT393242 WVP393242 H458778 JD458778 SZ458778 ACV458778 AMR458778 AWN458778 BGJ458778 BQF458778 CAB458778 CJX458778 CTT458778 DDP458778 DNL458778 DXH458778 EHD458778 EQZ458778 FAV458778 FKR458778 FUN458778 GEJ458778 GOF458778 GYB458778 HHX458778 HRT458778 IBP458778 ILL458778 IVH458778 JFD458778 JOZ458778 JYV458778 KIR458778 KSN458778 LCJ458778 LMF458778 LWB458778 MFX458778 MPT458778 MZP458778 NJL458778 NTH458778 ODD458778 OMZ458778 OWV458778 PGR458778 PQN458778 QAJ458778 QKF458778 QUB458778 RDX458778 RNT458778 RXP458778 SHL458778 SRH458778 TBD458778 TKZ458778 TUV458778 UER458778 UON458778 UYJ458778 VIF458778 VSB458778 WBX458778 WLT458778 WVP458778 H524314 JD524314 SZ524314 ACV524314 AMR524314 AWN524314 BGJ524314 BQF524314 CAB524314 CJX524314 CTT524314 DDP524314 DNL524314 DXH524314 EHD524314 EQZ524314 FAV524314 FKR524314 FUN524314 GEJ524314 GOF524314 GYB524314 HHX524314 HRT524314 IBP524314 ILL524314 IVH524314 JFD524314 JOZ524314 JYV524314 KIR524314 KSN524314 LCJ524314 LMF524314 LWB524314 MFX524314 MPT524314 MZP524314 NJL524314 NTH524314 ODD524314 OMZ524314 OWV524314 PGR524314 PQN524314 QAJ524314 QKF524314 QUB524314 RDX524314 RNT524314 RXP524314 SHL524314 SRH524314 TBD524314 TKZ524314 TUV524314 UER524314 UON524314 UYJ524314 VIF524314 VSB524314 WBX524314 WLT524314 WVP524314 H589850 JD589850 SZ589850 ACV589850 AMR589850 AWN589850 BGJ589850 BQF589850 CAB589850 CJX589850 CTT589850 DDP589850 DNL589850 DXH589850 EHD589850 EQZ589850 FAV589850 FKR589850 FUN589850 GEJ589850 GOF589850 GYB589850 HHX589850 HRT589850 IBP589850 ILL589850 IVH589850 JFD589850 JOZ589850 JYV589850 KIR589850 KSN589850 LCJ589850 LMF589850 LWB589850 MFX589850 MPT589850 MZP589850 NJL589850 NTH589850 ODD589850 OMZ589850 OWV589850 PGR589850 PQN589850 QAJ589850 QKF589850 QUB589850 RDX589850 RNT589850 RXP589850 SHL589850 SRH589850 TBD589850 TKZ589850 TUV589850 UER589850 UON589850 UYJ589850 VIF589850 VSB589850 WBX589850 WLT589850 WVP589850 H655386 JD655386 SZ655386 ACV655386 AMR655386 AWN655386 BGJ655386 BQF655386 CAB655386 CJX655386 CTT655386 DDP655386 DNL655386 DXH655386 EHD655386 EQZ655386 FAV655386 FKR655386 FUN655386 GEJ655386 GOF655386 GYB655386 HHX655386 HRT655386 IBP655386 ILL655386 IVH655386 JFD655386 JOZ655386 JYV655386 KIR655386 KSN655386 LCJ655386 LMF655386 LWB655386 MFX655386 MPT655386 MZP655386 NJL655386 NTH655386 ODD655386 OMZ655386 OWV655386 PGR655386 PQN655386 QAJ655386 QKF655386 QUB655386 RDX655386 RNT655386 RXP655386 SHL655386 SRH655386 TBD655386 TKZ655386 TUV655386 UER655386 UON655386 UYJ655386 VIF655386 VSB655386 WBX655386 WLT655386 WVP655386 H720922 JD720922 SZ720922 ACV720922 AMR720922 AWN720922 BGJ720922 BQF720922 CAB720922 CJX720922 CTT720922 DDP720922 DNL720922 DXH720922 EHD720922 EQZ720922 FAV720922 FKR720922 FUN720922 GEJ720922 GOF720922 GYB720922 HHX720922 HRT720922 IBP720922 ILL720922 IVH720922 JFD720922 JOZ720922 JYV720922 KIR720922 KSN720922 LCJ720922 LMF720922 LWB720922 MFX720922 MPT720922 MZP720922 NJL720922 NTH720922 ODD720922 OMZ720922 OWV720922 PGR720922 PQN720922 QAJ720922 QKF720922 QUB720922 RDX720922 RNT720922 RXP720922 SHL720922 SRH720922 TBD720922 TKZ720922 TUV720922 UER720922 UON720922 UYJ720922 VIF720922 VSB720922 WBX720922 WLT720922 WVP720922 H786458 JD786458 SZ786458 ACV786458 AMR786458 AWN786458 BGJ786458 BQF786458 CAB786458 CJX786458 CTT786458 DDP786458 DNL786458 DXH786458 EHD786458 EQZ786458 FAV786458 FKR786458 FUN786458 GEJ786458 GOF786458 GYB786458 HHX786458 HRT786458 IBP786458 ILL786458 IVH786458 JFD786458 JOZ786458 JYV786458 KIR786458 KSN786458 LCJ786458 LMF786458 LWB786458 MFX786458 MPT786458 MZP786458 NJL786458 NTH786458 ODD786458 OMZ786458 OWV786458 PGR786458 PQN786458 QAJ786458 QKF786458 QUB786458 RDX786458 RNT786458 RXP786458 SHL786458 SRH786458 TBD786458 TKZ786458 TUV786458 UER786458 UON786458 UYJ786458 VIF786458 VSB786458 WBX786458 WLT786458 WVP786458 H851994 JD851994 SZ851994 ACV851994 AMR851994 AWN851994 BGJ851994 BQF851994 CAB851994 CJX851994 CTT851994 DDP851994 DNL851994 DXH851994 EHD851994 EQZ851994 FAV851994 FKR851994 FUN851994 GEJ851994 GOF851994 GYB851994 HHX851994 HRT851994 IBP851994 ILL851994 IVH851994 JFD851994 JOZ851994 JYV851994 KIR851994 KSN851994 LCJ851994 LMF851994 LWB851994 MFX851994 MPT851994 MZP851994 NJL851994 NTH851994 ODD851994 OMZ851994 OWV851994 PGR851994 PQN851994 QAJ851994 QKF851994 QUB851994 RDX851994 RNT851994 RXP851994 SHL851994 SRH851994 TBD851994 TKZ851994 TUV851994 UER851994 UON851994 UYJ851994 VIF851994 VSB851994 WBX851994 WLT851994 WVP851994 H917530 JD917530 SZ917530 ACV917530 AMR917530 AWN917530 BGJ917530 BQF917530 CAB917530 CJX917530 CTT917530 DDP917530 DNL917530 DXH917530 EHD917530 EQZ917530 FAV917530 FKR917530 FUN917530 GEJ917530 GOF917530 GYB917530 HHX917530 HRT917530 IBP917530 ILL917530 IVH917530 JFD917530 JOZ917530 JYV917530 KIR917530 KSN917530 LCJ917530 LMF917530 LWB917530 MFX917530 MPT917530 MZP917530 NJL917530 NTH917530 ODD917530 OMZ917530 OWV917530 PGR917530 PQN917530 QAJ917530 QKF917530 QUB917530 RDX917530 RNT917530 RXP917530 SHL917530 SRH917530 TBD917530 TKZ917530 TUV917530 UER917530 UON917530 UYJ917530 VIF917530 VSB917530 WBX917530 WLT917530 WVP917530 H983066 JD983066 SZ983066 ACV983066 AMR983066 AWN983066 BGJ983066 BQF983066 CAB983066 CJX983066 CTT983066 DDP983066 DNL983066 DXH983066 EHD983066 EQZ983066 FAV983066 FKR983066 FUN983066 GEJ983066 GOF983066 GYB983066 HHX983066 HRT983066 IBP983066 ILL983066 IVH983066 JFD983066 JOZ983066 JYV983066 KIR983066 KSN983066 LCJ983066 LMF983066 LWB983066 MFX983066 MPT983066 MZP983066 NJL983066 NTH983066 ODD983066 OMZ983066 OWV983066 PGR983066 PQN983066 QAJ983066 QKF983066 QUB983066 RDX983066 RNT983066 RXP983066 SHL983066 SRH983066 TBD983066 TKZ983066 TUV983066 UER983066 UON983066 UYJ983066 VIF983066 VSB983066 WBX983066 WLT983066 WVP983066 J24 JF24 TB24 ACX24 AMT24 AWP24 BGL24 BQH24 CAD24 CJZ24 CTV24 DDR24 DNN24 DXJ24 EHF24 ERB24 FAX24 FKT24 FUP24 GEL24 GOH24 GYD24 HHZ24 HRV24 IBR24 ILN24 IVJ24 JFF24 JPB24 JYX24 KIT24 KSP24 LCL24 LMH24 LWD24 MFZ24 MPV24 MZR24 NJN24 NTJ24 ODF24 ONB24 OWX24 PGT24 PQP24 QAL24 QKH24 QUD24 RDZ24 RNV24 RXR24 SHN24 SRJ24 TBF24 TLB24 TUX24 UET24 UOP24 UYL24 VIH24 VSD24 WBZ24 WLV24 WVR24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H21 JD21 SZ21 ACV21 AMR21 AWN21 BGJ21 BQF21 CAB21 CJX21 CTT21 DDP21 DNL21 DXH21 EHD21 EQZ21 FAV21 FKR21 FUN21 GEJ21 GOF21 GYB21 HHX21 HRT21 IBP21 ILL21 IVH21 JFD21 JOZ21 JYV21 KIR21 KSN21 LCJ21 LMF21 LWB21 MFX21 MPT21 MZP21 NJL21 NTH21 ODD21 OMZ21 OWV21 PGR21 PQN21 QAJ21 QKF21 QUB21 RDX21 RNT21 RXP21 SHL21 SRH21 TBD21 TKZ21 TUV21 UER21 UON21 UYJ21 VIF21 VSB21 WBX21 WLT21 WVP21 H65557 JD65557 SZ65557 ACV65557 AMR65557 AWN65557 BGJ65557 BQF65557 CAB65557 CJX65557 CTT65557 DDP65557 DNL65557 DXH65557 EHD65557 EQZ65557 FAV65557 FKR65557 FUN65557 GEJ65557 GOF65557 GYB65557 HHX65557 HRT65557 IBP65557 ILL65557 IVH65557 JFD65557 JOZ65557 JYV65557 KIR65557 KSN65557 LCJ65557 LMF65557 LWB65557 MFX65557 MPT65557 MZP65557 NJL65557 NTH65557 ODD65557 OMZ65557 OWV65557 PGR65557 PQN65557 QAJ65557 QKF65557 QUB65557 RDX65557 RNT65557 RXP65557 SHL65557 SRH65557 TBD65557 TKZ65557 TUV65557 UER65557 UON65557 UYJ65557 VIF65557 VSB65557 WBX65557 WLT65557 WVP65557 H131093 JD131093 SZ131093 ACV131093 AMR131093 AWN131093 BGJ131093 BQF131093 CAB131093 CJX131093 CTT131093 DDP131093 DNL131093 DXH131093 EHD131093 EQZ131093 FAV131093 FKR131093 FUN131093 GEJ131093 GOF131093 GYB131093 HHX131093 HRT131093 IBP131093 ILL131093 IVH131093 JFD131093 JOZ131093 JYV131093 KIR131093 KSN131093 LCJ131093 LMF131093 LWB131093 MFX131093 MPT131093 MZP131093 NJL131093 NTH131093 ODD131093 OMZ131093 OWV131093 PGR131093 PQN131093 QAJ131093 QKF131093 QUB131093 RDX131093 RNT131093 RXP131093 SHL131093 SRH131093 TBD131093 TKZ131093 TUV131093 UER131093 UON131093 UYJ131093 VIF131093 VSB131093 WBX131093 WLT131093 WVP131093 H196629 JD196629 SZ196629 ACV196629 AMR196629 AWN196629 BGJ196629 BQF196629 CAB196629 CJX196629 CTT196629 DDP196629 DNL196629 DXH196629 EHD196629 EQZ196629 FAV196629 FKR196629 FUN196629 GEJ196629 GOF196629 GYB196629 HHX196629 HRT196629 IBP196629 ILL196629 IVH196629 JFD196629 JOZ196629 JYV196629 KIR196629 KSN196629 LCJ196629 LMF196629 LWB196629 MFX196629 MPT196629 MZP196629 NJL196629 NTH196629 ODD196629 OMZ196629 OWV196629 PGR196629 PQN196629 QAJ196629 QKF196629 QUB196629 RDX196629 RNT196629 RXP196629 SHL196629 SRH196629 TBD196629 TKZ196629 TUV196629 UER196629 UON196629 UYJ196629 VIF196629 VSB196629 WBX196629 WLT196629 WVP196629 H262165 JD262165 SZ262165 ACV262165 AMR262165 AWN262165 BGJ262165 BQF262165 CAB262165 CJX262165 CTT262165 DDP262165 DNL262165 DXH262165 EHD262165 EQZ262165 FAV262165 FKR262165 FUN262165 GEJ262165 GOF262165 GYB262165 HHX262165 HRT262165 IBP262165 ILL262165 IVH262165 JFD262165 JOZ262165 JYV262165 KIR262165 KSN262165 LCJ262165 LMF262165 LWB262165 MFX262165 MPT262165 MZP262165 NJL262165 NTH262165 ODD262165 OMZ262165 OWV262165 PGR262165 PQN262165 QAJ262165 QKF262165 QUB262165 RDX262165 RNT262165 RXP262165 SHL262165 SRH262165 TBD262165 TKZ262165 TUV262165 UER262165 UON262165 UYJ262165 VIF262165 VSB262165 WBX262165 WLT262165 WVP262165 H327701 JD327701 SZ327701 ACV327701 AMR327701 AWN327701 BGJ327701 BQF327701 CAB327701 CJX327701 CTT327701 DDP327701 DNL327701 DXH327701 EHD327701 EQZ327701 FAV327701 FKR327701 FUN327701 GEJ327701 GOF327701 GYB327701 HHX327701 HRT327701 IBP327701 ILL327701 IVH327701 JFD327701 JOZ327701 JYV327701 KIR327701 KSN327701 LCJ327701 LMF327701 LWB327701 MFX327701 MPT327701 MZP327701 NJL327701 NTH327701 ODD327701 OMZ327701 OWV327701 PGR327701 PQN327701 QAJ327701 QKF327701 QUB327701 RDX327701 RNT327701 RXP327701 SHL327701 SRH327701 TBD327701 TKZ327701 TUV327701 UER327701 UON327701 UYJ327701 VIF327701 VSB327701 WBX327701 WLT327701 WVP327701 H393237 JD393237 SZ393237 ACV393237 AMR393237 AWN393237 BGJ393237 BQF393237 CAB393237 CJX393237 CTT393237 DDP393237 DNL393237 DXH393237 EHD393237 EQZ393237 FAV393237 FKR393237 FUN393237 GEJ393237 GOF393237 GYB393237 HHX393237 HRT393237 IBP393237 ILL393237 IVH393237 JFD393237 JOZ393237 JYV393237 KIR393237 KSN393237 LCJ393237 LMF393237 LWB393237 MFX393237 MPT393237 MZP393237 NJL393237 NTH393237 ODD393237 OMZ393237 OWV393237 PGR393237 PQN393237 QAJ393237 QKF393237 QUB393237 RDX393237 RNT393237 RXP393237 SHL393237 SRH393237 TBD393237 TKZ393237 TUV393237 UER393237 UON393237 UYJ393237 VIF393237 VSB393237 WBX393237 WLT393237 WVP393237 H458773 JD458773 SZ458773 ACV458773 AMR458773 AWN458773 BGJ458773 BQF458773 CAB458773 CJX458773 CTT458773 DDP458773 DNL458773 DXH458773 EHD458773 EQZ458773 FAV458773 FKR458773 FUN458773 GEJ458773 GOF458773 GYB458773 HHX458773 HRT458773 IBP458773 ILL458773 IVH458773 JFD458773 JOZ458773 JYV458773 KIR458773 KSN458773 LCJ458773 LMF458773 LWB458773 MFX458773 MPT458773 MZP458773 NJL458773 NTH458773 ODD458773 OMZ458773 OWV458773 PGR458773 PQN458773 QAJ458773 QKF458773 QUB458773 RDX458773 RNT458773 RXP458773 SHL458773 SRH458773 TBD458773 TKZ458773 TUV458773 UER458773 UON458773 UYJ458773 VIF458773 VSB458773 WBX458773 WLT458773 WVP458773 H524309 JD524309 SZ524309 ACV524309 AMR524309 AWN524309 BGJ524309 BQF524309 CAB524309 CJX524309 CTT524309 DDP524309 DNL524309 DXH524309 EHD524309 EQZ524309 FAV524309 FKR524309 FUN524309 GEJ524309 GOF524309 GYB524309 HHX524309 HRT524309 IBP524309 ILL524309 IVH524309 JFD524309 JOZ524309 JYV524309 KIR524309 KSN524309 LCJ524309 LMF524309 LWB524309 MFX524309 MPT524309 MZP524309 NJL524309 NTH524309 ODD524309 OMZ524309 OWV524309 PGR524309 PQN524309 QAJ524309 QKF524309 QUB524309 RDX524309 RNT524309 RXP524309 SHL524309 SRH524309 TBD524309 TKZ524309 TUV524309 UER524309 UON524309 UYJ524309 VIF524309 VSB524309 WBX524309 WLT524309 WVP524309 H589845 JD589845 SZ589845 ACV589845 AMR589845 AWN589845 BGJ589845 BQF589845 CAB589845 CJX589845 CTT589845 DDP589845 DNL589845 DXH589845 EHD589845 EQZ589845 FAV589845 FKR589845 FUN589845 GEJ589845 GOF589845 GYB589845 HHX589845 HRT589845 IBP589845 ILL589845 IVH589845 JFD589845 JOZ589845 JYV589845 KIR589845 KSN589845 LCJ589845 LMF589845 LWB589845 MFX589845 MPT589845 MZP589845 NJL589845 NTH589845 ODD589845 OMZ589845 OWV589845 PGR589845 PQN589845 QAJ589845 QKF589845 QUB589845 RDX589845 RNT589845 RXP589845 SHL589845 SRH589845 TBD589845 TKZ589845 TUV589845 UER589845 UON589845 UYJ589845 VIF589845 VSB589845 WBX589845 WLT589845 WVP589845 H655381 JD655381 SZ655381 ACV655381 AMR655381 AWN655381 BGJ655381 BQF655381 CAB655381 CJX655381 CTT655381 DDP655381 DNL655381 DXH655381 EHD655381 EQZ655381 FAV655381 FKR655381 FUN655381 GEJ655381 GOF655381 GYB655381 HHX655381 HRT655381 IBP655381 ILL655381 IVH655381 JFD655381 JOZ655381 JYV655381 KIR655381 KSN655381 LCJ655381 LMF655381 LWB655381 MFX655381 MPT655381 MZP655381 NJL655381 NTH655381 ODD655381 OMZ655381 OWV655381 PGR655381 PQN655381 QAJ655381 QKF655381 QUB655381 RDX655381 RNT655381 RXP655381 SHL655381 SRH655381 TBD655381 TKZ655381 TUV655381 UER655381 UON655381 UYJ655381 VIF655381 VSB655381 WBX655381 WLT655381 WVP655381 H720917 JD720917 SZ720917 ACV720917 AMR720917 AWN720917 BGJ720917 BQF720917 CAB720917 CJX720917 CTT720917 DDP720917 DNL720917 DXH720917 EHD720917 EQZ720917 FAV720917 FKR720917 FUN720917 GEJ720917 GOF720917 GYB720917 HHX720917 HRT720917 IBP720917 ILL720917 IVH720917 JFD720917 JOZ720917 JYV720917 KIR720917 KSN720917 LCJ720917 LMF720917 LWB720917 MFX720917 MPT720917 MZP720917 NJL720917 NTH720917 ODD720917 OMZ720917 OWV720917 PGR720917 PQN720917 QAJ720917 QKF720917 QUB720917 RDX720917 RNT720917 RXP720917 SHL720917 SRH720917 TBD720917 TKZ720917 TUV720917 UER720917 UON720917 UYJ720917 VIF720917 VSB720917 WBX720917 WLT720917 WVP720917 H786453 JD786453 SZ786453 ACV786453 AMR786453 AWN786453 BGJ786453 BQF786453 CAB786453 CJX786453 CTT786453 DDP786453 DNL786453 DXH786453 EHD786453 EQZ786453 FAV786453 FKR786453 FUN786453 GEJ786453 GOF786453 GYB786453 HHX786453 HRT786453 IBP786453 ILL786453 IVH786453 JFD786453 JOZ786453 JYV786453 KIR786453 KSN786453 LCJ786453 LMF786453 LWB786453 MFX786453 MPT786453 MZP786453 NJL786453 NTH786453 ODD786453 OMZ786453 OWV786453 PGR786453 PQN786453 QAJ786453 QKF786453 QUB786453 RDX786453 RNT786453 RXP786453 SHL786453 SRH786453 TBD786453 TKZ786453 TUV786453 UER786453 UON786453 UYJ786453 VIF786453 VSB786453 WBX786453 WLT786453 WVP786453 H851989 JD851989 SZ851989 ACV851989 AMR851989 AWN851989 BGJ851989 BQF851989 CAB851989 CJX851989 CTT851989 DDP851989 DNL851989 DXH851989 EHD851989 EQZ851989 FAV851989 FKR851989 FUN851989 GEJ851989 GOF851989 GYB851989 HHX851989 HRT851989 IBP851989 ILL851989 IVH851989 JFD851989 JOZ851989 JYV851989 KIR851989 KSN851989 LCJ851989 LMF851989 LWB851989 MFX851989 MPT851989 MZP851989 NJL851989 NTH851989 ODD851989 OMZ851989 OWV851989 PGR851989 PQN851989 QAJ851989 QKF851989 QUB851989 RDX851989 RNT851989 RXP851989 SHL851989 SRH851989 TBD851989 TKZ851989 TUV851989 UER851989 UON851989 UYJ851989 VIF851989 VSB851989 WBX851989 WLT851989 WVP851989 H917525 JD917525 SZ917525 ACV917525 AMR917525 AWN917525 BGJ917525 BQF917525 CAB917525 CJX917525 CTT917525 DDP917525 DNL917525 DXH917525 EHD917525 EQZ917525 FAV917525 FKR917525 FUN917525 GEJ917525 GOF917525 GYB917525 HHX917525 HRT917525 IBP917525 ILL917525 IVH917525 JFD917525 JOZ917525 JYV917525 KIR917525 KSN917525 LCJ917525 LMF917525 LWB917525 MFX917525 MPT917525 MZP917525 NJL917525 NTH917525 ODD917525 OMZ917525 OWV917525 PGR917525 PQN917525 QAJ917525 QKF917525 QUB917525 RDX917525 RNT917525 RXP917525 SHL917525 SRH917525 TBD917525 TKZ917525 TUV917525 UER917525 UON917525 UYJ917525 VIF917525 VSB917525 WBX917525 WLT917525 WVP917525 H983061 JD983061 SZ983061 ACV983061 AMR983061 AWN983061 BGJ983061 BQF983061 CAB983061 CJX983061 CTT983061 DDP983061 DNL983061 DXH983061 EHD983061 EQZ983061 FAV983061 FKR983061 FUN983061 GEJ983061 GOF983061 GYB983061 HHX983061 HRT983061 IBP983061 ILL983061 IVH983061 JFD983061 JOZ983061 JYV983061 KIR983061 KSN983061 LCJ983061 LMF983061 LWB983061 MFX983061 MPT983061 MZP983061 NJL983061 NTH983061 ODD983061 OMZ983061 OWV983061 PGR983061 PQN983061 QAJ983061 QKF983061 QUB983061 RDX983061 RNT983061 RXP983061 SHL983061 SRH983061 TBD983061 TKZ983061 TUV983061 UER983061 UON983061 UYJ983061 VIF983061 VSB983061 WBX983061 WLT983061 WVP983061 J9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ODF983049 ONB983049 OWX983049 PGT983049 PQP983049 QAL983049 QKH983049 QUD983049 RDZ983049 RNV983049 RXR983049 SHN983049 SRJ983049 TBF983049 TLB983049 TUX983049 UET983049 UOP983049 UYL983049 VIH983049 VSD983049 WBZ983049 WLV983049 WVR983049 H19 JD19 SZ19 ACV19 AMR19 AWN19 BGJ19 BQF19 CAB19 CJX19 CTT19 DDP19 DNL19 DXH19 EHD19 EQZ19 FAV19 FKR19 FUN19 GEJ19 GOF19 GYB19 HHX19 HRT19 IBP19 ILL19 IVH19 JFD19 JOZ19 JYV19 KIR19 KSN19 LCJ19 LMF19 LWB19 MFX19 MPT19 MZP19 NJL19 NTH19 ODD19 OMZ19 OWV19 PGR19 PQN19 QAJ19 QKF19 QUB19 RDX19 RNT19 RXP19 SHL19 SRH19 TBD19 TKZ19 TUV19 UER19 UON19 UYJ19 VIF19 VSB19 WBX19 WLT19 WVP19 H65555 JD65555 SZ65555 ACV65555 AMR65555 AWN65555 BGJ65555 BQF65555 CAB65555 CJX65555 CTT65555 DDP65555 DNL65555 DXH65555 EHD65555 EQZ65555 FAV65555 FKR65555 FUN65555 GEJ65555 GOF65555 GYB65555 HHX65555 HRT65555 IBP65555 ILL65555 IVH65555 JFD65555 JOZ65555 JYV65555 KIR65555 KSN65555 LCJ65555 LMF65555 LWB65555 MFX65555 MPT65555 MZP65555 NJL65555 NTH65555 ODD65555 OMZ65555 OWV65555 PGR65555 PQN65555 QAJ65555 QKF65555 QUB65555 RDX65555 RNT65555 RXP65555 SHL65555 SRH65555 TBD65555 TKZ65555 TUV65555 UER65555 UON65555 UYJ65555 VIF65555 VSB65555 WBX65555 WLT65555 WVP65555 H131091 JD131091 SZ131091 ACV131091 AMR131091 AWN131091 BGJ131091 BQF131091 CAB131091 CJX131091 CTT131091 DDP131091 DNL131091 DXH131091 EHD131091 EQZ131091 FAV131091 FKR131091 FUN131091 GEJ131091 GOF131091 GYB131091 HHX131091 HRT131091 IBP131091 ILL131091 IVH131091 JFD131091 JOZ131091 JYV131091 KIR131091 KSN131091 LCJ131091 LMF131091 LWB131091 MFX131091 MPT131091 MZP131091 NJL131091 NTH131091 ODD131091 OMZ131091 OWV131091 PGR131091 PQN131091 QAJ131091 QKF131091 QUB131091 RDX131091 RNT131091 RXP131091 SHL131091 SRH131091 TBD131091 TKZ131091 TUV131091 UER131091 UON131091 UYJ131091 VIF131091 VSB131091 WBX131091 WLT131091 WVP131091 H196627 JD196627 SZ196627 ACV196627 AMR196627 AWN196627 BGJ196627 BQF196627 CAB196627 CJX196627 CTT196627 DDP196627 DNL196627 DXH196627 EHD196627 EQZ196627 FAV196627 FKR196627 FUN196627 GEJ196627 GOF196627 GYB196627 HHX196627 HRT196627 IBP196627 ILL196627 IVH196627 JFD196627 JOZ196627 JYV196627 KIR196627 KSN196627 LCJ196627 LMF196627 LWB196627 MFX196627 MPT196627 MZP196627 NJL196627 NTH196627 ODD196627 OMZ196627 OWV196627 PGR196627 PQN196627 QAJ196627 QKF196627 QUB196627 RDX196627 RNT196627 RXP196627 SHL196627 SRH196627 TBD196627 TKZ196627 TUV196627 UER196627 UON196627 UYJ196627 VIF196627 VSB196627 WBX196627 WLT196627 WVP196627 H262163 JD262163 SZ262163 ACV262163 AMR262163 AWN262163 BGJ262163 BQF262163 CAB262163 CJX262163 CTT262163 DDP262163 DNL262163 DXH262163 EHD262163 EQZ262163 FAV262163 FKR262163 FUN262163 GEJ262163 GOF262163 GYB262163 HHX262163 HRT262163 IBP262163 ILL262163 IVH262163 JFD262163 JOZ262163 JYV262163 KIR262163 KSN262163 LCJ262163 LMF262163 LWB262163 MFX262163 MPT262163 MZP262163 NJL262163 NTH262163 ODD262163 OMZ262163 OWV262163 PGR262163 PQN262163 QAJ262163 QKF262163 QUB262163 RDX262163 RNT262163 RXP262163 SHL262163 SRH262163 TBD262163 TKZ262163 TUV262163 UER262163 UON262163 UYJ262163 VIF262163 VSB262163 WBX262163 WLT262163 WVP262163 H327699 JD327699 SZ327699 ACV327699 AMR327699 AWN327699 BGJ327699 BQF327699 CAB327699 CJX327699 CTT327699 DDP327699 DNL327699 DXH327699 EHD327699 EQZ327699 FAV327699 FKR327699 FUN327699 GEJ327699 GOF327699 GYB327699 HHX327699 HRT327699 IBP327699 ILL327699 IVH327699 JFD327699 JOZ327699 JYV327699 KIR327699 KSN327699 LCJ327699 LMF327699 LWB327699 MFX327699 MPT327699 MZP327699 NJL327699 NTH327699 ODD327699 OMZ327699 OWV327699 PGR327699 PQN327699 QAJ327699 QKF327699 QUB327699 RDX327699 RNT327699 RXP327699 SHL327699 SRH327699 TBD327699 TKZ327699 TUV327699 UER327699 UON327699 UYJ327699 VIF327699 VSB327699 WBX327699 WLT327699 WVP327699 H393235 JD393235 SZ393235 ACV393235 AMR393235 AWN393235 BGJ393235 BQF393235 CAB393235 CJX393235 CTT393235 DDP393235 DNL393235 DXH393235 EHD393235 EQZ393235 FAV393235 FKR393235 FUN393235 GEJ393235 GOF393235 GYB393235 HHX393235 HRT393235 IBP393235 ILL393235 IVH393235 JFD393235 JOZ393235 JYV393235 KIR393235 KSN393235 LCJ393235 LMF393235 LWB393235 MFX393235 MPT393235 MZP393235 NJL393235 NTH393235 ODD393235 OMZ393235 OWV393235 PGR393235 PQN393235 QAJ393235 QKF393235 QUB393235 RDX393235 RNT393235 RXP393235 SHL393235 SRH393235 TBD393235 TKZ393235 TUV393235 UER393235 UON393235 UYJ393235 VIF393235 VSB393235 WBX393235 WLT393235 WVP393235 H458771 JD458771 SZ458771 ACV458771 AMR458771 AWN458771 BGJ458771 BQF458771 CAB458771 CJX458771 CTT458771 DDP458771 DNL458771 DXH458771 EHD458771 EQZ458771 FAV458771 FKR458771 FUN458771 GEJ458771 GOF458771 GYB458771 HHX458771 HRT458771 IBP458771 ILL458771 IVH458771 JFD458771 JOZ458771 JYV458771 KIR458771 KSN458771 LCJ458771 LMF458771 LWB458771 MFX458771 MPT458771 MZP458771 NJL458771 NTH458771 ODD458771 OMZ458771 OWV458771 PGR458771 PQN458771 QAJ458771 QKF458771 QUB458771 RDX458771 RNT458771 RXP458771 SHL458771 SRH458771 TBD458771 TKZ458771 TUV458771 UER458771 UON458771 UYJ458771 VIF458771 VSB458771 WBX458771 WLT458771 WVP458771 H524307 JD524307 SZ524307 ACV524307 AMR524307 AWN524307 BGJ524307 BQF524307 CAB524307 CJX524307 CTT524307 DDP524307 DNL524307 DXH524307 EHD524307 EQZ524307 FAV524307 FKR524307 FUN524307 GEJ524307 GOF524307 GYB524307 HHX524307 HRT524307 IBP524307 ILL524307 IVH524307 JFD524307 JOZ524307 JYV524307 KIR524307 KSN524307 LCJ524307 LMF524307 LWB524307 MFX524307 MPT524307 MZP524307 NJL524307 NTH524307 ODD524307 OMZ524307 OWV524307 PGR524307 PQN524307 QAJ524307 QKF524307 QUB524307 RDX524307 RNT524307 RXP524307 SHL524307 SRH524307 TBD524307 TKZ524307 TUV524307 UER524307 UON524307 UYJ524307 VIF524307 VSB524307 WBX524307 WLT524307 WVP524307 H589843 JD589843 SZ589843 ACV589843 AMR589843 AWN589843 BGJ589843 BQF589843 CAB589843 CJX589843 CTT589843 DDP589843 DNL589843 DXH589843 EHD589843 EQZ589843 FAV589843 FKR589843 FUN589843 GEJ589843 GOF589843 GYB589843 HHX589843 HRT589843 IBP589843 ILL589843 IVH589843 JFD589843 JOZ589843 JYV589843 KIR589843 KSN589843 LCJ589843 LMF589843 LWB589843 MFX589843 MPT589843 MZP589843 NJL589843 NTH589843 ODD589843 OMZ589843 OWV589843 PGR589843 PQN589843 QAJ589843 QKF589843 QUB589843 RDX589843 RNT589843 RXP589843 SHL589843 SRH589843 TBD589843 TKZ589843 TUV589843 UER589843 UON589843 UYJ589843 VIF589843 VSB589843 WBX589843 WLT589843 WVP589843 H655379 JD655379 SZ655379 ACV655379 AMR655379 AWN655379 BGJ655379 BQF655379 CAB655379 CJX655379 CTT655379 DDP655379 DNL655379 DXH655379 EHD655379 EQZ655379 FAV655379 FKR655379 FUN655379 GEJ655379 GOF655379 GYB655379 HHX655379 HRT655379 IBP655379 ILL655379 IVH655379 JFD655379 JOZ655379 JYV655379 KIR655379 KSN655379 LCJ655379 LMF655379 LWB655379 MFX655379 MPT655379 MZP655379 NJL655379 NTH655379 ODD655379 OMZ655379 OWV655379 PGR655379 PQN655379 QAJ655379 QKF655379 QUB655379 RDX655379 RNT655379 RXP655379 SHL655379 SRH655379 TBD655379 TKZ655379 TUV655379 UER655379 UON655379 UYJ655379 VIF655379 VSB655379 WBX655379 WLT655379 WVP655379 H720915 JD720915 SZ720915 ACV720915 AMR720915 AWN720915 BGJ720915 BQF720915 CAB720915 CJX720915 CTT720915 DDP720915 DNL720915 DXH720915 EHD720915 EQZ720915 FAV720915 FKR720915 FUN720915 GEJ720915 GOF720915 GYB720915 HHX720915 HRT720915 IBP720915 ILL720915 IVH720915 JFD720915 JOZ720915 JYV720915 KIR720915 KSN720915 LCJ720915 LMF720915 LWB720915 MFX720915 MPT720915 MZP720915 NJL720915 NTH720915 ODD720915 OMZ720915 OWV720915 PGR720915 PQN720915 QAJ720915 QKF720915 QUB720915 RDX720915 RNT720915 RXP720915 SHL720915 SRH720915 TBD720915 TKZ720915 TUV720915 UER720915 UON720915 UYJ720915 VIF720915 VSB720915 WBX720915 WLT720915 WVP720915 H786451 JD786451 SZ786451 ACV786451 AMR786451 AWN786451 BGJ786451 BQF786451 CAB786451 CJX786451 CTT786451 DDP786451 DNL786451 DXH786451 EHD786451 EQZ786451 FAV786451 FKR786451 FUN786451 GEJ786451 GOF786451 GYB786451 HHX786451 HRT786451 IBP786451 ILL786451 IVH786451 JFD786451 JOZ786451 JYV786451 KIR786451 KSN786451 LCJ786451 LMF786451 LWB786451 MFX786451 MPT786451 MZP786451 NJL786451 NTH786451 ODD786451 OMZ786451 OWV786451 PGR786451 PQN786451 QAJ786451 QKF786451 QUB786451 RDX786451 RNT786451 RXP786451 SHL786451 SRH786451 TBD786451 TKZ786451 TUV786451 UER786451 UON786451 UYJ786451 VIF786451 VSB786451 WBX786451 WLT786451 WVP786451 H851987 JD851987 SZ851987 ACV851987 AMR851987 AWN851987 BGJ851987 BQF851987 CAB851987 CJX851987 CTT851987 DDP851987 DNL851987 DXH851987 EHD851987 EQZ851987 FAV851987 FKR851987 FUN851987 GEJ851987 GOF851987 GYB851987 HHX851987 HRT851987 IBP851987 ILL851987 IVH851987 JFD851987 JOZ851987 JYV851987 KIR851987 KSN851987 LCJ851987 LMF851987 LWB851987 MFX851987 MPT851987 MZP851987 NJL851987 NTH851987 ODD851987 OMZ851987 OWV851987 PGR851987 PQN851987 QAJ851987 QKF851987 QUB851987 RDX851987 RNT851987 RXP851987 SHL851987 SRH851987 TBD851987 TKZ851987 TUV851987 UER851987 UON851987 UYJ851987 VIF851987 VSB851987 WBX851987 WLT851987 WVP851987 H917523 JD917523 SZ917523 ACV917523 AMR917523 AWN917523 BGJ917523 BQF917523 CAB917523 CJX917523 CTT917523 DDP917523 DNL917523 DXH917523 EHD917523 EQZ917523 FAV917523 FKR917523 FUN917523 GEJ917523 GOF917523 GYB917523 HHX917523 HRT917523 IBP917523 ILL917523 IVH917523 JFD917523 JOZ917523 JYV917523 KIR917523 KSN917523 LCJ917523 LMF917523 LWB917523 MFX917523 MPT917523 MZP917523 NJL917523 NTH917523 ODD917523 OMZ917523 OWV917523 PGR917523 PQN917523 QAJ917523 QKF917523 QUB917523 RDX917523 RNT917523 RXP917523 SHL917523 SRH917523 TBD917523 TKZ917523 TUV917523 UER917523 UON917523 UYJ917523 VIF917523 VSB917523 WBX917523 WLT917523 WVP917523 H983059 JD983059 SZ983059 ACV983059 AMR983059 AWN983059 BGJ983059 BQF983059 CAB983059 CJX983059 CTT983059 DDP983059 DNL983059 DXH983059 EHD983059 EQZ983059 FAV983059 FKR983059 FUN983059 GEJ983059 GOF983059 GYB983059 HHX983059 HRT983059 IBP983059 ILL983059 IVH983059 JFD983059 JOZ983059 JYV983059 KIR983059 KSN983059 LCJ983059 LMF983059 LWB983059 MFX983059 MPT983059 MZP983059 NJL983059 NTH983059 ODD983059 OMZ983059 OWV983059 PGR983059 PQN983059 QAJ983059 QKF983059 QUB983059 RDX983059 RNT983059 RXP983059 SHL983059 SRH983059 TBD983059 TKZ983059 TUV983059 UER983059 UON983059 UYJ983059 VIF983059 VSB983059 WBX983059 WLT983059 WVP983059 J19 JF19 TB19 ACX19 AMT19 AWP19 BGL19 BQH19 CAD19 CJZ19 CTV19 DDR19 DNN19 DXJ19 EHF19 ERB19 FAX19 FKT19 FUP19 GEL19 GOH19 GYD19 HHZ19 HRV19 IBR19 ILN19 IVJ19 JFF19 JPB19 JYX19 KIT19 KSP19 LCL19 LMH19 LWD19 MFZ19 MPV19 MZR19 NJN19 NTJ19 ODF19 ONB19 OWX19 PGT19 PQP19 QAL19 QKH19 QUD19 RDZ19 RNV19 RXR19 SHN19 SRJ19 TBF19 TLB19 TUX19 UET19 UOP19 UYL19 VIH19 VSD19 WBZ19 WLV19 WVR19 J65555 JF65555 TB65555 ACX65555 AMT65555 AWP65555 BGL65555 BQH65555 CAD65555 CJZ65555 CTV65555 DDR65555 DNN65555 DXJ65555 EHF65555 ERB65555 FAX65555 FKT65555 FUP65555 GEL65555 GOH65555 GYD65555 HHZ65555 HRV65555 IBR65555 ILN65555 IVJ65555 JFF65555 JPB65555 JYX65555 KIT65555 KSP65555 LCL65555 LMH65555 LWD65555 MFZ65555 MPV65555 MZR65555 NJN65555 NTJ65555 ODF65555 ONB65555 OWX65555 PGT65555 PQP65555 QAL65555 QKH65555 QUD65555 RDZ65555 RNV65555 RXR65555 SHN65555 SRJ65555 TBF65555 TLB65555 TUX65555 UET65555 UOP65555 UYL65555 VIH65555 VSD65555 WBZ65555 WLV65555 WVR65555 J131091 JF131091 TB131091 ACX131091 AMT131091 AWP131091 BGL131091 BQH131091 CAD131091 CJZ131091 CTV131091 DDR131091 DNN131091 DXJ131091 EHF131091 ERB131091 FAX131091 FKT131091 FUP131091 GEL131091 GOH131091 GYD131091 HHZ131091 HRV131091 IBR131091 ILN131091 IVJ131091 JFF131091 JPB131091 JYX131091 KIT131091 KSP131091 LCL131091 LMH131091 LWD131091 MFZ131091 MPV131091 MZR131091 NJN131091 NTJ131091 ODF131091 ONB131091 OWX131091 PGT131091 PQP131091 QAL131091 QKH131091 QUD131091 RDZ131091 RNV131091 RXR131091 SHN131091 SRJ131091 TBF131091 TLB131091 TUX131091 UET131091 UOP131091 UYL131091 VIH131091 VSD131091 WBZ131091 WLV131091 WVR131091 J196627 JF196627 TB196627 ACX196627 AMT196627 AWP196627 BGL196627 BQH196627 CAD196627 CJZ196627 CTV196627 DDR196627 DNN196627 DXJ196627 EHF196627 ERB196627 FAX196627 FKT196627 FUP196627 GEL196627 GOH196627 GYD196627 HHZ196627 HRV196627 IBR196627 ILN196627 IVJ196627 JFF196627 JPB196627 JYX196627 KIT196627 KSP196627 LCL196627 LMH196627 LWD196627 MFZ196627 MPV196627 MZR196627 NJN196627 NTJ196627 ODF196627 ONB196627 OWX196627 PGT196627 PQP196627 QAL196627 QKH196627 QUD196627 RDZ196627 RNV196627 RXR196627 SHN196627 SRJ196627 TBF196627 TLB196627 TUX196627 UET196627 UOP196627 UYL196627 VIH196627 VSD196627 WBZ196627 WLV196627 WVR196627 J262163 JF262163 TB262163 ACX262163 AMT262163 AWP262163 BGL262163 BQH262163 CAD262163 CJZ262163 CTV262163 DDR262163 DNN262163 DXJ262163 EHF262163 ERB262163 FAX262163 FKT262163 FUP262163 GEL262163 GOH262163 GYD262163 HHZ262163 HRV262163 IBR262163 ILN262163 IVJ262163 JFF262163 JPB262163 JYX262163 KIT262163 KSP262163 LCL262163 LMH262163 LWD262163 MFZ262163 MPV262163 MZR262163 NJN262163 NTJ262163 ODF262163 ONB262163 OWX262163 PGT262163 PQP262163 QAL262163 QKH262163 QUD262163 RDZ262163 RNV262163 RXR262163 SHN262163 SRJ262163 TBF262163 TLB262163 TUX262163 UET262163 UOP262163 UYL262163 VIH262163 VSD262163 WBZ262163 WLV262163 WVR262163 J327699 JF327699 TB327699 ACX327699 AMT327699 AWP327699 BGL327699 BQH327699 CAD327699 CJZ327699 CTV327699 DDR327699 DNN327699 DXJ327699 EHF327699 ERB327699 FAX327699 FKT327699 FUP327699 GEL327699 GOH327699 GYD327699 HHZ327699 HRV327699 IBR327699 ILN327699 IVJ327699 JFF327699 JPB327699 JYX327699 KIT327699 KSP327699 LCL327699 LMH327699 LWD327699 MFZ327699 MPV327699 MZR327699 NJN327699 NTJ327699 ODF327699 ONB327699 OWX327699 PGT327699 PQP327699 QAL327699 QKH327699 QUD327699 RDZ327699 RNV327699 RXR327699 SHN327699 SRJ327699 TBF327699 TLB327699 TUX327699 UET327699 UOP327699 UYL327699 VIH327699 VSD327699 WBZ327699 WLV327699 WVR327699 J393235 JF393235 TB393235 ACX393235 AMT393235 AWP393235 BGL393235 BQH393235 CAD393235 CJZ393235 CTV393235 DDR393235 DNN393235 DXJ393235 EHF393235 ERB393235 FAX393235 FKT393235 FUP393235 GEL393235 GOH393235 GYD393235 HHZ393235 HRV393235 IBR393235 ILN393235 IVJ393235 JFF393235 JPB393235 JYX393235 KIT393235 KSP393235 LCL393235 LMH393235 LWD393235 MFZ393235 MPV393235 MZR393235 NJN393235 NTJ393235 ODF393235 ONB393235 OWX393235 PGT393235 PQP393235 QAL393235 QKH393235 QUD393235 RDZ393235 RNV393235 RXR393235 SHN393235 SRJ393235 TBF393235 TLB393235 TUX393235 UET393235 UOP393235 UYL393235 VIH393235 VSD393235 WBZ393235 WLV393235 WVR393235 J458771 JF458771 TB458771 ACX458771 AMT458771 AWP458771 BGL458771 BQH458771 CAD458771 CJZ458771 CTV458771 DDR458771 DNN458771 DXJ458771 EHF458771 ERB458771 FAX458771 FKT458771 FUP458771 GEL458771 GOH458771 GYD458771 HHZ458771 HRV458771 IBR458771 ILN458771 IVJ458771 JFF458771 JPB458771 JYX458771 KIT458771 KSP458771 LCL458771 LMH458771 LWD458771 MFZ458771 MPV458771 MZR458771 NJN458771 NTJ458771 ODF458771 ONB458771 OWX458771 PGT458771 PQP458771 QAL458771 QKH458771 QUD458771 RDZ458771 RNV458771 RXR458771 SHN458771 SRJ458771 TBF458771 TLB458771 TUX458771 UET458771 UOP458771 UYL458771 VIH458771 VSD458771 WBZ458771 WLV458771 WVR458771 J524307 JF524307 TB524307 ACX524307 AMT524307 AWP524307 BGL524307 BQH524307 CAD524307 CJZ524307 CTV524307 DDR524307 DNN524307 DXJ524307 EHF524307 ERB524307 FAX524307 FKT524307 FUP524307 GEL524307 GOH524307 GYD524307 HHZ524307 HRV524307 IBR524307 ILN524307 IVJ524307 JFF524307 JPB524307 JYX524307 KIT524307 KSP524307 LCL524307 LMH524307 LWD524307 MFZ524307 MPV524307 MZR524307 NJN524307 NTJ524307 ODF524307 ONB524307 OWX524307 PGT524307 PQP524307 QAL524307 QKH524307 QUD524307 RDZ524307 RNV524307 RXR524307 SHN524307 SRJ524307 TBF524307 TLB524307 TUX524307 UET524307 UOP524307 UYL524307 VIH524307 VSD524307 WBZ524307 WLV524307 WVR524307 J589843 JF589843 TB589843 ACX589843 AMT589843 AWP589843 BGL589843 BQH589843 CAD589843 CJZ589843 CTV589843 DDR589843 DNN589843 DXJ589843 EHF589843 ERB589843 FAX589843 FKT589843 FUP589843 GEL589843 GOH589843 GYD589843 HHZ589843 HRV589843 IBR589843 ILN589843 IVJ589843 JFF589843 JPB589843 JYX589843 KIT589843 KSP589843 LCL589843 LMH589843 LWD589843 MFZ589843 MPV589843 MZR589843 NJN589843 NTJ589843 ODF589843 ONB589843 OWX589843 PGT589843 PQP589843 QAL589843 QKH589843 QUD589843 RDZ589843 RNV589843 RXR589843 SHN589843 SRJ589843 TBF589843 TLB589843 TUX589843 UET589843 UOP589843 UYL589843 VIH589843 VSD589843 WBZ589843 WLV589843 WVR589843 J655379 JF655379 TB655379 ACX655379 AMT655379 AWP655379 BGL655379 BQH655379 CAD655379 CJZ655379 CTV655379 DDR655379 DNN655379 DXJ655379 EHF655379 ERB655379 FAX655379 FKT655379 FUP655379 GEL655379 GOH655379 GYD655379 HHZ655379 HRV655379 IBR655379 ILN655379 IVJ655379 JFF655379 JPB655379 JYX655379 KIT655379 KSP655379 LCL655379 LMH655379 LWD655379 MFZ655379 MPV655379 MZR655379 NJN655379 NTJ655379 ODF655379 ONB655379 OWX655379 PGT655379 PQP655379 QAL655379 QKH655379 QUD655379 RDZ655379 RNV655379 RXR655379 SHN655379 SRJ655379 TBF655379 TLB655379 TUX655379 UET655379 UOP655379 UYL655379 VIH655379 VSD655379 WBZ655379 WLV655379 WVR655379 J720915 JF720915 TB720915 ACX720915 AMT720915 AWP720915 BGL720915 BQH720915 CAD720915 CJZ720915 CTV720915 DDR720915 DNN720915 DXJ720915 EHF720915 ERB720915 FAX720915 FKT720915 FUP720915 GEL720915 GOH720915 GYD720915 HHZ720915 HRV720915 IBR720915 ILN720915 IVJ720915 JFF720915 JPB720915 JYX720915 KIT720915 KSP720915 LCL720915 LMH720915 LWD720915 MFZ720915 MPV720915 MZR720915 NJN720915 NTJ720915 ODF720915 ONB720915 OWX720915 PGT720915 PQP720915 QAL720915 QKH720915 QUD720915 RDZ720915 RNV720915 RXR720915 SHN720915 SRJ720915 TBF720915 TLB720915 TUX720915 UET720915 UOP720915 UYL720915 VIH720915 VSD720915 WBZ720915 WLV720915 WVR720915 J786451 JF786451 TB786451 ACX786451 AMT786451 AWP786451 BGL786451 BQH786451 CAD786451 CJZ786451 CTV786451 DDR786451 DNN786451 DXJ786451 EHF786451 ERB786451 FAX786451 FKT786451 FUP786451 GEL786451 GOH786451 GYD786451 HHZ786451 HRV786451 IBR786451 ILN786451 IVJ786451 JFF786451 JPB786451 JYX786451 KIT786451 KSP786451 LCL786451 LMH786451 LWD786451 MFZ786451 MPV786451 MZR786451 NJN786451 NTJ786451 ODF786451 ONB786451 OWX786451 PGT786451 PQP786451 QAL786451 QKH786451 QUD786451 RDZ786451 RNV786451 RXR786451 SHN786451 SRJ786451 TBF786451 TLB786451 TUX786451 UET786451 UOP786451 UYL786451 VIH786451 VSD786451 WBZ786451 WLV786451 WVR786451 J851987 JF851987 TB851987 ACX851987 AMT851987 AWP851987 BGL851987 BQH851987 CAD851987 CJZ851987 CTV851987 DDR851987 DNN851987 DXJ851987 EHF851987 ERB851987 FAX851987 FKT851987 FUP851987 GEL851987 GOH851987 GYD851987 HHZ851987 HRV851987 IBR851987 ILN851987 IVJ851987 JFF851987 JPB851987 JYX851987 KIT851987 KSP851987 LCL851987 LMH851987 LWD851987 MFZ851987 MPV851987 MZR851987 NJN851987 NTJ851987 ODF851987 ONB851987 OWX851987 PGT851987 PQP851987 QAL851987 QKH851987 QUD851987 RDZ851987 RNV851987 RXR851987 SHN851987 SRJ851987 TBF851987 TLB851987 TUX851987 UET851987 UOP851987 UYL851987 VIH851987 VSD851987 WBZ851987 WLV851987 WVR851987 J917523 JF917523 TB917523 ACX917523 AMT917523 AWP917523 BGL917523 BQH917523 CAD917523 CJZ917523 CTV917523 DDR917523 DNN917523 DXJ917523 EHF917523 ERB917523 FAX917523 FKT917523 FUP917523 GEL917523 GOH917523 GYD917523 HHZ917523 HRV917523 IBR917523 ILN917523 IVJ917523 JFF917523 JPB917523 JYX917523 KIT917523 KSP917523 LCL917523 LMH917523 LWD917523 MFZ917523 MPV917523 MZR917523 NJN917523 NTJ917523 ODF917523 ONB917523 OWX917523 PGT917523 PQP917523 QAL917523 QKH917523 QUD917523 RDZ917523 RNV917523 RXR917523 SHN917523 SRJ917523 TBF917523 TLB917523 TUX917523 UET917523 UOP917523 UYL917523 VIH917523 VSD917523 WBZ917523 WLV917523 WVR917523 J983059 JF983059 TB983059 ACX983059 AMT983059 AWP983059 BGL983059 BQH983059 CAD983059 CJZ983059 CTV983059 DDR983059 DNN983059 DXJ983059 EHF983059 ERB983059 FAX983059 FKT983059 FUP983059 GEL983059 GOH983059 GYD983059 HHZ983059 HRV983059 IBR983059 ILN983059 IVJ983059 JFF983059 JPB983059 JYX983059 KIT983059 KSP983059 LCL983059 LMH983059 LWD983059 MFZ983059 MPV983059 MZR983059 NJN983059 NTJ983059 ODF983059 ONB983059 OWX983059 PGT983059 PQP983059 QAL983059 QKH983059 QUD983059 RDZ983059 RNV983059 RXR983059 SHN983059 SRJ983059 TBF983059 TLB983059 TUX983059 UET983059 UOP983059 UYL983059 VIH983059 VSD983059 WBZ983059 WLV983059 WVR983059 J17 JF17 TB17 ACX17 AMT17 AWP17 BGL17 BQH17 CAD17 CJZ17 CTV17 DDR17 DNN17 DXJ17 EHF17 ERB17 FAX17 FKT17 FUP17 GEL17 GOH17 GYD17 HHZ17 HRV17 IBR17 ILN17 IVJ17 JFF17 JPB17 JYX17 KIT17 KSP17 LCL17 LMH17 LWD17 MFZ17 MPV17 MZR17 NJN17 NTJ17 ODF17 ONB17 OWX17 PGT17 PQP17 QAL17 QKH17 QUD17 RDZ17 RNV17 RXR17 SHN17 SRJ17 TBF17 TLB17 TUX17 UET17 UOP17 UYL17 VIH17 VSD17 WBZ17 WLV17 WVR17 J65553 JF65553 TB65553 ACX65553 AMT65553 AWP65553 BGL65553 BQH65553 CAD65553 CJZ65553 CTV65553 DDR65553 DNN65553 DXJ65553 EHF65553 ERB65553 FAX65553 FKT65553 FUP65553 GEL65553 GOH65553 GYD65553 HHZ65553 HRV65553 IBR65553 ILN65553 IVJ65553 JFF65553 JPB65553 JYX65553 KIT65553 KSP65553 LCL65553 LMH65553 LWD65553 MFZ65553 MPV65553 MZR65553 NJN65553 NTJ65553 ODF65553 ONB65553 OWX65553 PGT65553 PQP65553 QAL65553 QKH65553 QUD65553 RDZ65553 RNV65553 RXR65553 SHN65553 SRJ65553 TBF65553 TLB65553 TUX65553 UET65553 UOP65553 UYL65553 VIH65553 VSD65553 WBZ65553 WLV65553 WVR65553 J131089 JF131089 TB131089 ACX131089 AMT131089 AWP131089 BGL131089 BQH131089 CAD131089 CJZ131089 CTV131089 DDR131089 DNN131089 DXJ131089 EHF131089 ERB131089 FAX131089 FKT131089 FUP131089 GEL131089 GOH131089 GYD131089 HHZ131089 HRV131089 IBR131089 ILN131089 IVJ131089 JFF131089 JPB131089 JYX131089 KIT131089 KSP131089 LCL131089 LMH131089 LWD131089 MFZ131089 MPV131089 MZR131089 NJN131089 NTJ131089 ODF131089 ONB131089 OWX131089 PGT131089 PQP131089 QAL131089 QKH131089 QUD131089 RDZ131089 RNV131089 RXR131089 SHN131089 SRJ131089 TBF131089 TLB131089 TUX131089 UET131089 UOP131089 UYL131089 VIH131089 VSD131089 WBZ131089 WLV131089 WVR131089 J196625 JF196625 TB196625 ACX196625 AMT196625 AWP196625 BGL196625 BQH196625 CAD196625 CJZ196625 CTV196625 DDR196625 DNN196625 DXJ196625 EHF196625 ERB196625 FAX196625 FKT196625 FUP196625 GEL196625 GOH196625 GYD196625 HHZ196625 HRV196625 IBR196625 ILN196625 IVJ196625 JFF196625 JPB196625 JYX196625 KIT196625 KSP196625 LCL196625 LMH196625 LWD196625 MFZ196625 MPV196625 MZR196625 NJN196625 NTJ196625 ODF196625 ONB196625 OWX196625 PGT196625 PQP196625 QAL196625 QKH196625 QUD196625 RDZ196625 RNV196625 RXR196625 SHN196625 SRJ196625 TBF196625 TLB196625 TUX196625 UET196625 UOP196625 UYL196625 VIH196625 VSD196625 WBZ196625 WLV196625 WVR196625 J262161 JF262161 TB262161 ACX262161 AMT262161 AWP262161 BGL262161 BQH262161 CAD262161 CJZ262161 CTV262161 DDR262161 DNN262161 DXJ262161 EHF262161 ERB262161 FAX262161 FKT262161 FUP262161 GEL262161 GOH262161 GYD262161 HHZ262161 HRV262161 IBR262161 ILN262161 IVJ262161 JFF262161 JPB262161 JYX262161 KIT262161 KSP262161 LCL262161 LMH262161 LWD262161 MFZ262161 MPV262161 MZR262161 NJN262161 NTJ262161 ODF262161 ONB262161 OWX262161 PGT262161 PQP262161 QAL262161 QKH262161 QUD262161 RDZ262161 RNV262161 RXR262161 SHN262161 SRJ262161 TBF262161 TLB262161 TUX262161 UET262161 UOP262161 UYL262161 VIH262161 VSD262161 WBZ262161 WLV262161 WVR262161 J327697 JF327697 TB327697 ACX327697 AMT327697 AWP327697 BGL327697 BQH327697 CAD327697 CJZ327697 CTV327697 DDR327697 DNN327697 DXJ327697 EHF327697 ERB327697 FAX327697 FKT327697 FUP327697 GEL327697 GOH327697 GYD327697 HHZ327697 HRV327697 IBR327697 ILN327697 IVJ327697 JFF327697 JPB327697 JYX327697 KIT327697 KSP327697 LCL327697 LMH327697 LWD327697 MFZ327697 MPV327697 MZR327697 NJN327697 NTJ327697 ODF327697 ONB327697 OWX327697 PGT327697 PQP327697 QAL327697 QKH327697 QUD327697 RDZ327697 RNV327697 RXR327697 SHN327697 SRJ327697 TBF327697 TLB327697 TUX327697 UET327697 UOP327697 UYL327697 VIH327697 VSD327697 WBZ327697 WLV327697 WVR327697 J393233 JF393233 TB393233 ACX393233 AMT393233 AWP393233 BGL393233 BQH393233 CAD393233 CJZ393233 CTV393233 DDR393233 DNN393233 DXJ393233 EHF393233 ERB393233 FAX393233 FKT393233 FUP393233 GEL393233 GOH393233 GYD393233 HHZ393233 HRV393233 IBR393233 ILN393233 IVJ393233 JFF393233 JPB393233 JYX393233 KIT393233 KSP393233 LCL393233 LMH393233 LWD393233 MFZ393233 MPV393233 MZR393233 NJN393233 NTJ393233 ODF393233 ONB393233 OWX393233 PGT393233 PQP393233 QAL393233 QKH393233 QUD393233 RDZ393233 RNV393233 RXR393233 SHN393233 SRJ393233 TBF393233 TLB393233 TUX393233 UET393233 UOP393233 UYL393233 VIH393233 VSD393233 WBZ393233 WLV393233 WVR393233 J458769 JF458769 TB458769 ACX458769 AMT458769 AWP458769 BGL458769 BQH458769 CAD458769 CJZ458769 CTV458769 DDR458769 DNN458769 DXJ458769 EHF458769 ERB458769 FAX458769 FKT458769 FUP458769 GEL458769 GOH458769 GYD458769 HHZ458769 HRV458769 IBR458769 ILN458769 IVJ458769 JFF458769 JPB458769 JYX458769 KIT458769 KSP458769 LCL458769 LMH458769 LWD458769 MFZ458769 MPV458769 MZR458769 NJN458769 NTJ458769 ODF458769 ONB458769 OWX458769 PGT458769 PQP458769 QAL458769 QKH458769 QUD458769 RDZ458769 RNV458769 RXR458769 SHN458769 SRJ458769 TBF458769 TLB458769 TUX458769 UET458769 UOP458769 UYL458769 VIH458769 VSD458769 WBZ458769 WLV458769 WVR458769 J524305 JF524305 TB524305 ACX524305 AMT524305 AWP524305 BGL524305 BQH524305 CAD524305 CJZ524305 CTV524305 DDR524305 DNN524305 DXJ524305 EHF524305 ERB524305 FAX524305 FKT524305 FUP524305 GEL524305 GOH524305 GYD524305 HHZ524305 HRV524305 IBR524305 ILN524305 IVJ524305 JFF524305 JPB524305 JYX524305 KIT524305 KSP524305 LCL524305 LMH524305 LWD524305 MFZ524305 MPV524305 MZR524305 NJN524305 NTJ524305 ODF524305 ONB524305 OWX524305 PGT524305 PQP524305 QAL524305 QKH524305 QUD524305 RDZ524305 RNV524305 RXR524305 SHN524305 SRJ524305 TBF524305 TLB524305 TUX524305 UET524305 UOP524305 UYL524305 VIH524305 VSD524305 WBZ524305 WLV524305 WVR524305 J589841 JF589841 TB589841 ACX589841 AMT589841 AWP589841 BGL589841 BQH589841 CAD589841 CJZ589841 CTV589841 DDR589841 DNN589841 DXJ589841 EHF589841 ERB589841 FAX589841 FKT589841 FUP589841 GEL589841 GOH589841 GYD589841 HHZ589841 HRV589841 IBR589841 ILN589841 IVJ589841 JFF589841 JPB589841 JYX589841 KIT589841 KSP589841 LCL589841 LMH589841 LWD589841 MFZ589841 MPV589841 MZR589841 NJN589841 NTJ589841 ODF589841 ONB589841 OWX589841 PGT589841 PQP589841 QAL589841 QKH589841 QUD589841 RDZ589841 RNV589841 RXR589841 SHN589841 SRJ589841 TBF589841 TLB589841 TUX589841 UET589841 UOP589841 UYL589841 VIH589841 VSD589841 WBZ589841 WLV589841 WVR589841 J655377 JF655377 TB655377 ACX655377 AMT655377 AWP655377 BGL655377 BQH655377 CAD655377 CJZ655377 CTV655377 DDR655377 DNN655377 DXJ655377 EHF655377 ERB655377 FAX655377 FKT655377 FUP655377 GEL655377 GOH655377 GYD655377 HHZ655377 HRV655377 IBR655377 ILN655377 IVJ655377 JFF655377 JPB655377 JYX655377 KIT655377 KSP655377 LCL655377 LMH655377 LWD655377 MFZ655377 MPV655377 MZR655377 NJN655377 NTJ655377 ODF655377 ONB655377 OWX655377 PGT655377 PQP655377 QAL655377 QKH655377 QUD655377 RDZ655377 RNV655377 RXR655377 SHN655377 SRJ655377 TBF655377 TLB655377 TUX655377 UET655377 UOP655377 UYL655377 VIH655377 VSD655377 WBZ655377 WLV655377 WVR655377 J720913 JF720913 TB720913 ACX720913 AMT720913 AWP720913 BGL720913 BQH720913 CAD720913 CJZ720913 CTV720913 DDR720913 DNN720913 DXJ720913 EHF720913 ERB720913 FAX720913 FKT720913 FUP720913 GEL720913 GOH720913 GYD720913 HHZ720913 HRV720913 IBR720913 ILN720913 IVJ720913 JFF720913 JPB720913 JYX720913 KIT720913 KSP720913 LCL720913 LMH720913 LWD720913 MFZ720913 MPV720913 MZR720913 NJN720913 NTJ720913 ODF720913 ONB720913 OWX720913 PGT720913 PQP720913 QAL720913 QKH720913 QUD720913 RDZ720913 RNV720913 RXR720913 SHN720913 SRJ720913 TBF720913 TLB720913 TUX720913 UET720913 UOP720913 UYL720913 VIH720913 VSD720913 WBZ720913 WLV720913 WVR720913 J786449 JF786449 TB786449 ACX786449 AMT786449 AWP786449 BGL786449 BQH786449 CAD786449 CJZ786449 CTV786449 DDR786449 DNN786449 DXJ786449 EHF786449 ERB786449 FAX786449 FKT786449 FUP786449 GEL786449 GOH786449 GYD786449 HHZ786449 HRV786449 IBR786449 ILN786449 IVJ786449 JFF786449 JPB786449 JYX786449 KIT786449 KSP786449 LCL786449 LMH786449 LWD786449 MFZ786449 MPV786449 MZR786449 NJN786449 NTJ786449 ODF786449 ONB786449 OWX786449 PGT786449 PQP786449 QAL786449 QKH786449 QUD786449 RDZ786449 RNV786449 RXR786449 SHN786449 SRJ786449 TBF786449 TLB786449 TUX786449 UET786449 UOP786449 UYL786449 VIH786449 VSD786449 WBZ786449 WLV786449 WVR786449 J851985 JF851985 TB851985 ACX851985 AMT851985 AWP851985 BGL851985 BQH851985 CAD851985 CJZ851985 CTV851985 DDR851985 DNN851985 DXJ851985 EHF851985 ERB851985 FAX851985 FKT851985 FUP851985 GEL851985 GOH851985 GYD851985 HHZ851985 HRV851985 IBR851985 ILN851985 IVJ851985 JFF851985 JPB851985 JYX851985 KIT851985 KSP851985 LCL851985 LMH851985 LWD851985 MFZ851985 MPV851985 MZR851985 NJN851985 NTJ851985 ODF851985 ONB851985 OWX851985 PGT851985 PQP851985 QAL851985 QKH851985 QUD851985 RDZ851985 RNV851985 RXR851985 SHN851985 SRJ851985 TBF851985 TLB851985 TUX851985 UET851985 UOP851985 UYL851985 VIH851985 VSD851985 WBZ851985 WLV851985 WVR851985 J917521 JF917521 TB917521 ACX917521 AMT917521 AWP917521 BGL917521 BQH917521 CAD917521 CJZ917521 CTV917521 DDR917521 DNN917521 DXJ917521 EHF917521 ERB917521 FAX917521 FKT917521 FUP917521 GEL917521 GOH917521 GYD917521 HHZ917521 HRV917521 IBR917521 ILN917521 IVJ917521 JFF917521 JPB917521 JYX917521 KIT917521 KSP917521 LCL917521 LMH917521 LWD917521 MFZ917521 MPV917521 MZR917521 NJN917521 NTJ917521 ODF917521 ONB917521 OWX917521 PGT917521 PQP917521 QAL917521 QKH917521 QUD917521 RDZ917521 RNV917521 RXR917521 SHN917521 SRJ917521 TBF917521 TLB917521 TUX917521 UET917521 UOP917521 UYL917521 VIH917521 VSD917521 WBZ917521 WLV917521 WVR917521 J983057 JF983057 TB983057 ACX983057 AMT983057 AWP983057 BGL983057 BQH983057 CAD983057 CJZ983057 CTV983057 DDR983057 DNN983057 DXJ983057 EHF983057 ERB983057 FAX983057 FKT983057 FUP983057 GEL983057 GOH983057 GYD983057 HHZ983057 HRV983057 IBR983057 ILN983057 IVJ983057 JFF983057 JPB983057 JYX983057 KIT983057 KSP983057 LCL983057 LMH983057 LWD983057 MFZ983057 MPV983057 MZR983057 NJN983057 NTJ983057 ODF983057 ONB983057 OWX983057 PGT983057 PQP983057 QAL983057 QKH983057 QUD983057 RDZ983057 RNV983057 RXR983057 SHN983057 SRJ983057 TBF983057 TLB983057 TUX983057 UET983057 UOP983057 UYL983057 VIH983057 VSD983057 WBZ983057 WLV983057 WVR983057 H17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H65553 JD65553 SZ65553 ACV65553 AMR65553 AWN65553 BGJ65553 BQF65553 CAB65553 CJX65553 CTT65553 DDP65553 DNL65553 DXH65553 EHD65553 EQZ65553 FAV65553 FKR65553 FUN65553 GEJ65553 GOF65553 GYB65553 HHX65553 HRT65553 IBP65553 ILL65553 IVH65553 JFD65553 JOZ65553 JYV65553 KIR65553 KSN65553 LCJ65553 LMF65553 LWB65553 MFX65553 MPT65553 MZP65553 NJL65553 NTH65553 ODD65553 OMZ65553 OWV65553 PGR65553 PQN65553 QAJ65553 QKF65553 QUB65553 RDX65553 RNT65553 RXP65553 SHL65553 SRH65553 TBD65553 TKZ65553 TUV65553 UER65553 UON65553 UYJ65553 VIF65553 VSB65553 WBX65553 WLT65553 WVP65553 H131089 JD131089 SZ131089 ACV131089 AMR131089 AWN131089 BGJ131089 BQF131089 CAB131089 CJX131089 CTT131089 DDP131089 DNL131089 DXH131089 EHD131089 EQZ131089 FAV131089 FKR131089 FUN131089 GEJ131089 GOF131089 GYB131089 HHX131089 HRT131089 IBP131089 ILL131089 IVH131089 JFD131089 JOZ131089 JYV131089 KIR131089 KSN131089 LCJ131089 LMF131089 LWB131089 MFX131089 MPT131089 MZP131089 NJL131089 NTH131089 ODD131089 OMZ131089 OWV131089 PGR131089 PQN131089 QAJ131089 QKF131089 QUB131089 RDX131089 RNT131089 RXP131089 SHL131089 SRH131089 TBD131089 TKZ131089 TUV131089 UER131089 UON131089 UYJ131089 VIF131089 VSB131089 WBX131089 WLT131089 WVP131089 H196625 JD196625 SZ196625 ACV196625 AMR196625 AWN196625 BGJ196625 BQF196625 CAB196625 CJX196625 CTT196625 DDP196625 DNL196625 DXH196625 EHD196625 EQZ196625 FAV196625 FKR196625 FUN196625 GEJ196625 GOF196625 GYB196625 HHX196625 HRT196625 IBP196625 ILL196625 IVH196625 JFD196625 JOZ196625 JYV196625 KIR196625 KSN196625 LCJ196625 LMF196625 LWB196625 MFX196625 MPT196625 MZP196625 NJL196625 NTH196625 ODD196625 OMZ196625 OWV196625 PGR196625 PQN196625 QAJ196625 QKF196625 QUB196625 RDX196625 RNT196625 RXP196625 SHL196625 SRH196625 TBD196625 TKZ196625 TUV196625 UER196625 UON196625 UYJ196625 VIF196625 VSB196625 WBX196625 WLT196625 WVP196625 H262161 JD262161 SZ262161 ACV262161 AMR262161 AWN262161 BGJ262161 BQF262161 CAB262161 CJX262161 CTT262161 DDP262161 DNL262161 DXH262161 EHD262161 EQZ262161 FAV262161 FKR262161 FUN262161 GEJ262161 GOF262161 GYB262161 HHX262161 HRT262161 IBP262161 ILL262161 IVH262161 JFD262161 JOZ262161 JYV262161 KIR262161 KSN262161 LCJ262161 LMF262161 LWB262161 MFX262161 MPT262161 MZP262161 NJL262161 NTH262161 ODD262161 OMZ262161 OWV262161 PGR262161 PQN262161 QAJ262161 QKF262161 QUB262161 RDX262161 RNT262161 RXP262161 SHL262161 SRH262161 TBD262161 TKZ262161 TUV262161 UER262161 UON262161 UYJ262161 VIF262161 VSB262161 WBX262161 WLT262161 WVP262161 H327697 JD327697 SZ327697 ACV327697 AMR327697 AWN327697 BGJ327697 BQF327697 CAB327697 CJX327697 CTT327697 DDP327697 DNL327697 DXH327697 EHD327697 EQZ327697 FAV327697 FKR327697 FUN327697 GEJ327697 GOF327697 GYB327697 HHX327697 HRT327697 IBP327697 ILL327697 IVH327697 JFD327697 JOZ327697 JYV327697 KIR327697 KSN327697 LCJ327697 LMF327697 LWB327697 MFX327697 MPT327697 MZP327697 NJL327697 NTH327697 ODD327697 OMZ327697 OWV327697 PGR327697 PQN327697 QAJ327697 QKF327697 QUB327697 RDX327697 RNT327697 RXP327697 SHL327697 SRH327697 TBD327697 TKZ327697 TUV327697 UER327697 UON327697 UYJ327697 VIF327697 VSB327697 WBX327697 WLT327697 WVP327697 H393233 JD393233 SZ393233 ACV393233 AMR393233 AWN393233 BGJ393233 BQF393233 CAB393233 CJX393233 CTT393233 DDP393233 DNL393233 DXH393233 EHD393233 EQZ393233 FAV393233 FKR393233 FUN393233 GEJ393233 GOF393233 GYB393233 HHX393233 HRT393233 IBP393233 ILL393233 IVH393233 JFD393233 JOZ393233 JYV393233 KIR393233 KSN393233 LCJ393233 LMF393233 LWB393233 MFX393233 MPT393233 MZP393233 NJL393233 NTH393233 ODD393233 OMZ393233 OWV393233 PGR393233 PQN393233 QAJ393233 QKF393233 QUB393233 RDX393233 RNT393233 RXP393233 SHL393233 SRH393233 TBD393233 TKZ393233 TUV393233 UER393233 UON393233 UYJ393233 VIF393233 VSB393233 WBX393233 WLT393233 WVP393233 H458769 JD458769 SZ458769 ACV458769 AMR458769 AWN458769 BGJ458769 BQF458769 CAB458769 CJX458769 CTT458769 DDP458769 DNL458769 DXH458769 EHD458769 EQZ458769 FAV458769 FKR458769 FUN458769 GEJ458769 GOF458769 GYB458769 HHX458769 HRT458769 IBP458769 ILL458769 IVH458769 JFD458769 JOZ458769 JYV458769 KIR458769 KSN458769 LCJ458769 LMF458769 LWB458769 MFX458769 MPT458769 MZP458769 NJL458769 NTH458769 ODD458769 OMZ458769 OWV458769 PGR458769 PQN458769 QAJ458769 QKF458769 QUB458769 RDX458769 RNT458769 RXP458769 SHL458769 SRH458769 TBD458769 TKZ458769 TUV458769 UER458769 UON458769 UYJ458769 VIF458769 VSB458769 WBX458769 WLT458769 WVP458769 H524305 JD524305 SZ524305 ACV524305 AMR524305 AWN524305 BGJ524305 BQF524305 CAB524305 CJX524305 CTT524305 DDP524305 DNL524305 DXH524305 EHD524305 EQZ524305 FAV524305 FKR524305 FUN524305 GEJ524305 GOF524305 GYB524305 HHX524305 HRT524305 IBP524305 ILL524305 IVH524305 JFD524305 JOZ524305 JYV524305 KIR524305 KSN524305 LCJ524305 LMF524305 LWB524305 MFX524305 MPT524305 MZP524305 NJL524305 NTH524305 ODD524305 OMZ524305 OWV524305 PGR524305 PQN524305 QAJ524305 QKF524305 QUB524305 RDX524305 RNT524305 RXP524305 SHL524305 SRH524305 TBD524305 TKZ524305 TUV524305 UER524305 UON524305 UYJ524305 VIF524305 VSB524305 WBX524305 WLT524305 WVP524305 H589841 JD589841 SZ589841 ACV589841 AMR589841 AWN589841 BGJ589841 BQF589841 CAB589841 CJX589841 CTT589841 DDP589841 DNL589841 DXH589841 EHD589841 EQZ589841 FAV589841 FKR589841 FUN589841 GEJ589841 GOF589841 GYB589841 HHX589841 HRT589841 IBP589841 ILL589841 IVH589841 JFD589841 JOZ589841 JYV589841 KIR589841 KSN589841 LCJ589841 LMF589841 LWB589841 MFX589841 MPT589841 MZP589841 NJL589841 NTH589841 ODD589841 OMZ589841 OWV589841 PGR589841 PQN589841 QAJ589841 QKF589841 QUB589841 RDX589841 RNT589841 RXP589841 SHL589841 SRH589841 TBD589841 TKZ589841 TUV589841 UER589841 UON589841 UYJ589841 VIF589841 VSB589841 WBX589841 WLT589841 WVP589841 H655377 JD655377 SZ655377 ACV655377 AMR655377 AWN655377 BGJ655377 BQF655377 CAB655377 CJX655377 CTT655377 DDP655377 DNL655377 DXH655377 EHD655377 EQZ655377 FAV655377 FKR655377 FUN655377 GEJ655377 GOF655377 GYB655377 HHX655377 HRT655377 IBP655377 ILL655377 IVH655377 JFD655377 JOZ655377 JYV655377 KIR655377 KSN655377 LCJ655377 LMF655377 LWB655377 MFX655377 MPT655377 MZP655377 NJL655377 NTH655377 ODD655377 OMZ655377 OWV655377 PGR655377 PQN655377 QAJ655377 QKF655377 QUB655377 RDX655377 RNT655377 RXP655377 SHL655377 SRH655377 TBD655377 TKZ655377 TUV655377 UER655377 UON655377 UYJ655377 VIF655377 VSB655377 WBX655377 WLT655377 WVP655377 H720913 JD720913 SZ720913 ACV720913 AMR720913 AWN720913 BGJ720913 BQF720913 CAB720913 CJX720913 CTT720913 DDP720913 DNL720913 DXH720913 EHD720913 EQZ720913 FAV720913 FKR720913 FUN720913 GEJ720913 GOF720913 GYB720913 HHX720913 HRT720913 IBP720913 ILL720913 IVH720913 JFD720913 JOZ720913 JYV720913 KIR720913 KSN720913 LCJ720913 LMF720913 LWB720913 MFX720913 MPT720913 MZP720913 NJL720913 NTH720913 ODD720913 OMZ720913 OWV720913 PGR720913 PQN720913 QAJ720913 QKF720913 QUB720913 RDX720913 RNT720913 RXP720913 SHL720913 SRH720913 TBD720913 TKZ720913 TUV720913 UER720913 UON720913 UYJ720913 VIF720913 VSB720913 WBX720913 WLT720913 WVP720913 H786449 JD786449 SZ786449 ACV786449 AMR786449 AWN786449 BGJ786449 BQF786449 CAB786449 CJX786449 CTT786449 DDP786449 DNL786449 DXH786449 EHD786449 EQZ786449 FAV786449 FKR786449 FUN786449 GEJ786449 GOF786449 GYB786449 HHX786449 HRT786449 IBP786449 ILL786449 IVH786449 JFD786449 JOZ786449 JYV786449 KIR786449 KSN786449 LCJ786449 LMF786449 LWB786449 MFX786449 MPT786449 MZP786449 NJL786449 NTH786449 ODD786449 OMZ786449 OWV786449 PGR786449 PQN786449 QAJ786449 QKF786449 QUB786449 RDX786449 RNT786449 RXP786449 SHL786449 SRH786449 TBD786449 TKZ786449 TUV786449 UER786449 UON786449 UYJ786449 VIF786449 VSB786449 WBX786449 WLT786449 WVP786449 H851985 JD851985 SZ851985 ACV851985 AMR851985 AWN851985 BGJ851985 BQF851985 CAB851985 CJX851985 CTT851985 DDP851985 DNL851985 DXH851985 EHD851985 EQZ851985 FAV851985 FKR851985 FUN851985 GEJ851985 GOF851985 GYB851985 HHX851985 HRT851985 IBP851985 ILL851985 IVH851985 JFD851985 JOZ851985 JYV851985 KIR851985 KSN851985 LCJ851985 LMF851985 LWB851985 MFX851985 MPT851985 MZP851985 NJL851985 NTH851985 ODD851985 OMZ851985 OWV851985 PGR851985 PQN851985 QAJ851985 QKF851985 QUB851985 RDX851985 RNT851985 RXP851985 SHL851985 SRH851985 TBD851985 TKZ851985 TUV851985 UER851985 UON851985 UYJ851985 VIF851985 VSB851985 WBX851985 WLT851985 WVP851985 H917521 JD917521 SZ917521 ACV917521 AMR917521 AWN917521 BGJ917521 BQF917521 CAB917521 CJX917521 CTT917521 DDP917521 DNL917521 DXH917521 EHD917521 EQZ917521 FAV917521 FKR917521 FUN917521 GEJ917521 GOF917521 GYB917521 HHX917521 HRT917521 IBP917521 ILL917521 IVH917521 JFD917521 JOZ917521 JYV917521 KIR917521 KSN917521 LCJ917521 LMF917521 LWB917521 MFX917521 MPT917521 MZP917521 NJL917521 NTH917521 ODD917521 OMZ917521 OWV917521 PGR917521 PQN917521 QAJ917521 QKF917521 QUB917521 RDX917521 RNT917521 RXP917521 SHL917521 SRH917521 TBD917521 TKZ917521 TUV917521 UER917521 UON917521 UYJ917521 VIF917521 VSB917521 WBX917521 WLT917521 WVP917521 H983057 JD983057 SZ983057 ACV983057 AMR983057 AWN983057 BGJ983057 BQF983057 CAB983057 CJX983057 CTT983057 DDP983057 DNL983057 DXH983057 EHD983057 EQZ983057 FAV983057 FKR983057 FUN983057 GEJ983057 GOF983057 GYB983057 HHX983057 HRT983057 IBP983057 ILL983057 IVH983057 JFD983057 JOZ983057 JYV983057 KIR983057 KSN983057 LCJ983057 LMF983057 LWB983057 MFX983057 MPT983057 MZP983057 NJL983057 NTH983057 ODD983057 OMZ983057 OWV983057 PGR983057 PQN983057 QAJ983057 QKF983057 QUB983057 RDX983057 RNT983057 RXP983057 SHL983057 SRH983057 TBD983057 TKZ983057 TUV983057 UER983057 UON983057 UYJ983057 VIF983057 VSB983057 WBX983057 WLT983057 WVP983057 J13 JF13 TB13 ACX13 AMT13 AWP13 BGL13 BQH13 CAD13 CJZ13 CTV13 DDR13 DNN13 DXJ13 EHF13 ERB13 FAX13 FKT13 FUP13 GEL13 GOH13 GYD13 HHZ13 HRV13 IBR13 ILN13 IVJ13 JFF13 JPB13 JYX13 KIT13 KSP13 LCL13 LMH13 LWD13 MFZ13 MPV13 MZR13 NJN13 NTJ13 ODF13 ONB13 OWX13 PGT13 PQP13 QAL13 QKH13 QUD13 RDZ13 RNV13 RXR13 SHN13 SRJ13 TBF13 TLB13 TUX13 UET13 UOP13 UYL13 VIH13 VSD13 WBZ13 WLV13 WVR13 J65549 JF65549 TB65549 ACX65549 AMT65549 AWP65549 BGL65549 BQH65549 CAD65549 CJZ65549 CTV65549 DDR65549 DNN65549 DXJ65549 EHF65549 ERB65549 FAX65549 FKT65549 FUP65549 GEL65549 GOH65549 GYD65549 HHZ65549 HRV65549 IBR65549 ILN65549 IVJ65549 JFF65549 JPB65549 JYX65549 KIT65549 KSP65549 LCL65549 LMH65549 LWD65549 MFZ65549 MPV65549 MZR65549 NJN65549 NTJ65549 ODF65549 ONB65549 OWX65549 PGT65549 PQP65549 QAL65549 QKH65549 QUD65549 RDZ65549 RNV65549 RXR65549 SHN65549 SRJ65549 TBF65549 TLB65549 TUX65549 UET65549 UOP65549 UYL65549 VIH65549 VSD65549 WBZ65549 WLV65549 WVR65549 J131085 JF131085 TB131085 ACX131085 AMT131085 AWP131085 BGL131085 BQH131085 CAD131085 CJZ131085 CTV131085 DDR131085 DNN131085 DXJ131085 EHF131085 ERB131085 FAX131085 FKT131085 FUP131085 GEL131085 GOH131085 GYD131085 HHZ131085 HRV131085 IBR131085 ILN131085 IVJ131085 JFF131085 JPB131085 JYX131085 KIT131085 KSP131085 LCL131085 LMH131085 LWD131085 MFZ131085 MPV131085 MZR131085 NJN131085 NTJ131085 ODF131085 ONB131085 OWX131085 PGT131085 PQP131085 QAL131085 QKH131085 QUD131085 RDZ131085 RNV131085 RXR131085 SHN131085 SRJ131085 TBF131085 TLB131085 TUX131085 UET131085 UOP131085 UYL131085 VIH131085 VSD131085 WBZ131085 WLV131085 WVR131085 J196621 JF196621 TB196621 ACX196621 AMT196621 AWP196621 BGL196621 BQH196621 CAD196621 CJZ196621 CTV196621 DDR196621 DNN196621 DXJ196621 EHF196621 ERB196621 FAX196621 FKT196621 FUP196621 GEL196621 GOH196621 GYD196621 HHZ196621 HRV196621 IBR196621 ILN196621 IVJ196621 JFF196621 JPB196621 JYX196621 KIT196621 KSP196621 LCL196621 LMH196621 LWD196621 MFZ196621 MPV196621 MZR196621 NJN196621 NTJ196621 ODF196621 ONB196621 OWX196621 PGT196621 PQP196621 QAL196621 QKH196621 QUD196621 RDZ196621 RNV196621 RXR196621 SHN196621 SRJ196621 TBF196621 TLB196621 TUX196621 UET196621 UOP196621 UYL196621 VIH196621 VSD196621 WBZ196621 WLV196621 WVR196621 J262157 JF262157 TB262157 ACX262157 AMT262157 AWP262157 BGL262157 BQH262157 CAD262157 CJZ262157 CTV262157 DDR262157 DNN262157 DXJ262157 EHF262157 ERB262157 FAX262157 FKT262157 FUP262157 GEL262157 GOH262157 GYD262157 HHZ262157 HRV262157 IBR262157 ILN262157 IVJ262157 JFF262157 JPB262157 JYX262157 KIT262157 KSP262157 LCL262157 LMH262157 LWD262157 MFZ262157 MPV262157 MZR262157 NJN262157 NTJ262157 ODF262157 ONB262157 OWX262157 PGT262157 PQP262157 QAL262157 QKH262157 QUD262157 RDZ262157 RNV262157 RXR262157 SHN262157 SRJ262157 TBF262157 TLB262157 TUX262157 UET262157 UOP262157 UYL262157 VIH262157 VSD262157 WBZ262157 WLV262157 WVR262157 J327693 JF327693 TB327693 ACX327693 AMT327693 AWP327693 BGL327693 BQH327693 CAD327693 CJZ327693 CTV327693 DDR327693 DNN327693 DXJ327693 EHF327693 ERB327693 FAX327693 FKT327693 FUP327693 GEL327693 GOH327693 GYD327693 HHZ327693 HRV327693 IBR327693 ILN327693 IVJ327693 JFF327693 JPB327693 JYX327693 KIT327693 KSP327693 LCL327693 LMH327693 LWD327693 MFZ327693 MPV327693 MZR327693 NJN327693 NTJ327693 ODF327693 ONB327693 OWX327693 PGT327693 PQP327693 QAL327693 QKH327693 QUD327693 RDZ327693 RNV327693 RXR327693 SHN327693 SRJ327693 TBF327693 TLB327693 TUX327693 UET327693 UOP327693 UYL327693 VIH327693 VSD327693 WBZ327693 WLV327693 WVR327693 J393229 JF393229 TB393229 ACX393229 AMT393229 AWP393229 BGL393229 BQH393229 CAD393229 CJZ393229 CTV393229 DDR393229 DNN393229 DXJ393229 EHF393229 ERB393229 FAX393229 FKT393229 FUP393229 GEL393229 GOH393229 GYD393229 HHZ393229 HRV393229 IBR393229 ILN393229 IVJ393229 JFF393229 JPB393229 JYX393229 KIT393229 KSP393229 LCL393229 LMH393229 LWD393229 MFZ393229 MPV393229 MZR393229 NJN393229 NTJ393229 ODF393229 ONB393229 OWX393229 PGT393229 PQP393229 QAL393229 QKH393229 QUD393229 RDZ393229 RNV393229 RXR393229 SHN393229 SRJ393229 TBF393229 TLB393229 TUX393229 UET393229 UOP393229 UYL393229 VIH393229 VSD393229 WBZ393229 WLV393229 WVR393229 J458765 JF458765 TB458765 ACX458765 AMT458765 AWP458765 BGL458765 BQH458765 CAD458765 CJZ458765 CTV458765 DDR458765 DNN458765 DXJ458765 EHF458765 ERB458765 FAX458765 FKT458765 FUP458765 GEL458765 GOH458765 GYD458765 HHZ458765 HRV458765 IBR458765 ILN458765 IVJ458765 JFF458765 JPB458765 JYX458765 KIT458765 KSP458765 LCL458765 LMH458765 LWD458765 MFZ458765 MPV458765 MZR458765 NJN458765 NTJ458765 ODF458765 ONB458765 OWX458765 PGT458765 PQP458765 QAL458765 QKH458765 QUD458765 RDZ458765 RNV458765 RXR458765 SHN458765 SRJ458765 TBF458765 TLB458765 TUX458765 UET458765 UOP458765 UYL458765 VIH458765 VSD458765 WBZ458765 WLV458765 WVR458765 J524301 JF524301 TB524301 ACX524301 AMT524301 AWP524301 BGL524301 BQH524301 CAD524301 CJZ524301 CTV524301 DDR524301 DNN524301 DXJ524301 EHF524301 ERB524301 FAX524301 FKT524301 FUP524301 GEL524301 GOH524301 GYD524301 HHZ524301 HRV524301 IBR524301 ILN524301 IVJ524301 JFF524301 JPB524301 JYX524301 KIT524301 KSP524301 LCL524301 LMH524301 LWD524301 MFZ524301 MPV524301 MZR524301 NJN524301 NTJ524301 ODF524301 ONB524301 OWX524301 PGT524301 PQP524301 QAL524301 QKH524301 QUD524301 RDZ524301 RNV524301 RXR524301 SHN524301 SRJ524301 TBF524301 TLB524301 TUX524301 UET524301 UOP524301 UYL524301 VIH524301 VSD524301 WBZ524301 WLV524301 WVR524301 J589837 JF589837 TB589837 ACX589837 AMT589837 AWP589837 BGL589837 BQH589837 CAD589837 CJZ589837 CTV589837 DDR589837 DNN589837 DXJ589837 EHF589837 ERB589837 FAX589837 FKT589837 FUP589837 GEL589837 GOH589837 GYD589837 HHZ589837 HRV589837 IBR589837 ILN589837 IVJ589837 JFF589837 JPB589837 JYX589837 KIT589837 KSP589837 LCL589837 LMH589837 LWD589837 MFZ589837 MPV589837 MZR589837 NJN589837 NTJ589837 ODF589837 ONB589837 OWX589837 PGT589837 PQP589837 QAL589837 QKH589837 QUD589837 RDZ589837 RNV589837 RXR589837 SHN589837 SRJ589837 TBF589837 TLB589837 TUX589837 UET589837 UOP589837 UYL589837 VIH589837 VSD589837 WBZ589837 WLV589837 WVR589837 J655373 JF655373 TB655373 ACX655373 AMT655373 AWP655373 BGL655373 BQH655373 CAD655373 CJZ655373 CTV655373 DDR655373 DNN655373 DXJ655373 EHF655373 ERB655373 FAX655373 FKT655373 FUP655373 GEL655373 GOH655373 GYD655373 HHZ655373 HRV655373 IBR655373 ILN655373 IVJ655373 JFF655373 JPB655373 JYX655373 KIT655373 KSP655373 LCL655373 LMH655373 LWD655373 MFZ655373 MPV655373 MZR655373 NJN655373 NTJ655373 ODF655373 ONB655373 OWX655373 PGT655373 PQP655373 QAL655373 QKH655373 QUD655373 RDZ655373 RNV655373 RXR655373 SHN655373 SRJ655373 TBF655373 TLB655373 TUX655373 UET655373 UOP655373 UYL655373 VIH655373 VSD655373 WBZ655373 WLV655373 WVR655373 J720909 JF720909 TB720909 ACX720909 AMT720909 AWP720909 BGL720909 BQH720909 CAD720909 CJZ720909 CTV720909 DDR720909 DNN720909 DXJ720909 EHF720909 ERB720909 FAX720909 FKT720909 FUP720909 GEL720909 GOH720909 GYD720909 HHZ720909 HRV720909 IBR720909 ILN720909 IVJ720909 JFF720909 JPB720909 JYX720909 KIT720909 KSP720909 LCL720909 LMH720909 LWD720909 MFZ720909 MPV720909 MZR720909 NJN720909 NTJ720909 ODF720909 ONB720909 OWX720909 PGT720909 PQP720909 QAL720909 QKH720909 QUD720909 RDZ720909 RNV720909 RXR720909 SHN720909 SRJ720909 TBF720909 TLB720909 TUX720909 UET720909 UOP720909 UYL720909 VIH720909 VSD720909 WBZ720909 WLV720909 WVR720909 J786445 JF786445 TB786445 ACX786445 AMT786445 AWP786445 BGL786445 BQH786445 CAD786445 CJZ786445 CTV786445 DDR786445 DNN786445 DXJ786445 EHF786445 ERB786445 FAX786445 FKT786445 FUP786445 GEL786445 GOH786445 GYD786445 HHZ786445 HRV786445 IBR786445 ILN786445 IVJ786445 JFF786445 JPB786445 JYX786445 KIT786445 KSP786445 LCL786445 LMH786445 LWD786445 MFZ786445 MPV786445 MZR786445 NJN786445 NTJ786445 ODF786445 ONB786445 OWX786445 PGT786445 PQP786445 QAL786445 QKH786445 QUD786445 RDZ786445 RNV786445 RXR786445 SHN786445 SRJ786445 TBF786445 TLB786445 TUX786445 UET786445 UOP786445 UYL786445 VIH786445 VSD786445 WBZ786445 WLV786445 WVR786445 J851981 JF851981 TB851981 ACX851981 AMT851981 AWP851981 BGL851981 BQH851981 CAD851981 CJZ851981 CTV851981 DDR851981 DNN851981 DXJ851981 EHF851981 ERB851981 FAX851981 FKT851981 FUP851981 GEL851981 GOH851981 GYD851981 HHZ851981 HRV851981 IBR851981 ILN851981 IVJ851981 JFF851981 JPB851981 JYX851981 KIT851981 KSP851981 LCL851981 LMH851981 LWD851981 MFZ851981 MPV851981 MZR851981 NJN851981 NTJ851981 ODF851981 ONB851981 OWX851981 PGT851981 PQP851981 QAL851981 QKH851981 QUD851981 RDZ851981 RNV851981 RXR851981 SHN851981 SRJ851981 TBF851981 TLB851981 TUX851981 UET851981 UOP851981 UYL851981 VIH851981 VSD851981 WBZ851981 WLV851981 WVR851981 J917517 JF917517 TB917517 ACX917517 AMT917517 AWP917517 BGL917517 BQH917517 CAD917517 CJZ917517 CTV917517 DDR917517 DNN917517 DXJ917517 EHF917517 ERB917517 FAX917517 FKT917517 FUP917517 GEL917517 GOH917517 GYD917517 HHZ917517 HRV917517 IBR917517 ILN917517 IVJ917517 JFF917517 JPB917517 JYX917517 KIT917517 KSP917517 LCL917517 LMH917517 LWD917517 MFZ917517 MPV917517 MZR917517 NJN917517 NTJ917517 ODF917517 ONB917517 OWX917517 PGT917517 PQP917517 QAL917517 QKH917517 QUD917517 RDZ917517 RNV917517 RXR917517 SHN917517 SRJ917517 TBF917517 TLB917517 TUX917517 UET917517 UOP917517 UYL917517 VIH917517 VSD917517 WBZ917517 WLV917517 WVR917517 J983053 JF983053 TB983053 ACX983053 AMT983053 AWP983053 BGL983053 BQH983053 CAD983053 CJZ983053 CTV983053 DDR983053 DNN983053 DXJ983053 EHF983053 ERB983053 FAX983053 FKT983053 FUP983053 GEL983053 GOH983053 GYD983053 HHZ983053 HRV983053 IBR983053 ILN983053 IVJ983053 JFF983053 JPB983053 JYX983053 KIT983053 KSP983053 LCL983053 LMH983053 LWD983053 MFZ983053 MPV983053 MZR983053 NJN983053 NTJ983053 ODF983053 ONB983053 OWX983053 PGT983053 PQP983053 QAL983053 QKH983053 QUD983053 RDZ983053 RNV983053 RXR983053 SHN983053 SRJ983053 TBF983053 TLB983053 TUX983053 UET983053 UOP983053 UYL983053 VIH983053 VSD983053 WBZ983053 WLV983053 WVR983053 H13 JD13 SZ13 ACV13 AMR13 AWN13 BGJ13 BQF13 CAB13 CJX13 CTT13 DDP13 DNL13 DXH13 EHD13 EQZ13 FAV13 FKR13 FUN13 GEJ13 GOF13 GYB13 HHX13 HRT13 IBP13 ILL13 IVH13 JFD13 JOZ13 JYV13 KIR13 KSN13 LCJ13 LMF13 LWB13 MFX13 MPT13 MZP13 NJL13 NTH13 ODD13 OMZ13 OWV13 PGR13 PQN13 QAJ13 QKF13 QUB13 RDX13 RNT13 RXP13 SHL13 SRH13 TBD13 TKZ13 TUV13 UER13 UON13 UYJ13 VIF13 VSB13 WBX13 WLT13 WVP13 H65549 JD65549 SZ65549 ACV65549 AMR65549 AWN65549 BGJ65549 BQF65549 CAB65549 CJX65549 CTT65549 DDP65549 DNL65549 DXH65549 EHD65549 EQZ65549 FAV65549 FKR65549 FUN65549 GEJ65549 GOF65549 GYB65549 HHX65549 HRT65549 IBP65549 ILL65549 IVH65549 JFD65549 JOZ65549 JYV65549 KIR65549 KSN65549 LCJ65549 LMF65549 LWB65549 MFX65549 MPT65549 MZP65549 NJL65549 NTH65549 ODD65549 OMZ65549 OWV65549 PGR65549 PQN65549 QAJ65549 QKF65549 QUB65549 RDX65549 RNT65549 RXP65549 SHL65549 SRH65549 TBD65549 TKZ65549 TUV65549 UER65549 UON65549 UYJ65549 VIF65549 VSB65549 WBX65549 WLT65549 WVP65549 H131085 JD131085 SZ131085 ACV131085 AMR131085 AWN131085 BGJ131085 BQF131085 CAB131085 CJX131085 CTT131085 DDP131085 DNL131085 DXH131085 EHD131085 EQZ131085 FAV131085 FKR131085 FUN131085 GEJ131085 GOF131085 GYB131085 HHX131085 HRT131085 IBP131085 ILL131085 IVH131085 JFD131085 JOZ131085 JYV131085 KIR131085 KSN131085 LCJ131085 LMF131085 LWB131085 MFX131085 MPT131085 MZP131085 NJL131085 NTH131085 ODD131085 OMZ131085 OWV131085 PGR131085 PQN131085 QAJ131085 QKF131085 QUB131085 RDX131085 RNT131085 RXP131085 SHL131085 SRH131085 TBD131085 TKZ131085 TUV131085 UER131085 UON131085 UYJ131085 VIF131085 VSB131085 WBX131085 WLT131085 WVP131085 H196621 JD196621 SZ196621 ACV196621 AMR196621 AWN196621 BGJ196621 BQF196621 CAB196621 CJX196621 CTT196621 DDP196621 DNL196621 DXH196621 EHD196621 EQZ196621 FAV196621 FKR196621 FUN196621 GEJ196621 GOF196621 GYB196621 HHX196621 HRT196621 IBP196621 ILL196621 IVH196621 JFD196621 JOZ196621 JYV196621 KIR196621 KSN196621 LCJ196621 LMF196621 LWB196621 MFX196621 MPT196621 MZP196621 NJL196621 NTH196621 ODD196621 OMZ196621 OWV196621 PGR196621 PQN196621 QAJ196621 QKF196621 QUB196621 RDX196621 RNT196621 RXP196621 SHL196621 SRH196621 TBD196621 TKZ196621 TUV196621 UER196621 UON196621 UYJ196621 VIF196621 VSB196621 WBX196621 WLT196621 WVP196621 H262157 JD262157 SZ262157 ACV262157 AMR262157 AWN262157 BGJ262157 BQF262157 CAB262157 CJX262157 CTT262157 DDP262157 DNL262157 DXH262157 EHD262157 EQZ262157 FAV262157 FKR262157 FUN262157 GEJ262157 GOF262157 GYB262157 HHX262157 HRT262157 IBP262157 ILL262157 IVH262157 JFD262157 JOZ262157 JYV262157 KIR262157 KSN262157 LCJ262157 LMF262157 LWB262157 MFX262157 MPT262157 MZP262157 NJL262157 NTH262157 ODD262157 OMZ262157 OWV262157 PGR262157 PQN262157 QAJ262157 QKF262157 QUB262157 RDX262157 RNT262157 RXP262157 SHL262157 SRH262157 TBD262157 TKZ262157 TUV262157 UER262157 UON262157 UYJ262157 VIF262157 VSB262157 WBX262157 WLT262157 WVP262157 H327693 JD327693 SZ327693 ACV327693 AMR327693 AWN327693 BGJ327693 BQF327693 CAB327693 CJX327693 CTT327693 DDP327693 DNL327693 DXH327693 EHD327693 EQZ327693 FAV327693 FKR327693 FUN327693 GEJ327693 GOF327693 GYB327693 HHX327693 HRT327693 IBP327693 ILL327693 IVH327693 JFD327693 JOZ327693 JYV327693 KIR327693 KSN327693 LCJ327693 LMF327693 LWB327693 MFX327693 MPT327693 MZP327693 NJL327693 NTH327693 ODD327693 OMZ327693 OWV327693 PGR327693 PQN327693 QAJ327693 QKF327693 QUB327693 RDX327693 RNT327693 RXP327693 SHL327693 SRH327693 TBD327693 TKZ327693 TUV327693 UER327693 UON327693 UYJ327693 VIF327693 VSB327693 WBX327693 WLT327693 WVP327693 H393229 JD393229 SZ393229 ACV393229 AMR393229 AWN393229 BGJ393229 BQF393229 CAB393229 CJX393229 CTT393229 DDP393229 DNL393229 DXH393229 EHD393229 EQZ393229 FAV393229 FKR393229 FUN393229 GEJ393229 GOF393229 GYB393229 HHX393229 HRT393229 IBP393229 ILL393229 IVH393229 JFD393229 JOZ393229 JYV393229 KIR393229 KSN393229 LCJ393229 LMF393229 LWB393229 MFX393229 MPT393229 MZP393229 NJL393229 NTH393229 ODD393229 OMZ393229 OWV393229 PGR393229 PQN393229 QAJ393229 QKF393229 QUB393229 RDX393229 RNT393229 RXP393229 SHL393229 SRH393229 TBD393229 TKZ393229 TUV393229 UER393229 UON393229 UYJ393229 VIF393229 VSB393229 WBX393229 WLT393229 WVP393229 H458765 JD458765 SZ458765 ACV458765 AMR458765 AWN458765 BGJ458765 BQF458765 CAB458765 CJX458765 CTT458765 DDP458765 DNL458765 DXH458765 EHD458765 EQZ458765 FAV458765 FKR458765 FUN458765 GEJ458765 GOF458765 GYB458765 HHX458765 HRT458765 IBP458765 ILL458765 IVH458765 JFD458765 JOZ458765 JYV458765 KIR458765 KSN458765 LCJ458765 LMF458765 LWB458765 MFX458765 MPT458765 MZP458765 NJL458765 NTH458765 ODD458765 OMZ458765 OWV458765 PGR458765 PQN458765 QAJ458765 QKF458765 QUB458765 RDX458765 RNT458765 RXP458765 SHL458765 SRH458765 TBD458765 TKZ458765 TUV458765 UER458765 UON458765 UYJ458765 VIF458765 VSB458765 WBX458765 WLT458765 WVP458765 H524301 JD524301 SZ524301 ACV524301 AMR524301 AWN524301 BGJ524301 BQF524301 CAB524301 CJX524301 CTT524301 DDP524301 DNL524301 DXH524301 EHD524301 EQZ524301 FAV524301 FKR524301 FUN524301 GEJ524301 GOF524301 GYB524301 HHX524301 HRT524301 IBP524301 ILL524301 IVH524301 JFD524301 JOZ524301 JYV524301 KIR524301 KSN524301 LCJ524301 LMF524301 LWB524301 MFX524301 MPT524301 MZP524301 NJL524301 NTH524301 ODD524301 OMZ524301 OWV524301 PGR524301 PQN524301 QAJ524301 QKF524301 QUB524301 RDX524301 RNT524301 RXP524301 SHL524301 SRH524301 TBD524301 TKZ524301 TUV524301 UER524301 UON524301 UYJ524301 VIF524301 VSB524301 WBX524301 WLT524301 WVP524301 H589837 JD589837 SZ589837 ACV589837 AMR589837 AWN589837 BGJ589837 BQF589837 CAB589837 CJX589837 CTT589837 DDP589837 DNL589837 DXH589837 EHD589837 EQZ589837 FAV589837 FKR589837 FUN589837 GEJ589837 GOF589837 GYB589837 HHX589837 HRT589837 IBP589837 ILL589837 IVH589837 JFD589837 JOZ589837 JYV589837 KIR589837 KSN589837 LCJ589837 LMF589837 LWB589837 MFX589837 MPT589837 MZP589837 NJL589837 NTH589837 ODD589837 OMZ589837 OWV589837 PGR589837 PQN589837 QAJ589837 QKF589837 QUB589837 RDX589837 RNT589837 RXP589837 SHL589837 SRH589837 TBD589837 TKZ589837 TUV589837 UER589837 UON589837 UYJ589837 VIF589837 VSB589837 WBX589837 WLT589837 WVP589837 H655373 JD655373 SZ655373 ACV655373 AMR655373 AWN655373 BGJ655373 BQF655373 CAB655373 CJX655373 CTT655373 DDP655373 DNL655373 DXH655373 EHD655373 EQZ655373 FAV655373 FKR655373 FUN655373 GEJ655373 GOF655373 GYB655373 HHX655373 HRT655373 IBP655373 ILL655373 IVH655373 JFD655373 JOZ655373 JYV655373 KIR655373 KSN655373 LCJ655373 LMF655373 LWB655373 MFX655373 MPT655373 MZP655373 NJL655373 NTH655373 ODD655373 OMZ655373 OWV655373 PGR655373 PQN655373 QAJ655373 QKF655373 QUB655373 RDX655373 RNT655373 RXP655373 SHL655373 SRH655373 TBD655373 TKZ655373 TUV655373 UER655373 UON655373 UYJ655373 VIF655373 VSB655373 WBX655373 WLT655373 WVP655373 H720909 JD720909 SZ720909 ACV720909 AMR720909 AWN720909 BGJ720909 BQF720909 CAB720909 CJX720909 CTT720909 DDP720909 DNL720909 DXH720909 EHD720909 EQZ720909 FAV720909 FKR720909 FUN720909 GEJ720909 GOF720909 GYB720909 HHX720909 HRT720909 IBP720909 ILL720909 IVH720909 JFD720909 JOZ720909 JYV720909 KIR720909 KSN720909 LCJ720909 LMF720909 LWB720909 MFX720909 MPT720909 MZP720909 NJL720909 NTH720909 ODD720909 OMZ720909 OWV720909 PGR720909 PQN720909 QAJ720909 QKF720909 QUB720909 RDX720909 RNT720909 RXP720909 SHL720909 SRH720909 TBD720909 TKZ720909 TUV720909 UER720909 UON720909 UYJ720909 VIF720909 VSB720909 WBX720909 WLT720909 WVP720909 H786445 JD786445 SZ786445 ACV786445 AMR786445 AWN786445 BGJ786445 BQF786445 CAB786445 CJX786445 CTT786445 DDP786445 DNL786445 DXH786445 EHD786445 EQZ786445 FAV786445 FKR786445 FUN786445 GEJ786445 GOF786445 GYB786445 HHX786445 HRT786445 IBP786445 ILL786445 IVH786445 JFD786445 JOZ786445 JYV786445 KIR786445 KSN786445 LCJ786445 LMF786445 LWB786445 MFX786445 MPT786445 MZP786445 NJL786445 NTH786445 ODD786445 OMZ786445 OWV786445 PGR786445 PQN786445 QAJ786445 QKF786445 QUB786445 RDX786445 RNT786445 RXP786445 SHL786445 SRH786445 TBD786445 TKZ786445 TUV786445 UER786445 UON786445 UYJ786445 VIF786445 VSB786445 WBX786445 WLT786445 WVP786445 H851981 JD851981 SZ851981 ACV851981 AMR851981 AWN851981 BGJ851981 BQF851981 CAB851981 CJX851981 CTT851981 DDP851981 DNL851981 DXH851981 EHD851981 EQZ851981 FAV851981 FKR851981 FUN851981 GEJ851981 GOF851981 GYB851981 HHX851981 HRT851981 IBP851981 ILL851981 IVH851981 JFD851981 JOZ851981 JYV851981 KIR851981 KSN851981 LCJ851981 LMF851981 LWB851981 MFX851981 MPT851981 MZP851981 NJL851981 NTH851981 ODD851981 OMZ851981 OWV851981 PGR851981 PQN851981 QAJ851981 QKF851981 QUB851981 RDX851981 RNT851981 RXP851981 SHL851981 SRH851981 TBD851981 TKZ851981 TUV851981 UER851981 UON851981 UYJ851981 VIF851981 VSB851981 WBX851981 WLT851981 WVP851981 H917517 JD917517 SZ917517 ACV917517 AMR917517 AWN917517 BGJ917517 BQF917517 CAB917517 CJX917517 CTT917517 DDP917517 DNL917517 DXH917517 EHD917517 EQZ917517 FAV917517 FKR917517 FUN917517 GEJ917517 GOF917517 GYB917517 HHX917517 HRT917517 IBP917517 ILL917517 IVH917517 JFD917517 JOZ917517 JYV917517 KIR917517 KSN917517 LCJ917517 LMF917517 LWB917517 MFX917517 MPT917517 MZP917517 NJL917517 NTH917517 ODD917517 OMZ917517 OWV917517 PGR917517 PQN917517 QAJ917517 QKF917517 QUB917517 RDX917517 RNT917517 RXP917517 SHL917517 SRH917517 TBD917517 TKZ917517 TUV917517 UER917517 UON917517 UYJ917517 VIF917517 VSB917517 WBX917517 WLT917517 WVP917517 H983053 JD983053 SZ983053 ACV983053 AMR983053 AWN983053 BGJ983053 BQF983053 CAB983053 CJX983053 CTT983053 DDP983053 DNL983053 DXH983053 EHD983053 EQZ983053 FAV983053 FKR983053 FUN983053 GEJ983053 GOF983053 GYB983053 HHX983053 HRT983053 IBP983053 ILL983053 IVH983053 JFD983053 JOZ983053 JYV983053 KIR983053 KSN983053 LCJ983053 LMF983053 LWB983053 MFX983053 MPT983053 MZP983053 NJL983053 NTH983053 ODD983053 OMZ983053 OWV983053 PGR983053 PQN983053 QAJ983053 QKF983053 QUB983053 RDX983053 RNT983053 RXP983053 SHL983053 SRH983053 TBD983053 TKZ983053 TUV983053 UER983053 UON983053 UYJ983053 VIF983053 VSB983053 WBX983053 WLT983053 WVP983053 H11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H65547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H131083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H196619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H262155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H327691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H393227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H458763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H524299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H589835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H655371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H720907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H786443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H851979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H917515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H983051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WVP983051 J11 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J65547 JF65547 TB65547 ACX65547 AMT65547 AWP65547 BGL65547 BQH65547 CAD65547 CJZ65547 CTV65547 DDR65547 DNN65547 DXJ65547 EHF65547 ERB65547 FAX65547 FKT65547 FUP65547 GEL65547 GOH65547 GYD65547 HHZ65547 HRV65547 IBR65547 ILN65547 IVJ65547 JFF65547 JPB65547 JYX65547 KIT65547 KSP65547 LCL65547 LMH65547 LWD65547 MFZ65547 MPV65547 MZR65547 NJN65547 NTJ65547 ODF65547 ONB65547 OWX65547 PGT65547 PQP65547 QAL65547 QKH65547 QUD65547 RDZ65547 RNV65547 RXR65547 SHN65547 SRJ65547 TBF65547 TLB65547 TUX65547 UET65547 UOP65547 UYL65547 VIH65547 VSD65547 WBZ65547 WLV65547 WVR65547 J131083 JF131083 TB131083 ACX131083 AMT131083 AWP131083 BGL131083 BQH131083 CAD131083 CJZ131083 CTV131083 DDR131083 DNN131083 DXJ131083 EHF131083 ERB131083 FAX131083 FKT131083 FUP131083 GEL131083 GOH131083 GYD131083 HHZ131083 HRV131083 IBR131083 ILN131083 IVJ131083 JFF131083 JPB131083 JYX131083 KIT131083 KSP131083 LCL131083 LMH131083 LWD131083 MFZ131083 MPV131083 MZR131083 NJN131083 NTJ131083 ODF131083 ONB131083 OWX131083 PGT131083 PQP131083 QAL131083 QKH131083 QUD131083 RDZ131083 RNV131083 RXR131083 SHN131083 SRJ131083 TBF131083 TLB131083 TUX131083 UET131083 UOP131083 UYL131083 VIH131083 VSD131083 WBZ131083 WLV131083 WVR131083 J196619 JF196619 TB196619 ACX196619 AMT196619 AWP196619 BGL196619 BQH196619 CAD196619 CJZ196619 CTV196619 DDR196619 DNN196619 DXJ196619 EHF196619 ERB196619 FAX196619 FKT196619 FUP196619 GEL196619 GOH196619 GYD196619 HHZ196619 HRV196619 IBR196619 ILN196619 IVJ196619 JFF196619 JPB196619 JYX196619 KIT196619 KSP196619 LCL196619 LMH196619 LWD196619 MFZ196619 MPV196619 MZR196619 NJN196619 NTJ196619 ODF196619 ONB196619 OWX196619 PGT196619 PQP196619 QAL196619 QKH196619 QUD196619 RDZ196619 RNV196619 RXR196619 SHN196619 SRJ196619 TBF196619 TLB196619 TUX196619 UET196619 UOP196619 UYL196619 VIH196619 VSD196619 WBZ196619 WLV196619 WVR196619 J262155 JF262155 TB262155 ACX262155 AMT262155 AWP262155 BGL262155 BQH262155 CAD262155 CJZ262155 CTV262155 DDR262155 DNN262155 DXJ262155 EHF262155 ERB262155 FAX262155 FKT262155 FUP262155 GEL262155 GOH262155 GYD262155 HHZ262155 HRV262155 IBR262155 ILN262155 IVJ262155 JFF262155 JPB262155 JYX262155 KIT262155 KSP262155 LCL262155 LMH262155 LWD262155 MFZ262155 MPV262155 MZR262155 NJN262155 NTJ262155 ODF262155 ONB262155 OWX262155 PGT262155 PQP262155 QAL262155 QKH262155 QUD262155 RDZ262155 RNV262155 RXR262155 SHN262155 SRJ262155 TBF262155 TLB262155 TUX262155 UET262155 UOP262155 UYL262155 VIH262155 VSD262155 WBZ262155 WLV262155 WVR262155 J327691 JF327691 TB327691 ACX327691 AMT327691 AWP327691 BGL327691 BQH327691 CAD327691 CJZ327691 CTV327691 DDR327691 DNN327691 DXJ327691 EHF327691 ERB327691 FAX327691 FKT327691 FUP327691 GEL327691 GOH327691 GYD327691 HHZ327691 HRV327691 IBR327691 ILN327691 IVJ327691 JFF327691 JPB327691 JYX327691 KIT327691 KSP327691 LCL327691 LMH327691 LWD327691 MFZ327691 MPV327691 MZR327691 NJN327691 NTJ327691 ODF327691 ONB327691 OWX327691 PGT327691 PQP327691 QAL327691 QKH327691 QUD327691 RDZ327691 RNV327691 RXR327691 SHN327691 SRJ327691 TBF327691 TLB327691 TUX327691 UET327691 UOP327691 UYL327691 VIH327691 VSD327691 WBZ327691 WLV327691 WVR327691 J393227 JF393227 TB393227 ACX393227 AMT393227 AWP393227 BGL393227 BQH393227 CAD393227 CJZ393227 CTV393227 DDR393227 DNN393227 DXJ393227 EHF393227 ERB393227 FAX393227 FKT393227 FUP393227 GEL393227 GOH393227 GYD393227 HHZ393227 HRV393227 IBR393227 ILN393227 IVJ393227 JFF393227 JPB393227 JYX393227 KIT393227 KSP393227 LCL393227 LMH393227 LWD393227 MFZ393227 MPV393227 MZR393227 NJN393227 NTJ393227 ODF393227 ONB393227 OWX393227 PGT393227 PQP393227 QAL393227 QKH393227 QUD393227 RDZ393227 RNV393227 RXR393227 SHN393227 SRJ393227 TBF393227 TLB393227 TUX393227 UET393227 UOP393227 UYL393227 VIH393227 VSD393227 WBZ393227 WLV393227 WVR393227 J458763 JF458763 TB458763 ACX458763 AMT458763 AWP458763 BGL458763 BQH458763 CAD458763 CJZ458763 CTV458763 DDR458763 DNN458763 DXJ458763 EHF458763 ERB458763 FAX458763 FKT458763 FUP458763 GEL458763 GOH458763 GYD458763 HHZ458763 HRV458763 IBR458763 ILN458763 IVJ458763 JFF458763 JPB458763 JYX458763 KIT458763 KSP458763 LCL458763 LMH458763 LWD458763 MFZ458763 MPV458763 MZR458763 NJN458763 NTJ458763 ODF458763 ONB458763 OWX458763 PGT458763 PQP458763 QAL458763 QKH458763 QUD458763 RDZ458763 RNV458763 RXR458763 SHN458763 SRJ458763 TBF458763 TLB458763 TUX458763 UET458763 UOP458763 UYL458763 VIH458763 VSD458763 WBZ458763 WLV458763 WVR458763 J524299 JF524299 TB524299 ACX524299 AMT524299 AWP524299 BGL524299 BQH524299 CAD524299 CJZ524299 CTV524299 DDR524299 DNN524299 DXJ524299 EHF524299 ERB524299 FAX524299 FKT524299 FUP524299 GEL524299 GOH524299 GYD524299 HHZ524299 HRV524299 IBR524299 ILN524299 IVJ524299 JFF524299 JPB524299 JYX524299 KIT524299 KSP524299 LCL524299 LMH524299 LWD524299 MFZ524299 MPV524299 MZR524299 NJN524299 NTJ524299 ODF524299 ONB524299 OWX524299 PGT524299 PQP524299 QAL524299 QKH524299 QUD524299 RDZ524299 RNV524299 RXR524299 SHN524299 SRJ524299 TBF524299 TLB524299 TUX524299 UET524299 UOP524299 UYL524299 VIH524299 VSD524299 WBZ524299 WLV524299 WVR524299 J589835 JF589835 TB589835 ACX589835 AMT589835 AWP589835 BGL589835 BQH589835 CAD589835 CJZ589835 CTV589835 DDR589835 DNN589835 DXJ589835 EHF589835 ERB589835 FAX589835 FKT589835 FUP589835 GEL589835 GOH589835 GYD589835 HHZ589835 HRV589835 IBR589835 ILN589835 IVJ589835 JFF589835 JPB589835 JYX589835 KIT589835 KSP589835 LCL589835 LMH589835 LWD589835 MFZ589835 MPV589835 MZR589835 NJN589835 NTJ589835 ODF589835 ONB589835 OWX589835 PGT589835 PQP589835 QAL589835 QKH589835 QUD589835 RDZ589835 RNV589835 RXR589835 SHN589835 SRJ589835 TBF589835 TLB589835 TUX589835 UET589835 UOP589835 UYL589835 VIH589835 VSD589835 WBZ589835 WLV589835 WVR589835 J655371 JF655371 TB655371 ACX655371 AMT655371 AWP655371 BGL655371 BQH655371 CAD655371 CJZ655371 CTV655371 DDR655371 DNN655371 DXJ655371 EHF655371 ERB655371 FAX655371 FKT655371 FUP655371 GEL655371 GOH655371 GYD655371 HHZ655371 HRV655371 IBR655371 ILN655371 IVJ655371 JFF655371 JPB655371 JYX655371 KIT655371 KSP655371 LCL655371 LMH655371 LWD655371 MFZ655371 MPV655371 MZR655371 NJN655371 NTJ655371 ODF655371 ONB655371 OWX655371 PGT655371 PQP655371 QAL655371 QKH655371 QUD655371 RDZ655371 RNV655371 RXR655371 SHN655371 SRJ655371 TBF655371 TLB655371 TUX655371 UET655371 UOP655371 UYL655371 VIH655371 VSD655371 WBZ655371 WLV655371 WVR655371 J720907 JF720907 TB720907 ACX720907 AMT720907 AWP720907 BGL720907 BQH720907 CAD720907 CJZ720907 CTV720907 DDR720907 DNN720907 DXJ720907 EHF720907 ERB720907 FAX720907 FKT720907 FUP720907 GEL720907 GOH720907 GYD720907 HHZ720907 HRV720907 IBR720907 ILN720907 IVJ720907 JFF720907 JPB720907 JYX720907 KIT720907 KSP720907 LCL720907 LMH720907 LWD720907 MFZ720907 MPV720907 MZR720907 NJN720907 NTJ720907 ODF720907 ONB720907 OWX720907 PGT720907 PQP720907 QAL720907 QKH720907 QUD720907 RDZ720907 RNV720907 RXR720907 SHN720907 SRJ720907 TBF720907 TLB720907 TUX720907 UET720907 UOP720907 UYL720907 VIH720907 VSD720907 WBZ720907 WLV720907 WVR720907 J786443 JF786443 TB786443 ACX786443 AMT786443 AWP786443 BGL786443 BQH786443 CAD786443 CJZ786443 CTV786443 DDR786443 DNN786443 DXJ786443 EHF786443 ERB786443 FAX786443 FKT786443 FUP786443 GEL786443 GOH786443 GYD786443 HHZ786443 HRV786443 IBR786443 ILN786443 IVJ786443 JFF786443 JPB786443 JYX786443 KIT786443 KSP786443 LCL786443 LMH786443 LWD786443 MFZ786443 MPV786443 MZR786443 NJN786443 NTJ786443 ODF786443 ONB786443 OWX786443 PGT786443 PQP786443 QAL786443 QKH786443 QUD786443 RDZ786443 RNV786443 RXR786443 SHN786443 SRJ786443 TBF786443 TLB786443 TUX786443 UET786443 UOP786443 UYL786443 VIH786443 VSD786443 WBZ786443 WLV786443 WVR786443 J851979 JF851979 TB851979 ACX851979 AMT851979 AWP851979 BGL851979 BQH851979 CAD851979 CJZ851979 CTV851979 DDR851979 DNN851979 DXJ851979 EHF851979 ERB851979 FAX851979 FKT851979 FUP851979 GEL851979 GOH851979 GYD851979 HHZ851979 HRV851979 IBR851979 ILN851979 IVJ851979 JFF851979 JPB851979 JYX851979 KIT851979 KSP851979 LCL851979 LMH851979 LWD851979 MFZ851979 MPV851979 MZR851979 NJN851979 NTJ851979 ODF851979 ONB851979 OWX851979 PGT851979 PQP851979 QAL851979 QKH851979 QUD851979 RDZ851979 RNV851979 RXR851979 SHN851979 SRJ851979 TBF851979 TLB851979 TUX851979 UET851979 UOP851979 UYL851979 VIH851979 VSD851979 WBZ851979 WLV851979 WVR851979 J917515 JF917515 TB917515 ACX917515 AMT917515 AWP917515 BGL917515 BQH917515 CAD917515 CJZ917515 CTV917515 DDR917515 DNN917515 DXJ917515 EHF917515 ERB917515 FAX917515 FKT917515 FUP917515 GEL917515 GOH917515 GYD917515 HHZ917515 HRV917515 IBR917515 ILN917515 IVJ917515 JFF917515 JPB917515 JYX917515 KIT917515 KSP917515 LCL917515 LMH917515 LWD917515 MFZ917515 MPV917515 MZR917515 NJN917515 NTJ917515 ODF917515 ONB917515 OWX917515 PGT917515 PQP917515 QAL917515 QKH917515 QUD917515 RDZ917515 RNV917515 RXR917515 SHN917515 SRJ917515 TBF917515 TLB917515 TUX917515 UET917515 UOP917515 UYL917515 VIH917515 VSD917515 WBZ917515 WLV917515 WVR917515 J983051 JF983051 TB983051 ACX983051 AMT983051 AWP983051 BGL983051 BQH983051 CAD983051 CJZ983051 CTV983051 DDR983051 DNN983051 DXJ983051 EHF983051 ERB983051 FAX983051 FKT983051 FUP983051 GEL983051 GOH983051 GYD983051 HHZ983051 HRV983051 IBR983051 ILN983051 IVJ983051 JFF983051 JPB983051 JYX983051 KIT983051 KSP983051 LCL983051 LMH983051 LWD983051 MFZ983051 MPV983051 MZR983051 NJN983051 NTJ983051 ODF983051 ONB983051 OWX983051 PGT983051 PQP983051 QAL983051 QKH983051 QUD983051 RDZ983051 RNV983051 RXR983051 SHN983051 SRJ983051 TBF983051 TLB983051 TUX983051 UET983051 UOP983051 UYL983051 VIH983051 VSD983051 WBZ983051 WLV983051 WVR983051 J21 JF21 TB21 ACX21 AMT21 AWP21 BGL21 BQH21 CAD21 CJZ21 CTV21 DDR21 DNN21 DXJ21 EHF21 ERB21 FAX21 FKT21 FUP21 GEL21 GOH21 GYD21 HHZ21 HRV21 IBR21 ILN21 IVJ21 JFF21 JPB21 JYX21 KIT21 KSP21 LCL21 LMH21 LWD21 MFZ21 MPV21 MZR21 NJN21 NTJ21 ODF21 ONB21 OWX21 PGT21 PQP21 QAL21 QKH21 QUD21 RDZ21 RNV21 RXR21 SHN21 SRJ21 TBF21 TLB21 TUX21 UET21 UOP21 UYL21 VIH21 VSD21 WBZ21 WLV21 WVR21 J65557 JF65557 TB65557 ACX65557 AMT65557 AWP65557 BGL65557 BQH65557 CAD65557 CJZ65557 CTV65557 DDR65557 DNN65557 DXJ65557 EHF65557 ERB65557 FAX65557 FKT65557 FUP65557 GEL65557 GOH65557 GYD65557 HHZ65557 HRV65557 IBR65557 ILN65557 IVJ65557 JFF65557 JPB65557 JYX65557 KIT65557 KSP65557 LCL65557 LMH65557 LWD65557 MFZ65557 MPV65557 MZR65557 NJN65557 NTJ65557 ODF65557 ONB65557 OWX65557 PGT65557 PQP65557 QAL65557 QKH65557 QUD65557 RDZ65557 RNV65557 RXR65557 SHN65557 SRJ65557 TBF65557 TLB65557 TUX65557 UET65557 UOP65557 UYL65557 VIH65557 VSD65557 WBZ65557 WLV65557 WVR65557 J131093 JF131093 TB131093 ACX131093 AMT131093 AWP131093 BGL131093 BQH131093 CAD131093 CJZ131093 CTV131093 DDR131093 DNN131093 DXJ131093 EHF131093 ERB131093 FAX131093 FKT131093 FUP131093 GEL131093 GOH131093 GYD131093 HHZ131093 HRV131093 IBR131093 ILN131093 IVJ131093 JFF131093 JPB131093 JYX131093 KIT131093 KSP131093 LCL131093 LMH131093 LWD131093 MFZ131093 MPV131093 MZR131093 NJN131093 NTJ131093 ODF131093 ONB131093 OWX131093 PGT131093 PQP131093 QAL131093 QKH131093 QUD131093 RDZ131093 RNV131093 RXR131093 SHN131093 SRJ131093 TBF131093 TLB131093 TUX131093 UET131093 UOP131093 UYL131093 VIH131093 VSD131093 WBZ131093 WLV131093 WVR131093 J196629 JF196629 TB196629 ACX196629 AMT196629 AWP196629 BGL196629 BQH196629 CAD196629 CJZ196629 CTV196629 DDR196629 DNN196629 DXJ196629 EHF196629 ERB196629 FAX196629 FKT196629 FUP196629 GEL196629 GOH196629 GYD196629 HHZ196629 HRV196629 IBR196629 ILN196629 IVJ196629 JFF196629 JPB196629 JYX196629 KIT196629 KSP196629 LCL196629 LMH196629 LWD196629 MFZ196629 MPV196629 MZR196629 NJN196629 NTJ196629 ODF196629 ONB196629 OWX196629 PGT196629 PQP196629 QAL196629 QKH196629 QUD196629 RDZ196629 RNV196629 RXR196629 SHN196629 SRJ196629 TBF196629 TLB196629 TUX196629 UET196629 UOP196629 UYL196629 VIH196629 VSD196629 WBZ196629 WLV196629 WVR196629 J262165 JF262165 TB262165 ACX262165 AMT262165 AWP262165 BGL262165 BQH262165 CAD262165 CJZ262165 CTV262165 DDR262165 DNN262165 DXJ262165 EHF262165 ERB262165 FAX262165 FKT262165 FUP262165 GEL262165 GOH262165 GYD262165 HHZ262165 HRV262165 IBR262165 ILN262165 IVJ262165 JFF262165 JPB262165 JYX262165 KIT262165 KSP262165 LCL262165 LMH262165 LWD262165 MFZ262165 MPV262165 MZR262165 NJN262165 NTJ262165 ODF262165 ONB262165 OWX262165 PGT262165 PQP262165 QAL262165 QKH262165 QUD262165 RDZ262165 RNV262165 RXR262165 SHN262165 SRJ262165 TBF262165 TLB262165 TUX262165 UET262165 UOP262165 UYL262165 VIH262165 VSD262165 WBZ262165 WLV262165 WVR262165 J327701 JF327701 TB327701 ACX327701 AMT327701 AWP327701 BGL327701 BQH327701 CAD327701 CJZ327701 CTV327701 DDR327701 DNN327701 DXJ327701 EHF327701 ERB327701 FAX327701 FKT327701 FUP327701 GEL327701 GOH327701 GYD327701 HHZ327701 HRV327701 IBR327701 ILN327701 IVJ327701 JFF327701 JPB327701 JYX327701 KIT327701 KSP327701 LCL327701 LMH327701 LWD327701 MFZ327701 MPV327701 MZR327701 NJN327701 NTJ327701 ODF327701 ONB327701 OWX327701 PGT327701 PQP327701 QAL327701 QKH327701 QUD327701 RDZ327701 RNV327701 RXR327701 SHN327701 SRJ327701 TBF327701 TLB327701 TUX327701 UET327701 UOP327701 UYL327701 VIH327701 VSD327701 WBZ327701 WLV327701 WVR327701 J393237 JF393237 TB393237 ACX393237 AMT393237 AWP393237 BGL393237 BQH393237 CAD393237 CJZ393237 CTV393237 DDR393237 DNN393237 DXJ393237 EHF393237 ERB393237 FAX393237 FKT393237 FUP393237 GEL393237 GOH393237 GYD393237 HHZ393237 HRV393237 IBR393237 ILN393237 IVJ393237 JFF393237 JPB393237 JYX393237 KIT393237 KSP393237 LCL393237 LMH393237 LWD393237 MFZ393237 MPV393237 MZR393237 NJN393237 NTJ393237 ODF393237 ONB393237 OWX393237 PGT393237 PQP393237 QAL393237 QKH393237 QUD393237 RDZ393237 RNV393237 RXR393237 SHN393237 SRJ393237 TBF393237 TLB393237 TUX393237 UET393237 UOP393237 UYL393237 VIH393237 VSD393237 WBZ393237 WLV393237 WVR393237 J458773 JF458773 TB458773 ACX458773 AMT458773 AWP458773 BGL458773 BQH458773 CAD458773 CJZ458773 CTV458773 DDR458773 DNN458773 DXJ458773 EHF458773 ERB458773 FAX458773 FKT458773 FUP458773 GEL458773 GOH458773 GYD458773 HHZ458773 HRV458773 IBR458773 ILN458773 IVJ458773 JFF458773 JPB458773 JYX458773 KIT458773 KSP458773 LCL458773 LMH458773 LWD458773 MFZ458773 MPV458773 MZR458773 NJN458773 NTJ458773 ODF458773 ONB458773 OWX458773 PGT458773 PQP458773 QAL458773 QKH458773 QUD458773 RDZ458773 RNV458773 RXR458773 SHN458773 SRJ458773 TBF458773 TLB458773 TUX458773 UET458773 UOP458773 UYL458773 VIH458773 VSD458773 WBZ458773 WLV458773 WVR458773 J524309 JF524309 TB524309 ACX524309 AMT524309 AWP524309 BGL524309 BQH524309 CAD524309 CJZ524309 CTV524309 DDR524309 DNN524309 DXJ524309 EHF524309 ERB524309 FAX524309 FKT524309 FUP524309 GEL524309 GOH524309 GYD524309 HHZ524309 HRV524309 IBR524309 ILN524309 IVJ524309 JFF524309 JPB524309 JYX524309 KIT524309 KSP524309 LCL524309 LMH524309 LWD524309 MFZ524309 MPV524309 MZR524309 NJN524309 NTJ524309 ODF524309 ONB524309 OWX524309 PGT524309 PQP524309 QAL524309 QKH524309 QUD524309 RDZ524309 RNV524309 RXR524309 SHN524309 SRJ524309 TBF524309 TLB524309 TUX524309 UET524309 UOP524309 UYL524309 VIH524309 VSD524309 WBZ524309 WLV524309 WVR524309 J589845 JF589845 TB589845 ACX589845 AMT589845 AWP589845 BGL589845 BQH589845 CAD589845 CJZ589845 CTV589845 DDR589845 DNN589845 DXJ589845 EHF589845 ERB589845 FAX589845 FKT589845 FUP589845 GEL589845 GOH589845 GYD589845 HHZ589845 HRV589845 IBR589845 ILN589845 IVJ589845 JFF589845 JPB589845 JYX589845 KIT589845 KSP589845 LCL589845 LMH589845 LWD589845 MFZ589845 MPV589845 MZR589845 NJN589845 NTJ589845 ODF589845 ONB589845 OWX589845 PGT589845 PQP589845 QAL589845 QKH589845 QUD589845 RDZ589845 RNV589845 RXR589845 SHN589845 SRJ589845 TBF589845 TLB589845 TUX589845 UET589845 UOP589845 UYL589845 VIH589845 VSD589845 WBZ589845 WLV589845 WVR589845 J655381 JF655381 TB655381 ACX655381 AMT655381 AWP655381 BGL655381 BQH655381 CAD655381 CJZ655381 CTV655381 DDR655381 DNN655381 DXJ655381 EHF655381 ERB655381 FAX655381 FKT655381 FUP655381 GEL655381 GOH655381 GYD655381 HHZ655381 HRV655381 IBR655381 ILN655381 IVJ655381 JFF655381 JPB655381 JYX655381 KIT655381 KSP655381 LCL655381 LMH655381 LWD655381 MFZ655381 MPV655381 MZR655381 NJN655381 NTJ655381 ODF655381 ONB655381 OWX655381 PGT655381 PQP655381 QAL655381 QKH655381 QUD655381 RDZ655381 RNV655381 RXR655381 SHN655381 SRJ655381 TBF655381 TLB655381 TUX655381 UET655381 UOP655381 UYL655381 VIH655381 VSD655381 WBZ655381 WLV655381 WVR655381 J720917 JF720917 TB720917 ACX720917 AMT720917 AWP720917 BGL720917 BQH720917 CAD720917 CJZ720917 CTV720917 DDR720917 DNN720917 DXJ720917 EHF720917 ERB720917 FAX720917 FKT720917 FUP720917 GEL720917 GOH720917 GYD720917 HHZ720917 HRV720917 IBR720917 ILN720917 IVJ720917 JFF720917 JPB720917 JYX720917 KIT720917 KSP720917 LCL720917 LMH720917 LWD720917 MFZ720917 MPV720917 MZR720917 NJN720917 NTJ720917 ODF720917 ONB720917 OWX720917 PGT720917 PQP720917 QAL720917 QKH720917 QUD720917 RDZ720917 RNV720917 RXR720917 SHN720917 SRJ720917 TBF720917 TLB720917 TUX720917 UET720917 UOP720917 UYL720917 VIH720917 VSD720917 WBZ720917 WLV720917 WVR720917 J786453 JF786453 TB786453 ACX786453 AMT786453 AWP786453 BGL786453 BQH786453 CAD786453 CJZ786453 CTV786453 DDR786453 DNN786453 DXJ786453 EHF786453 ERB786453 FAX786453 FKT786453 FUP786453 GEL786453 GOH786453 GYD786453 HHZ786453 HRV786453 IBR786453 ILN786453 IVJ786453 JFF786453 JPB786453 JYX786453 KIT786453 KSP786453 LCL786453 LMH786453 LWD786453 MFZ786453 MPV786453 MZR786453 NJN786453 NTJ786453 ODF786453 ONB786453 OWX786453 PGT786453 PQP786453 QAL786453 QKH786453 QUD786453 RDZ786453 RNV786453 RXR786453 SHN786453 SRJ786453 TBF786453 TLB786453 TUX786453 UET786453 UOP786453 UYL786453 VIH786453 VSD786453 WBZ786453 WLV786453 WVR786453 J851989 JF851989 TB851989 ACX851989 AMT851989 AWP851989 BGL851989 BQH851989 CAD851989 CJZ851989 CTV851989 DDR851989 DNN851989 DXJ851989 EHF851989 ERB851989 FAX851989 FKT851989 FUP851989 GEL851989 GOH851989 GYD851989 HHZ851989 HRV851989 IBR851989 ILN851989 IVJ851989 JFF851989 JPB851989 JYX851989 KIT851989 KSP851989 LCL851989 LMH851989 LWD851989 MFZ851989 MPV851989 MZR851989 NJN851989 NTJ851989 ODF851989 ONB851989 OWX851989 PGT851989 PQP851989 QAL851989 QKH851989 QUD851989 RDZ851989 RNV851989 RXR851989 SHN851989 SRJ851989 TBF851989 TLB851989 TUX851989 UET851989 UOP851989 UYL851989 VIH851989 VSD851989 WBZ851989 WLV851989 WVR851989 J917525 JF917525 TB917525 ACX917525 AMT917525 AWP917525 BGL917525 BQH917525 CAD917525 CJZ917525 CTV917525 DDR917525 DNN917525 DXJ917525 EHF917525 ERB917525 FAX917525 FKT917525 FUP917525 GEL917525 GOH917525 GYD917525 HHZ917525 HRV917525 IBR917525 ILN917525 IVJ917525 JFF917525 JPB917525 JYX917525 KIT917525 KSP917525 LCL917525 LMH917525 LWD917525 MFZ917525 MPV917525 MZR917525 NJN917525 NTJ917525 ODF917525 ONB917525 OWX917525 PGT917525 PQP917525 QAL917525 QKH917525 QUD917525 RDZ917525 RNV917525 RXR917525 SHN917525 SRJ917525 TBF917525 TLB917525 TUX917525 UET917525 UOP917525 UYL917525 VIH917525 VSD917525 WBZ917525 WLV917525 WVR917525 J983061 JF983061 TB983061 ACX983061 AMT983061 AWP983061 BGL983061 BQH983061 CAD983061 CJZ983061 CTV983061 DDR983061 DNN983061 DXJ983061 EHF983061 ERB983061 FAX983061 FKT983061 FUP983061 GEL983061 GOH983061 GYD983061 HHZ983061 HRV983061 IBR983061 ILN983061 IVJ983061 JFF983061 JPB983061 JYX983061 KIT983061 KSP983061 LCL983061 LMH983061 LWD983061 MFZ983061 MPV983061 MZR983061 NJN983061 NTJ983061 ODF983061 ONB983061 OWX983061 PGT983061 PQP983061 QAL983061 QKH983061 QUD983061 RDZ983061 RNV983061 RXR983061 SHN983061 SRJ983061 TBF983061 TLB983061 TUX983061 UET983061 UOP983061 UYL983061 VIH983061 VSD983061 WBZ983061 WLV983061 WVR983061 H65559 JD65559 SZ65559 ACV65559 AMR65559 AWN65559 BGJ65559 BQF65559 CAB65559 CJX65559 CTT65559 DDP65559 DNL65559 DXH65559 EHD65559 EQZ65559 FAV65559 FKR65559 FUN65559 GEJ65559 GOF65559 GYB65559 HHX65559 HRT65559 IBP65559 ILL65559 IVH65559 JFD65559 JOZ65559 JYV65559 KIR65559 KSN65559 LCJ65559 LMF65559 LWB65559 MFX65559 MPT65559 MZP65559 NJL65559 NTH65559 ODD65559 OMZ65559 OWV65559 PGR65559 PQN65559 QAJ65559 QKF65559 QUB65559 RDX65559 RNT65559 RXP65559 SHL65559 SRH65559 TBD65559 TKZ65559 TUV65559 UER65559 UON65559 UYJ65559 VIF65559 VSB65559 WBX65559 WLT65559 WVP65559 H131095 JD131095 SZ131095 ACV131095 AMR131095 AWN131095 BGJ131095 BQF131095 CAB131095 CJX131095 CTT131095 DDP131095 DNL131095 DXH131095 EHD131095 EQZ131095 FAV131095 FKR131095 FUN131095 GEJ131095 GOF131095 GYB131095 HHX131095 HRT131095 IBP131095 ILL131095 IVH131095 JFD131095 JOZ131095 JYV131095 KIR131095 KSN131095 LCJ131095 LMF131095 LWB131095 MFX131095 MPT131095 MZP131095 NJL131095 NTH131095 ODD131095 OMZ131095 OWV131095 PGR131095 PQN131095 QAJ131095 QKF131095 QUB131095 RDX131095 RNT131095 RXP131095 SHL131095 SRH131095 TBD131095 TKZ131095 TUV131095 UER131095 UON131095 UYJ131095 VIF131095 VSB131095 WBX131095 WLT131095 WVP131095 H196631 JD196631 SZ196631 ACV196631 AMR196631 AWN196631 BGJ196631 BQF196631 CAB196631 CJX196631 CTT196631 DDP196631 DNL196631 DXH196631 EHD196631 EQZ196631 FAV196631 FKR196631 FUN196631 GEJ196631 GOF196631 GYB196631 HHX196631 HRT196631 IBP196631 ILL196631 IVH196631 JFD196631 JOZ196631 JYV196631 KIR196631 KSN196631 LCJ196631 LMF196631 LWB196631 MFX196631 MPT196631 MZP196631 NJL196631 NTH196631 ODD196631 OMZ196631 OWV196631 PGR196631 PQN196631 QAJ196631 QKF196631 QUB196631 RDX196631 RNT196631 RXP196631 SHL196631 SRH196631 TBD196631 TKZ196631 TUV196631 UER196631 UON196631 UYJ196631 VIF196631 VSB196631 WBX196631 WLT196631 WVP196631 H262167 JD262167 SZ262167 ACV262167 AMR262167 AWN262167 BGJ262167 BQF262167 CAB262167 CJX262167 CTT262167 DDP262167 DNL262167 DXH262167 EHD262167 EQZ262167 FAV262167 FKR262167 FUN262167 GEJ262167 GOF262167 GYB262167 HHX262167 HRT262167 IBP262167 ILL262167 IVH262167 JFD262167 JOZ262167 JYV262167 KIR262167 KSN262167 LCJ262167 LMF262167 LWB262167 MFX262167 MPT262167 MZP262167 NJL262167 NTH262167 ODD262167 OMZ262167 OWV262167 PGR262167 PQN262167 QAJ262167 QKF262167 QUB262167 RDX262167 RNT262167 RXP262167 SHL262167 SRH262167 TBD262167 TKZ262167 TUV262167 UER262167 UON262167 UYJ262167 VIF262167 VSB262167 WBX262167 WLT262167 WVP262167 H327703 JD327703 SZ327703 ACV327703 AMR327703 AWN327703 BGJ327703 BQF327703 CAB327703 CJX327703 CTT327703 DDP327703 DNL327703 DXH327703 EHD327703 EQZ327703 FAV327703 FKR327703 FUN327703 GEJ327703 GOF327703 GYB327703 HHX327703 HRT327703 IBP327703 ILL327703 IVH327703 JFD327703 JOZ327703 JYV327703 KIR327703 KSN327703 LCJ327703 LMF327703 LWB327703 MFX327703 MPT327703 MZP327703 NJL327703 NTH327703 ODD327703 OMZ327703 OWV327703 PGR327703 PQN327703 QAJ327703 QKF327703 QUB327703 RDX327703 RNT327703 RXP327703 SHL327703 SRH327703 TBD327703 TKZ327703 TUV327703 UER327703 UON327703 UYJ327703 VIF327703 VSB327703 WBX327703 WLT327703 WVP327703 H393239 JD393239 SZ393239 ACV393239 AMR393239 AWN393239 BGJ393239 BQF393239 CAB393239 CJX393239 CTT393239 DDP393239 DNL393239 DXH393239 EHD393239 EQZ393239 FAV393239 FKR393239 FUN393239 GEJ393239 GOF393239 GYB393239 HHX393239 HRT393239 IBP393239 ILL393239 IVH393239 JFD393239 JOZ393239 JYV393239 KIR393239 KSN393239 LCJ393239 LMF393239 LWB393239 MFX393239 MPT393239 MZP393239 NJL393239 NTH393239 ODD393239 OMZ393239 OWV393239 PGR393239 PQN393239 QAJ393239 QKF393239 QUB393239 RDX393239 RNT393239 RXP393239 SHL393239 SRH393239 TBD393239 TKZ393239 TUV393239 UER393239 UON393239 UYJ393239 VIF393239 VSB393239 WBX393239 WLT393239 WVP393239 H458775 JD458775 SZ458775 ACV458775 AMR458775 AWN458775 BGJ458775 BQF458775 CAB458775 CJX458775 CTT458775 DDP458775 DNL458775 DXH458775 EHD458775 EQZ458775 FAV458775 FKR458775 FUN458775 GEJ458775 GOF458775 GYB458775 HHX458775 HRT458775 IBP458775 ILL458775 IVH458775 JFD458775 JOZ458775 JYV458775 KIR458775 KSN458775 LCJ458775 LMF458775 LWB458775 MFX458775 MPT458775 MZP458775 NJL458775 NTH458775 ODD458775 OMZ458775 OWV458775 PGR458775 PQN458775 QAJ458775 QKF458775 QUB458775 RDX458775 RNT458775 RXP458775 SHL458775 SRH458775 TBD458775 TKZ458775 TUV458775 UER458775 UON458775 UYJ458775 VIF458775 VSB458775 WBX458775 WLT458775 WVP458775 H524311 JD524311 SZ524311 ACV524311 AMR524311 AWN524311 BGJ524311 BQF524311 CAB524311 CJX524311 CTT524311 DDP524311 DNL524311 DXH524311 EHD524311 EQZ524311 FAV524311 FKR524311 FUN524311 GEJ524311 GOF524311 GYB524311 HHX524311 HRT524311 IBP524311 ILL524311 IVH524311 JFD524311 JOZ524311 JYV524311 KIR524311 KSN524311 LCJ524311 LMF524311 LWB524311 MFX524311 MPT524311 MZP524311 NJL524311 NTH524311 ODD524311 OMZ524311 OWV524311 PGR524311 PQN524311 QAJ524311 QKF524311 QUB524311 RDX524311 RNT524311 RXP524311 SHL524311 SRH524311 TBD524311 TKZ524311 TUV524311 UER524311 UON524311 UYJ524311 VIF524311 VSB524311 WBX524311 WLT524311 WVP524311 H589847 JD589847 SZ589847 ACV589847 AMR589847 AWN589847 BGJ589847 BQF589847 CAB589847 CJX589847 CTT589847 DDP589847 DNL589847 DXH589847 EHD589847 EQZ589847 FAV589847 FKR589847 FUN589847 GEJ589847 GOF589847 GYB589847 HHX589847 HRT589847 IBP589847 ILL589847 IVH589847 JFD589847 JOZ589847 JYV589847 KIR589847 KSN589847 LCJ589847 LMF589847 LWB589847 MFX589847 MPT589847 MZP589847 NJL589847 NTH589847 ODD589847 OMZ589847 OWV589847 PGR589847 PQN589847 QAJ589847 QKF589847 QUB589847 RDX589847 RNT589847 RXP589847 SHL589847 SRH589847 TBD589847 TKZ589847 TUV589847 UER589847 UON589847 UYJ589847 VIF589847 VSB589847 WBX589847 WLT589847 WVP589847 H655383 JD655383 SZ655383 ACV655383 AMR655383 AWN655383 BGJ655383 BQF655383 CAB655383 CJX655383 CTT655383 DDP655383 DNL655383 DXH655383 EHD655383 EQZ655383 FAV655383 FKR655383 FUN655383 GEJ655383 GOF655383 GYB655383 HHX655383 HRT655383 IBP655383 ILL655383 IVH655383 JFD655383 JOZ655383 JYV655383 KIR655383 KSN655383 LCJ655383 LMF655383 LWB655383 MFX655383 MPT655383 MZP655383 NJL655383 NTH655383 ODD655383 OMZ655383 OWV655383 PGR655383 PQN655383 QAJ655383 QKF655383 QUB655383 RDX655383 RNT655383 RXP655383 SHL655383 SRH655383 TBD655383 TKZ655383 TUV655383 UER655383 UON655383 UYJ655383 VIF655383 VSB655383 WBX655383 WLT655383 WVP655383 H720919 JD720919 SZ720919 ACV720919 AMR720919 AWN720919 BGJ720919 BQF720919 CAB720919 CJX720919 CTT720919 DDP720919 DNL720919 DXH720919 EHD720919 EQZ720919 FAV720919 FKR720919 FUN720919 GEJ720919 GOF720919 GYB720919 HHX720919 HRT720919 IBP720919 ILL720919 IVH720919 JFD720919 JOZ720919 JYV720919 KIR720919 KSN720919 LCJ720919 LMF720919 LWB720919 MFX720919 MPT720919 MZP720919 NJL720919 NTH720919 ODD720919 OMZ720919 OWV720919 PGR720919 PQN720919 QAJ720919 QKF720919 QUB720919 RDX720919 RNT720919 RXP720919 SHL720919 SRH720919 TBD720919 TKZ720919 TUV720919 UER720919 UON720919 UYJ720919 VIF720919 VSB720919 WBX720919 WLT720919 WVP720919 H786455 JD786455 SZ786455 ACV786455 AMR786455 AWN786455 BGJ786455 BQF786455 CAB786455 CJX786455 CTT786455 DDP786455 DNL786455 DXH786455 EHD786455 EQZ786455 FAV786455 FKR786455 FUN786455 GEJ786455 GOF786455 GYB786455 HHX786455 HRT786455 IBP786455 ILL786455 IVH786455 JFD786455 JOZ786455 JYV786455 KIR786455 KSN786455 LCJ786455 LMF786455 LWB786455 MFX786455 MPT786455 MZP786455 NJL786455 NTH786455 ODD786455 OMZ786455 OWV786455 PGR786455 PQN786455 QAJ786455 QKF786455 QUB786455 RDX786455 RNT786455 RXP786455 SHL786455 SRH786455 TBD786455 TKZ786455 TUV786455 UER786455 UON786455 UYJ786455 VIF786455 VSB786455 WBX786455 WLT786455 WVP786455 H851991 JD851991 SZ851991 ACV851991 AMR851991 AWN851991 BGJ851991 BQF851991 CAB851991 CJX851991 CTT851991 DDP851991 DNL851991 DXH851991 EHD851991 EQZ851991 FAV851991 FKR851991 FUN851991 GEJ851991 GOF851991 GYB851991 HHX851991 HRT851991 IBP851991 ILL851991 IVH851991 JFD851991 JOZ851991 JYV851991 KIR851991 KSN851991 LCJ851991 LMF851991 LWB851991 MFX851991 MPT851991 MZP851991 NJL851991 NTH851991 ODD851991 OMZ851991 OWV851991 PGR851991 PQN851991 QAJ851991 QKF851991 QUB851991 RDX851991 RNT851991 RXP851991 SHL851991 SRH851991 TBD851991 TKZ851991 TUV851991 UER851991 UON851991 UYJ851991 VIF851991 VSB851991 WBX851991 WLT851991 WVP851991 H917527 JD917527 SZ917527 ACV917527 AMR917527 AWN917527 BGJ917527 BQF917527 CAB917527 CJX917527 CTT917527 DDP917527 DNL917527 DXH917527 EHD917527 EQZ917527 FAV917527 FKR917527 FUN917527 GEJ917527 GOF917527 GYB917527 HHX917527 HRT917527 IBP917527 ILL917527 IVH917527 JFD917527 JOZ917527 JYV917527 KIR917527 KSN917527 LCJ917527 LMF917527 LWB917527 MFX917527 MPT917527 MZP917527 NJL917527 NTH917527 ODD917527 OMZ917527 OWV917527 PGR917527 PQN917527 QAJ917527 QKF917527 QUB917527 RDX917527 RNT917527 RXP917527 SHL917527 SRH917527 TBD917527 TKZ917527 TUV917527 UER917527 UON917527 UYJ917527 VIF917527 VSB917527 WBX917527 WLT917527 WVP917527 H983063 JD983063 SZ983063 ACV983063 AMR983063 AWN983063 BGJ983063 BQF983063 CAB983063 CJX983063 CTT983063 DDP983063 DNL983063 DXH983063 EHD983063 EQZ983063 FAV983063 FKR983063 FUN983063 GEJ983063 GOF983063 GYB983063 HHX983063 HRT983063 IBP983063 ILL983063 IVH983063 JFD983063 JOZ983063 JYV983063 KIR983063 KSN983063 LCJ983063 LMF983063 LWB983063 MFX983063 MPT983063 MZP983063 NJL983063 NTH983063 ODD983063 OMZ983063 OWV983063 PGR983063 PQN983063 QAJ983063 QKF983063 QUB983063 RDX983063 RNT983063 RXP983063 SHL983063 SRH983063 TBD983063 TKZ983063 TUV983063 UER983063 UON983063 UYJ983063 VIF983063 VSB983063 WBX983063 WLT983063 WVP983063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ODF983063 ONB983063 OWX983063 PGT983063 PQP983063 QAL983063 QKH983063 QUD983063 RDZ983063 RNV983063 RXR983063 SHN983063 SRJ983063 TBF983063 TLB983063 TUX983063 UET983063 UOP983063 UYL983063 VIH983063 VSD983063 WBZ983063 WLV983063 WVR983063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D4720-2848-45B0-B188-DE9A6864E305}">
  <sheetPr>
    <tabColor rgb="FFFFFF00"/>
    <pageSetUpPr fitToPage="1"/>
  </sheetPr>
  <dimension ref="A1:J65"/>
  <sheetViews>
    <sheetView showGridLines="0" view="pageBreakPreview" topLeftCell="A11" zoomScaleNormal="100" zoomScaleSheetLayoutView="100" workbookViewId="0">
      <selection activeCell="O24" sqref="O24"/>
    </sheetView>
  </sheetViews>
  <sheetFormatPr defaultColWidth="9" defaultRowHeight="15"/>
  <cols>
    <col min="1" max="1" width="2.109375" style="170" customWidth="1"/>
    <col min="2" max="3" width="5.109375" style="170" customWidth="1"/>
    <col min="4" max="10" width="10.6640625" style="170" customWidth="1"/>
    <col min="11" max="11" width="5.44140625" style="169" customWidth="1"/>
    <col min="12" max="256" width="9" style="169"/>
    <col min="257" max="257" width="2.109375" style="169" customWidth="1"/>
    <col min="258" max="259" width="5.109375" style="169" customWidth="1"/>
    <col min="260" max="266" width="10.6640625" style="169" customWidth="1"/>
    <col min="267" max="267" width="5.44140625" style="169" customWidth="1"/>
    <col min="268" max="512" width="9" style="169"/>
    <col min="513" max="513" width="2.109375" style="169" customWidth="1"/>
    <col min="514" max="515" width="5.109375" style="169" customWidth="1"/>
    <col min="516" max="522" width="10.6640625" style="169" customWidth="1"/>
    <col min="523" max="523" width="5.44140625" style="169" customWidth="1"/>
    <col min="524" max="768" width="9" style="169"/>
    <col min="769" max="769" width="2.109375" style="169" customWidth="1"/>
    <col min="770" max="771" width="5.109375" style="169" customWidth="1"/>
    <col min="772" max="778" width="10.6640625" style="169" customWidth="1"/>
    <col min="779" max="779" width="5.44140625" style="169" customWidth="1"/>
    <col min="780" max="1024" width="9" style="169"/>
    <col min="1025" max="1025" width="2.109375" style="169" customWidth="1"/>
    <col min="1026" max="1027" width="5.109375" style="169" customWidth="1"/>
    <col min="1028" max="1034" width="10.6640625" style="169" customWidth="1"/>
    <col min="1035" max="1035" width="5.44140625" style="169" customWidth="1"/>
    <col min="1036" max="1280" width="9" style="169"/>
    <col min="1281" max="1281" width="2.109375" style="169" customWidth="1"/>
    <col min="1282" max="1283" width="5.109375" style="169" customWidth="1"/>
    <col min="1284" max="1290" width="10.6640625" style="169" customWidth="1"/>
    <col min="1291" max="1291" width="5.44140625" style="169" customWidth="1"/>
    <col min="1292" max="1536" width="9" style="169"/>
    <col min="1537" max="1537" width="2.109375" style="169" customWidth="1"/>
    <col min="1538" max="1539" width="5.109375" style="169" customWidth="1"/>
    <col min="1540" max="1546" width="10.6640625" style="169" customWidth="1"/>
    <col min="1547" max="1547" width="5.44140625" style="169" customWidth="1"/>
    <col min="1548" max="1792" width="9" style="169"/>
    <col min="1793" max="1793" width="2.109375" style="169" customWidth="1"/>
    <col min="1794" max="1795" width="5.109375" style="169" customWidth="1"/>
    <col min="1796" max="1802" width="10.6640625" style="169" customWidth="1"/>
    <col min="1803" max="1803" width="5.44140625" style="169" customWidth="1"/>
    <col min="1804" max="2048" width="9" style="169"/>
    <col min="2049" max="2049" width="2.109375" style="169" customWidth="1"/>
    <col min="2050" max="2051" width="5.109375" style="169" customWidth="1"/>
    <col min="2052" max="2058" width="10.6640625" style="169" customWidth="1"/>
    <col min="2059" max="2059" width="5.44140625" style="169" customWidth="1"/>
    <col min="2060" max="2304" width="9" style="169"/>
    <col min="2305" max="2305" width="2.109375" style="169" customWidth="1"/>
    <col min="2306" max="2307" width="5.109375" style="169" customWidth="1"/>
    <col min="2308" max="2314" width="10.6640625" style="169" customWidth="1"/>
    <col min="2315" max="2315" width="5.44140625" style="169" customWidth="1"/>
    <col min="2316" max="2560" width="9" style="169"/>
    <col min="2561" max="2561" width="2.109375" style="169" customWidth="1"/>
    <col min="2562" max="2563" width="5.109375" style="169" customWidth="1"/>
    <col min="2564" max="2570" width="10.6640625" style="169" customWidth="1"/>
    <col min="2571" max="2571" width="5.44140625" style="169" customWidth="1"/>
    <col min="2572" max="2816" width="9" style="169"/>
    <col min="2817" max="2817" width="2.109375" style="169" customWidth="1"/>
    <col min="2818" max="2819" width="5.109375" style="169" customWidth="1"/>
    <col min="2820" max="2826" width="10.6640625" style="169" customWidth="1"/>
    <col min="2827" max="2827" width="5.44140625" style="169" customWidth="1"/>
    <col min="2828" max="3072" width="9" style="169"/>
    <col min="3073" max="3073" width="2.109375" style="169" customWidth="1"/>
    <col min="3074" max="3075" width="5.109375" style="169" customWidth="1"/>
    <col min="3076" max="3082" width="10.6640625" style="169" customWidth="1"/>
    <col min="3083" max="3083" width="5.44140625" style="169" customWidth="1"/>
    <col min="3084" max="3328" width="9" style="169"/>
    <col min="3329" max="3329" width="2.109375" style="169" customWidth="1"/>
    <col min="3330" max="3331" width="5.109375" style="169" customWidth="1"/>
    <col min="3332" max="3338" width="10.6640625" style="169" customWidth="1"/>
    <col min="3339" max="3339" width="5.44140625" style="169" customWidth="1"/>
    <col min="3340" max="3584" width="9" style="169"/>
    <col min="3585" max="3585" width="2.109375" style="169" customWidth="1"/>
    <col min="3586" max="3587" width="5.109375" style="169" customWidth="1"/>
    <col min="3588" max="3594" width="10.6640625" style="169" customWidth="1"/>
    <col min="3595" max="3595" width="5.44140625" style="169" customWidth="1"/>
    <col min="3596" max="3840" width="9" style="169"/>
    <col min="3841" max="3841" width="2.109375" style="169" customWidth="1"/>
    <col min="3842" max="3843" width="5.109375" style="169" customWidth="1"/>
    <col min="3844" max="3850" width="10.6640625" style="169" customWidth="1"/>
    <col min="3851" max="3851" width="5.44140625" style="169" customWidth="1"/>
    <col min="3852" max="4096" width="9" style="169"/>
    <col min="4097" max="4097" width="2.109375" style="169" customWidth="1"/>
    <col min="4098" max="4099" width="5.109375" style="169" customWidth="1"/>
    <col min="4100" max="4106" width="10.6640625" style="169" customWidth="1"/>
    <col min="4107" max="4107" width="5.44140625" style="169" customWidth="1"/>
    <col min="4108" max="4352" width="9" style="169"/>
    <col min="4353" max="4353" width="2.109375" style="169" customWidth="1"/>
    <col min="4354" max="4355" width="5.109375" style="169" customWidth="1"/>
    <col min="4356" max="4362" width="10.6640625" style="169" customWidth="1"/>
    <col min="4363" max="4363" width="5.44140625" style="169" customWidth="1"/>
    <col min="4364" max="4608" width="9" style="169"/>
    <col min="4609" max="4609" width="2.109375" style="169" customWidth="1"/>
    <col min="4610" max="4611" width="5.109375" style="169" customWidth="1"/>
    <col min="4612" max="4618" width="10.6640625" style="169" customWidth="1"/>
    <col min="4619" max="4619" width="5.44140625" style="169" customWidth="1"/>
    <col min="4620" max="4864" width="9" style="169"/>
    <col min="4865" max="4865" width="2.109375" style="169" customWidth="1"/>
    <col min="4866" max="4867" width="5.109375" style="169" customWidth="1"/>
    <col min="4868" max="4874" width="10.6640625" style="169" customWidth="1"/>
    <col min="4875" max="4875" width="5.44140625" style="169" customWidth="1"/>
    <col min="4876" max="5120" width="9" style="169"/>
    <col min="5121" max="5121" width="2.109375" style="169" customWidth="1"/>
    <col min="5122" max="5123" width="5.109375" style="169" customWidth="1"/>
    <col min="5124" max="5130" width="10.6640625" style="169" customWidth="1"/>
    <col min="5131" max="5131" width="5.44140625" style="169" customWidth="1"/>
    <col min="5132" max="5376" width="9" style="169"/>
    <col min="5377" max="5377" width="2.109375" style="169" customWidth="1"/>
    <col min="5378" max="5379" width="5.109375" style="169" customWidth="1"/>
    <col min="5380" max="5386" width="10.6640625" style="169" customWidth="1"/>
    <col min="5387" max="5387" width="5.44140625" style="169" customWidth="1"/>
    <col min="5388" max="5632" width="9" style="169"/>
    <col min="5633" max="5633" width="2.109375" style="169" customWidth="1"/>
    <col min="5634" max="5635" width="5.109375" style="169" customWidth="1"/>
    <col min="5636" max="5642" width="10.6640625" style="169" customWidth="1"/>
    <col min="5643" max="5643" width="5.44140625" style="169" customWidth="1"/>
    <col min="5644" max="5888" width="9" style="169"/>
    <col min="5889" max="5889" width="2.109375" style="169" customWidth="1"/>
    <col min="5890" max="5891" width="5.109375" style="169" customWidth="1"/>
    <col min="5892" max="5898" width="10.6640625" style="169" customWidth="1"/>
    <col min="5899" max="5899" width="5.44140625" style="169" customWidth="1"/>
    <col min="5900" max="6144" width="9" style="169"/>
    <col min="6145" max="6145" width="2.109375" style="169" customWidth="1"/>
    <col min="6146" max="6147" width="5.109375" style="169" customWidth="1"/>
    <col min="6148" max="6154" width="10.6640625" style="169" customWidth="1"/>
    <col min="6155" max="6155" width="5.44140625" style="169" customWidth="1"/>
    <col min="6156" max="6400" width="9" style="169"/>
    <col min="6401" max="6401" width="2.109375" style="169" customWidth="1"/>
    <col min="6402" max="6403" width="5.109375" style="169" customWidth="1"/>
    <col min="6404" max="6410" width="10.6640625" style="169" customWidth="1"/>
    <col min="6411" max="6411" width="5.44140625" style="169" customWidth="1"/>
    <col min="6412" max="6656" width="9" style="169"/>
    <col min="6657" max="6657" width="2.109375" style="169" customWidth="1"/>
    <col min="6658" max="6659" width="5.109375" style="169" customWidth="1"/>
    <col min="6660" max="6666" width="10.6640625" style="169" customWidth="1"/>
    <col min="6667" max="6667" width="5.44140625" style="169" customWidth="1"/>
    <col min="6668" max="6912" width="9" style="169"/>
    <col min="6913" max="6913" width="2.109375" style="169" customWidth="1"/>
    <col min="6914" max="6915" width="5.109375" style="169" customWidth="1"/>
    <col min="6916" max="6922" width="10.6640625" style="169" customWidth="1"/>
    <col min="6923" max="6923" width="5.44140625" style="169" customWidth="1"/>
    <col min="6924" max="7168" width="9" style="169"/>
    <col min="7169" max="7169" width="2.109375" style="169" customWidth="1"/>
    <col min="7170" max="7171" width="5.109375" style="169" customWidth="1"/>
    <col min="7172" max="7178" width="10.6640625" style="169" customWidth="1"/>
    <col min="7179" max="7179" width="5.44140625" style="169" customWidth="1"/>
    <col min="7180" max="7424" width="9" style="169"/>
    <col min="7425" max="7425" width="2.109375" style="169" customWidth="1"/>
    <col min="7426" max="7427" width="5.109375" style="169" customWidth="1"/>
    <col min="7428" max="7434" width="10.6640625" style="169" customWidth="1"/>
    <col min="7435" max="7435" width="5.44140625" style="169" customWidth="1"/>
    <col min="7436" max="7680" width="9" style="169"/>
    <col min="7681" max="7681" width="2.109375" style="169" customWidth="1"/>
    <col min="7682" max="7683" width="5.109375" style="169" customWidth="1"/>
    <col min="7684" max="7690" width="10.6640625" style="169" customWidth="1"/>
    <col min="7691" max="7691" width="5.44140625" style="169" customWidth="1"/>
    <col min="7692" max="7936" width="9" style="169"/>
    <col min="7937" max="7937" width="2.109375" style="169" customWidth="1"/>
    <col min="7938" max="7939" width="5.109375" style="169" customWidth="1"/>
    <col min="7940" max="7946" width="10.6640625" style="169" customWidth="1"/>
    <col min="7947" max="7947" width="5.44140625" style="169" customWidth="1"/>
    <col min="7948" max="8192" width="9" style="169"/>
    <col min="8193" max="8193" width="2.109375" style="169" customWidth="1"/>
    <col min="8194" max="8195" width="5.109375" style="169" customWidth="1"/>
    <col min="8196" max="8202" width="10.6640625" style="169" customWidth="1"/>
    <col min="8203" max="8203" width="5.44140625" style="169" customWidth="1"/>
    <col min="8204" max="8448" width="9" style="169"/>
    <col min="8449" max="8449" width="2.109375" style="169" customWidth="1"/>
    <col min="8450" max="8451" width="5.109375" style="169" customWidth="1"/>
    <col min="8452" max="8458" width="10.6640625" style="169" customWidth="1"/>
    <col min="8459" max="8459" width="5.44140625" style="169" customWidth="1"/>
    <col min="8460" max="8704" width="9" style="169"/>
    <col min="8705" max="8705" width="2.109375" style="169" customWidth="1"/>
    <col min="8706" max="8707" width="5.109375" style="169" customWidth="1"/>
    <col min="8708" max="8714" width="10.6640625" style="169" customWidth="1"/>
    <col min="8715" max="8715" width="5.44140625" style="169" customWidth="1"/>
    <col min="8716" max="8960" width="9" style="169"/>
    <col min="8961" max="8961" width="2.109375" style="169" customWidth="1"/>
    <col min="8962" max="8963" width="5.109375" style="169" customWidth="1"/>
    <col min="8964" max="8970" width="10.6640625" style="169" customWidth="1"/>
    <col min="8971" max="8971" width="5.44140625" style="169" customWidth="1"/>
    <col min="8972" max="9216" width="9" style="169"/>
    <col min="9217" max="9217" width="2.109375" style="169" customWidth="1"/>
    <col min="9218" max="9219" width="5.109375" style="169" customWidth="1"/>
    <col min="9220" max="9226" width="10.6640625" style="169" customWidth="1"/>
    <col min="9227" max="9227" width="5.44140625" style="169" customWidth="1"/>
    <col min="9228" max="9472" width="9" style="169"/>
    <col min="9473" max="9473" width="2.109375" style="169" customWidth="1"/>
    <col min="9474" max="9475" width="5.109375" style="169" customWidth="1"/>
    <col min="9476" max="9482" width="10.6640625" style="169" customWidth="1"/>
    <col min="9483" max="9483" width="5.44140625" style="169" customWidth="1"/>
    <col min="9484" max="9728" width="9" style="169"/>
    <col min="9729" max="9729" width="2.109375" style="169" customWidth="1"/>
    <col min="9730" max="9731" width="5.109375" style="169" customWidth="1"/>
    <col min="9732" max="9738" width="10.6640625" style="169" customWidth="1"/>
    <col min="9739" max="9739" width="5.44140625" style="169" customWidth="1"/>
    <col min="9740" max="9984" width="9" style="169"/>
    <col min="9985" max="9985" width="2.109375" style="169" customWidth="1"/>
    <col min="9986" max="9987" width="5.109375" style="169" customWidth="1"/>
    <col min="9988" max="9994" width="10.6640625" style="169" customWidth="1"/>
    <col min="9995" max="9995" width="5.44140625" style="169" customWidth="1"/>
    <col min="9996" max="10240" width="9" style="169"/>
    <col min="10241" max="10241" width="2.109375" style="169" customWidth="1"/>
    <col min="10242" max="10243" width="5.109375" style="169" customWidth="1"/>
    <col min="10244" max="10250" width="10.6640625" style="169" customWidth="1"/>
    <col min="10251" max="10251" width="5.44140625" style="169" customWidth="1"/>
    <col min="10252" max="10496" width="9" style="169"/>
    <col min="10497" max="10497" width="2.109375" style="169" customWidth="1"/>
    <col min="10498" max="10499" width="5.109375" style="169" customWidth="1"/>
    <col min="10500" max="10506" width="10.6640625" style="169" customWidth="1"/>
    <col min="10507" max="10507" width="5.44140625" style="169" customWidth="1"/>
    <col min="10508" max="10752" width="9" style="169"/>
    <col min="10753" max="10753" width="2.109375" style="169" customWidth="1"/>
    <col min="10754" max="10755" width="5.109375" style="169" customWidth="1"/>
    <col min="10756" max="10762" width="10.6640625" style="169" customWidth="1"/>
    <col min="10763" max="10763" width="5.44140625" style="169" customWidth="1"/>
    <col min="10764" max="11008" width="9" style="169"/>
    <col min="11009" max="11009" width="2.109375" style="169" customWidth="1"/>
    <col min="11010" max="11011" width="5.109375" style="169" customWidth="1"/>
    <col min="11012" max="11018" width="10.6640625" style="169" customWidth="1"/>
    <col min="11019" max="11019" width="5.44140625" style="169" customWidth="1"/>
    <col min="11020" max="11264" width="9" style="169"/>
    <col min="11265" max="11265" width="2.109375" style="169" customWidth="1"/>
    <col min="11266" max="11267" width="5.109375" style="169" customWidth="1"/>
    <col min="11268" max="11274" width="10.6640625" style="169" customWidth="1"/>
    <col min="11275" max="11275" width="5.44140625" style="169" customWidth="1"/>
    <col min="11276" max="11520" width="9" style="169"/>
    <col min="11521" max="11521" width="2.109375" style="169" customWidth="1"/>
    <col min="11522" max="11523" width="5.109375" style="169" customWidth="1"/>
    <col min="11524" max="11530" width="10.6640625" style="169" customWidth="1"/>
    <col min="11531" max="11531" width="5.44140625" style="169" customWidth="1"/>
    <col min="11532" max="11776" width="9" style="169"/>
    <col min="11777" max="11777" width="2.109375" style="169" customWidth="1"/>
    <col min="11778" max="11779" width="5.109375" style="169" customWidth="1"/>
    <col min="11780" max="11786" width="10.6640625" style="169" customWidth="1"/>
    <col min="11787" max="11787" width="5.44140625" style="169" customWidth="1"/>
    <col min="11788" max="12032" width="9" style="169"/>
    <col min="12033" max="12033" width="2.109375" style="169" customWidth="1"/>
    <col min="12034" max="12035" width="5.109375" style="169" customWidth="1"/>
    <col min="12036" max="12042" width="10.6640625" style="169" customWidth="1"/>
    <col min="12043" max="12043" width="5.44140625" style="169" customWidth="1"/>
    <col min="12044" max="12288" width="9" style="169"/>
    <col min="12289" max="12289" width="2.109375" style="169" customWidth="1"/>
    <col min="12290" max="12291" width="5.109375" style="169" customWidth="1"/>
    <col min="12292" max="12298" width="10.6640625" style="169" customWidth="1"/>
    <col min="12299" max="12299" width="5.44140625" style="169" customWidth="1"/>
    <col min="12300" max="12544" width="9" style="169"/>
    <col min="12545" max="12545" width="2.109375" style="169" customWidth="1"/>
    <col min="12546" max="12547" width="5.109375" style="169" customWidth="1"/>
    <col min="12548" max="12554" width="10.6640625" style="169" customWidth="1"/>
    <col min="12555" max="12555" width="5.44140625" style="169" customWidth="1"/>
    <col min="12556" max="12800" width="9" style="169"/>
    <col min="12801" max="12801" width="2.109375" style="169" customWidth="1"/>
    <col min="12802" max="12803" width="5.109375" style="169" customWidth="1"/>
    <col min="12804" max="12810" width="10.6640625" style="169" customWidth="1"/>
    <col min="12811" max="12811" width="5.44140625" style="169" customWidth="1"/>
    <col min="12812" max="13056" width="9" style="169"/>
    <col min="13057" max="13057" width="2.109375" style="169" customWidth="1"/>
    <col min="13058" max="13059" width="5.109375" style="169" customWidth="1"/>
    <col min="13060" max="13066" width="10.6640625" style="169" customWidth="1"/>
    <col min="13067" max="13067" width="5.44140625" style="169" customWidth="1"/>
    <col min="13068" max="13312" width="9" style="169"/>
    <col min="13313" max="13313" width="2.109375" style="169" customWidth="1"/>
    <col min="13314" max="13315" width="5.109375" style="169" customWidth="1"/>
    <col min="13316" max="13322" width="10.6640625" style="169" customWidth="1"/>
    <col min="13323" max="13323" width="5.44140625" style="169" customWidth="1"/>
    <col min="13324" max="13568" width="9" style="169"/>
    <col min="13569" max="13569" width="2.109375" style="169" customWidth="1"/>
    <col min="13570" max="13571" width="5.109375" style="169" customWidth="1"/>
    <col min="13572" max="13578" width="10.6640625" style="169" customWidth="1"/>
    <col min="13579" max="13579" width="5.44140625" style="169" customWidth="1"/>
    <col min="13580" max="13824" width="9" style="169"/>
    <col min="13825" max="13825" width="2.109375" style="169" customWidth="1"/>
    <col min="13826" max="13827" width="5.109375" style="169" customWidth="1"/>
    <col min="13828" max="13834" width="10.6640625" style="169" customWidth="1"/>
    <col min="13835" max="13835" width="5.44140625" style="169" customWidth="1"/>
    <col min="13836" max="14080" width="9" style="169"/>
    <col min="14081" max="14081" width="2.109375" style="169" customWidth="1"/>
    <col min="14082" max="14083" width="5.109375" style="169" customWidth="1"/>
    <col min="14084" max="14090" width="10.6640625" style="169" customWidth="1"/>
    <col min="14091" max="14091" width="5.44140625" style="169" customWidth="1"/>
    <col min="14092" max="14336" width="9" style="169"/>
    <col min="14337" max="14337" width="2.109375" style="169" customWidth="1"/>
    <col min="14338" max="14339" width="5.109375" style="169" customWidth="1"/>
    <col min="14340" max="14346" width="10.6640625" style="169" customWidth="1"/>
    <col min="14347" max="14347" width="5.44140625" style="169" customWidth="1"/>
    <col min="14348" max="14592" width="9" style="169"/>
    <col min="14593" max="14593" width="2.109375" style="169" customWidth="1"/>
    <col min="14594" max="14595" width="5.109375" style="169" customWidth="1"/>
    <col min="14596" max="14602" width="10.6640625" style="169" customWidth="1"/>
    <col min="14603" max="14603" width="5.44140625" style="169" customWidth="1"/>
    <col min="14604" max="14848" width="9" style="169"/>
    <col min="14849" max="14849" width="2.109375" style="169" customWidth="1"/>
    <col min="14850" max="14851" width="5.109375" style="169" customWidth="1"/>
    <col min="14852" max="14858" width="10.6640625" style="169" customWidth="1"/>
    <col min="14859" max="14859" width="5.44140625" style="169" customWidth="1"/>
    <col min="14860" max="15104" width="9" style="169"/>
    <col min="15105" max="15105" width="2.109375" style="169" customWidth="1"/>
    <col min="15106" max="15107" width="5.109375" style="169" customWidth="1"/>
    <col min="15108" max="15114" width="10.6640625" style="169" customWidth="1"/>
    <col min="15115" max="15115" width="5.44140625" style="169" customWidth="1"/>
    <col min="15116" max="15360" width="9" style="169"/>
    <col min="15361" max="15361" width="2.109375" style="169" customWidth="1"/>
    <col min="15362" max="15363" width="5.109375" style="169" customWidth="1"/>
    <col min="15364" max="15370" width="10.6640625" style="169" customWidth="1"/>
    <col min="15371" max="15371" width="5.44140625" style="169" customWidth="1"/>
    <col min="15372" max="15616" width="9" style="169"/>
    <col min="15617" max="15617" width="2.109375" style="169" customWidth="1"/>
    <col min="15618" max="15619" width="5.109375" style="169" customWidth="1"/>
    <col min="15620" max="15626" width="10.6640625" style="169" customWidth="1"/>
    <col min="15627" max="15627" width="5.44140625" style="169" customWidth="1"/>
    <col min="15628" max="15872" width="9" style="169"/>
    <col min="15873" max="15873" width="2.109375" style="169" customWidth="1"/>
    <col min="15874" max="15875" width="5.109375" style="169" customWidth="1"/>
    <col min="15876" max="15882" width="10.6640625" style="169" customWidth="1"/>
    <col min="15883" max="15883" width="5.44140625" style="169" customWidth="1"/>
    <col min="15884" max="16128" width="9" style="169"/>
    <col min="16129" max="16129" width="2.109375" style="169" customWidth="1"/>
    <col min="16130" max="16131" width="5.109375" style="169" customWidth="1"/>
    <col min="16132" max="16138" width="10.6640625" style="169" customWidth="1"/>
    <col min="16139" max="16139" width="5.44140625" style="169" customWidth="1"/>
    <col min="16140" max="16384" width="9" style="169"/>
  </cols>
  <sheetData>
    <row r="1" spans="1:10" s="3" customFormat="1">
      <c r="A1" s="170"/>
      <c r="B1" s="170"/>
      <c r="C1" s="170"/>
      <c r="D1" s="170"/>
      <c r="E1" s="170"/>
      <c r="F1" s="170"/>
      <c r="G1" s="170"/>
      <c r="H1" s="170"/>
      <c r="I1" s="170"/>
      <c r="J1" s="174" t="s">
        <v>255</v>
      </c>
    </row>
    <row r="2" spans="1:10" s="3" customFormat="1" ht="21" customHeight="1">
      <c r="A2" s="170"/>
      <c r="B2" s="448" t="s">
        <v>178</v>
      </c>
      <c r="C2" s="448"/>
      <c r="D2" s="448"/>
      <c r="E2" s="448"/>
      <c r="F2" s="448"/>
      <c r="G2" s="448"/>
      <c r="H2" s="448"/>
      <c r="I2" s="448"/>
      <c r="J2" s="448"/>
    </row>
    <row r="3" spans="1:10" s="3" customFormat="1">
      <c r="A3" s="170"/>
      <c r="B3" s="170"/>
      <c r="C3" s="170"/>
      <c r="D3" s="170"/>
      <c r="E3" s="170"/>
      <c r="F3" s="170"/>
      <c r="G3" s="170"/>
      <c r="H3" s="170"/>
      <c r="I3" s="170"/>
      <c r="J3" s="170"/>
    </row>
    <row r="4" spans="1:10" s="3" customFormat="1" ht="28.5" customHeight="1">
      <c r="A4" s="170"/>
      <c r="B4" s="449" t="s">
        <v>177</v>
      </c>
      <c r="C4" s="449"/>
      <c r="D4" s="449"/>
      <c r="E4" s="449"/>
      <c r="F4" s="449"/>
      <c r="G4" s="449"/>
      <c r="H4" s="449"/>
      <c r="I4" s="449"/>
      <c r="J4" s="449"/>
    </row>
    <row r="5" spans="1:10" s="3" customFormat="1" ht="28.5" customHeight="1">
      <c r="A5" s="170"/>
      <c r="B5" s="176"/>
      <c r="C5" s="176"/>
      <c r="D5" s="176"/>
      <c r="E5" s="176"/>
      <c r="F5" s="176"/>
      <c r="G5" s="460" t="s">
        <v>291</v>
      </c>
      <c r="H5" s="460"/>
      <c r="I5" s="461" t="s">
        <v>172</v>
      </c>
      <c r="J5" s="461"/>
    </row>
    <row r="6" spans="1:10" s="3" customFormat="1">
      <c r="A6" s="171" t="s">
        <v>290</v>
      </c>
      <c r="B6" s="176"/>
      <c r="C6" s="176"/>
      <c r="D6" s="176"/>
      <c r="E6" s="176"/>
      <c r="F6" s="176"/>
      <c r="G6" s="176"/>
      <c r="H6" s="175"/>
      <c r="I6" s="175"/>
      <c r="J6" s="175"/>
    </row>
    <row r="7" spans="1:10" s="3" customFormat="1" ht="17.399999999999999" customHeight="1">
      <c r="A7" s="170"/>
      <c r="B7" s="459" t="s">
        <v>361</v>
      </c>
      <c r="C7" s="459"/>
      <c r="D7" s="459"/>
      <c r="E7" s="459"/>
      <c r="F7" s="459"/>
      <c r="G7" s="459"/>
      <c r="H7" s="459"/>
      <c r="I7" s="459"/>
      <c r="J7" s="459"/>
    </row>
    <row r="8" spans="1:10" s="3" customFormat="1" ht="20.100000000000001" customHeight="1">
      <c r="A8" s="170"/>
      <c r="B8" s="450" t="s">
        <v>176</v>
      </c>
      <c r="C8" s="451"/>
      <c r="D8" s="174"/>
      <c r="E8" s="173"/>
      <c r="F8" s="173"/>
      <c r="G8" s="458"/>
      <c r="H8" s="458"/>
      <c r="I8" s="458"/>
      <c r="J8" s="458"/>
    </row>
    <row r="9" spans="1:10" s="3" customFormat="1" ht="11.4" customHeight="1">
      <c r="A9" s="170"/>
      <c r="B9" s="176"/>
      <c r="C9" s="176"/>
      <c r="D9" s="176"/>
      <c r="E9" s="176"/>
      <c r="F9" s="176"/>
      <c r="G9" s="176"/>
      <c r="H9" s="175"/>
      <c r="I9" s="175"/>
      <c r="J9" s="175"/>
    </row>
    <row r="10" spans="1:10" s="3" customFormat="1" ht="5.25" customHeight="1">
      <c r="A10" s="170"/>
      <c r="B10" s="170"/>
      <c r="C10" s="170"/>
      <c r="D10" s="170"/>
      <c r="E10" s="170"/>
      <c r="F10" s="170"/>
      <c r="G10" s="170"/>
      <c r="H10" s="170"/>
      <c r="I10" s="170"/>
      <c r="J10" s="170"/>
    </row>
    <row r="11" spans="1:10" s="3" customFormat="1" ht="24" customHeight="1">
      <c r="A11" s="171" t="s">
        <v>23</v>
      </c>
      <c r="B11" s="170"/>
      <c r="C11" s="170"/>
      <c r="D11" s="170"/>
      <c r="E11" s="170"/>
      <c r="F11" s="170"/>
      <c r="G11" s="170"/>
      <c r="H11" s="170"/>
      <c r="I11" s="170"/>
      <c r="J11" s="170"/>
    </row>
    <row r="12" spans="1:10" s="3" customFormat="1">
      <c r="A12" s="170" t="s">
        <v>362</v>
      </c>
      <c r="B12" s="170"/>
      <c r="C12" s="170"/>
      <c r="D12" s="170"/>
      <c r="E12" s="170"/>
      <c r="F12" s="170"/>
      <c r="G12" s="170"/>
      <c r="H12" s="170"/>
      <c r="I12" s="170"/>
      <c r="J12" s="170"/>
    </row>
    <row r="13" spans="1:10" s="3" customFormat="1">
      <c r="A13" s="170" t="s">
        <v>24</v>
      </c>
      <c r="B13" s="170" t="s">
        <v>25</v>
      </c>
      <c r="C13" s="170"/>
      <c r="D13" s="170"/>
      <c r="E13" s="170"/>
      <c r="F13" s="170"/>
      <c r="G13" s="170"/>
      <c r="H13" s="170"/>
      <c r="I13" s="170"/>
      <c r="J13" s="170"/>
    </row>
    <row r="14" spans="1:10" s="3" customFormat="1" ht="24" customHeight="1">
      <c r="A14" s="170"/>
      <c r="B14" s="450" t="s">
        <v>26</v>
      </c>
      <c r="C14" s="451"/>
      <c r="D14" s="174"/>
      <c r="E14" s="174" t="s">
        <v>27</v>
      </c>
      <c r="F14" s="174"/>
      <c r="G14" s="452" t="s">
        <v>28</v>
      </c>
      <c r="H14" s="453"/>
      <c r="I14" s="453"/>
      <c r="J14" s="454"/>
    </row>
    <row r="15" spans="1:10" s="3" customFormat="1">
      <c r="A15" s="170"/>
      <c r="B15" s="173"/>
      <c r="C15" s="173"/>
      <c r="D15" s="170"/>
      <c r="E15" s="173"/>
      <c r="F15" s="170"/>
      <c r="G15" s="172"/>
      <c r="H15" s="172"/>
      <c r="I15" s="172"/>
      <c r="J15" s="172"/>
    </row>
    <row r="16" spans="1:10" s="3" customFormat="1" ht="24" customHeight="1">
      <c r="A16" s="170" t="s">
        <v>24</v>
      </c>
      <c r="B16" s="170" t="s">
        <v>174</v>
      </c>
      <c r="C16" s="170"/>
      <c r="D16" s="170"/>
      <c r="E16" s="170"/>
      <c r="F16" s="170"/>
      <c r="G16" s="170"/>
      <c r="H16" s="170"/>
      <c r="I16" s="170"/>
      <c r="J16" s="170"/>
    </row>
    <row r="17" spans="1:10" s="3" customFormat="1" ht="66.599999999999994" customHeight="1">
      <c r="A17" s="170"/>
      <c r="B17" s="455"/>
      <c r="C17" s="456"/>
      <c r="D17" s="456"/>
      <c r="E17" s="456"/>
      <c r="F17" s="456"/>
      <c r="G17" s="456"/>
      <c r="H17" s="456"/>
      <c r="I17" s="456"/>
      <c r="J17" s="457"/>
    </row>
    <row r="18" spans="1:10" s="3" customFormat="1">
      <c r="A18" s="170"/>
      <c r="B18" s="170"/>
      <c r="C18" s="170"/>
      <c r="D18" s="170"/>
      <c r="E18" s="170"/>
      <c r="F18" s="170"/>
      <c r="G18" s="170"/>
      <c r="H18" s="170"/>
      <c r="I18" s="170"/>
      <c r="J18" s="170"/>
    </row>
    <row r="19" spans="1:10" s="3" customFormat="1">
      <c r="A19" s="170" t="s">
        <v>363</v>
      </c>
      <c r="B19" s="170"/>
      <c r="C19" s="170"/>
      <c r="D19" s="170"/>
      <c r="E19" s="170"/>
      <c r="F19" s="170"/>
      <c r="G19" s="170"/>
      <c r="H19" s="170"/>
      <c r="I19" s="170"/>
      <c r="J19" s="170"/>
    </row>
    <row r="20" spans="1:10" s="3" customFormat="1" ht="24" customHeight="1">
      <c r="A20" s="170" t="s">
        <v>24</v>
      </c>
      <c r="B20" s="170" t="s">
        <v>25</v>
      </c>
      <c r="C20" s="170"/>
      <c r="D20" s="170"/>
      <c r="E20" s="170"/>
      <c r="F20" s="170"/>
      <c r="G20" s="170"/>
      <c r="H20" s="170"/>
      <c r="I20" s="170"/>
      <c r="J20" s="170"/>
    </row>
    <row r="21" spans="1:10" s="3" customFormat="1" ht="24" customHeight="1">
      <c r="A21" s="170"/>
      <c r="B21" s="450" t="s">
        <v>26</v>
      </c>
      <c r="C21" s="451"/>
      <c r="D21" s="174"/>
      <c r="E21" s="174" t="s">
        <v>27</v>
      </c>
      <c r="F21" s="174"/>
      <c r="G21" s="452" t="s">
        <v>28</v>
      </c>
      <c r="H21" s="453"/>
      <c r="I21" s="453"/>
      <c r="J21" s="454"/>
    </row>
    <row r="22" spans="1:10" s="3" customFormat="1">
      <c r="A22" s="170"/>
      <c r="B22" s="173"/>
      <c r="C22" s="173"/>
      <c r="D22" s="170"/>
      <c r="E22" s="173"/>
      <c r="F22" s="170"/>
      <c r="G22" s="172"/>
      <c r="H22" s="172"/>
      <c r="I22" s="172"/>
      <c r="J22" s="172"/>
    </row>
    <row r="23" spans="1:10" s="3" customFormat="1" ht="24" customHeight="1">
      <c r="A23" s="170" t="s">
        <v>24</v>
      </c>
      <c r="B23" s="170" t="s">
        <v>174</v>
      </c>
      <c r="C23" s="170"/>
      <c r="D23" s="170"/>
      <c r="E23" s="170"/>
      <c r="F23" s="170"/>
      <c r="G23" s="170"/>
      <c r="H23" s="170"/>
      <c r="I23" s="170"/>
      <c r="J23" s="170"/>
    </row>
    <row r="24" spans="1:10" s="3" customFormat="1" ht="66.599999999999994" customHeight="1">
      <c r="A24" s="170"/>
      <c r="B24" s="455"/>
      <c r="C24" s="456"/>
      <c r="D24" s="456"/>
      <c r="E24" s="456"/>
      <c r="F24" s="456"/>
      <c r="G24" s="456"/>
      <c r="H24" s="456"/>
      <c r="I24" s="456"/>
      <c r="J24" s="457"/>
    </row>
    <row r="25" spans="1:10" s="3" customFormat="1">
      <c r="A25" s="170"/>
      <c r="B25" s="170"/>
      <c r="C25" s="170"/>
      <c r="D25" s="170"/>
      <c r="E25" s="170"/>
      <c r="F25" s="170"/>
      <c r="G25" s="170"/>
      <c r="H25" s="170"/>
      <c r="I25" s="170"/>
      <c r="J25" s="170"/>
    </row>
    <row r="26" spans="1:10" s="3" customFormat="1">
      <c r="A26" s="170" t="s">
        <v>364</v>
      </c>
      <c r="B26" s="170"/>
      <c r="C26" s="170"/>
      <c r="D26" s="170"/>
      <c r="E26" s="170"/>
      <c r="F26" s="170"/>
      <c r="G26" s="170"/>
      <c r="H26" s="170"/>
      <c r="I26" s="170"/>
      <c r="J26" s="170"/>
    </row>
    <row r="27" spans="1:10" s="3" customFormat="1">
      <c r="A27" s="170" t="s">
        <v>24</v>
      </c>
      <c r="B27" s="170" t="s">
        <v>25</v>
      </c>
      <c r="C27" s="170"/>
      <c r="D27" s="170"/>
      <c r="E27" s="170"/>
      <c r="F27" s="170"/>
      <c r="G27" s="170"/>
      <c r="H27" s="170"/>
      <c r="I27" s="170"/>
      <c r="J27" s="170"/>
    </row>
    <row r="28" spans="1:10" s="3" customFormat="1" ht="24" customHeight="1">
      <c r="A28" s="170"/>
      <c r="B28" s="450" t="s">
        <v>26</v>
      </c>
      <c r="C28" s="451"/>
      <c r="D28" s="174"/>
      <c r="E28" s="174" t="s">
        <v>27</v>
      </c>
      <c r="F28" s="174"/>
      <c r="G28" s="452" t="s">
        <v>28</v>
      </c>
      <c r="H28" s="453"/>
      <c r="I28" s="453"/>
      <c r="J28" s="454"/>
    </row>
    <row r="29" spans="1:10" s="3" customFormat="1">
      <c r="A29" s="170"/>
      <c r="B29" s="173"/>
      <c r="C29" s="173"/>
      <c r="D29" s="170"/>
      <c r="E29" s="173"/>
      <c r="F29" s="170"/>
      <c r="G29" s="172"/>
      <c r="H29" s="172"/>
      <c r="I29" s="172"/>
      <c r="J29" s="172"/>
    </row>
    <row r="30" spans="1:10" s="3" customFormat="1" ht="24" customHeight="1">
      <c r="A30" s="170" t="s">
        <v>24</v>
      </c>
      <c r="B30" s="170" t="s">
        <v>174</v>
      </c>
      <c r="C30" s="170"/>
      <c r="D30" s="170"/>
      <c r="E30" s="170"/>
      <c r="F30" s="170"/>
      <c r="G30" s="170"/>
      <c r="H30" s="170"/>
      <c r="I30" s="170"/>
      <c r="J30" s="170"/>
    </row>
    <row r="31" spans="1:10" s="3" customFormat="1" ht="66.599999999999994" customHeight="1">
      <c r="A31" s="170"/>
      <c r="B31" s="455"/>
      <c r="C31" s="456"/>
      <c r="D31" s="456"/>
      <c r="E31" s="456"/>
      <c r="F31" s="456"/>
      <c r="G31" s="456"/>
      <c r="H31" s="456"/>
      <c r="I31" s="456"/>
      <c r="J31" s="457"/>
    </row>
    <row r="32" spans="1:10" s="3" customFormat="1">
      <c r="A32" s="170"/>
      <c r="B32" s="170"/>
      <c r="C32" s="170"/>
      <c r="D32" s="170"/>
      <c r="E32" s="170"/>
      <c r="F32" s="170"/>
      <c r="G32" s="170"/>
      <c r="H32" s="170"/>
      <c r="I32" s="170"/>
      <c r="J32" s="170"/>
    </row>
    <row r="33" spans="1:10" s="3" customFormat="1">
      <c r="A33" s="170" t="s">
        <v>365</v>
      </c>
      <c r="B33" s="170"/>
      <c r="C33" s="170"/>
      <c r="D33" s="170"/>
      <c r="E33" s="170"/>
      <c r="F33" s="170"/>
      <c r="G33" s="170"/>
      <c r="H33" s="170"/>
      <c r="I33" s="170"/>
      <c r="J33" s="170"/>
    </row>
    <row r="34" spans="1:10" s="3" customFormat="1">
      <c r="A34" s="170" t="s">
        <v>24</v>
      </c>
      <c r="B34" s="170" t="s">
        <v>25</v>
      </c>
      <c r="C34" s="170"/>
      <c r="D34" s="170"/>
      <c r="E34" s="170"/>
      <c r="F34" s="170"/>
      <c r="G34" s="170"/>
      <c r="H34" s="170"/>
      <c r="I34" s="170"/>
      <c r="J34" s="170"/>
    </row>
    <row r="35" spans="1:10" s="3" customFormat="1" ht="24" customHeight="1">
      <c r="A35" s="170"/>
      <c r="B35" s="450" t="s">
        <v>26</v>
      </c>
      <c r="C35" s="451"/>
      <c r="D35" s="174"/>
      <c r="E35" s="174" t="s">
        <v>27</v>
      </c>
      <c r="F35" s="174"/>
      <c r="G35" s="452" t="s">
        <v>28</v>
      </c>
      <c r="H35" s="453"/>
      <c r="I35" s="453"/>
      <c r="J35" s="454"/>
    </row>
    <row r="36" spans="1:10" s="3" customFormat="1">
      <c r="A36" s="170"/>
      <c r="B36" s="173"/>
      <c r="C36" s="173"/>
      <c r="D36" s="170"/>
      <c r="E36" s="173"/>
      <c r="F36" s="170"/>
      <c r="G36" s="172"/>
      <c r="H36" s="172"/>
      <c r="I36" s="172"/>
      <c r="J36" s="172"/>
    </row>
    <row r="37" spans="1:10" s="3" customFormat="1">
      <c r="A37" s="170" t="s">
        <v>24</v>
      </c>
      <c r="B37" s="170" t="s">
        <v>174</v>
      </c>
      <c r="C37" s="170"/>
      <c r="D37" s="170"/>
      <c r="E37" s="170"/>
      <c r="F37" s="170"/>
      <c r="G37" s="170"/>
      <c r="H37" s="170"/>
      <c r="I37" s="170"/>
      <c r="J37" s="170"/>
    </row>
    <row r="38" spans="1:10" s="3" customFormat="1" ht="66.599999999999994" customHeight="1">
      <c r="A38" s="170"/>
      <c r="B38" s="455"/>
      <c r="C38" s="456"/>
      <c r="D38" s="456"/>
      <c r="E38" s="456"/>
      <c r="F38" s="456"/>
      <c r="G38" s="456"/>
      <c r="H38" s="456"/>
      <c r="I38" s="456"/>
      <c r="J38" s="457"/>
    </row>
    <row r="39" spans="1:10" s="3" customFormat="1" ht="24" customHeight="1">
      <c r="A39" s="170"/>
      <c r="B39" s="170"/>
      <c r="C39" s="170"/>
      <c r="D39" s="170"/>
      <c r="E39" s="170"/>
      <c r="F39" s="170"/>
      <c r="G39" s="170"/>
      <c r="H39" s="170"/>
      <c r="I39" s="170"/>
      <c r="J39" s="170"/>
    </row>
    <row r="40" spans="1:10" s="3" customFormat="1">
      <c r="A40" s="170" t="s">
        <v>366</v>
      </c>
      <c r="B40" s="170"/>
      <c r="C40" s="170"/>
      <c r="D40" s="170"/>
      <c r="E40" s="170"/>
      <c r="F40" s="170"/>
      <c r="G40" s="170"/>
      <c r="H40" s="170"/>
      <c r="I40" s="170"/>
      <c r="J40" s="170"/>
    </row>
    <row r="41" spans="1:10" s="3" customFormat="1">
      <c r="A41" s="170" t="s">
        <v>24</v>
      </c>
      <c r="B41" s="170" t="s">
        <v>25</v>
      </c>
      <c r="C41" s="170"/>
      <c r="D41" s="170"/>
      <c r="E41" s="170"/>
      <c r="F41" s="170"/>
      <c r="G41" s="170"/>
      <c r="H41" s="170"/>
      <c r="I41" s="170"/>
      <c r="J41" s="170"/>
    </row>
    <row r="42" spans="1:10" s="3" customFormat="1" ht="24" customHeight="1">
      <c r="A42" s="170"/>
      <c r="B42" s="450" t="s">
        <v>26</v>
      </c>
      <c r="C42" s="451"/>
      <c r="D42" s="174"/>
      <c r="E42" s="174" t="s">
        <v>27</v>
      </c>
      <c r="F42" s="174"/>
      <c r="G42" s="452" t="s">
        <v>28</v>
      </c>
      <c r="H42" s="453"/>
      <c r="I42" s="453"/>
      <c r="J42" s="454"/>
    </row>
    <row r="43" spans="1:10" s="3" customFormat="1">
      <c r="A43" s="170"/>
      <c r="B43" s="173"/>
      <c r="C43" s="173"/>
      <c r="D43" s="170"/>
      <c r="E43" s="173"/>
      <c r="F43" s="170"/>
      <c r="G43" s="172"/>
      <c r="H43" s="172"/>
      <c r="I43" s="172"/>
      <c r="J43" s="172"/>
    </row>
    <row r="44" spans="1:10" s="3" customFormat="1">
      <c r="A44" s="170" t="s">
        <v>24</v>
      </c>
      <c r="B44" s="170" t="s">
        <v>174</v>
      </c>
      <c r="C44" s="170"/>
      <c r="D44" s="170"/>
      <c r="E44" s="170"/>
      <c r="F44" s="170"/>
      <c r="G44" s="170"/>
      <c r="H44" s="170"/>
      <c r="I44" s="170"/>
      <c r="J44" s="170"/>
    </row>
    <row r="45" spans="1:10" s="3" customFormat="1" ht="66.599999999999994" customHeight="1">
      <c r="A45" s="170"/>
      <c r="B45" s="455"/>
      <c r="C45" s="456"/>
      <c r="D45" s="456"/>
      <c r="E45" s="456"/>
      <c r="F45" s="456"/>
      <c r="G45" s="456"/>
      <c r="H45" s="456"/>
      <c r="I45" s="456"/>
      <c r="J45" s="457"/>
    </row>
    <row r="46" spans="1:10" s="3" customFormat="1">
      <c r="A46" s="170"/>
      <c r="B46" s="170"/>
      <c r="C46" s="170"/>
      <c r="D46" s="170"/>
      <c r="E46" s="170"/>
      <c r="F46" s="170"/>
      <c r="G46" s="170"/>
      <c r="H46" s="170"/>
      <c r="I46" s="170"/>
      <c r="J46" s="170"/>
    </row>
    <row r="47" spans="1:10" s="3" customFormat="1">
      <c r="A47" s="170" t="s">
        <v>367</v>
      </c>
      <c r="B47" s="170"/>
      <c r="C47" s="170"/>
      <c r="D47" s="170"/>
      <c r="E47" s="170"/>
      <c r="F47" s="170"/>
      <c r="G47" s="170"/>
      <c r="H47" s="170"/>
      <c r="I47" s="170"/>
      <c r="J47" s="170"/>
    </row>
    <row r="48" spans="1:10" s="3" customFormat="1">
      <c r="A48" s="170" t="s">
        <v>24</v>
      </c>
      <c r="B48" s="170" t="s">
        <v>25</v>
      </c>
      <c r="C48" s="170"/>
      <c r="D48" s="170"/>
      <c r="E48" s="170"/>
      <c r="F48" s="170"/>
      <c r="G48" s="170"/>
      <c r="H48" s="170"/>
      <c r="I48" s="170"/>
      <c r="J48" s="170"/>
    </row>
    <row r="49" spans="1:10" s="3" customFormat="1" ht="24" customHeight="1">
      <c r="A49" s="170"/>
      <c r="B49" s="450" t="s">
        <v>26</v>
      </c>
      <c r="C49" s="451"/>
      <c r="D49" s="174"/>
      <c r="E49" s="174" t="s">
        <v>27</v>
      </c>
      <c r="F49" s="174"/>
      <c r="G49" s="452" t="s">
        <v>28</v>
      </c>
      <c r="H49" s="453"/>
      <c r="I49" s="453"/>
      <c r="J49" s="454"/>
    </row>
    <row r="50" spans="1:10" s="3" customFormat="1">
      <c r="A50" s="170"/>
      <c r="B50" s="173"/>
      <c r="C50" s="173"/>
      <c r="D50" s="170"/>
      <c r="E50" s="173"/>
      <c r="F50" s="170"/>
      <c r="G50" s="172"/>
      <c r="H50" s="172"/>
      <c r="I50" s="172"/>
      <c r="J50" s="172"/>
    </row>
    <row r="51" spans="1:10" s="3" customFormat="1">
      <c r="A51" s="170" t="s">
        <v>24</v>
      </c>
      <c r="B51" s="170" t="s">
        <v>174</v>
      </c>
      <c r="C51" s="170"/>
      <c r="D51" s="170"/>
      <c r="E51" s="170"/>
      <c r="F51" s="170"/>
      <c r="G51" s="170"/>
      <c r="H51" s="170"/>
      <c r="I51" s="170"/>
      <c r="J51" s="170"/>
    </row>
    <row r="52" spans="1:10" s="3" customFormat="1" ht="66.599999999999994" customHeight="1">
      <c r="A52" s="170"/>
      <c r="B52" s="455"/>
      <c r="C52" s="456"/>
      <c r="D52" s="456"/>
      <c r="E52" s="456"/>
      <c r="F52" s="456"/>
      <c r="G52" s="456"/>
      <c r="H52" s="456"/>
      <c r="I52" s="456"/>
      <c r="J52" s="457"/>
    </row>
    <row r="53" spans="1:10" s="3" customFormat="1">
      <c r="A53" s="170"/>
      <c r="B53" s="170"/>
      <c r="C53" s="170"/>
      <c r="D53" s="170"/>
      <c r="E53" s="170"/>
      <c r="F53" s="170"/>
      <c r="G53" s="170"/>
      <c r="H53" s="170"/>
      <c r="I53" s="170"/>
      <c r="J53" s="170"/>
    </row>
    <row r="54" spans="1:10" s="3" customFormat="1">
      <c r="A54" s="170" t="s">
        <v>9</v>
      </c>
      <c r="B54" s="170"/>
      <c r="C54" s="170"/>
      <c r="D54" s="170"/>
      <c r="E54" s="170"/>
      <c r="F54" s="170"/>
      <c r="G54" s="170"/>
      <c r="H54" s="170"/>
      <c r="I54" s="170"/>
      <c r="J54" s="170"/>
    </row>
    <row r="55" spans="1:10" s="3" customFormat="1">
      <c r="A55" s="170" t="s">
        <v>368</v>
      </c>
      <c r="B55" s="170"/>
      <c r="C55" s="170"/>
      <c r="D55" s="170"/>
      <c r="E55" s="170"/>
      <c r="F55" s="170"/>
      <c r="G55" s="170"/>
      <c r="H55" s="170"/>
      <c r="I55" s="170"/>
      <c r="J55" s="170"/>
    </row>
    <row r="56" spans="1:10" s="3" customFormat="1">
      <c r="A56" s="170" t="s">
        <v>24</v>
      </c>
      <c r="B56" s="170" t="s">
        <v>175</v>
      </c>
      <c r="C56" s="170"/>
      <c r="D56" s="170"/>
      <c r="E56" s="170"/>
      <c r="F56" s="170"/>
      <c r="G56" s="170"/>
      <c r="H56" s="170"/>
      <c r="I56" s="170"/>
      <c r="J56" s="170"/>
    </row>
    <row r="57" spans="1:10" s="3" customFormat="1" ht="24" customHeight="1">
      <c r="A57" s="170"/>
      <c r="B57" s="450" t="s">
        <v>26</v>
      </c>
      <c r="C57" s="451"/>
      <c r="D57" s="174"/>
      <c r="E57" s="174" t="s">
        <v>27</v>
      </c>
      <c r="F57" s="174"/>
      <c r="G57" s="452" t="s">
        <v>28</v>
      </c>
      <c r="H57" s="453"/>
      <c r="I57" s="453"/>
      <c r="J57" s="454"/>
    </row>
    <row r="58" spans="1:10" s="3" customFormat="1">
      <c r="A58" s="170"/>
      <c r="B58" s="173"/>
      <c r="C58" s="173"/>
      <c r="D58" s="170"/>
      <c r="E58" s="173"/>
      <c r="F58" s="170"/>
      <c r="G58" s="172"/>
      <c r="H58" s="172"/>
      <c r="I58" s="172"/>
      <c r="J58" s="172"/>
    </row>
    <row r="59" spans="1:10" s="3" customFormat="1">
      <c r="A59" s="170" t="s">
        <v>24</v>
      </c>
      <c r="B59" s="170" t="s">
        <v>174</v>
      </c>
      <c r="C59" s="170"/>
      <c r="D59" s="170"/>
      <c r="E59" s="170"/>
      <c r="F59" s="170"/>
      <c r="G59" s="170"/>
      <c r="H59" s="170"/>
      <c r="I59" s="170"/>
      <c r="J59" s="170"/>
    </row>
    <row r="60" spans="1:10" s="3" customFormat="1" ht="66.599999999999994" customHeight="1">
      <c r="A60" s="170"/>
      <c r="B60" s="455"/>
      <c r="C60" s="456"/>
      <c r="D60" s="456"/>
      <c r="E60" s="456"/>
      <c r="F60" s="456"/>
      <c r="G60" s="456"/>
      <c r="H60" s="456"/>
      <c r="I60" s="456"/>
      <c r="J60" s="457"/>
    </row>
    <row r="61" spans="1:10" s="3" customFormat="1">
      <c r="A61" s="170"/>
      <c r="B61" s="170"/>
      <c r="C61" s="170"/>
      <c r="D61" s="170"/>
      <c r="E61" s="170"/>
      <c r="F61" s="170"/>
      <c r="G61" s="170"/>
      <c r="H61" s="170"/>
      <c r="I61" s="170"/>
      <c r="J61" s="170"/>
    </row>
    <row r="62" spans="1:10" s="3" customFormat="1">
      <c r="A62" s="170"/>
      <c r="B62" s="170"/>
      <c r="C62" s="170"/>
      <c r="D62" s="170"/>
      <c r="E62" s="170"/>
      <c r="F62" s="170"/>
      <c r="G62" s="170"/>
      <c r="H62" s="170"/>
      <c r="I62" s="170"/>
      <c r="J62" s="170"/>
    </row>
    <row r="63" spans="1:10" s="3" customFormat="1">
      <c r="A63" s="170"/>
      <c r="B63" s="170"/>
      <c r="C63" s="170"/>
      <c r="D63" s="170"/>
      <c r="E63" s="170"/>
      <c r="F63" s="170"/>
      <c r="G63" s="170"/>
      <c r="H63" s="170"/>
      <c r="I63" s="170"/>
      <c r="J63" s="170"/>
    </row>
    <row r="64" spans="1:10" s="3" customFormat="1">
      <c r="A64" s="171"/>
      <c r="B64" s="170"/>
      <c r="C64" s="170"/>
      <c r="D64" s="170"/>
      <c r="E64" s="170"/>
      <c r="F64" s="170"/>
      <c r="G64" s="170"/>
      <c r="H64" s="170"/>
      <c r="I64" s="170"/>
      <c r="J64" s="170"/>
    </row>
    <row r="65" spans="1:10" s="3" customFormat="1">
      <c r="A65" s="170"/>
      <c r="B65" s="170"/>
      <c r="C65" s="170"/>
      <c r="D65" s="170"/>
      <c r="E65" s="170"/>
      <c r="F65" s="170"/>
      <c r="G65" s="170"/>
      <c r="H65" s="170"/>
      <c r="I65" s="170"/>
      <c r="J65" s="170"/>
    </row>
  </sheetData>
  <mergeCells count="28">
    <mergeCell ref="B49:C49"/>
    <mergeCell ref="G49:J49"/>
    <mergeCell ref="B52:J52"/>
    <mergeCell ref="G5:H5"/>
    <mergeCell ref="I5:J5"/>
    <mergeCell ref="G28:J28"/>
    <mergeCell ref="B31:J31"/>
    <mergeCell ref="B17:J17"/>
    <mergeCell ref="B21:C21"/>
    <mergeCell ref="G21:J21"/>
    <mergeCell ref="B24:J24"/>
    <mergeCell ref="B28:C28"/>
    <mergeCell ref="B2:J2"/>
    <mergeCell ref="B4:J4"/>
    <mergeCell ref="B14:C14"/>
    <mergeCell ref="G14:J14"/>
    <mergeCell ref="B60:J60"/>
    <mergeCell ref="B8:C8"/>
    <mergeCell ref="G8:J8"/>
    <mergeCell ref="B7:J7"/>
    <mergeCell ref="B57:C57"/>
    <mergeCell ref="G57:J57"/>
    <mergeCell ref="B35:C35"/>
    <mergeCell ref="G35:J35"/>
    <mergeCell ref="B38:J38"/>
    <mergeCell ref="B42:C42"/>
    <mergeCell ref="G42:J42"/>
    <mergeCell ref="B45:J45"/>
  </mergeCells>
  <phoneticPr fontId="5"/>
  <printOptions horizontalCentered="1"/>
  <pageMargins left="0.25" right="0.25" top="0.75" bottom="0.75" header="0.3" footer="0.3"/>
  <pageSetup paperSize="9" firstPageNumber="10" fitToHeight="0" orientation="portrait" cellComments="asDisplayed" r:id="rId1"/>
  <headerFooter alignWithMargins="0">
    <oddFooter xml:space="preserve">&amp;C &amp;P </oddFooter>
  </headerFooter>
  <rowBreaks count="1" manualBreakCount="1">
    <brk id="32"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7B5E61B-313E-421E-B4A7-3CB804FF4AC2}">
          <x14:formula1>
            <xm:f>"○"</xm:f>
          </x14:formula1>
          <xm:sqref>RNR49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WLP14 WVL14 D65525 IZ65525 SV65525 ACR65525 AMN65525 AWJ65525 BGF65525 BQB65525 BZX65525 CJT65525 CTP65525 DDL65525 DNH65525 DXD65525 EGZ65525 EQV65525 FAR65525 FKN65525 FUJ65525 GEF65525 GOB65525 GXX65525 HHT65525 HRP65525 IBL65525 ILH65525 IVD65525 JEZ65525 JOV65525 JYR65525 KIN65525 KSJ65525 LCF65525 LMB65525 LVX65525 MFT65525 MPP65525 MZL65525 NJH65525 NTD65525 OCZ65525 OMV65525 OWR65525 PGN65525 PQJ65525 QAF65525 QKB65525 QTX65525 RDT65525 RNP65525 RXL65525 SHH65525 SRD65525 TAZ65525 TKV65525 TUR65525 UEN65525 UOJ65525 UYF65525 VIB65525 VRX65525 WBT65525 WLP65525 WVL65525 D131061 IZ131061 SV131061 ACR131061 AMN131061 AWJ131061 BGF131061 BQB131061 BZX131061 CJT131061 CTP131061 DDL131061 DNH131061 DXD131061 EGZ131061 EQV131061 FAR131061 FKN131061 FUJ131061 GEF131061 GOB131061 GXX131061 HHT131061 HRP131061 IBL131061 ILH131061 IVD131061 JEZ131061 JOV131061 JYR131061 KIN131061 KSJ131061 LCF131061 LMB131061 LVX131061 MFT131061 MPP131061 MZL131061 NJH131061 NTD131061 OCZ131061 OMV131061 OWR131061 PGN131061 PQJ131061 QAF131061 QKB131061 QTX131061 RDT131061 RNP131061 RXL131061 SHH131061 SRD131061 TAZ131061 TKV131061 TUR131061 UEN131061 UOJ131061 UYF131061 VIB131061 VRX131061 WBT131061 WLP131061 WVL131061 D196597 IZ196597 SV196597 ACR196597 AMN196597 AWJ196597 BGF196597 BQB196597 BZX196597 CJT196597 CTP196597 DDL196597 DNH196597 DXD196597 EGZ196597 EQV196597 FAR196597 FKN196597 FUJ196597 GEF196597 GOB196597 GXX196597 HHT196597 HRP196597 IBL196597 ILH196597 IVD196597 JEZ196597 JOV196597 JYR196597 KIN196597 KSJ196597 LCF196597 LMB196597 LVX196597 MFT196597 MPP196597 MZL196597 NJH196597 NTD196597 OCZ196597 OMV196597 OWR196597 PGN196597 PQJ196597 QAF196597 QKB196597 QTX196597 RDT196597 RNP196597 RXL196597 SHH196597 SRD196597 TAZ196597 TKV196597 TUR196597 UEN196597 UOJ196597 UYF196597 VIB196597 VRX196597 WBT196597 WLP196597 WVL196597 D262133 IZ262133 SV262133 ACR262133 AMN262133 AWJ262133 BGF262133 BQB262133 BZX262133 CJT262133 CTP262133 DDL262133 DNH262133 DXD262133 EGZ262133 EQV262133 FAR262133 FKN262133 FUJ262133 GEF262133 GOB262133 GXX262133 HHT262133 HRP262133 IBL262133 ILH262133 IVD262133 JEZ262133 JOV262133 JYR262133 KIN262133 KSJ262133 LCF262133 LMB262133 LVX262133 MFT262133 MPP262133 MZL262133 NJH262133 NTD262133 OCZ262133 OMV262133 OWR262133 PGN262133 PQJ262133 QAF262133 QKB262133 QTX262133 RDT262133 RNP262133 RXL262133 SHH262133 SRD262133 TAZ262133 TKV262133 TUR262133 UEN262133 UOJ262133 UYF262133 VIB262133 VRX262133 WBT262133 WLP262133 WVL262133 D327669 IZ327669 SV327669 ACR327669 AMN327669 AWJ327669 BGF327669 BQB327669 BZX327669 CJT327669 CTP327669 DDL327669 DNH327669 DXD327669 EGZ327669 EQV327669 FAR327669 FKN327669 FUJ327669 GEF327669 GOB327669 GXX327669 HHT327669 HRP327669 IBL327669 ILH327669 IVD327669 JEZ327669 JOV327669 JYR327669 KIN327669 KSJ327669 LCF327669 LMB327669 LVX327669 MFT327669 MPP327669 MZL327669 NJH327669 NTD327669 OCZ327669 OMV327669 OWR327669 PGN327669 PQJ327669 QAF327669 QKB327669 QTX327669 RDT327669 RNP327669 RXL327669 SHH327669 SRD327669 TAZ327669 TKV327669 TUR327669 UEN327669 UOJ327669 UYF327669 VIB327669 VRX327669 WBT327669 WLP327669 WVL327669 D393205 IZ393205 SV393205 ACR393205 AMN393205 AWJ393205 BGF393205 BQB393205 BZX393205 CJT393205 CTP393205 DDL393205 DNH393205 DXD393205 EGZ393205 EQV393205 FAR393205 FKN393205 FUJ393205 GEF393205 GOB393205 GXX393205 HHT393205 HRP393205 IBL393205 ILH393205 IVD393205 JEZ393205 JOV393205 JYR393205 KIN393205 KSJ393205 LCF393205 LMB393205 LVX393205 MFT393205 MPP393205 MZL393205 NJH393205 NTD393205 OCZ393205 OMV393205 OWR393205 PGN393205 PQJ393205 QAF393205 QKB393205 QTX393205 RDT393205 RNP393205 RXL393205 SHH393205 SRD393205 TAZ393205 TKV393205 TUR393205 UEN393205 UOJ393205 UYF393205 VIB393205 VRX393205 WBT393205 WLP393205 WVL393205 D458741 IZ458741 SV458741 ACR458741 AMN458741 AWJ458741 BGF458741 BQB458741 BZX458741 CJT458741 CTP458741 DDL458741 DNH458741 DXD458741 EGZ458741 EQV458741 FAR458741 FKN458741 FUJ458741 GEF458741 GOB458741 GXX458741 HHT458741 HRP458741 IBL458741 ILH458741 IVD458741 JEZ458741 JOV458741 JYR458741 KIN458741 KSJ458741 LCF458741 LMB458741 LVX458741 MFT458741 MPP458741 MZL458741 NJH458741 NTD458741 OCZ458741 OMV458741 OWR458741 PGN458741 PQJ458741 QAF458741 QKB458741 QTX458741 RDT458741 RNP458741 RXL458741 SHH458741 SRD458741 TAZ458741 TKV458741 TUR458741 UEN458741 UOJ458741 UYF458741 VIB458741 VRX458741 WBT458741 WLP458741 WVL458741 D524277 IZ524277 SV524277 ACR524277 AMN524277 AWJ524277 BGF524277 BQB524277 BZX524277 CJT524277 CTP524277 DDL524277 DNH524277 DXD524277 EGZ524277 EQV524277 FAR524277 FKN524277 FUJ524277 GEF524277 GOB524277 GXX524277 HHT524277 HRP524277 IBL524277 ILH524277 IVD524277 JEZ524277 JOV524277 JYR524277 KIN524277 KSJ524277 LCF524277 LMB524277 LVX524277 MFT524277 MPP524277 MZL524277 NJH524277 NTD524277 OCZ524277 OMV524277 OWR524277 PGN524277 PQJ524277 QAF524277 QKB524277 QTX524277 RDT524277 RNP524277 RXL524277 SHH524277 SRD524277 TAZ524277 TKV524277 TUR524277 UEN524277 UOJ524277 UYF524277 VIB524277 VRX524277 WBT524277 WLP524277 WVL524277 D589813 IZ589813 SV589813 ACR589813 AMN589813 AWJ589813 BGF589813 BQB589813 BZX589813 CJT589813 CTP589813 DDL589813 DNH589813 DXD589813 EGZ589813 EQV589813 FAR589813 FKN589813 FUJ589813 GEF589813 GOB589813 GXX589813 HHT589813 HRP589813 IBL589813 ILH589813 IVD589813 JEZ589813 JOV589813 JYR589813 KIN589813 KSJ589813 LCF589813 LMB589813 LVX589813 MFT589813 MPP589813 MZL589813 NJH589813 NTD589813 OCZ589813 OMV589813 OWR589813 PGN589813 PQJ589813 QAF589813 QKB589813 QTX589813 RDT589813 RNP589813 RXL589813 SHH589813 SRD589813 TAZ589813 TKV589813 TUR589813 UEN589813 UOJ589813 UYF589813 VIB589813 VRX589813 WBT589813 WLP589813 WVL589813 D655349 IZ655349 SV655349 ACR655349 AMN655349 AWJ655349 BGF655349 BQB655349 BZX655349 CJT655349 CTP655349 DDL655349 DNH655349 DXD655349 EGZ655349 EQV655349 FAR655349 FKN655349 FUJ655349 GEF655349 GOB655349 GXX655349 HHT655349 HRP655349 IBL655349 ILH655349 IVD655349 JEZ655349 JOV655349 JYR655349 KIN655349 KSJ655349 LCF655349 LMB655349 LVX655349 MFT655349 MPP655349 MZL655349 NJH655349 NTD655349 OCZ655349 OMV655349 OWR655349 PGN655349 PQJ655349 QAF655349 QKB655349 QTX655349 RDT655349 RNP655349 RXL655349 SHH655349 SRD655349 TAZ655349 TKV655349 TUR655349 UEN655349 UOJ655349 UYF655349 VIB655349 VRX655349 WBT655349 WLP655349 WVL655349 D720885 IZ720885 SV720885 ACR720885 AMN720885 AWJ720885 BGF720885 BQB720885 BZX720885 CJT720885 CTP720885 DDL720885 DNH720885 DXD720885 EGZ720885 EQV720885 FAR720885 FKN720885 FUJ720885 GEF720885 GOB720885 GXX720885 HHT720885 HRP720885 IBL720885 ILH720885 IVD720885 JEZ720885 JOV720885 JYR720885 KIN720885 KSJ720885 LCF720885 LMB720885 LVX720885 MFT720885 MPP720885 MZL720885 NJH720885 NTD720885 OCZ720885 OMV720885 OWR720885 PGN720885 PQJ720885 QAF720885 QKB720885 QTX720885 RDT720885 RNP720885 RXL720885 SHH720885 SRD720885 TAZ720885 TKV720885 TUR720885 UEN720885 UOJ720885 UYF720885 VIB720885 VRX720885 WBT720885 WLP720885 WVL720885 D786421 IZ786421 SV786421 ACR786421 AMN786421 AWJ786421 BGF786421 BQB786421 BZX786421 CJT786421 CTP786421 DDL786421 DNH786421 DXD786421 EGZ786421 EQV786421 FAR786421 FKN786421 FUJ786421 GEF786421 GOB786421 GXX786421 HHT786421 HRP786421 IBL786421 ILH786421 IVD786421 JEZ786421 JOV786421 JYR786421 KIN786421 KSJ786421 LCF786421 LMB786421 LVX786421 MFT786421 MPP786421 MZL786421 NJH786421 NTD786421 OCZ786421 OMV786421 OWR786421 PGN786421 PQJ786421 QAF786421 QKB786421 QTX786421 RDT786421 RNP786421 RXL786421 SHH786421 SRD786421 TAZ786421 TKV786421 TUR786421 UEN786421 UOJ786421 UYF786421 VIB786421 VRX786421 WBT786421 WLP786421 WVL786421 D851957 IZ851957 SV851957 ACR851957 AMN851957 AWJ851957 BGF851957 BQB851957 BZX851957 CJT851957 CTP851957 DDL851957 DNH851957 DXD851957 EGZ851957 EQV851957 FAR851957 FKN851957 FUJ851957 GEF851957 GOB851957 GXX851957 HHT851957 HRP851957 IBL851957 ILH851957 IVD851957 JEZ851957 JOV851957 JYR851957 KIN851957 KSJ851957 LCF851957 LMB851957 LVX851957 MFT851957 MPP851957 MZL851957 NJH851957 NTD851957 OCZ851957 OMV851957 OWR851957 PGN851957 PQJ851957 QAF851957 QKB851957 QTX851957 RDT851957 RNP851957 RXL851957 SHH851957 SRD851957 TAZ851957 TKV851957 TUR851957 UEN851957 UOJ851957 UYF851957 VIB851957 VRX851957 WBT851957 WLP851957 WVL851957 D917493 IZ917493 SV917493 ACR917493 AMN917493 AWJ917493 BGF917493 BQB917493 BZX917493 CJT917493 CTP917493 DDL917493 DNH917493 DXD917493 EGZ917493 EQV917493 FAR917493 FKN917493 FUJ917493 GEF917493 GOB917493 GXX917493 HHT917493 HRP917493 IBL917493 ILH917493 IVD917493 JEZ917493 JOV917493 JYR917493 KIN917493 KSJ917493 LCF917493 LMB917493 LVX917493 MFT917493 MPP917493 MZL917493 NJH917493 NTD917493 OCZ917493 OMV917493 OWR917493 PGN917493 PQJ917493 QAF917493 QKB917493 QTX917493 RDT917493 RNP917493 RXL917493 SHH917493 SRD917493 TAZ917493 TKV917493 TUR917493 UEN917493 UOJ917493 UYF917493 VIB917493 VRX917493 WBT917493 WLP917493 WVL917493 D983029 IZ983029 SV983029 ACR983029 AMN983029 AWJ983029 BGF983029 BQB983029 BZX983029 CJT983029 CTP983029 DDL983029 DNH983029 DXD983029 EGZ983029 EQV983029 FAR983029 FKN983029 FUJ983029 GEF983029 GOB983029 GXX983029 HHT983029 HRP983029 IBL983029 ILH983029 IVD983029 JEZ983029 JOV983029 JYR983029 KIN983029 KSJ983029 LCF983029 LMB983029 LVX983029 MFT983029 MPP983029 MZL983029 NJH983029 NTD983029 OCZ983029 OMV983029 OWR983029 PGN983029 PQJ983029 QAF983029 QKB983029 QTX983029 RDT983029 RNP983029 RXL983029 SHH983029 SRD983029 TAZ983029 TKV983029 TUR983029 UEN983029 UOJ983029 UYF983029 VIB983029 VRX983029 WBT983029 WLP983029 WVL983029 RXN49 JB14 SX14 ACT14 AMP14 AWL14 BGH14 BQD14 BZZ14 CJV14 CTR14 DDN14 DNJ14 DXF14 EHB14 EQX14 FAT14 FKP14 FUL14 GEH14 GOD14 GXZ14 HHV14 HRR14 IBN14 ILJ14 IVF14 JFB14 JOX14 JYT14 KIP14 KSL14 LCH14 LMD14 LVZ14 MFV14 MPR14 MZN14 NJJ14 NTF14 ODB14 OMX14 OWT14 PGP14 PQL14 QAH14 QKD14 QTZ14 RDV14 RNR14 RXN14 SHJ14 SRF14 TBB14 TKX14 TUT14 UEP14 UOL14 UYH14 VID14 VRZ14 WBV14 WLR14 WVN14 F65525 JB65525 SX65525 ACT65525 AMP65525 AWL65525 BGH65525 BQD65525 BZZ65525 CJV65525 CTR65525 DDN65525 DNJ65525 DXF65525 EHB65525 EQX65525 FAT65525 FKP65525 FUL65525 GEH65525 GOD65525 GXZ65525 HHV65525 HRR65525 IBN65525 ILJ65525 IVF65525 JFB65525 JOX65525 JYT65525 KIP65525 KSL65525 LCH65525 LMD65525 LVZ65525 MFV65525 MPR65525 MZN65525 NJJ65525 NTF65525 ODB65525 OMX65525 OWT65525 PGP65525 PQL65525 QAH65525 QKD65525 QTZ65525 RDV65525 RNR65525 RXN65525 SHJ65525 SRF65525 TBB65525 TKX65525 TUT65525 UEP65525 UOL65525 UYH65525 VID65525 VRZ65525 WBV65525 WLR65525 WVN65525 F131061 JB131061 SX131061 ACT131061 AMP131061 AWL131061 BGH131061 BQD131061 BZZ131061 CJV131061 CTR131061 DDN131061 DNJ131061 DXF131061 EHB131061 EQX131061 FAT131061 FKP131061 FUL131061 GEH131061 GOD131061 GXZ131061 HHV131061 HRR131061 IBN131061 ILJ131061 IVF131061 JFB131061 JOX131061 JYT131061 KIP131061 KSL131061 LCH131061 LMD131061 LVZ131061 MFV131061 MPR131061 MZN131061 NJJ131061 NTF131061 ODB131061 OMX131061 OWT131061 PGP131061 PQL131061 QAH131061 QKD131061 QTZ131061 RDV131061 RNR131061 RXN131061 SHJ131061 SRF131061 TBB131061 TKX131061 TUT131061 UEP131061 UOL131061 UYH131061 VID131061 VRZ131061 WBV131061 WLR131061 WVN131061 F196597 JB196597 SX196597 ACT196597 AMP196597 AWL196597 BGH196597 BQD196597 BZZ196597 CJV196597 CTR196597 DDN196597 DNJ196597 DXF196597 EHB196597 EQX196597 FAT196597 FKP196597 FUL196597 GEH196597 GOD196597 GXZ196597 HHV196597 HRR196597 IBN196597 ILJ196597 IVF196597 JFB196597 JOX196597 JYT196597 KIP196597 KSL196597 LCH196597 LMD196597 LVZ196597 MFV196597 MPR196597 MZN196597 NJJ196597 NTF196597 ODB196597 OMX196597 OWT196597 PGP196597 PQL196597 QAH196597 QKD196597 QTZ196597 RDV196597 RNR196597 RXN196597 SHJ196597 SRF196597 TBB196597 TKX196597 TUT196597 UEP196597 UOL196597 UYH196597 VID196597 VRZ196597 WBV196597 WLR196597 WVN196597 F262133 JB262133 SX262133 ACT262133 AMP262133 AWL262133 BGH262133 BQD262133 BZZ262133 CJV262133 CTR262133 DDN262133 DNJ262133 DXF262133 EHB262133 EQX262133 FAT262133 FKP262133 FUL262133 GEH262133 GOD262133 GXZ262133 HHV262133 HRR262133 IBN262133 ILJ262133 IVF262133 JFB262133 JOX262133 JYT262133 KIP262133 KSL262133 LCH262133 LMD262133 LVZ262133 MFV262133 MPR262133 MZN262133 NJJ262133 NTF262133 ODB262133 OMX262133 OWT262133 PGP262133 PQL262133 QAH262133 QKD262133 QTZ262133 RDV262133 RNR262133 RXN262133 SHJ262133 SRF262133 TBB262133 TKX262133 TUT262133 UEP262133 UOL262133 UYH262133 VID262133 VRZ262133 WBV262133 WLR262133 WVN262133 F327669 JB327669 SX327669 ACT327669 AMP327669 AWL327669 BGH327669 BQD327669 BZZ327669 CJV327669 CTR327669 DDN327669 DNJ327669 DXF327669 EHB327669 EQX327669 FAT327669 FKP327669 FUL327669 GEH327669 GOD327669 GXZ327669 HHV327669 HRR327669 IBN327669 ILJ327669 IVF327669 JFB327669 JOX327669 JYT327669 KIP327669 KSL327669 LCH327669 LMD327669 LVZ327669 MFV327669 MPR327669 MZN327669 NJJ327669 NTF327669 ODB327669 OMX327669 OWT327669 PGP327669 PQL327669 QAH327669 QKD327669 QTZ327669 RDV327669 RNR327669 RXN327669 SHJ327669 SRF327669 TBB327669 TKX327669 TUT327669 UEP327669 UOL327669 UYH327669 VID327669 VRZ327669 WBV327669 WLR327669 WVN327669 F393205 JB393205 SX393205 ACT393205 AMP393205 AWL393205 BGH393205 BQD393205 BZZ393205 CJV393205 CTR393205 DDN393205 DNJ393205 DXF393205 EHB393205 EQX393205 FAT393205 FKP393205 FUL393205 GEH393205 GOD393205 GXZ393205 HHV393205 HRR393205 IBN393205 ILJ393205 IVF393205 JFB393205 JOX393205 JYT393205 KIP393205 KSL393205 LCH393205 LMD393205 LVZ393205 MFV393205 MPR393205 MZN393205 NJJ393205 NTF393205 ODB393205 OMX393205 OWT393205 PGP393205 PQL393205 QAH393205 QKD393205 QTZ393205 RDV393205 RNR393205 RXN393205 SHJ393205 SRF393205 TBB393205 TKX393205 TUT393205 UEP393205 UOL393205 UYH393205 VID393205 VRZ393205 WBV393205 WLR393205 WVN393205 F458741 JB458741 SX458741 ACT458741 AMP458741 AWL458741 BGH458741 BQD458741 BZZ458741 CJV458741 CTR458741 DDN458741 DNJ458741 DXF458741 EHB458741 EQX458741 FAT458741 FKP458741 FUL458741 GEH458741 GOD458741 GXZ458741 HHV458741 HRR458741 IBN458741 ILJ458741 IVF458741 JFB458741 JOX458741 JYT458741 KIP458741 KSL458741 LCH458741 LMD458741 LVZ458741 MFV458741 MPR458741 MZN458741 NJJ458741 NTF458741 ODB458741 OMX458741 OWT458741 PGP458741 PQL458741 QAH458741 QKD458741 QTZ458741 RDV458741 RNR458741 RXN458741 SHJ458741 SRF458741 TBB458741 TKX458741 TUT458741 UEP458741 UOL458741 UYH458741 VID458741 VRZ458741 WBV458741 WLR458741 WVN458741 F524277 JB524277 SX524277 ACT524277 AMP524277 AWL524277 BGH524277 BQD524277 BZZ524277 CJV524277 CTR524277 DDN524277 DNJ524277 DXF524277 EHB524277 EQX524277 FAT524277 FKP524277 FUL524277 GEH524277 GOD524277 GXZ524277 HHV524277 HRR524277 IBN524277 ILJ524277 IVF524277 JFB524277 JOX524277 JYT524277 KIP524277 KSL524277 LCH524277 LMD524277 LVZ524277 MFV524277 MPR524277 MZN524277 NJJ524277 NTF524277 ODB524277 OMX524277 OWT524277 PGP524277 PQL524277 QAH524277 QKD524277 QTZ524277 RDV524277 RNR524277 RXN524277 SHJ524277 SRF524277 TBB524277 TKX524277 TUT524277 UEP524277 UOL524277 UYH524277 VID524277 VRZ524277 WBV524277 WLR524277 WVN524277 F589813 JB589813 SX589813 ACT589813 AMP589813 AWL589813 BGH589813 BQD589813 BZZ589813 CJV589813 CTR589813 DDN589813 DNJ589813 DXF589813 EHB589813 EQX589813 FAT589813 FKP589813 FUL589813 GEH589813 GOD589813 GXZ589813 HHV589813 HRR589813 IBN589813 ILJ589813 IVF589813 JFB589813 JOX589813 JYT589813 KIP589813 KSL589813 LCH589813 LMD589813 LVZ589813 MFV589813 MPR589813 MZN589813 NJJ589813 NTF589813 ODB589813 OMX589813 OWT589813 PGP589813 PQL589813 QAH589813 QKD589813 QTZ589813 RDV589813 RNR589813 RXN589813 SHJ589813 SRF589813 TBB589813 TKX589813 TUT589813 UEP589813 UOL589813 UYH589813 VID589813 VRZ589813 WBV589813 WLR589813 WVN589813 F655349 JB655349 SX655349 ACT655349 AMP655349 AWL655349 BGH655349 BQD655349 BZZ655349 CJV655349 CTR655349 DDN655349 DNJ655349 DXF655349 EHB655349 EQX655349 FAT655349 FKP655349 FUL655349 GEH655349 GOD655349 GXZ655349 HHV655349 HRR655349 IBN655349 ILJ655349 IVF655349 JFB655349 JOX655349 JYT655349 KIP655349 KSL655349 LCH655349 LMD655349 LVZ655349 MFV655349 MPR655349 MZN655349 NJJ655349 NTF655349 ODB655349 OMX655349 OWT655349 PGP655349 PQL655349 QAH655349 QKD655349 QTZ655349 RDV655349 RNR655349 RXN655349 SHJ655349 SRF655349 TBB655349 TKX655349 TUT655349 UEP655349 UOL655349 UYH655349 VID655349 VRZ655349 WBV655349 WLR655349 WVN655349 F720885 JB720885 SX720885 ACT720885 AMP720885 AWL720885 BGH720885 BQD720885 BZZ720885 CJV720885 CTR720885 DDN720885 DNJ720885 DXF720885 EHB720885 EQX720885 FAT720885 FKP720885 FUL720885 GEH720885 GOD720885 GXZ720885 HHV720885 HRR720885 IBN720885 ILJ720885 IVF720885 JFB720885 JOX720885 JYT720885 KIP720885 KSL720885 LCH720885 LMD720885 LVZ720885 MFV720885 MPR720885 MZN720885 NJJ720885 NTF720885 ODB720885 OMX720885 OWT720885 PGP720885 PQL720885 QAH720885 QKD720885 QTZ720885 RDV720885 RNR720885 RXN720885 SHJ720885 SRF720885 TBB720885 TKX720885 TUT720885 UEP720885 UOL720885 UYH720885 VID720885 VRZ720885 WBV720885 WLR720885 WVN720885 F786421 JB786421 SX786421 ACT786421 AMP786421 AWL786421 BGH786421 BQD786421 BZZ786421 CJV786421 CTR786421 DDN786421 DNJ786421 DXF786421 EHB786421 EQX786421 FAT786421 FKP786421 FUL786421 GEH786421 GOD786421 GXZ786421 HHV786421 HRR786421 IBN786421 ILJ786421 IVF786421 JFB786421 JOX786421 JYT786421 KIP786421 KSL786421 LCH786421 LMD786421 LVZ786421 MFV786421 MPR786421 MZN786421 NJJ786421 NTF786421 ODB786421 OMX786421 OWT786421 PGP786421 PQL786421 QAH786421 QKD786421 QTZ786421 RDV786421 RNR786421 RXN786421 SHJ786421 SRF786421 TBB786421 TKX786421 TUT786421 UEP786421 UOL786421 UYH786421 VID786421 VRZ786421 WBV786421 WLR786421 WVN786421 F851957 JB851957 SX851957 ACT851957 AMP851957 AWL851957 BGH851957 BQD851957 BZZ851957 CJV851957 CTR851957 DDN851957 DNJ851957 DXF851957 EHB851957 EQX851957 FAT851957 FKP851957 FUL851957 GEH851957 GOD851957 GXZ851957 HHV851957 HRR851957 IBN851957 ILJ851957 IVF851957 JFB851957 JOX851957 JYT851957 KIP851957 KSL851957 LCH851957 LMD851957 LVZ851957 MFV851957 MPR851957 MZN851957 NJJ851957 NTF851957 ODB851957 OMX851957 OWT851957 PGP851957 PQL851957 QAH851957 QKD851957 QTZ851957 RDV851957 RNR851957 RXN851957 SHJ851957 SRF851957 TBB851957 TKX851957 TUT851957 UEP851957 UOL851957 UYH851957 VID851957 VRZ851957 WBV851957 WLR851957 WVN851957 F917493 JB917493 SX917493 ACT917493 AMP917493 AWL917493 BGH917493 BQD917493 BZZ917493 CJV917493 CTR917493 DDN917493 DNJ917493 DXF917493 EHB917493 EQX917493 FAT917493 FKP917493 FUL917493 GEH917493 GOD917493 GXZ917493 HHV917493 HRR917493 IBN917493 ILJ917493 IVF917493 JFB917493 JOX917493 JYT917493 KIP917493 KSL917493 LCH917493 LMD917493 LVZ917493 MFV917493 MPR917493 MZN917493 NJJ917493 NTF917493 ODB917493 OMX917493 OWT917493 PGP917493 PQL917493 QAH917493 QKD917493 QTZ917493 RDV917493 RNR917493 RXN917493 SHJ917493 SRF917493 TBB917493 TKX917493 TUT917493 UEP917493 UOL917493 UYH917493 VID917493 VRZ917493 WBV917493 WLR917493 WVN917493 F983029 JB983029 SX983029 ACT983029 AMP983029 AWL983029 BGH983029 BQD983029 BZZ983029 CJV983029 CTR983029 DDN983029 DNJ983029 DXF983029 EHB983029 EQX983029 FAT983029 FKP983029 FUL983029 GEH983029 GOD983029 GXZ983029 HHV983029 HRR983029 IBN983029 ILJ983029 IVF983029 JFB983029 JOX983029 JYT983029 KIP983029 KSL983029 LCH983029 LMD983029 LVZ983029 MFV983029 MPR983029 MZN983029 NJJ983029 NTF983029 ODB983029 OMX983029 OWT983029 PGP983029 PQL983029 QAH983029 QKD983029 QTZ983029 RDV983029 RNR983029 RXN983029 SHJ983029 SRF983029 TBB983029 TKX983029 TUT983029 UEP983029 UOL983029 UYH983029 VID983029 VRZ983029 WBV983029 WLR983029 WVN983029 SHJ49 IZ21 SV21 ACR21 AMN21 AWJ21 BGF21 BQB21 BZX21 CJT21 CTP21 DDL21 DNH21 DXD21 EGZ21 EQV21 FAR21 FKN21 FUJ21 GEF21 GOB21 GXX21 HHT21 HRP21 IBL21 ILH21 IVD21 JEZ21 JOV21 JYR21 KIN21 KSJ21 LCF21 LMB21 LVX21 MFT21 MPP21 MZL21 NJH21 NTD21 OCZ21 OMV21 OWR21 PGN21 PQJ21 QAF21 QKB21 QTX21 RDT21 RNP21 RXL21 SHH21 SRD21 TAZ21 TKV21 TUR21 UEN21 UOJ21 UYF21 VIB21 VRX21 WBT21 WLP21 WVL21 D65536 IZ65536 SV65536 ACR65536 AMN65536 AWJ65536 BGF65536 BQB65536 BZX65536 CJT65536 CTP65536 DDL65536 DNH65536 DXD65536 EGZ65536 EQV65536 FAR65536 FKN65536 FUJ65536 GEF65536 GOB65536 GXX65536 HHT65536 HRP65536 IBL65536 ILH65536 IVD65536 JEZ65536 JOV65536 JYR65536 KIN65536 KSJ65536 LCF65536 LMB65536 LVX65536 MFT65536 MPP65536 MZL65536 NJH65536 NTD65536 OCZ65536 OMV65536 OWR65536 PGN65536 PQJ65536 QAF65536 QKB65536 QTX65536 RDT65536 RNP65536 RXL65536 SHH65536 SRD65536 TAZ65536 TKV65536 TUR65536 UEN65536 UOJ65536 UYF65536 VIB65536 VRX65536 WBT65536 WLP65536 WVL65536 D131072 IZ131072 SV131072 ACR131072 AMN131072 AWJ131072 BGF131072 BQB131072 BZX131072 CJT131072 CTP131072 DDL131072 DNH131072 DXD131072 EGZ131072 EQV131072 FAR131072 FKN131072 FUJ131072 GEF131072 GOB131072 GXX131072 HHT131072 HRP131072 IBL131072 ILH131072 IVD131072 JEZ131072 JOV131072 JYR131072 KIN131072 KSJ131072 LCF131072 LMB131072 LVX131072 MFT131072 MPP131072 MZL131072 NJH131072 NTD131072 OCZ131072 OMV131072 OWR131072 PGN131072 PQJ131072 QAF131072 QKB131072 QTX131072 RDT131072 RNP131072 RXL131072 SHH131072 SRD131072 TAZ131072 TKV131072 TUR131072 UEN131072 UOJ131072 UYF131072 VIB131072 VRX131072 WBT131072 WLP131072 WVL131072 D196608 IZ196608 SV196608 ACR196608 AMN196608 AWJ196608 BGF196608 BQB196608 BZX196608 CJT196608 CTP196608 DDL196608 DNH196608 DXD196608 EGZ196608 EQV196608 FAR196608 FKN196608 FUJ196608 GEF196608 GOB196608 GXX196608 HHT196608 HRP196608 IBL196608 ILH196608 IVD196608 JEZ196608 JOV196608 JYR196608 KIN196608 KSJ196608 LCF196608 LMB196608 LVX196608 MFT196608 MPP196608 MZL196608 NJH196608 NTD196608 OCZ196608 OMV196608 OWR196608 PGN196608 PQJ196608 QAF196608 QKB196608 QTX196608 RDT196608 RNP196608 RXL196608 SHH196608 SRD196608 TAZ196608 TKV196608 TUR196608 UEN196608 UOJ196608 UYF196608 VIB196608 VRX196608 WBT196608 WLP196608 WVL196608 D262144 IZ262144 SV262144 ACR262144 AMN262144 AWJ262144 BGF262144 BQB262144 BZX262144 CJT262144 CTP262144 DDL262144 DNH262144 DXD262144 EGZ262144 EQV262144 FAR262144 FKN262144 FUJ262144 GEF262144 GOB262144 GXX262144 HHT262144 HRP262144 IBL262144 ILH262144 IVD262144 JEZ262144 JOV262144 JYR262144 KIN262144 KSJ262144 LCF262144 LMB262144 LVX262144 MFT262144 MPP262144 MZL262144 NJH262144 NTD262144 OCZ262144 OMV262144 OWR262144 PGN262144 PQJ262144 QAF262144 QKB262144 QTX262144 RDT262144 RNP262144 RXL262144 SHH262144 SRD262144 TAZ262144 TKV262144 TUR262144 UEN262144 UOJ262144 UYF262144 VIB262144 VRX262144 WBT262144 WLP262144 WVL262144 D327680 IZ327680 SV327680 ACR327680 AMN327680 AWJ327680 BGF327680 BQB327680 BZX327680 CJT327680 CTP327680 DDL327680 DNH327680 DXD327680 EGZ327680 EQV327680 FAR327680 FKN327680 FUJ327680 GEF327680 GOB327680 GXX327680 HHT327680 HRP327680 IBL327680 ILH327680 IVD327680 JEZ327680 JOV327680 JYR327680 KIN327680 KSJ327680 LCF327680 LMB327680 LVX327680 MFT327680 MPP327680 MZL327680 NJH327680 NTD327680 OCZ327680 OMV327680 OWR327680 PGN327680 PQJ327680 QAF327680 QKB327680 QTX327680 RDT327680 RNP327680 RXL327680 SHH327680 SRD327680 TAZ327680 TKV327680 TUR327680 UEN327680 UOJ327680 UYF327680 VIB327680 VRX327680 WBT327680 WLP327680 WVL327680 D393216 IZ393216 SV393216 ACR393216 AMN393216 AWJ393216 BGF393216 BQB393216 BZX393216 CJT393216 CTP393216 DDL393216 DNH393216 DXD393216 EGZ393216 EQV393216 FAR393216 FKN393216 FUJ393216 GEF393216 GOB393216 GXX393216 HHT393216 HRP393216 IBL393216 ILH393216 IVD393216 JEZ393216 JOV393216 JYR393216 KIN393216 KSJ393216 LCF393216 LMB393216 LVX393216 MFT393216 MPP393216 MZL393216 NJH393216 NTD393216 OCZ393216 OMV393216 OWR393216 PGN393216 PQJ393216 QAF393216 QKB393216 QTX393216 RDT393216 RNP393216 RXL393216 SHH393216 SRD393216 TAZ393216 TKV393216 TUR393216 UEN393216 UOJ393216 UYF393216 VIB393216 VRX393216 WBT393216 WLP393216 WVL393216 D458752 IZ458752 SV458752 ACR458752 AMN458752 AWJ458752 BGF458752 BQB458752 BZX458752 CJT458752 CTP458752 DDL458752 DNH458752 DXD458752 EGZ458752 EQV458752 FAR458752 FKN458752 FUJ458752 GEF458752 GOB458752 GXX458752 HHT458752 HRP458752 IBL458752 ILH458752 IVD458752 JEZ458752 JOV458752 JYR458752 KIN458752 KSJ458752 LCF458752 LMB458752 LVX458752 MFT458752 MPP458752 MZL458752 NJH458752 NTD458752 OCZ458752 OMV458752 OWR458752 PGN458752 PQJ458752 QAF458752 QKB458752 QTX458752 RDT458752 RNP458752 RXL458752 SHH458752 SRD458752 TAZ458752 TKV458752 TUR458752 UEN458752 UOJ458752 UYF458752 VIB458752 VRX458752 WBT458752 WLP458752 WVL458752 D524288 IZ524288 SV524288 ACR524288 AMN524288 AWJ524288 BGF524288 BQB524288 BZX524288 CJT524288 CTP524288 DDL524288 DNH524288 DXD524288 EGZ524288 EQV524288 FAR524288 FKN524288 FUJ524288 GEF524288 GOB524288 GXX524288 HHT524288 HRP524288 IBL524288 ILH524288 IVD524288 JEZ524288 JOV524288 JYR524288 KIN524288 KSJ524288 LCF524288 LMB524288 LVX524288 MFT524288 MPP524288 MZL524288 NJH524288 NTD524288 OCZ524288 OMV524288 OWR524288 PGN524288 PQJ524288 QAF524288 QKB524288 QTX524288 RDT524288 RNP524288 RXL524288 SHH524288 SRD524288 TAZ524288 TKV524288 TUR524288 UEN524288 UOJ524288 UYF524288 VIB524288 VRX524288 WBT524288 WLP524288 WVL524288 D589824 IZ589824 SV589824 ACR589824 AMN589824 AWJ589824 BGF589824 BQB589824 BZX589824 CJT589824 CTP589824 DDL589824 DNH589824 DXD589824 EGZ589824 EQV589824 FAR589824 FKN589824 FUJ589824 GEF589824 GOB589824 GXX589824 HHT589824 HRP589824 IBL589824 ILH589824 IVD589824 JEZ589824 JOV589824 JYR589824 KIN589824 KSJ589824 LCF589824 LMB589824 LVX589824 MFT589824 MPP589824 MZL589824 NJH589824 NTD589824 OCZ589824 OMV589824 OWR589824 PGN589824 PQJ589824 QAF589824 QKB589824 QTX589824 RDT589824 RNP589824 RXL589824 SHH589824 SRD589824 TAZ589824 TKV589824 TUR589824 UEN589824 UOJ589824 UYF589824 VIB589824 VRX589824 WBT589824 WLP589824 WVL589824 D655360 IZ655360 SV655360 ACR655360 AMN655360 AWJ655360 BGF655360 BQB655360 BZX655360 CJT655360 CTP655360 DDL655360 DNH655360 DXD655360 EGZ655360 EQV655360 FAR655360 FKN655360 FUJ655360 GEF655360 GOB655360 GXX655360 HHT655360 HRP655360 IBL655360 ILH655360 IVD655360 JEZ655360 JOV655360 JYR655360 KIN655360 KSJ655360 LCF655360 LMB655360 LVX655360 MFT655360 MPP655360 MZL655360 NJH655360 NTD655360 OCZ655360 OMV655360 OWR655360 PGN655360 PQJ655360 QAF655360 QKB655360 QTX655360 RDT655360 RNP655360 RXL655360 SHH655360 SRD655360 TAZ655360 TKV655360 TUR655360 UEN655360 UOJ655360 UYF655360 VIB655360 VRX655360 WBT655360 WLP655360 WVL655360 D720896 IZ720896 SV720896 ACR720896 AMN720896 AWJ720896 BGF720896 BQB720896 BZX720896 CJT720896 CTP720896 DDL720896 DNH720896 DXD720896 EGZ720896 EQV720896 FAR720896 FKN720896 FUJ720896 GEF720896 GOB720896 GXX720896 HHT720896 HRP720896 IBL720896 ILH720896 IVD720896 JEZ720896 JOV720896 JYR720896 KIN720896 KSJ720896 LCF720896 LMB720896 LVX720896 MFT720896 MPP720896 MZL720896 NJH720896 NTD720896 OCZ720896 OMV720896 OWR720896 PGN720896 PQJ720896 QAF720896 QKB720896 QTX720896 RDT720896 RNP720896 RXL720896 SHH720896 SRD720896 TAZ720896 TKV720896 TUR720896 UEN720896 UOJ720896 UYF720896 VIB720896 VRX720896 WBT720896 WLP720896 WVL720896 D786432 IZ786432 SV786432 ACR786432 AMN786432 AWJ786432 BGF786432 BQB786432 BZX786432 CJT786432 CTP786432 DDL786432 DNH786432 DXD786432 EGZ786432 EQV786432 FAR786432 FKN786432 FUJ786432 GEF786432 GOB786432 GXX786432 HHT786432 HRP786432 IBL786432 ILH786432 IVD786432 JEZ786432 JOV786432 JYR786432 KIN786432 KSJ786432 LCF786432 LMB786432 LVX786432 MFT786432 MPP786432 MZL786432 NJH786432 NTD786432 OCZ786432 OMV786432 OWR786432 PGN786432 PQJ786432 QAF786432 QKB786432 QTX786432 RDT786432 RNP786432 RXL786432 SHH786432 SRD786432 TAZ786432 TKV786432 TUR786432 UEN786432 UOJ786432 UYF786432 VIB786432 VRX786432 WBT786432 WLP786432 WVL786432 D851968 IZ851968 SV851968 ACR851968 AMN851968 AWJ851968 BGF851968 BQB851968 BZX851968 CJT851968 CTP851968 DDL851968 DNH851968 DXD851968 EGZ851968 EQV851968 FAR851968 FKN851968 FUJ851968 GEF851968 GOB851968 GXX851968 HHT851968 HRP851968 IBL851968 ILH851968 IVD851968 JEZ851968 JOV851968 JYR851968 KIN851968 KSJ851968 LCF851968 LMB851968 LVX851968 MFT851968 MPP851968 MZL851968 NJH851968 NTD851968 OCZ851968 OMV851968 OWR851968 PGN851968 PQJ851968 QAF851968 QKB851968 QTX851968 RDT851968 RNP851968 RXL851968 SHH851968 SRD851968 TAZ851968 TKV851968 TUR851968 UEN851968 UOJ851968 UYF851968 VIB851968 VRX851968 WBT851968 WLP851968 WVL851968 D917504 IZ917504 SV917504 ACR917504 AMN917504 AWJ917504 BGF917504 BQB917504 BZX917504 CJT917504 CTP917504 DDL917504 DNH917504 DXD917504 EGZ917504 EQV917504 FAR917504 FKN917504 FUJ917504 GEF917504 GOB917504 GXX917504 HHT917504 HRP917504 IBL917504 ILH917504 IVD917504 JEZ917504 JOV917504 JYR917504 KIN917504 KSJ917504 LCF917504 LMB917504 LVX917504 MFT917504 MPP917504 MZL917504 NJH917504 NTD917504 OCZ917504 OMV917504 OWR917504 PGN917504 PQJ917504 QAF917504 QKB917504 QTX917504 RDT917504 RNP917504 RXL917504 SHH917504 SRD917504 TAZ917504 TKV917504 TUR917504 UEN917504 UOJ917504 UYF917504 VIB917504 VRX917504 WBT917504 WLP917504 WVL917504 D983040 IZ983040 SV983040 ACR983040 AMN983040 AWJ983040 BGF983040 BQB983040 BZX983040 CJT983040 CTP983040 DDL983040 DNH983040 DXD983040 EGZ983040 EQV983040 FAR983040 FKN983040 FUJ983040 GEF983040 GOB983040 GXX983040 HHT983040 HRP983040 IBL983040 ILH983040 IVD983040 JEZ983040 JOV983040 JYR983040 KIN983040 KSJ983040 LCF983040 LMB983040 LVX983040 MFT983040 MPP983040 MZL983040 NJH983040 NTD983040 OCZ983040 OMV983040 OWR983040 PGN983040 PQJ983040 QAF983040 QKB983040 QTX983040 RDT983040 RNP983040 RXL983040 SHH983040 SRD983040 TAZ983040 TKV983040 TUR983040 UEN983040 UOJ983040 UYF983040 VIB983040 VRX983040 WBT983040 WLP983040 WVL983040 SRF49 JB21 SX21 ACT21 AMP21 AWL21 BGH21 BQD21 BZZ21 CJV21 CTR21 DDN21 DNJ21 DXF21 EHB21 EQX21 FAT21 FKP21 FUL21 GEH21 GOD21 GXZ21 HHV21 HRR21 IBN21 ILJ21 IVF21 JFB21 JOX21 JYT21 KIP21 KSL21 LCH21 LMD21 LVZ21 MFV21 MPR21 MZN21 NJJ21 NTF21 ODB21 OMX21 OWT21 PGP21 PQL21 QAH21 QKD21 QTZ21 RDV21 RNR21 RXN21 SHJ21 SRF21 TBB21 TKX21 TUT21 UEP21 UOL21 UYH21 VID21 VRZ21 WBV21 WLR21 WVN21 F65536 JB65536 SX65536 ACT65536 AMP65536 AWL65536 BGH65536 BQD65536 BZZ65536 CJV65536 CTR65536 DDN65536 DNJ65536 DXF65536 EHB65536 EQX65536 FAT65536 FKP65536 FUL65536 GEH65536 GOD65536 GXZ65536 HHV65536 HRR65536 IBN65536 ILJ65536 IVF65536 JFB65536 JOX65536 JYT65536 KIP65536 KSL65536 LCH65536 LMD65536 LVZ65536 MFV65536 MPR65536 MZN65536 NJJ65536 NTF65536 ODB65536 OMX65536 OWT65536 PGP65536 PQL65536 QAH65536 QKD65536 QTZ65536 RDV65536 RNR65536 RXN65536 SHJ65536 SRF65536 TBB65536 TKX65536 TUT65536 UEP65536 UOL65536 UYH65536 VID65536 VRZ65536 WBV65536 WLR65536 WVN65536 F131072 JB131072 SX131072 ACT131072 AMP131072 AWL131072 BGH131072 BQD131072 BZZ131072 CJV131072 CTR131072 DDN131072 DNJ131072 DXF131072 EHB131072 EQX131072 FAT131072 FKP131072 FUL131072 GEH131072 GOD131072 GXZ131072 HHV131072 HRR131072 IBN131072 ILJ131072 IVF131072 JFB131072 JOX131072 JYT131072 KIP131072 KSL131072 LCH131072 LMD131072 LVZ131072 MFV131072 MPR131072 MZN131072 NJJ131072 NTF131072 ODB131072 OMX131072 OWT131072 PGP131072 PQL131072 QAH131072 QKD131072 QTZ131072 RDV131072 RNR131072 RXN131072 SHJ131072 SRF131072 TBB131072 TKX131072 TUT131072 UEP131072 UOL131072 UYH131072 VID131072 VRZ131072 WBV131072 WLR131072 WVN131072 F196608 JB196608 SX196608 ACT196608 AMP196608 AWL196608 BGH196608 BQD196608 BZZ196608 CJV196608 CTR196608 DDN196608 DNJ196608 DXF196608 EHB196608 EQX196608 FAT196608 FKP196608 FUL196608 GEH196608 GOD196608 GXZ196608 HHV196608 HRR196608 IBN196608 ILJ196608 IVF196608 JFB196608 JOX196608 JYT196608 KIP196608 KSL196608 LCH196608 LMD196608 LVZ196608 MFV196608 MPR196608 MZN196608 NJJ196608 NTF196608 ODB196608 OMX196608 OWT196608 PGP196608 PQL196608 QAH196608 QKD196608 QTZ196608 RDV196608 RNR196608 RXN196608 SHJ196608 SRF196608 TBB196608 TKX196608 TUT196608 UEP196608 UOL196608 UYH196608 VID196608 VRZ196608 WBV196608 WLR196608 WVN196608 F262144 JB262144 SX262144 ACT262144 AMP262144 AWL262144 BGH262144 BQD262144 BZZ262144 CJV262144 CTR262144 DDN262144 DNJ262144 DXF262144 EHB262144 EQX262144 FAT262144 FKP262144 FUL262144 GEH262144 GOD262144 GXZ262144 HHV262144 HRR262144 IBN262144 ILJ262144 IVF262144 JFB262144 JOX262144 JYT262144 KIP262144 KSL262144 LCH262144 LMD262144 LVZ262144 MFV262144 MPR262144 MZN262144 NJJ262144 NTF262144 ODB262144 OMX262144 OWT262144 PGP262144 PQL262144 QAH262144 QKD262144 QTZ262144 RDV262144 RNR262144 RXN262144 SHJ262144 SRF262144 TBB262144 TKX262144 TUT262144 UEP262144 UOL262144 UYH262144 VID262144 VRZ262144 WBV262144 WLR262144 WVN262144 F327680 JB327680 SX327680 ACT327680 AMP327680 AWL327680 BGH327680 BQD327680 BZZ327680 CJV327680 CTR327680 DDN327680 DNJ327680 DXF327680 EHB327680 EQX327680 FAT327680 FKP327680 FUL327680 GEH327680 GOD327680 GXZ327680 HHV327680 HRR327680 IBN327680 ILJ327680 IVF327680 JFB327680 JOX327680 JYT327680 KIP327680 KSL327680 LCH327680 LMD327680 LVZ327680 MFV327680 MPR327680 MZN327680 NJJ327680 NTF327680 ODB327680 OMX327680 OWT327680 PGP327680 PQL327680 QAH327680 QKD327680 QTZ327680 RDV327680 RNR327680 RXN327680 SHJ327680 SRF327680 TBB327680 TKX327680 TUT327680 UEP327680 UOL327680 UYH327680 VID327680 VRZ327680 WBV327680 WLR327680 WVN327680 F393216 JB393216 SX393216 ACT393216 AMP393216 AWL393216 BGH393216 BQD393216 BZZ393216 CJV393216 CTR393216 DDN393216 DNJ393216 DXF393216 EHB393216 EQX393216 FAT393216 FKP393216 FUL393216 GEH393216 GOD393216 GXZ393216 HHV393216 HRR393216 IBN393216 ILJ393216 IVF393216 JFB393216 JOX393216 JYT393216 KIP393216 KSL393216 LCH393216 LMD393216 LVZ393216 MFV393216 MPR393216 MZN393216 NJJ393216 NTF393216 ODB393216 OMX393216 OWT393216 PGP393216 PQL393216 QAH393216 QKD393216 QTZ393216 RDV393216 RNR393216 RXN393216 SHJ393216 SRF393216 TBB393216 TKX393216 TUT393216 UEP393216 UOL393216 UYH393216 VID393216 VRZ393216 WBV393216 WLR393216 WVN393216 F458752 JB458752 SX458752 ACT458752 AMP458752 AWL458752 BGH458752 BQD458752 BZZ458752 CJV458752 CTR458752 DDN458752 DNJ458752 DXF458752 EHB458752 EQX458752 FAT458752 FKP458752 FUL458752 GEH458752 GOD458752 GXZ458752 HHV458752 HRR458752 IBN458752 ILJ458752 IVF458752 JFB458752 JOX458752 JYT458752 KIP458752 KSL458752 LCH458752 LMD458752 LVZ458752 MFV458752 MPR458752 MZN458752 NJJ458752 NTF458752 ODB458752 OMX458752 OWT458752 PGP458752 PQL458752 QAH458752 QKD458752 QTZ458752 RDV458752 RNR458752 RXN458752 SHJ458752 SRF458752 TBB458752 TKX458752 TUT458752 UEP458752 UOL458752 UYH458752 VID458752 VRZ458752 WBV458752 WLR458752 WVN458752 F524288 JB524288 SX524288 ACT524288 AMP524288 AWL524288 BGH524288 BQD524288 BZZ524288 CJV524288 CTR524288 DDN524288 DNJ524288 DXF524288 EHB524288 EQX524288 FAT524288 FKP524288 FUL524288 GEH524288 GOD524288 GXZ524288 HHV524288 HRR524288 IBN524288 ILJ524288 IVF524288 JFB524288 JOX524288 JYT524288 KIP524288 KSL524288 LCH524288 LMD524288 LVZ524288 MFV524288 MPR524288 MZN524288 NJJ524288 NTF524288 ODB524288 OMX524288 OWT524288 PGP524288 PQL524288 QAH524288 QKD524288 QTZ524288 RDV524288 RNR524288 RXN524288 SHJ524288 SRF524288 TBB524288 TKX524288 TUT524288 UEP524288 UOL524288 UYH524288 VID524288 VRZ524288 WBV524288 WLR524288 WVN524288 F589824 JB589824 SX589824 ACT589824 AMP589824 AWL589824 BGH589824 BQD589824 BZZ589824 CJV589824 CTR589824 DDN589824 DNJ589824 DXF589824 EHB589824 EQX589824 FAT589824 FKP589824 FUL589824 GEH589824 GOD589824 GXZ589824 HHV589824 HRR589824 IBN589824 ILJ589824 IVF589824 JFB589824 JOX589824 JYT589824 KIP589824 KSL589824 LCH589824 LMD589824 LVZ589824 MFV589824 MPR589824 MZN589824 NJJ589824 NTF589824 ODB589824 OMX589824 OWT589824 PGP589824 PQL589824 QAH589824 QKD589824 QTZ589824 RDV589824 RNR589824 RXN589824 SHJ589824 SRF589824 TBB589824 TKX589824 TUT589824 UEP589824 UOL589824 UYH589824 VID589824 VRZ589824 WBV589824 WLR589824 WVN589824 F655360 JB655360 SX655360 ACT655360 AMP655360 AWL655360 BGH655360 BQD655360 BZZ655360 CJV655360 CTR655360 DDN655360 DNJ655360 DXF655360 EHB655360 EQX655360 FAT655360 FKP655360 FUL655360 GEH655360 GOD655360 GXZ655360 HHV655360 HRR655360 IBN655360 ILJ655360 IVF655360 JFB655360 JOX655360 JYT655360 KIP655360 KSL655360 LCH655360 LMD655360 LVZ655360 MFV655360 MPR655360 MZN655360 NJJ655360 NTF655360 ODB655360 OMX655360 OWT655360 PGP655360 PQL655360 QAH655360 QKD655360 QTZ655360 RDV655360 RNR655360 RXN655360 SHJ655360 SRF655360 TBB655360 TKX655360 TUT655360 UEP655360 UOL655360 UYH655360 VID655360 VRZ655360 WBV655360 WLR655360 WVN655360 F720896 JB720896 SX720896 ACT720896 AMP720896 AWL720896 BGH720896 BQD720896 BZZ720896 CJV720896 CTR720896 DDN720896 DNJ720896 DXF720896 EHB720896 EQX720896 FAT720896 FKP720896 FUL720896 GEH720896 GOD720896 GXZ720896 HHV720896 HRR720896 IBN720896 ILJ720896 IVF720896 JFB720896 JOX720896 JYT720896 KIP720896 KSL720896 LCH720896 LMD720896 LVZ720896 MFV720896 MPR720896 MZN720896 NJJ720896 NTF720896 ODB720896 OMX720896 OWT720896 PGP720896 PQL720896 QAH720896 QKD720896 QTZ720896 RDV720896 RNR720896 RXN720896 SHJ720896 SRF720896 TBB720896 TKX720896 TUT720896 UEP720896 UOL720896 UYH720896 VID720896 VRZ720896 WBV720896 WLR720896 WVN720896 F786432 JB786432 SX786432 ACT786432 AMP786432 AWL786432 BGH786432 BQD786432 BZZ786432 CJV786432 CTR786432 DDN786432 DNJ786432 DXF786432 EHB786432 EQX786432 FAT786432 FKP786432 FUL786432 GEH786432 GOD786432 GXZ786432 HHV786432 HRR786432 IBN786432 ILJ786432 IVF786432 JFB786432 JOX786432 JYT786432 KIP786432 KSL786432 LCH786432 LMD786432 LVZ786432 MFV786432 MPR786432 MZN786432 NJJ786432 NTF786432 ODB786432 OMX786432 OWT786432 PGP786432 PQL786432 QAH786432 QKD786432 QTZ786432 RDV786432 RNR786432 RXN786432 SHJ786432 SRF786432 TBB786432 TKX786432 TUT786432 UEP786432 UOL786432 UYH786432 VID786432 VRZ786432 WBV786432 WLR786432 WVN786432 F851968 JB851968 SX851968 ACT851968 AMP851968 AWL851968 BGH851968 BQD851968 BZZ851968 CJV851968 CTR851968 DDN851968 DNJ851968 DXF851968 EHB851968 EQX851968 FAT851968 FKP851968 FUL851968 GEH851968 GOD851968 GXZ851968 HHV851968 HRR851968 IBN851968 ILJ851968 IVF851968 JFB851968 JOX851968 JYT851968 KIP851968 KSL851968 LCH851968 LMD851968 LVZ851968 MFV851968 MPR851968 MZN851968 NJJ851968 NTF851968 ODB851968 OMX851968 OWT851968 PGP851968 PQL851968 QAH851968 QKD851968 QTZ851968 RDV851968 RNR851968 RXN851968 SHJ851968 SRF851968 TBB851968 TKX851968 TUT851968 UEP851968 UOL851968 UYH851968 VID851968 VRZ851968 WBV851968 WLR851968 WVN851968 F917504 JB917504 SX917504 ACT917504 AMP917504 AWL917504 BGH917504 BQD917504 BZZ917504 CJV917504 CTR917504 DDN917504 DNJ917504 DXF917504 EHB917504 EQX917504 FAT917504 FKP917504 FUL917504 GEH917504 GOD917504 GXZ917504 HHV917504 HRR917504 IBN917504 ILJ917504 IVF917504 JFB917504 JOX917504 JYT917504 KIP917504 KSL917504 LCH917504 LMD917504 LVZ917504 MFV917504 MPR917504 MZN917504 NJJ917504 NTF917504 ODB917504 OMX917504 OWT917504 PGP917504 PQL917504 QAH917504 QKD917504 QTZ917504 RDV917504 RNR917504 RXN917504 SHJ917504 SRF917504 TBB917504 TKX917504 TUT917504 UEP917504 UOL917504 UYH917504 VID917504 VRZ917504 WBV917504 WLR917504 WVN917504 F983040 JB983040 SX983040 ACT983040 AMP983040 AWL983040 BGH983040 BQD983040 BZZ983040 CJV983040 CTR983040 DDN983040 DNJ983040 DXF983040 EHB983040 EQX983040 FAT983040 FKP983040 FUL983040 GEH983040 GOD983040 GXZ983040 HHV983040 HRR983040 IBN983040 ILJ983040 IVF983040 JFB983040 JOX983040 JYT983040 KIP983040 KSL983040 LCH983040 LMD983040 LVZ983040 MFV983040 MPR983040 MZN983040 NJJ983040 NTF983040 ODB983040 OMX983040 OWT983040 PGP983040 PQL983040 QAH983040 QKD983040 QTZ983040 RDV983040 RNR983040 RXN983040 SHJ983040 SRF983040 TBB983040 TKX983040 TUT983040 UEP983040 UOL983040 UYH983040 VID983040 VRZ983040 WBV983040 WLR983040 WVN983040 TBB49 IZ28 SV28 ACR28 AMN28 AWJ28 BGF28 BQB28 BZX28 CJT28 CTP28 DDL28 DNH28 DXD28 EGZ28 EQV28 FAR28 FKN28 FUJ28 GEF28 GOB28 GXX28 HHT28 HRP28 IBL28 ILH28 IVD28 JEZ28 JOV28 JYR28 KIN28 KSJ28 LCF28 LMB28 LVX28 MFT28 MPP28 MZL28 NJH28 NTD28 OCZ28 OMV28 OWR28 PGN28 PQJ28 QAF28 QKB28 QTX28 RDT28 RNP28 RXL28 SHH28 SRD28 TAZ28 TKV28 TUR28 UEN28 UOJ28 UYF28 VIB28 VRX28 WBT28 WLP28 WVL28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TKX49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TUT49 IZ35 SV35 ACR35 AMN35 AWJ35 BGF35 BQB35 BZX35 CJT35 CTP35 DDL35 DNH35 DXD35 EGZ35 EQV35 FAR35 FKN35 FUJ35 GEF35 GOB35 GXX35 HHT35 HRP35 IBL35 ILH35 IVD35 JEZ35 JOV35 JYR35 KIN35 KSJ35 LCF35 LMB35 LVX35 MFT35 MPP35 MZL35 NJH35 NTD35 OCZ35 OMV35 OWR35 PGN35 PQJ35 QAF35 QKB35 QTX35 RDT35 RNP35 RXL35 SHH35 SRD35 TAZ35 TKV35 TUR35 UEN35 UOJ35 UYF35 VIB35 VRX35 WBT35 WLP35 WVL35 D65558 IZ65558 SV65558 ACR65558 AMN65558 AWJ65558 BGF65558 BQB65558 BZX65558 CJT65558 CTP65558 DDL65558 DNH65558 DXD65558 EGZ65558 EQV65558 FAR65558 FKN65558 FUJ65558 GEF65558 GOB65558 GXX65558 HHT65558 HRP65558 IBL65558 ILH65558 IVD65558 JEZ65558 JOV65558 JYR65558 KIN65558 KSJ65558 LCF65558 LMB65558 LVX65558 MFT65558 MPP65558 MZL65558 NJH65558 NTD65558 OCZ65558 OMV65558 OWR65558 PGN65558 PQJ65558 QAF65558 QKB65558 QTX65558 RDT65558 RNP65558 RXL65558 SHH65558 SRD65558 TAZ65558 TKV65558 TUR65558 UEN65558 UOJ65558 UYF65558 VIB65558 VRX65558 WBT65558 WLP65558 WVL65558 D131094 IZ131094 SV131094 ACR131094 AMN131094 AWJ131094 BGF131094 BQB131094 BZX131094 CJT131094 CTP131094 DDL131094 DNH131094 DXD131094 EGZ131094 EQV131094 FAR131094 FKN131094 FUJ131094 GEF131094 GOB131094 GXX131094 HHT131094 HRP131094 IBL131094 ILH131094 IVD131094 JEZ131094 JOV131094 JYR131094 KIN131094 KSJ131094 LCF131094 LMB131094 LVX131094 MFT131094 MPP131094 MZL131094 NJH131094 NTD131094 OCZ131094 OMV131094 OWR131094 PGN131094 PQJ131094 QAF131094 QKB131094 QTX131094 RDT131094 RNP131094 RXL131094 SHH131094 SRD131094 TAZ131094 TKV131094 TUR131094 UEN131094 UOJ131094 UYF131094 VIB131094 VRX131094 WBT131094 WLP131094 WVL131094 D196630 IZ196630 SV196630 ACR196630 AMN196630 AWJ196630 BGF196630 BQB196630 BZX196630 CJT196630 CTP196630 DDL196630 DNH196630 DXD196630 EGZ196630 EQV196630 FAR196630 FKN196630 FUJ196630 GEF196630 GOB196630 GXX196630 HHT196630 HRP196630 IBL196630 ILH196630 IVD196630 JEZ196630 JOV196630 JYR196630 KIN196630 KSJ196630 LCF196630 LMB196630 LVX196630 MFT196630 MPP196630 MZL196630 NJH196630 NTD196630 OCZ196630 OMV196630 OWR196630 PGN196630 PQJ196630 QAF196630 QKB196630 QTX196630 RDT196630 RNP196630 RXL196630 SHH196630 SRD196630 TAZ196630 TKV196630 TUR196630 UEN196630 UOJ196630 UYF196630 VIB196630 VRX196630 WBT196630 WLP196630 WVL196630 D262166 IZ262166 SV262166 ACR262166 AMN262166 AWJ262166 BGF262166 BQB262166 BZX262166 CJT262166 CTP262166 DDL262166 DNH262166 DXD262166 EGZ262166 EQV262166 FAR262166 FKN262166 FUJ262166 GEF262166 GOB262166 GXX262166 HHT262166 HRP262166 IBL262166 ILH262166 IVD262166 JEZ262166 JOV262166 JYR262166 KIN262166 KSJ262166 LCF262166 LMB262166 LVX262166 MFT262166 MPP262166 MZL262166 NJH262166 NTD262166 OCZ262166 OMV262166 OWR262166 PGN262166 PQJ262166 QAF262166 QKB262166 QTX262166 RDT262166 RNP262166 RXL262166 SHH262166 SRD262166 TAZ262166 TKV262166 TUR262166 UEN262166 UOJ262166 UYF262166 VIB262166 VRX262166 WBT262166 WLP262166 WVL262166 D327702 IZ327702 SV327702 ACR327702 AMN327702 AWJ327702 BGF327702 BQB327702 BZX327702 CJT327702 CTP327702 DDL327702 DNH327702 DXD327702 EGZ327702 EQV327702 FAR327702 FKN327702 FUJ327702 GEF327702 GOB327702 GXX327702 HHT327702 HRP327702 IBL327702 ILH327702 IVD327702 JEZ327702 JOV327702 JYR327702 KIN327702 KSJ327702 LCF327702 LMB327702 LVX327702 MFT327702 MPP327702 MZL327702 NJH327702 NTD327702 OCZ327702 OMV327702 OWR327702 PGN327702 PQJ327702 QAF327702 QKB327702 QTX327702 RDT327702 RNP327702 RXL327702 SHH327702 SRD327702 TAZ327702 TKV327702 TUR327702 UEN327702 UOJ327702 UYF327702 VIB327702 VRX327702 WBT327702 WLP327702 WVL327702 D393238 IZ393238 SV393238 ACR393238 AMN393238 AWJ393238 BGF393238 BQB393238 BZX393238 CJT393238 CTP393238 DDL393238 DNH393238 DXD393238 EGZ393238 EQV393238 FAR393238 FKN393238 FUJ393238 GEF393238 GOB393238 GXX393238 HHT393238 HRP393238 IBL393238 ILH393238 IVD393238 JEZ393238 JOV393238 JYR393238 KIN393238 KSJ393238 LCF393238 LMB393238 LVX393238 MFT393238 MPP393238 MZL393238 NJH393238 NTD393238 OCZ393238 OMV393238 OWR393238 PGN393238 PQJ393238 QAF393238 QKB393238 QTX393238 RDT393238 RNP393238 RXL393238 SHH393238 SRD393238 TAZ393238 TKV393238 TUR393238 UEN393238 UOJ393238 UYF393238 VIB393238 VRX393238 WBT393238 WLP393238 WVL393238 D458774 IZ458774 SV458774 ACR458774 AMN458774 AWJ458774 BGF458774 BQB458774 BZX458774 CJT458774 CTP458774 DDL458774 DNH458774 DXD458774 EGZ458774 EQV458774 FAR458774 FKN458774 FUJ458774 GEF458774 GOB458774 GXX458774 HHT458774 HRP458774 IBL458774 ILH458774 IVD458774 JEZ458774 JOV458774 JYR458774 KIN458774 KSJ458774 LCF458774 LMB458774 LVX458774 MFT458774 MPP458774 MZL458774 NJH458774 NTD458774 OCZ458774 OMV458774 OWR458774 PGN458774 PQJ458774 QAF458774 QKB458774 QTX458774 RDT458774 RNP458774 RXL458774 SHH458774 SRD458774 TAZ458774 TKV458774 TUR458774 UEN458774 UOJ458774 UYF458774 VIB458774 VRX458774 WBT458774 WLP458774 WVL458774 D524310 IZ524310 SV524310 ACR524310 AMN524310 AWJ524310 BGF524310 BQB524310 BZX524310 CJT524310 CTP524310 DDL524310 DNH524310 DXD524310 EGZ524310 EQV524310 FAR524310 FKN524310 FUJ524310 GEF524310 GOB524310 GXX524310 HHT524310 HRP524310 IBL524310 ILH524310 IVD524310 JEZ524310 JOV524310 JYR524310 KIN524310 KSJ524310 LCF524310 LMB524310 LVX524310 MFT524310 MPP524310 MZL524310 NJH524310 NTD524310 OCZ524310 OMV524310 OWR524310 PGN524310 PQJ524310 QAF524310 QKB524310 QTX524310 RDT524310 RNP524310 RXL524310 SHH524310 SRD524310 TAZ524310 TKV524310 TUR524310 UEN524310 UOJ524310 UYF524310 VIB524310 VRX524310 WBT524310 WLP524310 WVL524310 D589846 IZ589846 SV589846 ACR589846 AMN589846 AWJ589846 BGF589846 BQB589846 BZX589846 CJT589846 CTP589846 DDL589846 DNH589846 DXD589846 EGZ589846 EQV589846 FAR589846 FKN589846 FUJ589846 GEF589846 GOB589846 GXX589846 HHT589846 HRP589846 IBL589846 ILH589846 IVD589846 JEZ589846 JOV589846 JYR589846 KIN589846 KSJ589846 LCF589846 LMB589846 LVX589846 MFT589846 MPP589846 MZL589846 NJH589846 NTD589846 OCZ589846 OMV589846 OWR589846 PGN589846 PQJ589846 QAF589846 QKB589846 QTX589846 RDT589846 RNP589846 RXL589846 SHH589846 SRD589846 TAZ589846 TKV589846 TUR589846 UEN589846 UOJ589846 UYF589846 VIB589846 VRX589846 WBT589846 WLP589846 WVL589846 D655382 IZ655382 SV655382 ACR655382 AMN655382 AWJ655382 BGF655382 BQB655382 BZX655382 CJT655382 CTP655382 DDL655382 DNH655382 DXD655382 EGZ655382 EQV655382 FAR655382 FKN655382 FUJ655382 GEF655382 GOB655382 GXX655382 HHT655382 HRP655382 IBL655382 ILH655382 IVD655382 JEZ655382 JOV655382 JYR655382 KIN655382 KSJ655382 LCF655382 LMB655382 LVX655382 MFT655382 MPP655382 MZL655382 NJH655382 NTD655382 OCZ655382 OMV655382 OWR655382 PGN655382 PQJ655382 QAF655382 QKB655382 QTX655382 RDT655382 RNP655382 RXL655382 SHH655382 SRD655382 TAZ655382 TKV655382 TUR655382 UEN655382 UOJ655382 UYF655382 VIB655382 VRX655382 WBT655382 WLP655382 WVL655382 D720918 IZ720918 SV720918 ACR720918 AMN720918 AWJ720918 BGF720918 BQB720918 BZX720918 CJT720918 CTP720918 DDL720918 DNH720918 DXD720918 EGZ720918 EQV720918 FAR720918 FKN720918 FUJ720918 GEF720918 GOB720918 GXX720918 HHT720918 HRP720918 IBL720918 ILH720918 IVD720918 JEZ720918 JOV720918 JYR720918 KIN720918 KSJ720918 LCF720918 LMB720918 LVX720918 MFT720918 MPP720918 MZL720918 NJH720918 NTD720918 OCZ720918 OMV720918 OWR720918 PGN720918 PQJ720918 QAF720918 QKB720918 QTX720918 RDT720918 RNP720918 RXL720918 SHH720918 SRD720918 TAZ720918 TKV720918 TUR720918 UEN720918 UOJ720918 UYF720918 VIB720918 VRX720918 WBT720918 WLP720918 WVL720918 D786454 IZ786454 SV786454 ACR786454 AMN786454 AWJ786454 BGF786454 BQB786454 BZX786454 CJT786454 CTP786454 DDL786454 DNH786454 DXD786454 EGZ786454 EQV786454 FAR786454 FKN786454 FUJ786454 GEF786454 GOB786454 GXX786454 HHT786454 HRP786454 IBL786454 ILH786454 IVD786454 JEZ786454 JOV786454 JYR786454 KIN786454 KSJ786454 LCF786454 LMB786454 LVX786454 MFT786454 MPP786454 MZL786454 NJH786454 NTD786454 OCZ786454 OMV786454 OWR786454 PGN786454 PQJ786454 QAF786454 QKB786454 QTX786454 RDT786454 RNP786454 RXL786454 SHH786454 SRD786454 TAZ786454 TKV786454 TUR786454 UEN786454 UOJ786454 UYF786454 VIB786454 VRX786454 WBT786454 WLP786454 WVL786454 D851990 IZ851990 SV851990 ACR851990 AMN851990 AWJ851990 BGF851990 BQB851990 BZX851990 CJT851990 CTP851990 DDL851990 DNH851990 DXD851990 EGZ851990 EQV851990 FAR851990 FKN851990 FUJ851990 GEF851990 GOB851990 GXX851990 HHT851990 HRP851990 IBL851990 ILH851990 IVD851990 JEZ851990 JOV851990 JYR851990 KIN851990 KSJ851990 LCF851990 LMB851990 LVX851990 MFT851990 MPP851990 MZL851990 NJH851990 NTD851990 OCZ851990 OMV851990 OWR851990 PGN851990 PQJ851990 QAF851990 QKB851990 QTX851990 RDT851990 RNP851990 RXL851990 SHH851990 SRD851990 TAZ851990 TKV851990 TUR851990 UEN851990 UOJ851990 UYF851990 VIB851990 VRX851990 WBT851990 WLP851990 WVL851990 D917526 IZ917526 SV917526 ACR917526 AMN917526 AWJ917526 BGF917526 BQB917526 BZX917526 CJT917526 CTP917526 DDL917526 DNH917526 DXD917526 EGZ917526 EQV917526 FAR917526 FKN917526 FUJ917526 GEF917526 GOB917526 GXX917526 HHT917526 HRP917526 IBL917526 ILH917526 IVD917526 JEZ917526 JOV917526 JYR917526 KIN917526 KSJ917526 LCF917526 LMB917526 LVX917526 MFT917526 MPP917526 MZL917526 NJH917526 NTD917526 OCZ917526 OMV917526 OWR917526 PGN917526 PQJ917526 QAF917526 QKB917526 QTX917526 RDT917526 RNP917526 RXL917526 SHH917526 SRD917526 TAZ917526 TKV917526 TUR917526 UEN917526 UOJ917526 UYF917526 VIB917526 VRX917526 WBT917526 WLP917526 WVL917526 D983062 IZ983062 SV983062 ACR983062 AMN983062 AWJ983062 BGF983062 BQB983062 BZX983062 CJT983062 CTP983062 DDL983062 DNH983062 DXD983062 EGZ983062 EQV983062 FAR983062 FKN983062 FUJ983062 GEF983062 GOB983062 GXX983062 HHT983062 HRP983062 IBL983062 ILH983062 IVD983062 JEZ983062 JOV983062 JYR983062 KIN983062 KSJ983062 LCF983062 LMB983062 LVX983062 MFT983062 MPP983062 MZL983062 NJH983062 NTD983062 OCZ983062 OMV983062 OWR983062 PGN983062 PQJ983062 QAF983062 QKB983062 QTX983062 RDT983062 RNP983062 RXL983062 SHH983062 SRD983062 TAZ983062 TKV983062 TUR983062 UEN983062 UOJ983062 UYF983062 VIB983062 VRX983062 WBT983062 WLP983062 WVL983062 UEP49 JB35 SX35 ACT35 AMP35 AWL35 BGH35 BQD35 BZZ35 CJV35 CTR35 DDN35 DNJ35 DXF35 EHB35 EQX35 FAT35 FKP35 FUL35 GEH35 GOD35 GXZ35 HHV35 HRR35 IBN35 ILJ35 IVF35 JFB35 JOX35 JYT35 KIP35 KSL35 LCH35 LMD35 LVZ35 MFV35 MPR35 MZN35 NJJ35 NTF35 ODB35 OMX35 OWT35 PGP35 PQL35 QAH35 QKD35 QTZ35 RDV35 RNR35 RXN35 SHJ35 SRF35 TBB35 TKX35 TUT35 UEP35 UOL35 UYH35 VID35 VRZ35 WBV35 WLR35 WVN35 F65558 JB65558 SX65558 ACT65558 AMP65558 AWL65558 BGH65558 BQD65558 BZZ65558 CJV65558 CTR65558 DDN65558 DNJ65558 DXF65558 EHB65558 EQX65558 FAT65558 FKP65558 FUL65558 GEH65558 GOD65558 GXZ65558 HHV65558 HRR65558 IBN65558 ILJ65558 IVF65558 JFB65558 JOX65558 JYT65558 KIP65558 KSL65558 LCH65558 LMD65558 LVZ65558 MFV65558 MPR65558 MZN65558 NJJ65558 NTF65558 ODB65558 OMX65558 OWT65558 PGP65558 PQL65558 QAH65558 QKD65558 QTZ65558 RDV65558 RNR65558 RXN65558 SHJ65558 SRF65558 TBB65558 TKX65558 TUT65558 UEP65558 UOL65558 UYH65558 VID65558 VRZ65558 WBV65558 WLR65558 WVN65558 F131094 JB131094 SX131094 ACT131094 AMP131094 AWL131094 BGH131094 BQD131094 BZZ131094 CJV131094 CTR131094 DDN131094 DNJ131094 DXF131094 EHB131094 EQX131094 FAT131094 FKP131094 FUL131094 GEH131094 GOD131094 GXZ131094 HHV131094 HRR131094 IBN131094 ILJ131094 IVF131094 JFB131094 JOX131094 JYT131094 KIP131094 KSL131094 LCH131094 LMD131094 LVZ131094 MFV131094 MPR131094 MZN131094 NJJ131094 NTF131094 ODB131094 OMX131094 OWT131094 PGP131094 PQL131094 QAH131094 QKD131094 QTZ131094 RDV131094 RNR131094 RXN131094 SHJ131094 SRF131094 TBB131094 TKX131094 TUT131094 UEP131094 UOL131094 UYH131094 VID131094 VRZ131094 WBV131094 WLR131094 WVN131094 F196630 JB196630 SX196630 ACT196630 AMP196630 AWL196630 BGH196630 BQD196630 BZZ196630 CJV196630 CTR196630 DDN196630 DNJ196630 DXF196630 EHB196630 EQX196630 FAT196630 FKP196630 FUL196630 GEH196630 GOD196630 GXZ196630 HHV196630 HRR196630 IBN196630 ILJ196630 IVF196630 JFB196630 JOX196630 JYT196630 KIP196630 KSL196630 LCH196630 LMD196630 LVZ196630 MFV196630 MPR196630 MZN196630 NJJ196630 NTF196630 ODB196630 OMX196630 OWT196630 PGP196630 PQL196630 QAH196630 QKD196630 QTZ196630 RDV196630 RNR196630 RXN196630 SHJ196630 SRF196630 TBB196630 TKX196630 TUT196630 UEP196630 UOL196630 UYH196630 VID196630 VRZ196630 WBV196630 WLR196630 WVN196630 F262166 JB262166 SX262166 ACT262166 AMP262166 AWL262166 BGH262166 BQD262166 BZZ262166 CJV262166 CTR262166 DDN262166 DNJ262166 DXF262166 EHB262166 EQX262166 FAT262166 FKP262166 FUL262166 GEH262166 GOD262166 GXZ262166 HHV262166 HRR262166 IBN262166 ILJ262166 IVF262166 JFB262166 JOX262166 JYT262166 KIP262166 KSL262166 LCH262166 LMD262166 LVZ262166 MFV262166 MPR262166 MZN262166 NJJ262166 NTF262166 ODB262166 OMX262166 OWT262166 PGP262166 PQL262166 QAH262166 QKD262166 QTZ262166 RDV262166 RNR262166 RXN262166 SHJ262166 SRF262166 TBB262166 TKX262166 TUT262166 UEP262166 UOL262166 UYH262166 VID262166 VRZ262166 WBV262166 WLR262166 WVN262166 F327702 JB327702 SX327702 ACT327702 AMP327702 AWL327702 BGH327702 BQD327702 BZZ327702 CJV327702 CTR327702 DDN327702 DNJ327702 DXF327702 EHB327702 EQX327702 FAT327702 FKP327702 FUL327702 GEH327702 GOD327702 GXZ327702 HHV327702 HRR327702 IBN327702 ILJ327702 IVF327702 JFB327702 JOX327702 JYT327702 KIP327702 KSL327702 LCH327702 LMD327702 LVZ327702 MFV327702 MPR327702 MZN327702 NJJ327702 NTF327702 ODB327702 OMX327702 OWT327702 PGP327702 PQL327702 QAH327702 QKD327702 QTZ327702 RDV327702 RNR327702 RXN327702 SHJ327702 SRF327702 TBB327702 TKX327702 TUT327702 UEP327702 UOL327702 UYH327702 VID327702 VRZ327702 WBV327702 WLR327702 WVN327702 F393238 JB393238 SX393238 ACT393238 AMP393238 AWL393238 BGH393238 BQD393238 BZZ393238 CJV393238 CTR393238 DDN393238 DNJ393238 DXF393238 EHB393238 EQX393238 FAT393238 FKP393238 FUL393238 GEH393238 GOD393238 GXZ393238 HHV393238 HRR393238 IBN393238 ILJ393238 IVF393238 JFB393238 JOX393238 JYT393238 KIP393238 KSL393238 LCH393238 LMD393238 LVZ393238 MFV393238 MPR393238 MZN393238 NJJ393238 NTF393238 ODB393238 OMX393238 OWT393238 PGP393238 PQL393238 QAH393238 QKD393238 QTZ393238 RDV393238 RNR393238 RXN393238 SHJ393238 SRF393238 TBB393238 TKX393238 TUT393238 UEP393238 UOL393238 UYH393238 VID393238 VRZ393238 WBV393238 WLR393238 WVN393238 F458774 JB458774 SX458774 ACT458774 AMP458774 AWL458774 BGH458774 BQD458774 BZZ458774 CJV458774 CTR458774 DDN458774 DNJ458774 DXF458774 EHB458774 EQX458774 FAT458774 FKP458774 FUL458774 GEH458774 GOD458774 GXZ458774 HHV458774 HRR458774 IBN458774 ILJ458774 IVF458774 JFB458774 JOX458774 JYT458774 KIP458774 KSL458774 LCH458774 LMD458774 LVZ458774 MFV458774 MPR458774 MZN458774 NJJ458774 NTF458774 ODB458774 OMX458774 OWT458774 PGP458774 PQL458774 QAH458774 QKD458774 QTZ458774 RDV458774 RNR458774 RXN458774 SHJ458774 SRF458774 TBB458774 TKX458774 TUT458774 UEP458774 UOL458774 UYH458774 VID458774 VRZ458774 WBV458774 WLR458774 WVN458774 F524310 JB524310 SX524310 ACT524310 AMP524310 AWL524310 BGH524310 BQD524310 BZZ524310 CJV524310 CTR524310 DDN524310 DNJ524310 DXF524310 EHB524310 EQX524310 FAT524310 FKP524310 FUL524310 GEH524310 GOD524310 GXZ524310 HHV524310 HRR524310 IBN524310 ILJ524310 IVF524310 JFB524310 JOX524310 JYT524310 KIP524310 KSL524310 LCH524310 LMD524310 LVZ524310 MFV524310 MPR524310 MZN524310 NJJ524310 NTF524310 ODB524310 OMX524310 OWT524310 PGP524310 PQL524310 QAH524310 QKD524310 QTZ524310 RDV524310 RNR524310 RXN524310 SHJ524310 SRF524310 TBB524310 TKX524310 TUT524310 UEP524310 UOL524310 UYH524310 VID524310 VRZ524310 WBV524310 WLR524310 WVN524310 F589846 JB589846 SX589846 ACT589846 AMP589846 AWL589846 BGH589846 BQD589846 BZZ589846 CJV589846 CTR589846 DDN589846 DNJ589846 DXF589846 EHB589846 EQX589846 FAT589846 FKP589846 FUL589846 GEH589846 GOD589846 GXZ589846 HHV589846 HRR589846 IBN589846 ILJ589846 IVF589846 JFB589846 JOX589846 JYT589846 KIP589846 KSL589846 LCH589846 LMD589846 LVZ589846 MFV589846 MPR589846 MZN589846 NJJ589846 NTF589846 ODB589846 OMX589846 OWT589846 PGP589846 PQL589846 QAH589846 QKD589846 QTZ589846 RDV589846 RNR589846 RXN589846 SHJ589846 SRF589846 TBB589846 TKX589846 TUT589846 UEP589846 UOL589846 UYH589846 VID589846 VRZ589846 WBV589846 WLR589846 WVN589846 F655382 JB655382 SX655382 ACT655382 AMP655382 AWL655382 BGH655382 BQD655382 BZZ655382 CJV655382 CTR655382 DDN655382 DNJ655382 DXF655382 EHB655382 EQX655382 FAT655382 FKP655382 FUL655382 GEH655382 GOD655382 GXZ655382 HHV655382 HRR655382 IBN655382 ILJ655382 IVF655382 JFB655382 JOX655382 JYT655382 KIP655382 KSL655382 LCH655382 LMD655382 LVZ655382 MFV655382 MPR655382 MZN655382 NJJ655382 NTF655382 ODB655382 OMX655382 OWT655382 PGP655382 PQL655382 QAH655382 QKD655382 QTZ655382 RDV655382 RNR655382 RXN655382 SHJ655382 SRF655382 TBB655382 TKX655382 TUT655382 UEP655382 UOL655382 UYH655382 VID655382 VRZ655382 WBV655382 WLR655382 WVN655382 F720918 JB720918 SX720918 ACT720918 AMP720918 AWL720918 BGH720918 BQD720918 BZZ720918 CJV720918 CTR720918 DDN720918 DNJ720918 DXF720918 EHB720918 EQX720918 FAT720918 FKP720918 FUL720918 GEH720918 GOD720918 GXZ720918 HHV720918 HRR720918 IBN720918 ILJ720918 IVF720918 JFB720918 JOX720918 JYT720918 KIP720918 KSL720918 LCH720918 LMD720918 LVZ720918 MFV720918 MPR720918 MZN720918 NJJ720918 NTF720918 ODB720918 OMX720918 OWT720918 PGP720918 PQL720918 QAH720918 QKD720918 QTZ720918 RDV720918 RNR720918 RXN720918 SHJ720918 SRF720918 TBB720918 TKX720918 TUT720918 UEP720918 UOL720918 UYH720918 VID720918 VRZ720918 WBV720918 WLR720918 WVN720918 F786454 JB786454 SX786454 ACT786454 AMP786454 AWL786454 BGH786454 BQD786454 BZZ786454 CJV786454 CTR786454 DDN786454 DNJ786454 DXF786454 EHB786454 EQX786454 FAT786454 FKP786454 FUL786454 GEH786454 GOD786454 GXZ786454 HHV786454 HRR786454 IBN786454 ILJ786454 IVF786454 JFB786454 JOX786454 JYT786454 KIP786454 KSL786454 LCH786454 LMD786454 LVZ786454 MFV786454 MPR786454 MZN786454 NJJ786454 NTF786454 ODB786454 OMX786454 OWT786454 PGP786454 PQL786454 QAH786454 QKD786454 QTZ786454 RDV786454 RNR786454 RXN786454 SHJ786454 SRF786454 TBB786454 TKX786454 TUT786454 UEP786454 UOL786454 UYH786454 VID786454 VRZ786454 WBV786454 WLR786454 WVN786454 F851990 JB851990 SX851990 ACT851990 AMP851990 AWL851990 BGH851990 BQD851990 BZZ851990 CJV851990 CTR851990 DDN851990 DNJ851990 DXF851990 EHB851990 EQX851990 FAT851990 FKP851990 FUL851990 GEH851990 GOD851990 GXZ851990 HHV851990 HRR851990 IBN851990 ILJ851990 IVF851990 JFB851990 JOX851990 JYT851990 KIP851990 KSL851990 LCH851990 LMD851990 LVZ851990 MFV851990 MPR851990 MZN851990 NJJ851990 NTF851990 ODB851990 OMX851990 OWT851990 PGP851990 PQL851990 QAH851990 QKD851990 QTZ851990 RDV851990 RNR851990 RXN851990 SHJ851990 SRF851990 TBB851990 TKX851990 TUT851990 UEP851990 UOL851990 UYH851990 VID851990 VRZ851990 WBV851990 WLR851990 WVN851990 F917526 JB917526 SX917526 ACT917526 AMP917526 AWL917526 BGH917526 BQD917526 BZZ917526 CJV917526 CTR917526 DDN917526 DNJ917526 DXF917526 EHB917526 EQX917526 FAT917526 FKP917526 FUL917526 GEH917526 GOD917526 GXZ917526 HHV917526 HRR917526 IBN917526 ILJ917526 IVF917526 JFB917526 JOX917526 JYT917526 KIP917526 KSL917526 LCH917526 LMD917526 LVZ917526 MFV917526 MPR917526 MZN917526 NJJ917526 NTF917526 ODB917526 OMX917526 OWT917526 PGP917526 PQL917526 QAH917526 QKD917526 QTZ917526 RDV917526 RNR917526 RXN917526 SHJ917526 SRF917526 TBB917526 TKX917526 TUT917526 UEP917526 UOL917526 UYH917526 VID917526 VRZ917526 WBV917526 WLR917526 WVN917526 F983062 JB983062 SX983062 ACT983062 AMP983062 AWL983062 BGH983062 BQD983062 BZZ983062 CJV983062 CTR983062 DDN983062 DNJ983062 DXF983062 EHB983062 EQX983062 FAT983062 FKP983062 FUL983062 GEH983062 GOD983062 GXZ983062 HHV983062 HRR983062 IBN983062 ILJ983062 IVF983062 JFB983062 JOX983062 JYT983062 KIP983062 KSL983062 LCH983062 LMD983062 LVZ983062 MFV983062 MPR983062 MZN983062 NJJ983062 NTF983062 ODB983062 OMX983062 OWT983062 PGP983062 PQL983062 QAH983062 QKD983062 QTZ983062 RDV983062 RNR983062 RXN983062 SHJ983062 SRF983062 TBB983062 TKX983062 TUT983062 UEP983062 UOL983062 UYH983062 VID983062 VRZ983062 WBV983062 WLR983062 WVN983062 UOL49 IZ42 SV42 ACR42 AMN42 AWJ42 BGF42 BQB42 BZX42 CJT42 CTP42 DDL42 DNH42 DXD42 EGZ42 EQV42 FAR42 FKN42 FUJ42 GEF42 GOB42 GXX42 HHT42 HRP42 IBL42 ILH42 IVD42 JEZ42 JOV42 JYR42 KIN42 KSJ42 LCF42 LMB42 LVX42 MFT42 MPP42 MZL42 NJH42 NTD42 OCZ42 OMV42 OWR42 PGN42 PQJ42 QAF42 QKB42 QTX42 RDT42 RNP42 RXL42 SHH42 SRD42 TAZ42 TKV42 TUR42 UEN42 UOJ42 UYF42 VIB42 VRX42 WBT42 WLP42 WVL42 D65568 IZ65568 SV65568 ACR65568 AMN65568 AWJ65568 BGF65568 BQB65568 BZX65568 CJT65568 CTP65568 DDL65568 DNH65568 DXD65568 EGZ65568 EQV65568 FAR65568 FKN65568 FUJ65568 GEF65568 GOB65568 GXX65568 HHT65568 HRP65568 IBL65568 ILH65568 IVD65568 JEZ65568 JOV65568 JYR65568 KIN65568 KSJ65568 LCF65568 LMB65568 LVX65568 MFT65568 MPP65568 MZL65568 NJH65568 NTD65568 OCZ65568 OMV65568 OWR65568 PGN65568 PQJ65568 QAF65568 QKB65568 QTX65568 RDT65568 RNP65568 RXL65568 SHH65568 SRD65568 TAZ65568 TKV65568 TUR65568 UEN65568 UOJ65568 UYF65568 VIB65568 VRX65568 WBT65568 WLP65568 WVL65568 D131104 IZ131104 SV131104 ACR131104 AMN131104 AWJ131104 BGF131104 BQB131104 BZX131104 CJT131104 CTP131104 DDL131104 DNH131104 DXD131104 EGZ131104 EQV131104 FAR131104 FKN131104 FUJ131104 GEF131104 GOB131104 GXX131104 HHT131104 HRP131104 IBL131104 ILH131104 IVD131104 JEZ131104 JOV131104 JYR131104 KIN131104 KSJ131104 LCF131104 LMB131104 LVX131104 MFT131104 MPP131104 MZL131104 NJH131104 NTD131104 OCZ131104 OMV131104 OWR131104 PGN131104 PQJ131104 QAF131104 QKB131104 QTX131104 RDT131104 RNP131104 RXL131104 SHH131104 SRD131104 TAZ131104 TKV131104 TUR131104 UEN131104 UOJ131104 UYF131104 VIB131104 VRX131104 WBT131104 WLP131104 WVL131104 D196640 IZ196640 SV196640 ACR196640 AMN196640 AWJ196640 BGF196640 BQB196640 BZX196640 CJT196640 CTP196640 DDL196640 DNH196640 DXD196640 EGZ196640 EQV196640 FAR196640 FKN196640 FUJ196640 GEF196640 GOB196640 GXX196640 HHT196640 HRP196640 IBL196640 ILH196640 IVD196640 JEZ196640 JOV196640 JYR196640 KIN196640 KSJ196640 LCF196640 LMB196640 LVX196640 MFT196640 MPP196640 MZL196640 NJH196640 NTD196640 OCZ196640 OMV196640 OWR196640 PGN196640 PQJ196640 QAF196640 QKB196640 QTX196640 RDT196640 RNP196640 RXL196640 SHH196640 SRD196640 TAZ196640 TKV196640 TUR196640 UEN196640 UOJ196640 UYF196640 VIB196640 VRX196640 WBT196640 WLP196640 WVL196640 D262176 IZ262176 SV262176 ACR262176 AMN262176 AWJ262176 BGF262176 BQB262176 BZX262176 CJT262176 CTP262176 DDL262176 DNH262176 DXD262176 EGZ262176 EQV262176 FAR262176 FKN262176 FUJ262176 GEF262176 GOB262176 GXX262176 HHT262176 HRP262176 IBL262176 ILH262176 IVD262176 JEZ262176 JOV262176 JYR262176 KIN262176 KSJ262176 LCF262176 LMB262176 LVX262176 MFT262176 MPP262176 MZL262176 NJH262176 NTD262176 OCZ262176 OMV262176 OWR262176 PGN262176 PQJ262176 QAF262176 QKB262176 QTX262176 RDT262176 RNP262176 RXL262176 SHH262176 SRD262176 TAZ262176 TKV262176 TUR262176 UEN262176 UOJ262176 UYF262176 VIB262176 VRX262176 WBT262176 WLP262176 WVL262176 D327712 IZ327712 SV327712 ACR327712 AMN327712 AWJ327712 BGF327712 BQB327712 BZX327712 CJT327712 CTP327712 DDL327712 DNH327712 DXD327712 EGZ327712 EQV327712 FAR327712 FKN327712 FUJ327712 GEF327712 GOB327712 GXX327712 HHT327712 HRP327712 IBL327712 ILH327712 IVD327712 JEZ327712 JOV327712 JYR327712 KIN327712 KSJ327712 LCF327712 LMB327712 LVX327712 MFT327712 MPP327712 MZL327712 NJH327712 NTD327712 OCZ327712 OMV327712 OWR327712 PGN327712 PQJ327712 QAF327712 QKB327712 QTX327712 RDT327712 RNP327712 RXL327712 SHH327712 SRD327712 TAZ327712 TKV327712 TUR327712 UEN327712 UOJ327712 UYF327712 VIB327712 VRX327712 WBT327712 WLP327712 WVL327712 D393248 IZ393248 SV393248 ACR393248 AMN393248 AWJ393248 BGF393248 BQB393248 BZX393248 CJT393248 CTP393248 DDL393248 DNH393248 DXD393248 EGZ393248 EQV393248 FAR393248 FKN393248 FUJ393248 GEF393248 GOB393248 GXX393248 HHT393248 HRP393248 IBL393248 ILH393248 IVD393248 JEZ393248 JOV393248 JYR393248 KIN393248 KSJ393248 LCF393248 LMB393248 LVX393248 MFT393248 MPP393248 MZL393248 NJH393248 NTD393248 OCZ393248 OMV393248 OWR393248 PGN393248 PQJ393248 QAF393248 QKB393248 QTX393248 RDT393248 RNP393248 RXL393248 SHH393248 SRD393248 TAZ393248 TKV393248 TUR393248 UEN393248 UOJ393248 UYF393248 VIB393248 VRX393248 WBT393248 WLP393248 WVL393248 D458784 IZ458784 SV458784 ACR458784 AMN458784 AWJ458784 BGF458784 BQB458784 BZX458784 CJT458784 CTP458784 DDL458784 DNH458784 DXD458784 EGZ458784 EQV458784 FAR458784 FKN458784 FUJ458784 GEF458784 GOB458784 GXX458784 HHT458784 HRP458784 IBL458784 ILH458784 IVD458784 JEZ458784 JOV458784 JYR458784 KIN458784 KSJ458784 LCF458784 LMB458784 LVX458784 MFT458784 MPP458784 MZL458784 NJH458784 NTD458784 OCZ458784 OMV458784 OWR458784 PGN458784 PQJ458784 QAF458784 QKB458784 QTX458784 RDT458784 RNP458784 RXL458784 SHH458784 SRD458784 TAZ458784 TKV458784 TUR458784 UEN458784 UOJ458784 UYF458784 VIB458784 VRX458784 WBT458784 WLP458784 WVL458784 D524320 IZ524320 SV524320 ACR524320 AMN524320 AWJ524320 BGF524320 BQB524320 BZX524320 CJT524320 CTP524320 DDL524320 DNH524320 DXD524320 EGZ524320 EQV524320 FAR524320 FKN524320 FUJ524320 GEF524320 GOB524320 GXX524320 HHT524320 HRP524320 IBL524320 ILH524320 IVD524320 JEZ524320 JOV524320 JYR524320 KIN524320 KSJ524320 LCF524320 LMB524320 LVX524320 MFT524320 MPP524320 MZL524320 NJH524320 NTD524320 OCZ524320 OMV524320 OWR524320 PGN524320 PQJ524320 QAF524320 QKB524320 QTX524320 RDT524320 RNP524320 RXL524320 SHH524320 SRD524320 TAZ524320 TKV524320 TUR524320 UEN524320 UOJ524320 UYF524320 VIB524320 VRX524320 WBT524320 WLP524320 WVL524320 D589856 IZ589856 SV589856 ACR589856 AMN589856 AWJ589856 BGF589856 BQB589856 BZX589856 CJT589856 CTP589856 DDL589856 DNH589856 DXD589856 EGZ589856 EQV589856 FAR589856 FKN589856 FUJ589856 GEF589856 GOB589856 GXX589856 HHT589856 HRP589856 IBL589856 ILH589856 IVD589856 JEZ589856 JOV589856 JYR589856 KIN589856 KSJ589856 LCF589856 LMB589856 LVX589856 MFT589856 MPP589856 MZL589856 NJH589856 NTD589856 OCZ589856 OMV589856 OWR589856 PGN589856 PQJ589856 QAF589856 QKB589856 QTX589856 RDT589856 RNP589856 RXL589856 SHH589856 SRD589856 TAZ589856 TKV589856 TUR589856 UEN589856 UOJ589856 UYF589856 VIB589856 VRX589856 WBT589856 WLP589856 WVL589856 D655392 IZ655392 SV655392 ACR655392 AMN655392 AWJ655392 BGF655392 BQB655392 BZX655392 CJT655392 CTP655392 DDL655392 DNH655392 DXD655392 EGZ655392 EQV655392 FAR655392 FKN655392 FUJ655392 GEF655392 GOB655392 GXX655392 HHT655392 HRP655392 IBL655392 ILH655392 IVD655392 JEZ655392 JOV655392 JYR655392 KIN655392 KSJ655392 LCF655392 LMB655392 LVX655392 MFT655392 MPP655392 MZL655392 NJH655392 NTD655392 OCZ655392 OMV655392 OWR655392 PGN655392 PQJ655392 QAF655392 QKB655392 QTX655392 RDT655392 RNP655392 RXL655392 SHH655392 SRD655392 TAZ655392 TKV655392 TUR655392 UEN655392 UOJ655392 UYF655392 VIB655392 VRX655392 WBT655392 WLP655392 WVL655392 D720928 IZ720928 SV720928 ACR720928 AMN720928 AWJ720928 BGF720928 BQB720928 BZX720928 CJT720928 CTP720928 DDL720928 DNH720928 DXD720928 EGZ720928 EQV720928 FAR720928 FKN720928 FUJ720928 GEF720928 GOB720928 GXX720928 HHT720928 HRP720928 IBL720928 ILH720928 IVD720928 JEZ720928 JOV720928 JYR720928 KIN720928 KSJ720928 LCF720928 LMB720928 LVX720928 MFT720928 MPP720928 MZL720928 NJH720928 NTD720928 OCZ720928 OMV720928 OWR720928 PGN720928 PQJ720928 QAF720928 QKB720928 QTX720928 RDT720928 RNP720928 RXL720928 SHH720928 SRD720928 TAZ720928 TKV720928 TUR720928 UEN720928 UOJ720928 UYF720928 VIB720928 VRX720928 WBT720928 WLP720928 WVL720928 D786464 IZ786464 SV786464 ACR786464 AMN786464 AWJ786464 BGF786464 BQB786464 BZX786464 CJT786464 CTP786464 DDL786464 DNH786464 DXD786464 EGZ786464 EQV786464 FAR786464 FKN786464 FUJ786464 GEF786464 GOB786464 GXX786464 HHT786464 HRP786464 IBL786464 ILH786464 IVD786464 JEZ786464 JOV786464 JYR786464 KIN786464 KSJ786464 LCF786464 LMB786464 LVX786464 MFT786464 MPP786464 MZL786464 NJH786464 NTD786464 OCZ786464 OMV786464 OWR786464 PGN786464 PQJ786464 QAF786464 QKB786464 QTX786464 RDT786464 RNP786464 RXL786464 SHH786464 SRD786464 TAZ786464 TKV786464 TUR786464 UEN786464 UOJ786464 UYF786464 VIB786464 VRX786464 WBT786464 WLP786464 WVL786464 D852000 IZ852000 SV852000 ACR852000 AMN852000 AWJ852000 BGF852000 BQB852000 BZX852000 CJT852000 CTP852000 DDL852000 DNH852000 DXD852000 EGZ852000 EQV852000 FAR852000 FKN852000 FUJ852000 GEF852000 GOB852000 GXX852000 HHT852000 HRP852000 IBL852000 ILH852000 IVD852000 JEZ852000 JOV852000 JYR852000 KIN852000 KSJ852000 LCF852000 LMB852000 LVX852000 MFT852000 MPP852000 MZL852000 NJH852000 NTD852000 OCZ852000 OMV852000 OWR852000 PGN852000 PQJ852000 QAF852000 QKB852000 QTX852000 RDT852000 RNP852000 RXL852000 SHH852000 SRD852000 TAZ852000 TKV852000 TUR852000 UEN852000 UOJ852000 UYF852000 VIB852000 VRX852000 WBT852000 WLP852000 WVL852000 D917536 IZ917536 SV917536 ACR917536 AMN917536 AWJ917536 BGF917536 BQB917536 BZX917536 CJT917536 CTP917536 DDL917536 DNH917536 DXD917536 EGZ917536 EQV917536 FAR917536 FKN917536 FUJ917536 GEF917536 GOB917536 GXX917536 HHT917536 HRP917536 IBL917536 ILH917536 IVD917536 JEZ917536 JOV917536 JYR917536 KIN917536 KSJ917536 LCF917536 LMB917536 LVX917536 MFT917536 MPP917536 MZL917536 NJH917536 NTD917536 OCZ917536 OMV917536 OWR917536 PGN917536 PQJ917536 QAF917536 QKB917536 QTX917536 RDT917536 RNP917536 RXL917536 SHH917536 SRD917536 TAZ917536 TKV917536 TUR917536 UEN917536 UOJ917536 UYF917536 VIB917536 VRX917536 WBT917536 WLP917536 WVL917536 D983072 IZ983072 SV983072 ACR983072 AMN983072 AWJ983072 BGF983072 BQB983072 BZX983072 CJT983072 CTP983072 DDL983072 DNH983072 DXD983072 EGZ983072 EQV983072 FAR983072 FKN983072 FUJ983072 GEF983072 GOB983072 GXX983072 HHT983072 HRP983072 IBL983072 ILH983072 IVD983072 JEZ983072 JOV983072 JYR983072 KIN983072 KSJ983072 LCF983072 LMB983072 LVX983072 MFT983072 MPP983072 MZL983072 NJH983072 NTD983072 OCZ983072 OMV983072 OWR983072 PGN983072 PQJ983072 QAF983072 QKB983072 QTX983072 RDT983072 RNP983072 RXL983072 SHH983072 SRD983072 TAZ983072 TKV983072 TUR983072 UEN983072 UOJ983072 UYF983072 VIB983072 VRX983072 WBT983072 WLP983072 WVL983072 UYH49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F65568 JB65568 SX65568 ACT65568 AMP65568 AWL65568 BGH65568 BQD65568 BZZ65568 CJV65568 CTR65568 DDN65568 DNJ65568 DXF65568 EHB65568 EQX65568 FAT65568 FKP65568 FUL65568 GEH65568 GOD65568 GXZ65568 HHV65568 HRR65568 IBN65568 ILJ65568 IVF65568 JFB65568 JOX65568 JYT65568 KIP65568 KSL65568 LCH65568 LMD65568 LVZ65568 MFV65568 MPR65568 MZN65568 NJJ65568 NTF65568 ODB65568 OMX65568 OWT65568 PGP65568 PQL65568 QAH65568 QKD65568 QTZ65568 RDV65568 RNR65568 RXN65568 SHJ65568 SRF65568 TBB65568 TKX65568 TUT65568 UEP65568 UOL65568 UYH65568 VID65568 VRZ65568 WBV65568 WLR65568 WVN65568 F131104 JB131104 SX131104 ACT131104 AMP131104 AWL131104 BGH131104 BQD131104 BZZ131104 CJV131104 CTR131104 DDN131104 DNJ131104 DXF131104 EHB131104 EQX131104 FAT131104 FKP131104 FUL131104 GEH131104 GOD131104 GXZ131104 HHV131104 HRR131104 IBN131104 ILJ131104 IVF131104 JFB131104 JOX131104 JYT131104 KIP131104 KSL131104 LCH131104 LMD131104 LVZ131104 MFV131104 MPR131104 MZN131104 NJJ131104 NTF131104 ODB131104 OMX131104 OWT131104 PGP131104 PQL131104 QAH131104 QKD131104 QTZ131104 RDV131104 RNR131104 RXN131104 SHJ131104 SRF131104 TBB131104 TKX131104 TUT131104 UEP131104 UOL131104 UYH131104 VID131104 VRZ131104 WBV131104 WLR131104 WVN131104 F196640 JB196640 SX196640 ACT196640 AMP196640 AWL196640 BGH196640 BQD196640 BZZ196640 CJV196640 CTR196640 DDN196640 DNJ196640 DXF196640 EHB196640 EQX196640 FAT196640 FKP196640 FUL196640 GEH196640 GOD196640 GXZ196640 HHV196640 HRR196640 IBN196640 ILJ196640 IVF196640 JFB196640 JOX196640 JYT196640 KIP196640 KSL196640 LCH196640 LMD196640 LVZ196640 MFV196640 MPR196640 MZN196640 NJJ196640 NTF196640 ODB196640 OMX196640 OWT196640 PGP196640 PQL196640 QAH196640 QKD196640 QTZ196640 RDV196640 RNR196640 RXN196640 SHJ196640 SRF196640 TBB196640 TKX196640 TUT196640 UEP196640 UOL196640 UYH196640 VID196640 VRZ196640 WBV196640 WLR196640 WVN196640 F262176 JB262176 SX262176 ACT262176 AMP262176 AWL262176 BGH262176 BQD262176 BZZ262176 CJV262176 CTR262176 DDN262176 DNJ262176 DXF262176 EHB262176 EQX262176 FAT262176 FKP262176 FUL262176 GEH262176 GOD262176 GXZ262176 HHV262176 HRR262176 IBN262176 ILJ262176 IVF262176 JFB262176 JOX262176 JYT262176 KIP262176 KSL262176 LCH262176 LMD262176 LVZ262176 MFV262176 MPR262176 MZN262176 NJJ262176 NTF262176 ODB262176 OMX262176 OWT262176 PGP262176 PQL262176 QAH262176 QKD262176 QTZ262176 RDV262176 RNR262176 RXN262176 SHJ262176 SRF262176 TBB262176 TKX262176 TUT262176 UEP262176 UOL262176 UYH262176 VID262176 VRZ262176 WBV262176 WLR262176 WVN262176 F327712 JB327712 SX327712 ACT327712 AMP327712 AWL327712 BGH327712 BQD327712 BZZ327712 CJV327712 CTR327712 DDN327712 DNJ327712 DXF327712 EHB327712 EQX327712 FAT327712 FKP327712 FUL327712 GEH327712 GOD327712 GXZ327712 HHV327712 HRR327712 IBN327712 ILJ327712 IVF327712 JFB327712 JOX327712 JYT327712 KIP327712 KSL327712 LCH327712 LMD327712 LVZ327712 MFV327712 MPR327712 MZN327712 NJJ327712 NTF327712 ODB327712 OMX327712 OWT327712 PGP327712 PQL327712 QAH327712 QKD327712 QTZ327712 RDV327712 RNR327712 RXN327712 SHJ327712 SRF327712 TBB327712 TKX327712 TUT327712 UEP327712 UOL327712 UYH327712 VID327712 VRZ327712 WBV327712 WLR327712 WVN327712 F393248 JB393248 SX393248 ACT393248 AMP393248 AWL393248 BGH393248 BQD393248 BZZ393248 CJV393248 CTR393248 DDN393248 DNJ393248 DXF393248 EHB393248 EQX393248 FAT393248 FKP393248 FUL393248 GEH393248 GOD393248 GXZ393248 HHV393248 HRR393248 IBN393248 ILJ393248 IVF393248 JFB393248 JOX393248 JYT393248 KIP393248 KSL393248 LCH393248 LMD393248 LVZ393248 MFV393248 MPR393248 MZN393248 NJJ393248 NTF393248 ODB393248 OMX393248 OWT393248 PGP393248 PQL393248 QAH393248 QKD393248 QTZ393248 RDV393248 RNR393248 RXN393248 SHJ393248 SRF393248 TBB393248 TKX393248 TUT393248 UEP393248 UOL393248 UYH393248 VID393248 VRZ393248 WBV393248 WLR393248 WVN393248 F458784 JB458784 SX458784 ACT458784 AMP458784 AWL458784 BGH458784 BQD458784 BZZ458784 CJV458784 CTR458784 DDN458784 DNJ458784 DXF458784 EHB458784 EQX458784 FAT458784 FKP458784 FUL458784 GEH458784 GOD458784 GXZ458784 HHV458784 HRR458784 IBN458784 ILJ458784 IVF458784 JFB458784 JOX458784 JYT458784 KIP458784 KSL458784 LCH458784 LMD458784 LVZ458784 MFV458784 MPR458784 MZN458784 NJJ458784 NTF458784 ODB458784 OMX458784 OWT458784 PGP458784 PQL458784 QAH458784 QKD458784 QTZ458784 RDV458784 RNR458784 RXN458784 SHJ458784 SRF458784 TBB458784 TKX458784 TUT458784 UEP458784 UOL458784 UYH458784 VID458784 VRZ458784 WBV458784 WLR458784 WVN458784 F524320 JB524320 SX524320 ACT524320 AMP524320 AWL524320 BGH524320 BQD524320 BZZ524320 CJV524320 CTR524320 DDN524320 DNJ524320 DXF524320 EHB524320 EQX524320 FAT524320 FKP524320 FUL524320 GEH524320 GOD524320 GXZ524320 HHV524320 HRR524320 IBN524320 ILJ524320 IVF524320 JFB524320 JOX524320 JYT524320 KIP524320 KSL524320 LCH524320 LMD524320 LVZ524320 MFV524320 MPR524320 MZN524320 NJJ524320 NTF524320 ODB524320 OMX524320 OWT524320 PGP524320 PQL524320 QAH524320 QKD524320 QTZ524320 RDV524320 RNR524320 RXN524320 SHJ524320 SRF524320 TBB524320 TKX524320 TUT524320 UEP524320 UOL524320 UYH524320 VID524320 VRZ524320 WBV524320 WLR524320 WVN524320 F589856 JB589856 SX589856 ACT589856 AMP589856 AWL589856 BGH589856 BQD589856 BZZ589856 CJV589856 CTR589856 DDN589856 DNJ589856 DXF589856 EHB589856 EQX589856 FAT589856 FKP589856 FUL589856 GEH589856 GOD589856 GXZ589856 HHV589856 HRR589856 IBN589856 ILJ589856 IVF589856 JFB589856 JOX589856 JYT589856 KIP589856 KSL589856 LCH589856 LMD589856 LVZ589856 MFV589856 MPR589856 MZN589856 NJJ589856 NTF589856 ODB589856 OMX589856 OWT589856 PGP589856 PQL589856 QAH589856 QKD589856 QTZ589856 RDV589856 RNR589856 RXN589856 SHJ589856 SRF589856 TBB589856 TKX589856 TUT589856 UEP589856 UOL589856 UYH589856 VID589856 VRZ589856 WBV589856 WLR589856 WVN589856 F655392 JB655392 SX655392 ACT655392 AMP655392 AWL655392 BGH655392 BQD655392 BZZ655392 CJV655392 CTR655392 DDN655392 DNJ655392 DXF655392 EHB655392 EQX655392 FAT655392 FKP655392 FUL655392 GEH655392 GOD655392 GXZ655392 HHV655392 HRR655392 IBN655392 ILJ655392 IVF655392 JFB655392 JOX655392 JYT655392 KIP655392 KSL655392 LCH655392 LMD655392 LVZ655392 MFV655392 MPR655392 MZN655392 NJJ655392 NTF655392 ODB655392 OMX655392 OWT655392 PGP655392 PQL655392 QAH655392 QKD655392 QTZ655392 RDV655392 RNR655392 RXN655392 SHJ655392 SRF655392 TBB655392 TKX655392 TUT655392 UEP655392 UOL655392 UYH655392 VID655392 VRZ655392 WBV655392 WLR655392 WVN655392 F720928 JB720928 SX720928 ACT720928 AMP720928 AWL720928 BGH720928 BQD720928 BZZ720928 CJV720928 CTR720928 DDN720928 DNJ720928 DXF720928 EHB720928 EQX720928 FAT720928 FKP720928 FUL720928 GEH720928 GOD720928 GXZ720928 HHV720928 HRR720928 IBN720928 ILJ720928 IVF720928 JFB720928 JOX720928 JYT720928 KIP720928 KSL720928 LCH720928 LMD720928 LVZ720928 MFV720928 MPR720928 MZN720928 NJJ720928 NTF720928 ODB720928 OMX720928 OWT720928 PGP720928 PQL720928 QAH720928 QKD720928 QTZ720928 RDV720928 RNR720928 RXN720928 SHJ720928 SRF720928 TBB720928 TKX720928 TUT720928 UEP720928 UOL720928 UYH720928 VID720928 VRZ720928 WBV720928 WLR720928 WVN720928 F786464 JB786464 SX786464 ACT786464 AMP786464 AWL786464 BGH786464 BQD786464 BZZ786464 CJV786464 CTR786464 DDN786464 DNJ786464 DXF786464 EHB786464 EQX786464 FAT786464 FKP786464 FUL786464 GEH786464 GOD786464 GXZ786464 HHV786464 HRR786464 IBN786464 ILJ786464 IVF786464 JFB786464 JOX786464 JYT786464 KIP786464 KSL786464 LCH786464 LMD786464 LVZ786464 MFV786464 MPR786464 MZN786464 NJJ786464 NTF786464 ODB786464 OMX786464 OWT786464 PGP786464 PQL786464 QAH786464 QKD786464 QTZ786464 RDV786464 RNR786464 RXN786464 SHJ786464 SRF786464 TBB786464 TKX786464 TUT786464 UEP786464 UOL786464 UYH786464 VID786464 VRZ786464 WBV786464 WLR786464 WVN786464 F852000 JB852000 SX852000 ACT852000 AMP852000 AWL852000 BGH852000 BQD852000 BZZ852000 CJV852000 CTR852000 DDN852000 DNJ852000 DXF852000 EHB852000 EQX852000 FAT852000 FKP852000 FUL852000 GEH852000 GOD852000 GXZ852000 HHV852000 HRR852000 IBN852000 ILJ852000 IVF852000 JFB852000 JOX852000 JYT852000 KIP852000 KSL852000 LCH852000 LMD852000 LVZ852000 MFV852000 MPR852000 MZN852000 NJJ852000 NTF852000 ODB852000 OMX852000 OWT852000 PGP852000 PQL852000 QAH852000 QKD852000 QTZ852000 RDV852000 RNR852000 RXN852000 SHJ852000 SRF852000 TBB852000 TKX852000 TUT852000 UEP852000 UOL852000 UYH852000 VID852000 VRZ852000 WBV852000 WLR852000 WVN852000 F917536 JB917536 SX917536 ACT917536 AMP917536 AWL917536 BGH917536 BQD917536 BZZ917536 CJV917536 CTR917536 DDN917536 DNJ917536 DXF917536 EHB917536 EQX917536 FAT917536 FKP917536 FUL917536 GEH917536 GOD917536 GXZ917536 HHV917536 HRR917536 IBN917536 ILJ917536 IVF917536 JFB917536 JOX917536 JYT917536 KIP917536 KSL917536 LCH917536 LMD917536 LVZ917536 MFV917536 MPR917536 MZN917536 NJJ917536 NTF917536 ODB917536 OMX917536 OWT917536 PGP917536 PQL917536 QAH917536 QKD917536 QTZ917536 RDV917536 RNR917536 RXN917536 SHJ917536 SRF917536 TBB917536 TKX917536 TUT917536 UEP917536 UOL917536 UYH917536 VID917536 VRZ917536 WBV917536 WLR917536 WVN917536 F983072 JB983072 SX983072 ACT983072 AMP983072 AWL983072 BGH983072 BQD983072 BZZ983072 CJV983072 CTR983072 DDN983072 DNJ983072 DXF983072 EHB983072 EQX983072 FAT983072 FKP983072 FUL983072 GEH983072 GOD983072 GXZ983072 HHV983072 HRR983072 IBN983072 ILJ983072 IVF983072 JFB983072 JOX983072 JYT983072 KIP983072 KSL983072 LCH983072 LMD983072 LVZ983072 MFV983072 MPR983072 MZN983072 NJJ983072 NTF983072 ODB983072 OMX983072 OWT983072 PGP983072 PQL983072 QAH983072 QKD983072 QTZ983072 RDV983072 RNR983072 RXN983072 SHJ983072 SRF983072 TBB983072 TKX983072 TUT983072 UEP983072 UOL983072 UYH983072 VID983072 VRZ983072 WBV983072 WLR983072 WVN983072 D65579 IZ65579 SV65579 ACR65579 AMN65579 AWJ65579 BGF65579 BQB65579 BZX65579 CJT65579 CTP65579 DDL65579 DNH65579 DXD65579 EGZ65579 EQV65579 FAR65579 FKN65579 FUJ65579 GEF65579 GOB65579 GXX65579 HHT65579 HRP65579 IBL65579 ILH65579 IVD65579 JEZ65579 JOV65579 JYR65579 KIN65579 KSJ65579 LCF65579 LMB65579 LVX65579 MFT65579 MPP65579 MZL65579 NJH65579 NTD65579 OCZ65579 OMV65579 OWR65579 PGN65579 PQJ65579 QAF65579 QKB65579 QTX65579 RDT65579 RNP65579 RXL65579 SHH65579 SRD65579 TAZ65579 TKV65579 TUR65579 UEN65579 UOJ65579 UYF65579 VIB65579 VRX65579 WBT65579 WLP65579 WVL65579 D131115 IZ131115 SV131115 ACR131115 AMN131115 AWJ131115 BGF131115 BQB131115 BZX131115 CJT131115 CTP131115 DDL131115 DNH131115 DXD131115 EGZ131115 EQV131115 FAR131115 FKN131115 FUJ131115 GEF131115 GOB131115 GXX131115 HHT131115 HRP131115 IBL131115 ILH131115 IVD131115 JEZ131115 JOV131115 JYR131115 KIN131115 KSJ131115 LCF131115 LMB131115 LVX131115 MFT131115 MPP131115 MZL131115 NJH131115 NTD131115 OCZ131115 OMV131115 OWR131115 PGN131115 PQJ131115 QAF131115 QKB131115 QTX131115 RDT131115 RNP131115 RXL131115 SHH131115 SRD131115 TAZ131115 TKV131115 TUR131115 UEN131115 UOJ131115 UYF131115 VIB131115 VRX131115 WBT131115 WLP131115 WVL131115 D196651 IZ196651 SV196651 ACR196651 AMN196651 AWJ196651 BGF196651 BQB196651 BZX196651 CJT196651 CTP196651 DDL196651 DNH196651 DXD196651 EGZ196651 EQV196651 FAR196651 FKN196651 FUJ196651 GEF196651 GOB196651 GXX196651 HHT196651 HRP196651 IBL196651 ILH196651 IVD196651 JEZ196651 JOV196651 JYR196651 KIN196651 KSJ196651 LCF196651 LMB196651 LVX196651 MFT196651 MPP196651 MZL196651 NJH196651 NTD196651 OCZ196651 OMV196651 OWR196651 PGN196651 PQJ196651 QAF196651 QKB196651 QTX196651 RDT196651 RNP196651 RXL196651 SHH196651 SRD196651 TAZ196651 TKV196651 TUR196651 UEN196651 UOJ196651 UYF196651 VIB196651 VRX196651 WBT196651 WLP196651 WVL196651 D262187 IZ262187 SV262187 ACR262187 AMN262187 AWJ262187 BGF262187 BQB262187 BZX262187 CJT262187 CTP262187 DDL262187 DNH262187 DXD262187 EGZ262187 EQV262187 FAR262187 FKN262187 FUJ262187 GEF262187 GOB262187 GXX262187 HHT262187 HRP262187 IBL262187 ILH262187 IVD262187 JEZ262187 JOV262187 JYR262187 KIN262187 KSJ262187 LCF262187 LMB262187 LVX262187 MFT262187 MPP262187 MZL262187 NJH262187 NTD262187 OCZ262187 OMV262187 OWR262187 PGN262187 PQJ262187 QAF262187 QKB262187 QTX262187 RDT262187 RNP262187 RXL262187 SHH262187 SRD262187 TAZ262187 TKV262187 TUR262187 UEN262187 UOJ262187 UYF262187 VIB262187 VRX262187 WBT262187 WLP262187 WVL262187 D327723 IZ327723 SV327723 ACR327723 AMN327723 AWJ327723 BGF327723 BQB327723 BZX327723 CJT327723 CTP327723 DDL327723 DNH327723 DXD327723 EGZ327723 EQV327723 FAR327723 FKN327723 FUJ327723 GEF327723 GOB327723 GXX327723 HHT327723 HRP327723 IBL327723 ILH327723 IVD327723 JEZ327723 JOV327723 JYR327723 KIN327723 KSJ327723 LCF327723 LMB327723 LVX327723 MFT327723 MPP327723 MZL327723 NJH327723 NTD327723 OCZ327723 OMV327723 OWR327723 PGN327723 PQJ327723 QAF327723 QKB327723 QTX327723 RDT327723 RNP327723 RXL327723 SHH327723 SRD327723 TAZ327723 TKV327723 TUR327723 UEN327723 UOJ327723 UYF327723 VIB327723 VRX327723 WBT327723 WLP327723 WVL327723 D393259 IZ393259 SV393259 ACR393259 AMN393259 AWJ393259 BGF393259 BQB393259 BZX393259 CJT393259 CTP393259 DDL393259 DNH393259 DXD393259 EGZ393259 EQV393259 FAR393259 FKN393259 FUJ393259 GEF393259 GOB393259 GXX393259 HHT393259 HRP393259 IBL393259 ILH393259 IVD393259 JEZ393259 JOV393259 JYR393259 KIN393259 KSJ393259 LCF393259 LMB393259 LVX393259 MFT393259 MPP393259 MZL393259 NJH393259 NTD393259 OCZ393259 OMV393259 OWR393259 PGN393259 PQJ393259 QAF393259 QKB393259 QTX393259 RDT393259 RNP393259 RXL393259 SHH393259 SRD393259 TAZ393259 TKV393259 TUR393259 UEN393259 UOJ393259 UYF393259 VIB393259 VRX393259 WBT393259 WLP393259 WVL393259 D458795 IZ458795 SV458795 ACR458795 AMN458795 AWJ458795 BGF458795 BQB458795 BZX458795 CJT458795 CTP458795 DDL458795 DNH458795 DXD458795 EGZ458795 EQV458795 FAR458795 FKN458795 FUJ458795 GEF458795 GOB458795 GXX458795 HHT458795 HRP458795 IBL458795 ILH458795 IVD458795 JEZ458795 JOV458795 JYR458795 KIN458795 KSJ458795 LCF458795 LMB458795 LVX458795 MFT458795 MPP458795 MZL458795 NJH458795 NTD458795 OCZ458795 OMV458795 OWR458795 PGN458795 PQJ458795 QAF458795 QKB458795 QTX458795 RDT458795 RNP458795 RXL458795 SHH458795 SRD458795 TAZ458795 TKV458795 TUR458795 UEN458795 UOJ458795 UYF458795 VIB458795 VRX458795 WBT458795 WLP458795 WVL458795 D524331 IZ524331 SV524331 ACR524331 AMN524331 AWJ524331 BGF524331 BQB524331 BZX524331 CJT524331 CTP524331 DDL524331 DNH524331 DXD524331 EGZ524331 EQV524331 FAR524331 FKN524331 FUJ524331 GEF524331 GOB524331 GXX524331 HHT524331 HRP524331 IBL524331 ILH524331 IVD524331 JEZ524331 JOV524331 JYR524331 KIN524331 KSJ524331 LCF524331 LMB524331 LVX524331 MFT524331 MPP524331 MZL524331 NJH524331 NTD524331 OCZ524331 OMV524331 OWR524331 PGN524331 PQJ524331 QAF524331 QKB524331 QTX524331 RDT524331 RNP524331 RXL524331 SHH524331 SRD524331 TAZ524331 TKV524331 TUR524331 UEN524331 UOJ524331 UYF524331 VIB524331 VRX524331 WBT524331 WLP524331 WVL524331 D589867 IZ589867 SV589867 ACR589867 AMN589867 AWJ589867 BGF589867 BQB589867 BZX589867 CJT589867 CTP589867 DDL589867 DNH589867 DXD589867 EGZ589867 EQV589867 FAR589867 FKN589867 FUJ589867 GEF589867 GOB589867 GXX589867 HHT589867 HRP589867 IBL589867 ILH589867 IVD589867 JEZ589867 JOV589867 JYR589867 KIN589867 KSJ589867 LCF589867 LMB589867 LVX589867 MFT589867 MPP589867 MZL589867 NJH589867 NTD589867 OCZ589867 OMV589867 OWR589867 PGN589867 PQJ589867 QAF589867 QKB589867 QTX589867 RDT589867 RNP589867 RXL589867 SHH589867 SRD589867 TAZ589867 TKV589867 TUR589867 UEN589867 UOJ589867 UYF589867 VIB589867 VRX589867 WBT589867 WLP589867 WVL589867 D655403 IZ655403 SV655403 ACR655403 AMN655403 AWJ655403 BGF655403 BQB655403 BZX655403 CJT655403 CTP655403 DDL655403 DNH655403 DXD655403 EGZ655403 EQV655403 FAR655403 FKN655403 FUJ655403 GEF655403 GOB655403 GXX655403 HHT655403 HRP655403 IBL655403 ILH655403 IVD655403 JEZ655403 JOV655403 JYR655403 KIN655403 KSJ655403 LCF655403 LMB655403 LVX655403 MFT655403 MPP655403 MZL655403 NJH655403 NTD655403 OCZ655403 OMV655403 OWR655403 PGN655403 PQJ655403 QAF655403 QKB655403 QTX655403 RDT655403 RNP655403 RXL655403 SHH655403 SRD655403 TAZ655403 TKV655403 TUR655403 UEN655403 UOJ655403 UYF655403 VIB655403 VRX655403 WBT655403 WLP655403 WVL655403 D720939 IZ720939 SV720939 ACR720939 AMN720939 AWJ720939 BGF720939 BQB720939 BZX720939 CJT720939 CTP720939 DDL720939 DNH720939 DXD720939 EGZ720939 EQV720939 FAR720939 FKN720939 FUJ720939 GEF720939 GOB720939 GXX720939 HHT720939 HRP720939 IBL720939 ILH720939 IVD720939 JEZ720939 JOV720939 JYR720939 KIN720939 KSJ720939 LCF720939 LMB720939 LVX720939 MFT720939 MPP720939 MZL720939 NJH720939 NTD720939 OCZ720939 OMV720939 OWR720939 PGN720939 PQJ720939 QAF720939 QKB720939 QTX720939 RDT720939 RNP720939 RXL720939 SHH720939 SRD720939 TAZ720939 TKV720939 TUR720939 UEN720939 UOJ720939 UYF720939 VIB720939 VRX720939 WBT720939 WLP720939 WVL720939 D786475 IZ786475 SV786475 ACR786475 AMN786475 AWJ786475 BGF786475 BQB786475 BZX786475 CJT786475 CTP786475 DDL786475 DNH786475 DXD786475 EGZ786475 EQV786475 FAR786475 FKN786475 FUJ786475 GEF786475 GOB786475 GXX786475 HHT786475 HRP786475 IBL786475 ILH786475 IVD786475 JEZ786475 JOV786475 JYR786475 KIN786475 KSJ786475 LCF786475 LMB786475 LVX786475 MFT786475 MPP786475 MZL786475 NJH786475 NTD786475 OCZ786475 OMV786475 OWR786475 PGN786475 PQJ786475 QAF786475 QKB786475 QTX786475 RDT786475 RNP786475 RXL786475 SHH786475 SRD786475 TAZ786475 TKV786475 TUR786475 UEN786475 UOJ786475 UYF786475 VIB786475 VRX786475 WBT786475 WLP786475 WVL786475 D852011 IZ852011 SV852011 ACR852011 AMN852011 AWJ852011 BGF852011 BQB852011 BZX852011 CJT852011 CTP852011 DDL852011 DNH852011 DXD852011 EGZ852011 EQV852011 FAR852011 FKN852011 FUJ852011 GEF852011 GOB852011 GXX852011 HHT852011 HRP852011 IBL852011 ILH852011 IVD852011 JEZ852011 JOV852011 JYR852011 KIN852011 KSJ852011 LCF852011 LMB852011 LVX852011 MFT852011 MPP852011 MZL852011 NJH852011 NTD852011 OCZ852011 OMV852011 OWR852011 PGN852011 PQJ852011 QAF852011 QKB852011 QTX852011 RDT852011 RNP852011 RXL852011 SHH852011 SRD852011 TAZ852011 TKV852011 TUR852011 UEN852011 UOJ852011 UYF852011 VIB852011 VRX852011 WBT852011 WLP852011 WVL852011 D917547 IZ917547 SV917547 ACR917547 AMN917547 AWJ917547 BGF917547 BQB917547 BZX917547 CJT917547 CTP917547 DDL917547 DNH917547 DXD917547 EGZ917547 EQV917547 FAR917547 FKN917547 FUJ917547 GEF917547 GOB917547 GXX917547 HHT917547 HRP917547 IBL917547 ILH917547 IVD917547 JEZ917547 JOV917547 JYR917547 KIN917547 KSJ917547 LCF917547 LMB917547 LVX917547 MFT917547 MPP917547 MZL917547 NJH917547 NTD917547 OCZ917547 OMV917547 OWR917547 PGN917547 PQJ917547 QAF917547 QKB917547 QTX917547 RDT917547 RNP917547 RXL917547 SHH917547 SRD917547 TAZ917547 TKV917547 TUR917547 UEN917547 UOJ917547 UYF917547 VIB917547 VRX917547 WBT917547 WLP917547 WVL917547 D983083 IZ983083 SV983083 ACR983083 AMN983083 AWJ983083 BGF983083 BQB983083 BZX983083 CJT983083 CTP983083 DDL983083 DNH983083 DXD983083 EGZ983083 EQV983083 FAR983083 FKN983083 FUJ983083 GEF983083 GOB983083 GXX983083 HHT983083 HRP983083 IBL983083 ILH983083 IVD983083 JEZ983083 JOV983083 JYR983083 KIN983083 KSJ983083 LCF983083 LMB983083 LVX983083 MFT983083 MPP983083 MZL983083 NJH983083 NTD983083 OCZ983083 OMV983083 OWR983083 PGN983083 PQJ983083 QAF983083 QKB983083 QTX983083 RDT983083 RNP983083 RXL983083 SHH983083 SRD983083 TAZ983083 TKV983083 TUR983083 UEN983083 UOJ983083 UYF983083 VIB983083 VRX983083 WBT983083 WLP983083 WVL983083 F65579 JB65579 SX65579 ACT65579 AMP65579 AWL65579 BGH65579 BQD65579 BZZ65579 CJV65579 CTR65579 DDN65579 DNJ65579 DXF65579 EHB65579 EQX65579 FAT65579 FKP65579 FUL65579 GEH65579 GOD65579 GXZ65579 HHV65579 HRR65579 IBN65579 ILJ65579 IVF65579 JFB65579 JOX65579 JYT65579 KIP65579 KSL65579 LCH65579 LMD65579 LVZ65579 MFV65579 MPR65579 MZN65579 NJJ65579 NTF65579 ODB65579 OMX65579 OWT65579 PGP65579 PQL65579 QAH65579 QKD65579 QTZ65579 RDV65579 RNR65579 RXN65579 SHJ65579 SRF65579 TBB65579 TKX65579 TUT65579 UEP65579 UOL65579 UYH65579 VID65579 VRZ65579 WBV65579 WLR65579 WVN65579 F131115 JB131115 SX131115 ACT131115 AMP131115 AWL131115 BGH131115 BQD131115 BZZ131115 CJV131115 CTR131115 DDN131115 DNJ131115 DXF131115 EHB131115 EQX131115 FAT131115 FKP131115 FUL131115 GEH131115 GOD131115 GXZ131115 HHV131115 HRR131115 IBN131115 ILJ131115 IVF131115 JFB131115 JOX131115 JYT131115 KIP131115 KSL131115 LCH131115 LMD131115 LVZ131115 MFV131115 MPR131115 MZN131115 NJJ131115 NTF131115 ODB131115 OMX131115 OWT131115 PGP131115 PQL131115 QAH131115 QKD131115 QTZ131115 RDV131115 RNR131115 RXN131115 SHJ131115 SRF131115 TBB131115 TKX131115 TUT131115 UEP131115 UOL131115 UYH131115 VID131115 VRZ131115 WBV131115 WLR131115 WVN131115 F196651 JB196651 SX196651 ACT196651 AMP196651 AWL196651 BGH196651 BQD196651 BZZ196651 CJV196651 CTR196651 DDN196651 DNJ196651 DXF196651 EHB196651 EQX196651 FAT196651 FKP196651 FUL196651 GEH196651 GOD196651 GXZ196651 HHV196651 HRR196651 IBN196651 ILJ196651 IVF196651 JFB196651 JOX196651 JYT196651 KIP196651 KSL196651 LCH196651 LMD196651 LVZ196651 MFV196651 MPR196651 MZN196651 NJJ196651 NTF196651 ODB196651 OMX196651 OWT196651 PGP196651 PQL196651 QAH196651 QKD196651 QTZ196651 RDV196651 RNR196651 RXN196651 SHJ196651 SRF196651 TBB196651 TKX196651 TUT196651 UEP196651 UOL196651 UYH196651 VID196651 VRZ196651 WBV196651 WLR196651 WVN196651 F262187 JB262187 SX262187 ACT262187 AMP262187 AWL262187 BGH262187 BQD262187 BZZ262187 CJV262187 CTR262187 DDN262187 DNJ262187 DXF262187 EHB262187 EQX262187 FAT262187 FKP262187 FUL262187 GEH262187 GOD262187 GXZ262187 HHV262187 HRR262187 IBN262187 ILJ262187 IVF262187 JFB262187 JOX262187 JYT262187 KIP262187 KSL262187 LCH262187 LMD262187 LVZ262187 MFV262187 MPR262187 MZN262187 NJJ262187 NTF262187 ODB262187 OMX262187 OWT262187 PGP262187 PQL262187 QAH262187 QKD262187 QTZ262187 RDV262187 RNR262187 RXN262187 SHJ262187 SRF262187 TBB262187 TKX262187 TUT262187 UEP262187 UOL262187 UYH262187 VID262187 VRZ262187 WBV262187 WLR262187 WVN262187 F327723 JB327723 SX327723 ACT327723 AMP327723 AWL327723 BGH327723 BQD327723 BZZ327723 CJV327723 CTR327723 DDN327723 DNJ327723 DXF327723 EHB327723 EQX327723 FAT327723 FKP327723 FUL327723 GEH327723 GOD327723 GXZ327723 HHV327723 HRR327723 IBN327723 ILJ327723 IVF327723 JFB327723 JOX327723 JYT327723 KIP327723 KSL327723 LCH327723 LMD327723 LVZ327723 MFV327723 MPR327723 MZN327723 NJJ327723 NTF327723 ODB327723 OMX327723 OWT327723 PGP327723 PQL327723 QAH327723 QKD327723 QTZ327723 RDV327723 RNR327723 RXN327723 SHJ327723 SRF327723 TBB327723 TKX327723 TUT327723 UEP327723 UOL327723 UYH327723 VID327723 VRZ327723 WBV327723 WLR327723 WVN327723 F393259 JB393259 SX393259 ACT393259 AMP393259 AWL393259 BGH393259 BQD393259 BZZ393259 CJV393259 CTR393259 DDN393259 DNJ393259 DXF393259 EHB393259 EQX393259 FAT393259 FKP393259 FUL393259 GEH393259 GOD393259 GXZ393259 HHV393259 HRR393259 IBN393259 ILJ393259 IVF393259 JFB393259 JOX393259 JYT393259 KIP393259 KSL393259 LCH393259 LMD393259 LVZ393259 MFV393259 MPR393259 MZN393259 NJJ393259 NTF393259 ODB393259 OMX393259 OWT393259 PGP393259 PQL393259 QAH393259 QKD393259 QTZ393259 RDV393259 RNR393259 RXN393259 SHJ393259 SRF393259 TBB393259 TKX393259 TUT393259 UEP393259 UOL393259 UYH393259 VID393259 VRZ393259 WBV393259 WLR393259 WVN393259 F458795 JB458795 SX458795 ACT458795 AMP458795 AWL458795 BGH458795 BQD458795 BZZ458795 CJV458795 CTR458795 DDN458795 DNJ458795 DXF458795 EHB458795 EQX458795 FAT458795 FKP458795 FUL458795 GEH458795 GOD458795 GXZ458795 HHV458795 HRR458795 IBN458795 ILJ458795 IVF458795 JFB458795 JOX458795 JYT458795 KIP458795 KSL458795 LCH458795 LMD458795 LVZ458795 MFV458795 MPR458795 MZN458795 NJJ458795 NTF458795 ODB458795 OMX458795 OWT458795 PGP458795 PQL458795 QAH458795 QKD458795 QTZ458795 RDV458795 RNR458795 RXN458795 SHJ458795 SRF458795 TBB458795 TKX458795 TUT458795 UEP458795 UOL458795 UYH458795 VID458795 VRZ458795 WBV458795 WLR458795 WVN458795 F524331 JB524331 SX524331 ACT524331 AMP524331 AWL524331 BGH524331 BQD524331 BZZ524331 CJV524331 CTR524331 DDN524331 DNJ524331 DXF524331 EHB524331 EQX524331 FAT524331 FKP524331 FUL524331 GEH524331 GOD524331 GXZ524331 HHV524331 HRR524331 IBN524331 ILJ524331 IVF524331 JFB524331 JOX524331 JYT524331 KIP524331 KSL524331 LCH524331 LMD524331 LVZ524331 MFV524331 MPR524331 MZN524331 NJJ524331 NTF524331 ODB524331 OMX524331 OWT524331 PGP524331 PQL524331 QAH524331 QKD524331 QTZ524331 RDV524331 RNR524331 RXN524331 SHJ524331 SRF524331 TBB524331 TKX524331 TUT524331 UEP524331 UOL524331 UYH524331 VID524331 VRZ524331 WBV524331 WLR524331 WVN524331 F589867 JB589867 SX589867 ACT589867 AMP589867 AWL589867 BGH589867 BQD589867 BZZ589867 CJV589867 CTR589867 DDN589867 DNJ589867 DXF589867 EHB589867 EQX589867 FAT589867 FKP589867 FUL589867 GEH589867 GOD589867 GXZ589867 HHV589867 HRR589867 IBN589867 ILJ589867 IVF589867 JFB589867 JOX589867 JYT589867 KIP589867 KSL589867 LCH589867 LMD589867 LVZ589867 MFV589867 MPR589867 MZN589867 NJJ589867 NTF589867 ODB589867 OMX589867 OWT589867 PGP589867 PQL589867 QAH589867 QKD589867 QTZ589867 RDV589867 RNR589867 RXN589867 SHJ589867 SRF589867 TBB589867 TKX589867 TUT589867 UEP589867 UOL589867 UYH589867 VID589867 VRZ589867 WBV589867 WLR589867 WVN589867 F655403 JB655403 SX655403 ACT655403 AMP655403 AWL655403 BGH655403 BQD655403 BZZ655403 CJV655403 CTR655403 DDN655403 DNJ655403 DXF655403 EHB655403 EQX655403 FAT655403 FKP655403 FUL655403 GEH655403 GOD655403 GXZ655403 HHV655403 HRR655403 IBN655403 ILJ655403 IVF655403 JFB655403 JOX655403 JYT655403 KIP655403 KSL655403 LCH655403 LMD655403 LVZ655403 MFV655403 MPR655403 MZN655403 NJJ655403 NTF655403 ODB655403 OMX655403 OWT655403 PGP655403 PQL655403 QAH655403 QKD655403 QTZ655403 RDV655403 RNR655403 RXN655403 SHJ655403 SRF655403 TBB655403 TKX655403 TUT655403 UEP655403 UOL655403 UYH655403 VID655403 VRZ655403 WBV655403 WLR655403 WVN655403 F720939 JB720939 SX720939 ACT720939 AMP720939 AWL720939 BGH720939 BQD720939 BZZ720939 CJV720939 CTR720939 DDN720939 DNJ720939 DXF720939 EHB720939 EQX720939 FAT720939 FKP720939 FUL720939 GEH720939 GOD720939 GXZ720939 HHV720939 HRR720939 IBN720939 ILJ720939 IVF720939 JFB720939 JOX720939 JYT720939 KIP720939 KSL720939 LCH720939 LMD720939 LVZ720939 MFV720939 MPR720939 MZN720939 NJJ720939 NTF720939 ODB720939 OMX720939 OWT720939 PGP720939 PQL720939 QAH720939 QKD720939 QTZ720939 RDV720939 RNR720939 RXN720939 SHJ720939 SRF720939 TBB720939 TKX720939 TUT720939 UEP720939 UOL720939 UYH720939 VID720939 VRZ720939 WBV720939 WLR720939 WVN720939 F786475 JB786475 SX786475 ACT786475 AMP786475 AWL786475 BGH786475 BQD786475 BZZ786475 CJV786475 CTR786475 DDN786475 DNJ786475 DXF786475 EHB786475 EQX786475 FAT786475 FKP786475 FUL786475 GEH786475 GOD786475 GXZ786475 HHV786475 HRR786475 IBN786475 ILJ786475 IVF786475 JFB786475 JOX786475 JYT786475 KIP786475 KSL786475 LCH786475 LMD786475 LVZ786475 MFV786475 MPR786475 MZN786475 NJJ786475 NTF786475 ODB786475 OMX786475 OWT786475 PGP786475 PQL786475 QAH786475 QKD786475 QTZ786475 RDV786475 RNR786475 RXN786475 SHJ786475 SRF786475 TBB786475 TKX786475 TUT786475 UEP786475 UOL786475 UYH786475 VID786475 VRZ786475 WBV786475 WLR786475 WVN786475 F852011 JB852011 SX852011 ACT852011 AMP852011 AWL852011 BGH852011 BQD852011 BZZ852011 CJV852011 CTR852011 DDN852011 DNJ852011 DXF852011 EHB852011 EQX852011 FAT852011 FKP852011 FUL852011 GEH852011 GOD852011 GXZ852011 HHV852011 HRR852011 IBN852011 ILJ852011 IVF852011 JFB852011 JOX852011 JYT852011 KIP852011 KSL852011 LCH852011 LMD852011 LVZ852011 MFV852011 MPR852011 MZN852011 NJJ852011 NTF852011 ODB852011 OMX852011 OWT852011 PGP852011 PQL852011 QAH852011 QKD852011 QTZ852011 RDV852011 RNR852011 RXN852011 SHJ852011 SRF852011 TBB852011 TKX852011 TUT852011 UEP852011 UOL852011 UYH852011 VID852011 VRZ852011 WBV852011 WLR852011 WVN852011 F917547 JB917547 SX917547 ACT917547 AMP917547 AWL917547 BGH917547 BQD917547 BZZ917547 CJV917547 CTR917547 DDN917547 DNJ917547 DXF917547 EHB917547 EQX917547 FAT917547 FKP917547 FUL917547 GEH917547 GOD917547 GXZ917547 HHV917547 HRR917547 IBN917547 ILJ917547 IVF917547 JFB917547 JOX917547 JYT917547 KIP917547 KSL917547 LCH917547 LMD917547 LVZ917547 MFV917547 MPR917547 MZN917547 NJJ917547 NTF917547 ODB917547 OMX917547 OWT917547 PGP917547 PQL917547 QAH917547 QKD917547 QTZ917547 RDV917547 RNR917547 RXN917547 SHJ917547 SRF917547 TBB917547 TKX917547 TUT917547 UEP917547 UOL917547 UYH917547 VID917547 VRZ917547 WBV917547 WLR917547 WVN917547 F983083 JB983083 SX983083 ACT983083 AMP983083 AWL983083 BGH983083 BQD983083 BZZ983083 CJV983083 CTR983083 DDN983083 DNJ983083 DXF983083 EHB983083 EQX983083 FAT983083 FKP983083 FUL983083 GEH983083 GOD983083 GXZ983083 HHV983083 HRR983083 IBN983083 ILJ983083 IVF983083 JFB983083 JOX983083 JYT983083 KIP983083 KSL983083 LCH983083 LMD983083 LVZ983083 MFV983083 MPR983083 MZN983083 NJJ983083 NTF983083 ODB983083 OMX983083 OWT983083 PGP983083 PQL983083 QAH983083 QKD983083 QTZ983083 RDV983083 RNR983083 RXN983083 SHJ983083 SRF983083 TBB983083 TKX983083 TUT983083 UEP983083 UOL983083 UYH983083 VID983083 VRZ983083 WBV983083 WLR983083 WVN983083 VID49 IZ57 SV57 ACR57 AMN57 AWJ57 BGF57 BQB57 BZX57 CJT57 CTP57 DDL57 DNH57 DXD57 EGZ57 EQV57 FAR57 FKN57 FUJ57 GEF57 GOB57 GXX57 HHT57 HRP57 IBL57 ILH57 IVD57 JEZ57 JOV57 JYR57 KIN57 KSJ57 LCF57 LMB57 LVX57 MFT57 MPP57 MZL57 NJH57 NTD57 OCZ57 OMV57 OWR57 PGN57 PQJ57 QAF57 QKB57 QTX57 RDT57 RNP57 RXL57 SHH57 SRD57 TAZ57 TKV57 TUR57 UEN57 UOJ57 UYF57 VIB57 VRX57 WBT57 WLP57 WVL57 D65592 IZ65592 SV65592 ACR65592 AMN65592 AWJ65592 BGF65592 BQB65592 BZX65592 CJT65592 CTP65592 DDL65592 DNH65592 DXD65592 EGZ65592 EQV65592 FAR65592 FKN65592 FUJ65592 GEF65592 GOB65592 GXX65592 HHT65592 HRP65592 IBL65592 ILH65592 IVD65592 JEZ65592 JOV65592 JYR65592 KIN65592 KSJ65592 LCF65592 LMB65592 LVX65592 MFT65592 MPP65592 MZL65592 NJH65592 NTD65592 OCZ65592 OMV65592 OWR65592 PGN65592 PQJ65592 QAF65592 QKB65592 QTX65592 RDT65592 RNP65592 RXL65592 SHH65592 SRD65592 TAZ65592 TKV65592 TUR65592 UEN65592 UOJ65592 UYF65592 VIB65592 VRX65592 WBT65592 WLP65592 WVL65592 D131128 IZ131128 SV131128 ACR131128 AMN131128 AWJ131128 BGF131128 BQB131128 BZX131128 CJT131128 CTP131128 DDL131128 DNH131128 DXD131128 EGZ131128 EQV131128 FAR131128 FKN131128 FUJ131128 GEF131128 GOB131128 GXX131128 HHT131128 HRP131128 IBL131128 ILH131128 IVD131128 JEZ131128 JOV131128 JYR131128 KIN131128 KSJ131128 LCF131128 LMB131128 LVX131128 MFT131128 MPP131128 MZL131128 NJH131128 NTD131128 OCZ131128 OMV131128 OWR131128 PGN131128 PQJ131128 QAF131128 QKB131128 QTX131128 RDT131128 RNP131128 RXL131128 SHH131128 SRD131128 TAZ131128 TKV131128 TUR131128 UEN131128 UOJ131128 UYF131128 VIB131128 VRX131128 WBT131128 WLP131128 WVL131128 D196664 IZ196664 SV196664 ACR196664 AMN196664 AWJ196664 BGF196664 BQB196664 BZX196664 CJT196664 CTP196664 DDL196664 DNH196664 DXD196664 EGZ196664 EQV196664 FAR196664 FKN196664 FUJ196664 GEF196664 GOB196664 GXX196664 HHT196664 HRP196664 IBL196664 ILH196664 IVD196664 JEZ196664 JOV196664 JYR196664 KIN196664 KSJ196664 LCF196664 LMB196664 LVX196664 MFT196664 MPP196664 MZL196664 NJH196664 NTD196664 OCZ196664 OMV196664 OWR196664 PGN196664 PQJ196664 QAF196664 QKB196664 QTX196664 RDT196664 RNP196664 RXL196664 SHH196664 SRD196664 TAZ196664 TKV196664 TUR196664 UEN196664 UOJ196664 UYF196664 VIB196664 VRX196664 WBT196664 WLP196664 WVL196664 D262200 IZ262200 SV262200 ACR262200 AMN262200 AWJ262200 BGF262200 BQB262200 BZX262200 CJT262200 CTP262200 DDL262200 DNH262200 DXD262200 EGZ262200 EQV262200 FAR262200 FKN262200 FUJ262200 GEF262200 GOB262200 GXX262200 HHT262200 HRP262200 IBL262200 ILH262200 IVD262200 JEZ262200 JOV262200 JYR262200 KIN262200 KSJ262200 LCF262200 LMB262200 LVX262200 MFT262200 MPP262200 MZL262200 NJH262200 NTD262200 OCZ262200 OMV262200 OWR262200 PGN262200 PQJ262200 QAF262200 QKB262200 QTX262200 RDT262200 RNP262200 RXL262200 SHH262200 SRD262200 TAZ262200 TKV262200 TUR262200 UEN262200 UOJ262200 UYF262200 VIB262200 VRX262200 WBT262200 WLP262200 WVL262200 D327736 IZ327736 SV327736 ACR327736 AMN327736 AWJ327736 BGF327736 BQB327736 BZX327736 CJT327736 CTP327736 DDL327736 DNH327736 DXD327736 EGZ327736 EQV327736 FAR327736 FKN327736 FUJ327736 GEF327736 GOB327736 GXX327736 HHT327736 HRP327736 IBL327736 ILH327736 IVD327736 JEZ327736 JOV327736 JYR327736 KIN327736 KSJ327736 LCF327736 LMB327736 LVX327736 MFT327736 MPP327736 MZL327736 NJH327736 NTD327736 OCZ327736 OMV327736 OWR327736 PGN327736 PQJ327736 QAF327736 QKB327736 QTX327736 RDT327736 RNP327736 RXL327736 SHH327736 SRD327736 TAZ327736 TKV327736 TUR327736 UEN327736 UOJ327736 UYF327736 VIB327736 VRX327736 WBT327736 WLP327736 WVL327736 D393272 IZ393272 SV393272 ACR393272 AMN393272 AWJ393272 BGF393272 BQB393272 BZX393272 CJT393272 CTP393272 DDL393272 DNH393272 DXD393272 EGZ393272 EQV393272 FAR393272 FKN393272 FUJ393272 GEF393272 GOB393272 GXX393272 HHT393272 HRP393272 IBL393272 ILH393272 IVD393272 JEZ393272 JOV393272 JYR393272 KIN393272 KSJ393272 LCF393272 LMB393272 LVX393272 MFT393272 MPP393272 MZL393272 NJH393272 NTD393272 OCZ393272 OMV393272 OWR393272 PGN393272 PQJ393272 QAF393272 QKB393272 QTX393272 RDT393272 RNP393272 RXL393272 SHH393272 SRD393272 TAZ393272 TKV393272 TUR393272 UEN393272 UOJ393272 UYF393272 VIB393272 VRX393272 WBT393272 WLP393272 WVL393272 D458808 IZ458808 SV458808 ACR458808 AMN458808 AWJ458808 BGF458808 BQB458808 BZX458808 CJT458808 CTP458808 DDL458808 DNH458808 DXD458808 EGZ458808 EQV458808 FAR458808 FKN458808 FUJ458808 GEF458808 GOB458808 GXX458808 HHT458808 HRP458808 IBL458808 ILH458808 IVD458808 JEZ458808 JOV458808 JYR458808 KIN458808 KSJ458808 LCF458808 LMB458808 LVX458808 MFT458808 MPP458808 MZL458808 NJH458808 NTD458808 OCZ458808 OMV458808 OWR458808 PGN458808 PQJ458808 QAF458808 QKB458808 QTX458808 RDT458808 RNP458808 RXL458808 SHH458808 SRD458808 TAZ458808 TKV458808 TUR458808 UEN458808 UOJ458808 UYF458808 VIB458808 VRX458808 WBT458808 WLP458808 WVL458808 D524344 IZ524344 SV524344 ACR524344 AMN524344 AWJ524344 BGF524344 BQB524344 BZX524344 CJT524344 CTP524344 DDL524344 DNH524344 DXD524344 EGZ524344 EQV524344 FAR524344 FKN524344 FUJ524344 GEF524344 GOB524344 GXX524344 HHT524344 HRP524344 IBL524344 ILH524344 IVD524344 JEZ524344 JOV524344 JYR524344 KIN524344 KSJ524344 LCF524344 LMB524344 LVX524344 MFT524344 MPP524344 MZL524344 NJH524344 NTD524344 OCZ524344 OMV524344 OWR524344 PGN524344 PQJ524344 QAF524344 QKB524344 QTX524344 RDT524344 RNP524344 RXL524344 SHH524344 SRD524344 TAZ524344 TKV524344 TUR524344 UEN524344 UOJ524344 UYF524344 VIB524344 VRX524344 WBT524344 WLP524344 WVL524344 D589880 IZ589880 SV589880 ACR589880 AMN589880 AWJ589880 BGF589880 BQB589880 BZX589880 CJT589880 CTP589880 DDL589880 DNH589880 DXD589880 EGZ589880 EQV589880 FAR589880 FKN589880 FUJ589880 GEF589880 GOB589880 GXX589880 HHT589880 HRP589880 IBL589880 ILH589880 IVD589880 JEZ589880 JOV589880 JYR589880 KIN589880 KSJ589880 LCF589880 LMB589880 LVX589880 MFT589880 MPP589880 MZL589880 NJH589880 NTD589880 OCZ589880 OMV589880 OWR589880 PGN589880 PQJ589880 QAF589880 QKB589880 QTX589880 RDT589880 RNP589880 RXL589880 SHH589880 SRD589880 TAZ589880 TKV589880 TUR589880 UEN589880 UOJ589880 UYF589880 VIB589880 VRX589880 WBT589880 WLP589880 WVL589880 D655416 IZ655416 SV655416 ACR655416 AMN655416 AWJ655416 BGF655416 BQB655416 BZX655416 CJT655416 CTP655416 DDL655416 DNH655416 DXD655416 EGZ655416 EQV655416 FAR655416 FKN655416 FUJ655416 GEF655416 GOB655416 GXX655416 HHT655416 HRP655416 IBL655416 ILH655416 IVD655416 JEZ655416 JOV655416 JYR655416 KIN655416 KSJ655416 LCF655416 LMB655416 LVX655416 MFT655416 MPP655416 MZL655416 NJH655416 NTD655416 OCZ655416 OMV655416 OWR655416 PGN655416 PQJ655416 QAF655416 QKB655416 QTX655416 RDT655416 RNP655416 RXL655416 SHH655416 SRD655416 TAZ655416 TKV655416 TUR655416 UEN655416 UOJ655416 UYF655416 VIB655416 VRX655416 WBT655416 WLP655416 WVL655416 D720952 IZ720952 SV720952 ACR720952 AMN720952 AWJ720952 BGF720952 BQB720952 BZX720952 CJT720952 CTP720952 DDL720952 DNH720952 DXD720952 EGZ720952 EQV720952 FAR720952 FKN720952 FUJ720952 GEF720952 GOB720952 GXX720952 HHT720952 HRP720952 IBL720952 ILH720952 IVD720952 JEZ720952 JOV720952 JYR720952 KIN720952 KSJ720952 LCF720952 LMB720952 LVX720952 MFT720952 MPP720952 MZL720952 NJH720952 NTD720952 OCZ720952 OMV720952 OWR720952 PGN720952 PQJ720952 QAF720952 QKB720952 QTX720952 RDT720952 RNP720952 RXL720952 SHH720952 SRD720952 TAZ720952 TKV720952 TUR720952 UEN720952 UOJ720952 UYF720952 VIB720952 VRX720952 WBT720952 WLP720952 WVL720952 D786488 IZ786488 SV786488 ACR786488 AMN786488 AWJ786488 BGF786488 BQB786488 BZX786488 CJT786488 CTP786488 DDL786488 DNH786488 DXD786488 EGZ786488 EQV786488 FAR786488 FKN786488 FUJ786488 GEF786488 GOB786488 GXX786488 HHT786488 HRP786488 IBL786488 ILH786488 IVD786488 JEZ786488 JOV786488 JYR786488 KIN786488 KSJ786488 LCF786488 LMB786488 LVX786488 MFT786488 MPP786488 MZL786488 NJH786488 NTD786488 OCZ786488 OMV786488 OWR786488 PGN786488 PQJ786488 QAF786488 QKB786488 QTX786488 RDT786488 RNP786488 RXL786488 SHH786488 SRD786488 TAZ786488 TKV786488 TUR786488 UEN786488 UOJ786488 UYF786488 VIB786488 VRX786488 WBT786488 WLP786488 WVL786488 D852024 IZ852024 SV852024 ACR852024 AMN852024 AWJ852024 BGF852024 BQB852024 BZX852024 CJT852024 CTP852024 DDL852024 DNH852024 DXD852024 EGZ852024 EQV852024 FAR852024 FKN852024 FUJ852024 GEF852024 GOB852024 GXX852024 HHT852024 HRP852024 IBL852024 ILH852024 IVD852024 JEZ852024 JOV852024 JYR852024 KIN852024 KSJ852024 LCF852024 LMB852024 LVX852024 MFT852024 MPP852024 MZL852024 NJH852024 NTD852024 OCZ852024 OMV852024 OWR852024 PGN852024 PQJ852024 QAF852024 QKB852024 QTX852024 RDT852024 RNP852024 RXL852024 SHH852024 SRD852024 TAZ852024 TKV852024 TUR852024 UEN852024 UOJ852024 UYF852024 VIB852024 VRX852024 WBT852024 WLP852024 WVL852024 D917560 IZ917560 SV917560 ACR917560 AMN917560 AWJ917560 BGF917560 BQB917560 BZX917560 CJT917560 CTP917560 DDL917560 DNH917560 DXD917560 EGZ917560 EQV917560 FAR917560 FKN917560 FUJ917560 GEF917560 GOB917560 GXX917560 HHT917560 HRP917560 IBL917560 ILH917560 IVD917560 JEZ917560 JOV917560 JYR917560 KIN917560 KSJ917560 LCF917560 LMB917560 LVX917560 MFT917560 MPP917560 MZL917560 NJH917560 NTD917560 OCZ917560 OMV917560 OWR917560 PGN917560 PQJ917560 QAF917560 QKB917560 QTX917560 RDT917560 RNP917560 RXL917560 SHH917560 SRD917560 TAZ917560 TKV917560 TUR917560 UEN917560 UOJ917560 UYF917560 VIB917560 VRX917560 WBT917560 WLP917560 WVL917560 D983096 IZ983096 SV983096 ACR983096 AMN983096 AWJ983096 BGF983096 BQB983096 BZX983096 CJT983096 CTP983096 DDL983096 DNH983096 DXD983096 EGZ983096 EQV983096 FAR983096 FKN983096 FUJ983096 GEF983096 GOB983096 GXX983096 HHT983096 HRP983096 IBL983096 ILH983096 IVD983096 JEZ983096 JOV983096 JYR983096 KIN983096 KSJ983096 LCF983096 LMB983096 LVX983096 MFT983096 MPP983096 MZL983096 NJH983096 NTD983096 OCZ983096 OMV983096 OWR983096 PGN983096 PQJ983096 QAF983096 QKB983096 QTX983096 RDT983096 RNP983096 RXL983096 SHH983096 SRD983096 TAZ983096 TKV983096 TUR983096 UEN983096 UOJ983096 UYF983096 VIB983096 VRX983096 WBT983096 WLP983096 WVL983096 VRZ49 JB57 SX57 ACT57 AMP57 AWL57 BGH57 BQD57 BZZ57 CJV57 CTR57 DDN57 DNJ57 DXF57 EHB57 EQX57 FAT57 FKP57 FUL57 GEH57 GOD57 GXZ57 HHV57 HRR57 IBN57 ILJ57 IVF57 JFB57 JOX57 JYT57 KIP57 KSL57 LCH57 LMD57 LVZ57 MFV57 MPR57 MZN57 NJJ57 NTF57 ODB57 OMX57 OWT57 PGP57 PQL57 QAH57 QKD57 QTZ57 RDV57 RNR57 RXN57 SHJ57 SRF57 TBB57 TKX57 TUT57 UEP57 UOL57 UYH57 VID57 VRZ57 WBV57 WLR57 WVN57 F65592 JB65592 SX65592 ACT65592 AMP65592 AWL65592 BGH65592 BQD65592 BZZ65592 CJV65592 CTR65592 DDN65592 DNJ65592 DXF65592 EHB65592 EQX65592 FAT65592 FKP65592 FUL65592 GEH65592 GOD65592 GXZ65592 HHV65592 HRR65592 IBN65592 ILJ65592 IVF65592 JFB65592 JOX65592 JYT65592 KIP65592 KSL65592 LCH65592 LMD65592 LVZ65592 MFV65592 MPR65592 MZN65592 NJJ65592 NTF65592 ODB65592 OMX65592 OWT65592 PGP65592 PQL65592 QAH65592 QKD65592 QTZ65592 RDV65592 RNR65592 RXN65592 SHJ65592 SRF65592 TBB65592 TKX65592 TUT65592 UEP65592 UOL65592 UYH65592 VID65592 VRZ65592 WBV65592 WLR65592 WVN65592 F131128 JB131128 SX131128 ACT131128 AMP131128 AWL131128 BGH131128 BQD131128 BZZ131128 CJV131128 CTR131128 DDN131128 DNJ131128 DXF131128 EHB131128 EQX131128 FAT131128 FKP131128 FUL131128 GEH131128 GOD131128 GXZ131128 HHV131128 HRR131128 IBN131128 ILJ131128 IVF131128 JFB131128 JOX131128 JYT131128 KIP131128 KSL131128 LCH131128 LMD131128 LVZ131128 MFV131128 MPR131128 MZN131128 NJJ131128 NTF131128 ODB131128 OMX131128 OWT131128 PGP131128 PQL131128 QAH131128 QKD131128 QTZ131128 RDV131128 RNR131128 RXN131128 SHJ131128 SRF131128 TBB131128 TKX131128 TUT131128 UEP131128 UOL131128 UYH131128 VID131128 VRZ131128 WBV131128 WLR131128 WVN131128 F196664 JB196664 SX196664 ACT196664 AMP196664 AWL196664 BGH196664 BQD196664 BZZ196664 CJV196664 CTR196664 DDN196664 DNJ196664 DXF196664 EHB196664 EQX196664 FAT196664 FKP196664 FUL196664 GEH196664 GOD196664 GXZ196664 HHV196664 HRR196664 IBN196664 ILJ196664 IVF196664 JFB196664 JOX196664 JYT196664 KIP196664 KSL196664 LCH196664 LMD196664 LVZ196664 MFV196664 MPR196664 MZN196664 NJJ196664 NTF196664 ODB196664 OMX196664 OWT196664 PGP196664 PQL196664 QAH196664 QKD196664 QTZ196664 RDV196664 RNR196664 RXN196664 SHJ196664 SRF196664 TBB196664 TKX196664 TUT196664 UEP196664 UOL196664 UYH196664 VID196664 VRZ196664 WBV196664 WLR196664 WVN196664 F262200 JB262200 SX262200 ACT262200 AMP262200 AWL262200 BGH262200 BQD262200 BZZ262200 CJV262200 CTR262200 DDN262200 DNJ262200 DXF262200 EHB262200 EQX262200 FAT262200 FKP262200 FUL262200 GEH262200 GOD262200 GXZ262200 HHV262200 HRR262200 IBN262200 ILJ262200 IVF262200 JFB262200 JOX262200 JYT262200 KIP262200 KSL262200 LCH262200 LMD262200 LVZ262200 MFV262200 MPR262200 MZN262200 NJJ262200 NTF262200 ODB262200 OMX262200 OWT262200 PGP262200 PQL262200 QAH262200 QKD262200 QTZ262200 RDV262200 RNR262200 RXN262200 SHJ262200 SRF262200 TBB262200 TKX262200 TUT262200 UEP262200 UOL262200 UYH262200 VID262200 VRZ262200 WBV262200 WLR262200 WVN262200 F327736 JB327736 SX327736 ACT327736 AMP327736 AWL327736 BGH327736 BQD327736 BZZ327736 CJV327736 CTR327736 DDN327736 DNJ327736 DXF327736 EHB327736 EQX327736 FAT327736 FKP327736 FUL327736 GEH327736 GOD327736 GXZ327736 HHV327736 HRR327736 IBN327736 ILJ327736 IVF327736 JFB327736 JOX327736 JYT327736 KIP327736 KSL327736 LCH327736 LMD327736 LVZ327736 MFV327736 MPR327736 MZN327736 NJJ327736 NTF327736 ODB327736 OMX327736 OWT327736 PGP327736 PQL327736 QAH327736 QKD327736 QTZ327736 RDV327736 RNR327736 RXN327736 SHJ327736 SRF327736 TBB327736 TKX327736 TUT327736 UEP327736 UOL327736 UYH327736 VID327736 VRZ327736 WBV327736 WLR327736 WVN327736 F393272 JB393272 SX393272 ACT393272 AMP393272 AWL393272 BGH393272 BQD393272 BZZ393272 CJV393272 CTR393272 DDN393272 DNJ393272 DXF393272 EHB393272 EQX393272 FAT393272 FKP393272 FUL393272 GEH393272 GOD393272 GXZ393272 HHV393272 HRR393272 IBN393272 ILJ393272 IVF393272 JFB393272 JOX393272 JYT393272 KIP393272 KSL393272 LCH393272 LMD393272 LVZ393272 MFV393272 MPR393272 MZN393272 NJJ393272 NTF393272 ODB393272 OMX393272 OWT393272 PGP393272 PQL393272 QAH393272 QKD393272 QTZ393272 RDV393272 RNR393272 RXN393272 SHJ393272 SRF393272 TBB393272 TKX393272 TUT393272 UEP393272 UOL393272 UYH393272 VID393272 VRZ393272 WBV393272 WLR393272 WVN393272 F458808 JB458808 SX458808 ACT458808 AMP458808 AWL458808 BGH458808 BQD458808 BZZ458808 CJV458808 CTR458808 DDN458808 DNJ458808 DXF458808 EHB458808 EQX458808 FAT458808 FKP458808 FUL458808 GEH458808 GOD458808 GXZ458808 HHV458808 HRR458808 IBN458808 ILJ458808 IVF458808 JFB458808 JOX458808 JYT458808 KIP458808 KSL458808 LCH458808 LMD458808 LVZ458808 MFV458808 MPR458808 MZN458808 NJJ458808 NTF458808 ODB458808 OMX458808 OWT458808 PGP458808 PQL458808 QAH458808 QKD458808 QTZ458808 RDV458808 RNR458808 RXN458808 SHJ458808 SRF458808 TBB458808 TKX458808 TUT458808 UEP458808 UOL458808 UYH458808 VID458808 VRZ458808 WBV458808 WLR458808 WVN458808 F524344 JB524344 SX524344 ACT524344 AMP524344 AWL524344 BGH524344 BQD524344 BZZ524344 CJV524344 CTR524344 DDN524344 DNJ524344 DXF524344 EHB524344 EQX524344 FAT524344 FKP524344 FUL524344 GEH524344 GOD524344 GXZ524344 HHV524344 HRR524344 IBN524344 ILJ524344 IVF524344 JFB524344 JOX524344 JYT524344 KIP524344 KSL524344 LCH524344 LMD524344 LVZ524344 MFV524344 MPR524344 MZN524344 NJJ524344 NTF524344 ODB524344 OMX524344 OWT524344 PGP524344 PQL524344 QAH524344 QKD524344 QTZ524344 RDV524344 RNR524344 RXN524344 SHJ524344 SRF524344 TBB524344 TKX524344 TUT524344 UEP524344 UOL524344 UYH524344 VID524344 VRZ524344 WBV524344 WLR524344 WVN524344 F589880 JB589880 SX589880 ACT589880 AMP589880 AWL589880 BGH589880 BQD589880 BZZ589880 CJV589880 CTR589880 DDN589880 DNJ589880 DXF589880 EHB589880 EQX589880 FAT589880 FKP589880 FUL589880 GEH589880 GOD589880 GXZ589880 HHV589880 HRR589880 IBN589880 ILJ589880 IVF589880 JFB589880 JOX589880 JYT589880 KIP589880 KSL589880 LCH589880 LMD589880 LVZ589880 MFV589880 MPR589880 MZN589880 NJJ589880 NTF589880 ODB589880 OMX589880 OWT589880 PGP589880 PQL589880 QAH589880 QKD589880 QTZ589880 RDV589880 RNR589880 RXN589880 SHJ589880 SRF589880 TBB589880 TKX589880 TUT589880 UEP589880 UOL589880 UYH589880 VID589880 VRZ589880 WBV589880 WLR589880 WVN589880 F655416 JB655416 SX655416 ACT655416 AMP655416 AWL655416 BGH655416 BQD655416 BZZ655416 CJV655416 CTR655416 DDN655416 DNJ655416 DXF655416 EHB655416 EQX655416 FAT655416 FKP655416 FUL655416 GEH655416 GOD655416 GXZ655416 HHV655416 HRR655416 IBN655416 ILJ655416 IVF655416 JFB655416 JOX655416 JYT655416 KIP655416 KSL655416 LCH655416 LMD655416 LVZ655416 MFV655416 MPR655416 MZN655416 NJJ655416 NTF655416 ODB655416 OMX655416 OWT655416 PGP655416 PQL655416 QAH655416 QKD655416 QTZ655416 RDV655416 RNR655416 RXN655416 SHJ655416 SRF655416 TBB655416 TKX655416 TUT655416 UEP655416 UOL655416 UYH655416 VID655416 VRZ655416 WBV655416 WLR655416 WVN655416 F720952 JB720952 SX720952 ACT720952 AMP720952 AWL720952 BGH720952 BQD720952 BZZ720952 CJV720952 CTR720952 DDN720952 DNJ720952 DXF720952 EHB720952 EQX720952 FAT720952 FKP720952 FUL720952 GEH720952 GOD720952 GXZ720952 HHV720952 HRR720952 IBN720952 ILJ720952 IVF720952 JFB720952 JOX720952 JYT720952 KIP720952 KSL720952 LCH720952 LMD720952 LVZ720952 MFV720952 MPR720952 MZN720952 NJJ720952 NTF720952 ODB720952 OMX720952 OWT720952 PGP720952 PQL720952 QAH720952 QKD720952 QTZ720952 RDV720952 RNR720952 RXN720952 SHJ720952 SRF720952 TBB720952 TKX720952 TUT720952 UEP720952 UOL720952 UYH720952 VID720952 VRZ720952 WBV720952 WLR720952 WVN720952 F786488 JB786488 SX786488 ACT786488 AMP786488 AWL786488 BGH786488 BQD786488 BZZ786488 CJV786488 CTR786488 DDN786488 DNJ786488 DXF786488 EHB786488 EQX786488 FAT786488 FKP786488 FUL786488 GEH786488 GOD786488 GXZ786488 HHV786488 HRR786488 IBN786488 ILJ786488 IVF786488 JFB786488 JOX786488 JYT786488 KIP786488 KSL786488 LCH786488 LMD786488 LVZ786488 MFV786488 MPR786488 MZN786488 NJJ786488 NTF786488 ODB786488 OMX786488 OWT786488 PGP786488 PQL786488 QAH786488 QKD786488 QTZ786488 RDV786488 RNR786488 RXN786488 SHJ786488 SRF786488 TBB786488 TKX786488 TUT786488 UEP786488 UOL786488 UYH786488 VID786488 VRZ786488 WBV786488 WLR786488 WVN786488 F852024 JB852024 SX852024 ACT852024 AMP852024 AWL852024 BGH852024 BQD852024 BZZ852024 CJV852024 CTR852024 DDN852024 DNJ852024 DXF852024 EHB852024 EQX852024 FAT852024 FKP852024 FUL852024 GEH852024 GOD852024 GXZ852024 HHV852024 HRR852024 IBN852024 ILJ852024 IVF852024 JFB852024 JOX852024 JYT852024 KIP852024 KSL852024 LCH852024 LMD852024 LVZ852024 MFV852024 MPR852024 MZN852024 NJJ852024 NTF852024 ODB852024 OMX852024 OWT852024 PGP852024 PQL852024 QAH852024 QKD852024 QTZ852024 RDV852024 RNR852024 RXN852024 SHJ852024 SRF852024 TBB852024 TKX852024 TUT852024 UEP852024 UOL852024 UYH852024 VID852024 VRZ852024 WBV852024 WLR852024 WVN852024 F917560 JB917560 SX917560 ACT917560 AMP917560 AWL917560 BGH917560 BQD917560 BZZ917560 CJV917560 CTR917560 DDN917560 DNJ917560 DXF917560 EHB917560 EQX917560 FAT917560 FKP917560 FUL917560 GEH917560 GOD917560 GXZ917560 HHV917560 HRR917560 IBN917560 ILJ917560 IVF917560 JFB917560 JOX917560 JYT917560 KIP917560 KSL917560 LCH917560 LMD917560 LVZ917560 MFV917560 MPR917560 MZN917560 NJJ917560 NTF917560 ODB917560 OMX917560 OWT917560 PGP917560 PQL917560 QAH917560 QKD917560 QTZ917560 RDV917560 RNR917560 RXN917560 SHJ917560 SRF917560 TBB917560 TKX917560 TUT917560 UEP917560 UOL917560 UYH917560 VID917560 VRZ917560 WBV917560 WLR917560 WVN917560 F983096 JB983096 SX983096 ACT983096 AMP983096 AWL983096 BGH983096 BQD983096 BZZ983096 CJV983096 CTR983096 DDN983096 DNJ983096 DXF983096 EHB983096 EQX983096 FAT983096 FKP983096 FUL983096 GEH983096 GOD983096 GXZ983096 HHV983096 HRR983096 IBN983096 ILJ983096 IVF983096 JFB983096 JOX983096 JYT983096 KIP983096 KSL983096 LCH983096 LMD983096 LVZ983096 MFV983096 MPR983096 MZN983096 NJJ983096 NTF983096 ODB983096 OMX983096 OWT983096 PGP983096 PQL983096 QAH983096 QKD983096 QTZ983096 RDV983096 RNR983096 RXN983096 SHJ983096 SRF983096 TBB983096 TKX983096 TUT983096 UEP983096 UOL983096 UYH983096 VID983096 VRZ983096 WBV983096 WLR983096 WVN983096 WBV49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WVN8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WLR49 IZ49 SV49 ACR49 AMN49 AWJ49 BGF49 BQB49 BZX49 CJT49 CTP49 DDL49 DNH49 DXD49 EGZ49 EQV49 FAR49 FKN49 FUJ49 GEF49 GOB49 GXX49 HHT49 HRP49 IBL49 ILH49 IVD49 JEZ49 JOV49 JYR49 KIN49 KSJ49 LCF49 LMB49 LVX49 MFT49 MPP49 MZL49 NJH49 NTD49 OCZ49 OMV49 OWR49 PGN49 PQJ49 QAF49 QKB49 QTX49 RDT49 RNP49 RXL49 SHH49 SRD49 TAZ49 TKV49 TUR49 UEN49 UOJ49 UYF49 VIB49 VRX49 WBT49 WLP49 WVL49 WVN49 JB49 SX49 ACT49 AMP49 AWL49 BGH49 BQD49 BZZ49 CJV49 CTR49 DDN49 DNJ49 DXF49 EHB49 EQX49 FAT49 FKP49 FUL49 GEH49 GOD49 GXZ49 HHV49 HRR49 IBN49 ILJ49 IVF49 JFB49 JOX49 JYT49 KIP49 KSL49 LCH49 LMD49 LVZ49 MFV49 MPR49 MZN49 NJJ49 NTF49 ODB49 OMX49 OWT49 PGP49 PQL49 QAH49 QKD49 QTZ49 RDV49 D14 F14 D21 F21 D28 F28 D35 F35 D42 F42 D57 F57 D8 D49 F49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2391F-1350-4F8E-B7C3-6B21C60EFA50}">
  <sheetPr>
    <tabColor rgb="FFFFFF00"/>
    <pageSetUpPr fitToPage="1"/>
  </sheetPr>
  <dimension ref="A1:J65"/>
  <sheetViews>
    <sheetView showGridLines="0" view="pageBreakPreview" zoomScaleNormal="100" zoomScaleSheetLayoutView="100" workbookViewId="0">
      <selection activeCell="D21" sqref="D21"/>
    </sheetView>
  </sheetViews>
  <sheetFormatPr defaultColWidth="9" defaultRowHeight="15"/>
  <cols>
    <col min="1" max="1" width="2.109375" style="170" customWidth="1"/>
    <col min="2" max="3" width="5.109375" style="170" customWidth="1"/>
    <col min="4" max="10" width="10.6640625" style="170" customWidth="1"/>
    <col min="11" max="11" width="5.44140625" style="169" customWidth="1"/>
    <col min="12" max="256" width="9" style="169"/>
    <col min="257" max="257" width="2.109375" style="169" customWidth="1"/>
    <col min="258" max="259" width="5.109375" style="169" customWidth="1"/>
    <col min="260" max="266" width="10.6640625" style="169" customWidth="1"/>
    <col min="267" max="267" width="5.44140625" style="169" customWidth="1"/>
    <col min="268" max="512" width="9" style="169"/>
    <col min="513" max="513" width="2.109375" style="169" customWidth="1"/>
    <col min="514" max="515" width="5.109375" style="169" customWidth="1"/>
    <col min="516" max="522" width="10.6640625" style="169" customWidth="1"/>
    <col min="523" max="523" width="5.44140625" style="169" customWidth="1"/>
    <col min="524" max="768" width="9" style="169"/>
    <col min="769" max="769" width="2.109375" style="169" customWidth="1"/>
    <col min="770" max="771" width="5.109375" style="169" customWidth="1"/>
    <col min="772" max="778" width="10.6640625" style="169" customWidth="1"/>
    <col min="779" max="779" width="5.44140625" style="169" customWidth="1"/>
    <col min="780" max="1024" width="9" style="169"/>
    <col min="1025" max="1025" width="2.109375" style="169" customWidth="1"/>
    <col min="1026" max="1027" width="5.109375" style="169" customWidth="1"/>
    <col min="1028" max="1034" width="10.6640625" style="169" customWidth="1"/>
    <col min="1035" max="1035" width="5.44140625" style="169" customWidth="1"/>
    <col min="1036" max="1280" width="9" style="169"/>
    <col min="1281" max="1281" width="2.109375" style="169" customWidth="1"/>
    <col min="1282" max="1283" width="5.109375" style="169" customWidth="1"/>
    <col min="1284" max="1290" width="10.6640625" style="169" customWidth="1"/>
    <col min="1291" max="1291" width="5.44140625" style="169" customWidth="1"/>
    <col min="1292" max="1536" width="9" style="169"/>
    <col min="1537" max="1537" width="2.109375" style="169" customWidth="1"/>
    <col min="1538" max="1539" width="5.109375" style="169" customWidth="1"/>
    <col min="1540" max="1546" width="10.6640625" style="169" customWidth="1"/>
    <col min="1547" max="1547" width="5.44140625" style="169" customWidth="1"/>
    <col min="1548" max="1792" width="9" style="169"/>
    <col min="1793" max="1793" width="2.109375" style="169" customWidth="1"/>
    <col min="1794" max="1795" width="5.109375" style="169" customWidth="1"/>
    <col min="1796" max="1802" width="10.6640625" style="169" customWidth="1"/>
    <col min="1803" max="1803" width="5.44140625" style="169" customWidth="1"/>
    <col min="1804" max="2048" width="9" style="169"/>
    <col min="2049" max="2049" width="2.109375" style="169" customWidth="1"/>
    <col min="2050" max="2051" width="5.109375" style="169" customWidth="1"/>
    <col min="2052" max="2058" width="10.6640625" style="169" customWidth="1"/>
    <col min="2059" max="2059" width="5.44140625" style="169" customWidth="1"/>
    <col min="2060" max="2304" width="9" style="169"/>
    <col min="2305" max="2305" width="2.109375" style="169" customWidth="1"/>
    <col min="2306" max="2307" width="5.109375" style="169" customWidth="1"/>
    <col min="2308" max="2314" width="10.6640625" style="169" customWidth="1"/>
    <col min="2315" max="2315" width="5.44140625" style="169" customWidth="1"/>
    <col min="2316" max="2560" width="9" style="169"/>
    <col min="2561" max="2561" width="2.109375" style="169" customWidth="1"/>
    <col min="2562" max="2563" width="5.109375" style="169" customWidth="1"/>
    <col min="2564" max="2570" width="10.6640625" style="169" customWidth="1"/>
    <col min="2571" max="2571" width="5.44140625" style="169" customWidth="1"/>
    <col min="2572" max="2816" width="9" style="169"/>
    <col min="2817" max="2817" width="2.109375" style="169" customWidth="1"/>
    <col min="2818" max="2819" width="5.109375" style="169" customWidth="1"/>
    <col min="2820" max="2826" width="10.6640625" style="169" customWidth="1"/>
    <col min="2827" max="2827" width="5.44140625" style="169" customWidth="1"/>
    <col min="2828" max="3072" width="9" style="169"/>
    <col min="3073" max="3073" width="2.109375" style="169" customWidth="1"/>
    <col min="3074" max="3075" width="5.109375" style="169" customWidth="1"/>
    <col min="3076" max="3082" width="10.6640625" style="169" customWidth="1"/>
    <col min="3083" max="3083" width="5.44140625" style="169" customWidth="1"/>
    <col min="3084" max="3328" width="9" style="169"/>
    <col min="3329" max="3329" width="2.109375" style="169" customWidth="1"/>
    <col min="3330" max="3331" width="5.109375" style="169" customWidth="1"/>
    <col min="3332" max="3338" width="10.6640625" style="169" customWidth="1"/>
    <col min="3339" max="3339" width="5.44140625" style="169" customWidth="1"/>
    <col min="3340" max="3584" width="9" style="169"/>
    <col min="3585" max="3585" width="2.109375" style="169" customWidth="1"/>
    <col min="3586" max="3587" width="5.109375" style="169" customWidth="1"/>
    <col min="3588" max="3594" width="10.6640625" style="169" customWidth="1"/>
    <col min="3595" max="3595" width="5.44140625" style="169" customWidth="1"/>
    <col min="3596" max="3840" width="9" style="169"/>
    <col min="3841" max="3841" width="2.109375" style="169" customWidth="1"/>
    <col min="3842" max="3843" width="5.109375" style="169" customWidth="1"/>
    <col min="3844" max="3850" width="10.6640625" style="169" customWidth="1"/>
    <col min="3851" max="3851" width="5.44140625" style="169" customWidth="1"/>
    <col min="3852" max="4096" width="9" style="169"/>
    <col min="4097" max="4097" width="2.109375" style="169" customWidth="1"/>
    <col min="4098" max="4099" width="5.109375" style="169" customWidth="1"/>
    <col min="4100" max="4106" width="10.6640625" style="169" customWidth="1"/>
    <col min="4107" max="4107" width="5.44140625" style="169" customWidth="1"/>
    <col min="4108" max="4352" width="9" style="169"/>
    <col min="4353" max="4353" width="2.109375" style="169" customWidth="1"/>
    <col min="4354" max="4355" width="5.109375" style="169" customWidth="1"/>
    <col min="4356" max="4362" width="10.6640625" style="169" customWidth="1"/>
    <col min="4363" max="4363" width="5.44140625" style="169" customWidth="1"/>
    <col min="4364" max="4608" width="9" style="169"/>
    <col min="4609" max="4609" width="2.109375" style="169" customWidth="1"/>
    <col min="4610" max="4611" width="5.109375" style="169" customWidth="1"/>
    <col min="4612" max="4618" width="10.6640625" style="169" customWidth="1"/>
    <col min="4619" max="4619" width="5.44140625" style="169" customWidth="1"/>
    <col min="4620" max="4864" width="9" style="169"/>
    <col min="4865" max="4865" width="2.109375" style="169" customWidth="1"/>
    <col min="4866" max="4867" width="5.109375" style="169" customWidth="1"/>
    <col min="4868" max="4874" width="10.6640625" style="169" customWidth="1"/>
    <col min="4875" max="4875" width="5.44140625" style="169" customWidth="1"/>
    <col min="4876" max="5120" width="9" style="169"/>
    <col min="5121" max="5121" width="2.109375" style="169" customWidth="1"/>
    <col min="5122" max="5123" width="5.109375" style="169" customWidth="1"/>
    <col min="5124" max="5130" width="10.6640625" style="169" customWidth="1"/>
    <col min="5131" max="5131" width="5.44140625" style="169" customWidth="1"/>
    <col min="5132" max="5376" width="9" style="169"/>
    <col min="5377" max="5377" width="2.109375" style="169" customWidth="1"/>
    <col min="5378" max="5379" width="5.109375" style="169" customWidth="1"/>
    <col min="5380" max="5386" width="10.6640625" style="169" customWidth="1"/>
    <col min="5387" max="5387" width="5.44140625" style="169" customWidth="1"/>
    <col min="5388" max="5632" width="9" style="169"/>
    <col min="5633" max="5633" width="2.109375" style="169" customWidth="1"/>
    <col min="5634" max="5635" width="5.109375" style="169" customWidth="1"/>
    <col min="5636" max="5642" width="10.6640625" style="169" customWidth="1"/>
    <col min="5643" max="5643" width="5.44140625" style="169" customWidth="1"/>
    <col min="5644" max="5888" width="9" style="169"/>
    <col min="5889" max="5889" width="2.109375" style="169" customWidth="1"/>
    <col min="5890" max="5891" width="5.109375" style="169" customWidth="1"/>
    <col min="5892" max="5898" width="10.6640625" style="169" customWidth="1"/>
    <col min="5899" max="5899" width="5.44140625" style="169" customWidth="1"/>
    <col min="5900" max="6144" width="9" style="169"/>
    <col min="6145" max="6145" width="2.109375" style="169" customWidth="1"/>
    <col min="6146" max="6147" width="5.109375" style="169" customWidth="1"/>
    <col min="6148" max="6154" width="10.6640625" style="169" customWidth="1"/>
    <col min="6155" max="6155" width="5.44140625" style="169" customWidth="1"/>
    <col min="6156" max="6400" width="9" style="169"/>
    <col min="6401" max="6401" width="2.109375" style="169" customWidth="1"/>
    <col min="6402" max="6403" width="5.109375" style="169" customWidth="1"/>
    <col min="6404" max="6410" width="10.6640625" style="169" customWidth="1"/>
    <col min="6411" max="6411" width="5.44140625" style="169" customWidth="1"/>
    <col min="6412" max="6656" width="9" style="169"/>
    <col min="6657" max="6657" width="2.109375" style="169" customWidth="1"/>
    <col min="6658" max="6659" width="5.109375" style="169" customWidth="1"/>
    <col min="6660" max="6666" width="10.6640625" style="169" customWidth="1"/>
    <col min="6667" max="6667" width="5.44140625" style="169" customWidth="1"/>
    <col min="6668" max="6912" width="9" style="169"/>
    <col min="6913" max="6913" width="2.109375" style="169" customWidth="1"/>
    <col min="6914" max="6915" width="5.109375" style="169" customWidth="1"/>
    <col min="6916" max="6922" width="10.6640625" style="169" customWidth="1"/>
    <col min="6923" max="6923" width="5.44140625" style="169" customWidth="1"/>
    <col min="6924" max="7168" width="9" style="169"/>
    <col min="7169" max="7169" width="2.109375" style="169" customWidth="1"/>
    <col min="7170" max="7171" width="5.109375" style="169" customWidth="1"/>
    <col min="7172" max="7178" width="10.6640625" style="169" customWidth="1"/>
    <col min="7179" max="7179" width="5.44140625" style="169" customWidth="1"/>
    <col min="7180" max="7424" width="9" style="169"/>
    <col min="7425" max="7425" width="2.109375" style="169" customWidth="1"/>
    <col min="7426" max="7427" width="5.109375" style="169" customWidth="1"/>
    <col min="7428" max="7434" width="10.6640625" style="169" customWidth="1"/>
    <col min="7435" max="7435" width="5.44140625" style="169" customWidth="1"/>
    <col min="7436" max="7680" width="9" style="169"/>
    <col min="7681" max="7681" width="2.109375" style="169" customWidth="1"/>
    <col min="7682" max="7683" width="5.109375" style="169" customWidth="1"/>
    <col min="7684" max="7690" width="10.6640625" style="169" customWidth="1"/>
    <col min="7691" max="7691" width="5.44140625" style="169" customWidth="1"/>
    <col min="7692" max="7936" width="9" style="169"/>
    <col min="7937" max="7937" width="2.109375" style="169" customWidth="1"/>
    <col min="7938" max="7939" width="5.109375" style="169" customWidth="1"/>
    <col min="7940" max="7946" width="10.6640625" style="169" customWidth="1"/>
    <col min="7947" max="7947" width="5.44140625" style="169" customWidth="1"/>
    <col min="7948" max="8192" width="9" style="169"/>
    <col min="8193" max="8193" width="2.109375" style="169" customWidth="1"/>
    <col min="8194" max="8195" width="5.109375" style="169" customWidth="1"/>
    <col min="8196" max="8202" width="10.6640625" style="169" customWidth="1"/>
    <col min="8203" max="8203" width="5.44140625" style="169" customWidth="1"/>
    <col min="8204" max="8448" width="9" style="169"/>
    <col min="8449" max="8449" width="2.109375" style="169" customWidth="1"/>
    <col min="8450" max="8451" width="5.109375" style="169" customWidth="1"/>
    <col min="8452" max="8458" width="10.6640625" style="169" customWidth="1"/>
    <col min="8459" max="8459" width="5.44140625" style="169" customWidth="1"/>
    <col min="8460" max="8704" width="9" style="169"/>
    <col min="8705" max="8705" width="2.109375" style="169" customWidth="1"/>
    <col min="8706" max="8707" width="5.109375" style="169" customWidth="1"/>
    <col min="8708" max="8714" width="10.6640625" style="169" customWidth="1"/>
    <col min="8715" max="8715" width="5.44140625" style="169" customWidth="1"/>
    <col min="8716" max="8960" width="9" style="169"/>
    <col min="8961" max="8961" width="2.109375" style="169" customWidth="1"/>
    <col min="8962" max="8963" width="5.109375" style="169" customWidth="1"/>
    <col min="8964" max="8970" width="10.6640625" style="169" customWidth="1"/>
    <col min="8971" max="8971" width="5.44140625" style="169" customWidth="1"/>
    <col min="8972" max="9216" width="9" style="169"/>
    <col min="9217" max="9217" width="2.109375" style="169" customWidth="1"/>
    <col min="9218" max="9219" width="5.109375" style="169" customWidth="1"/>
    <col min="9220" max="9226" width="10.6640625" style="169" customWidth="1"/>
    <col min="9227" max="9227" width="5.44140625" style="169" customWidth="1"/>
    <col min="9228" max="9472" width="9" style="169"/>
    <col min="9473" max="9473" width="2.109375" style="169" customWidth="1"/>
    <col min="9474" max="9475" width="5.109375" style="169" customWidth="1"/>
    <col min="9476" max="9482" width="10.6640625" style="169" customWidth="1"/>
    <col min="9483" max="9483" width="5.44140625" style="169" customWidth="1"/>
    <col min="9484" max="9728" width="9" style="169"/>
    <col min="9729" max="9729" width="2.109375" style="169" customWidth="1"/>
    <col min="9730" max="9731" width="5.109375" style="169" customWidth="1"/>
    <col min="9732" max="9738" width="10.6640625" style="169" customWidth="1"/>
    <col min="9739" max="9739" width="5.44140625" style="169" customWidth="1"/>
    <col min="9740" max="9984" width="9" style="169"/>
    <col min="9985" max="9985" width="2.109375" style="169" customWidth="1"/>
    <col min="9986" max="9987" width="5.109375" style="169" customWidth="1"/>
    <col min="9988" max="9994" width="10.6640625" style="169" customWidth="1"/>
    <col min="9995" max="9995" width="5.44140625" style="169" customWidth="1"/>
    <col min="9996" max="10240" width="9" style="169"/>
    <col min="10241" max="10241" width="2.109375" style="169" customWidth="1"/>
    <col min="10242" max="10243" width="5.109375" style="169" customWidth="1"/>
    <col min="10244" max="10250" width="10.6640625" style="169" customWidth="1"/>
    <col min="10251" max="10251" width="5.44140625" style="169" customWidth="1"/>
    <col min="10252" max="10496" width="9" style="169"/>
    <col min="10497" max="10497" width="2.109375" style="169" customWidth="1"/>
    <col min="10498" max="10499" width="5.109375" style="169" customWidth="1"/>
    <col min="10500" max="10506" width="10.6640625" style="169" customWidth="1"/>
    <col min="10507" max="10507" width="5.44140625" style="169" customWidth="1"/>
    <col min="10508" max="10752" width="9" style="169"/>
    <col min="10753" max="10753" width="2.109375" style="169" customWidth="1"/>
    <col min="10754" max="10755" width="5.109375" style="169" customWidth="1"/>
    <col min="10756" max="10762" width="10.6640625" style="169" customWidth="1"/>
    <col min="10763" max="10763" width="5.44140625" style="169" customWidth="1"/>
    <col min="10764" max="11008" width="9" style="169"/>
    <col min="11009" max="11009" width="2.109375" style="169" customWidth="1"/>
    <col min="11010" max="11011" width="5.109375" style="169" customWidth="1"/>
    <col min="11012" max="11018" width="10.6640625" style="169" customWidth="1"/>
    <col min="11019" max="11019" width="5.44140625" style="169" customWidth="1"/>
    <col min="11020" max="11264" width="9" style="169"/>
    <col min="11265" max="11265" width="2.109375" style="169" customWidth="1"/>
    <col min="11266" max="11267" width="5.109375" style="169" customWidth="1"/>
    <col min="11268" max="11274" width="10.6640625" style="169" customWidth="1"/>
    <col min="11275" max="11275" width="5.44140625" style="169" customWidth="1"/>
    <col min="11276" max="11520" width="9" style="169"/>
    <col min="11521" max="11521" width="2.109375" style="169" customWidth="1"/>
    <col min="11522" max="11523" width="5.109375" style="169" customWidth="1"/>
    <col min="11524" max="11530" width="10.6640625" style="169" customWidth="1"/>
    <col min="11531" max="11531" width="5.44140625" style="169" customWidth="1"/>
    <col min="11532" max="11776" width="9" style="169"/>
    <col min="11777" max="11777" width="2.109375" style="169" customWidth="1"/>
    <col min="11778" max="11779" width="5.109375" style="169" customWidth="1"/>
    <col min="11780" max="11786" width="10.6640625" style="169" customWidth="1"/>
    <col min="11787" max="11787" width="5.44140625" style="169" customWidth="1"/>
    <col min="11788" max="12032" width="9" style="169"/>
    <col min="12033" max="12033" width="2.109375" style="169" customWidth="1"/>
    <col min="12034" max="12035" width="5.109375" style="169" customWidth="1"/>
    <col min="12036" max="12042" width="10.6640625" style="169" customWidth="1"/>
    <col min="12043" max="12043" width="5.44140625" style="169" customWidth="1"/>
    <col min="12044" max="12288" width="9" style="169"/>
    <col min="12289" max="12289" width="2.109375" style="169" customWidth="1"/>
    <col min="12290" max="12291" width="5.109375" style="169" customWidth="1"/>
    <col min="12292" max="12298" width="10.6640625" style="169" customWidth="1"/>
    <col min="12299" max="12299" width="5.44140625" style="169" customWidth="1"/>
    <col min="12300" max="12544" width="9" style="169"/>
    <col min="12545" max="12545" width="2.109375" style="169" customWidth="1"/>
    <col min="12546" max="12547" width="5.109375" style="169" customWidth="1"/>
    <col min="12548" max="12554" width="10.6640625" style="169" customWidth="1"/>
    <col min="12555" max="12555" width="5.44140625" style="169" customWidth="1"/>
    <col min="12556" max="12800" width="9" style="169"/>
    <col min="12801" max="12801" width="2.109375" style="169" customWidth="1"/>
    <col min="12802" max="12803" width="5.109375" style="169" customWidth="1"/>
    <col min="12804" max="12810" width="10.6640625" style="169" customWidth="1"/>
    <col min="12811" max="12811" width="5.44140625" style="169" customWidth="1"/>
    <col min="12812" max="13056" width="9" style="169"/>
    <col min="13057" max="13057" width="2.109375" style="169" customWidth="1"/>
    <col min="13058" max="13059" width="5.109375" style="169" customWidth="1"/>
    <col min="13060" max="13066" width="10.6640625" style="169" customWidth="1"/>
    <col min="13067" max="13067" width="5.44140625" style="169" customWidth="1"/>
    <col min="13068" max="13312" width="9" style="169"/>
    <col min="13313" max="13313" width="2.109375" style="169" customWidth="1"/>
    <col min="13314" max="13315" width="5.109375" style="169" customWidth="1"/>
    <col min="13316" max="13322" width="10.6640625" style="169" customWidth="1"/>
    <col min="13323" max="13323" width="5.44140625" style="169" customWidth="1"/>
    <col min="13324" max="13568" width="9" style="169"/>
    <col min="13569" max="13569" width="2.109375" style="169" customWidth="1"/>
    <col min="13570" max="13571" width="5.109375" style="169" customWidth="1"/>
    <col min="13572" max="13578" width="10.6640625" style="169" customWidth="1"/>
    <col min="13579" max="13579" width="5.44140625" style="169" customWidth="1"/>
    <col min="13580" max="13824" width="9" style="169"/>
    <col min="13825" max="13825" width="2.109375" style="169" customWidth="1"/>
    <col min="13826" max="13827" width="5.109375" style="169" customWidth="1"/>
    <col min="13828" max="13834" width="10.6640625" style="169" customWidth="1"/>
    <col min="13835" max="13835" width="5.44140625" style="169" customWidth="1"/>
    <col min="13836" max="14080" width="9" style="169"/>
    <col min="14081" max="14081" width="2.109375" style="169" customWidth="1"/>
    <col min="14082" max="14083" width="5.109375" style="169" customWidth="1"/>
    <col min="14084" max="14090" width="10.6640625" style="169" customWidth="1"/>
    <col min="14091" max="14091" width="5.44140625" style="169" customWidth="1"/>
    <col min="14092" max="14336" width="9" style="169"/>
    <col min="14337" max="14337" width="2.109375" style="169" customWidth="1"/>
    <col min="14338" max="14339" width="5.109375" style="169" customWidth="1"/>
    <col min="14340" max="14346" width="10.6640625" style="169" customWidth="1"/>
    <col min="14347" max="14347" width="5.44140625" style="169" customWidth="1"/>
    <col min="14348" max="14592" width="9" style="169"/>
    <col min="14593" max="14593" width="2.109375" style="169" customWidth="1"/>
    <col min="14594" max="14595" width="5.109375" style="169" customWidth="1"/>
    <col min="14596" max="14602" width="10.6640625" style="169" customWidth="1"/>
    <col min="14603" max="14603" width="5.44140625" style="169" customWidth="1"/>
    <col min="14604" max="14848" width="9" style="169"/>
    <col min="14849" max="14849" width="2.109375" style="169" customWidth="1"/>
    <col min="14850" max="14851" width="5.109375" style="169" customWidth="1"/>
    <col min="14852" max="14858" width="10.6640625" style="169" customWidth="1"/>
    <col min="14859" max="14859" width="5.44140625" style="169" customWidth="1"/>
    <col min="14860" max="15104" width="9" style="169"/>
    <col min="15105" max="15105" width="2.109375" style="169" customWidth="1"/>
    <col min="15106" max="15107" width="5.109375" style="169" customWidth="1"/>
    <col min="15108" max="15114" width="10.6640625" style="169" customWidth="1"/>
    <col min="15115" max="15115" width="5.44140625" style="169" customWidth="1"/>
    <col min="15116" max="15360" width="9" style="169"/>
    <col min="15361" max="15361" width="2.109375" style="169" customWidth="1"/>
    <col min="15362" max="15363" width="5.109375" style="169" customWidth="1"/>
    <col min="15364" max="15370" width="10.6640625" style="169" customWidth="1"/>
    <col min="15371" max="15371" width="5.44140625" style="169" customWidth="1"/>
    <col min="15372" max="15616" width="9" style="169"/>
    <col min="15617" max="15617" width="2.109375" style="169" customWidth="1"/>
    <col min="15618" max="15619" width="5.109375" style="169" customWidth="1"/>
    <col min="15620" max="15626" width="10.6640625" style="169" customWidth="1"/>
    <col min="15627" max="15627" width="5.44140625" style="169" customWidth="1"/>
    <col min="15628" max="15872" width="9" style="169"/>
    <col min="15873" max="15873" width="2.109375" style="169" customWidth="1"/>
    <col min="15874" max="15875" width="5.109375" style="169" customWidth="1"/>
    <col min="15876" max="15882" width="10.6640625" style="169" customWidth="1"/>
    <col min="15883" max="15883" width="5.44140625" style="169" customWidth="1"/>
    <col min="15884" max="16128" width="9" style="169"/>
    <col min="16129" max="16129" width="2.109375" style="169" customWidth="1"/>
    <col min="16130" max="16131" width="5.109375" style="169" customWidth="1"/>
    <col min="16132" max="16138" width="10.6640625" style="169" customWidth="1"/>
    <col min="16139" max="16139" width="5.44140625" style="169" customWidth="1"/>
    <col min="16140" max="16384" width="9" style="169"/>
  </cols>
  <sheetData>
    <row r="1" spans="1:10" s="3" customFormat="1">
      <c r="A1" s="170"/>
      <c r="B1" s="170"/>
      <c r="C1" s="170"/>
      <c r="D1" s="170"/>
      <c r="E1" s="170"/>
      <c r="F1" s="170"/>
      <c r="G1" s="170"/>
      <c r="H1" s="170"/>
      <c r="I1" s="170"/>
      <c r="J1" s="174" t="s">
        <v>255</v>
      </c>
    </row>
    <row r="2" spans="1:10" s="3" customFormat="1" ht="21" customHeight="1">
      <c r="A2" s="170"/>
      <c r="B2" s="448" t="s">
        <v>178</v>
      </c>
      <c r="C2" s="448"/>
      <c r="D2" s="448"/>
      <c r="E2" s="448"/>
      <c r="F2" s="448"/>
      <c r="G2" s="448"/>
      <c r="H2" s="448"/>
      <c r="I2" s="448"/>
      <c r="J2" s="448"/>
    </row>
    <row r="3" spans="1:10" s="3" customFormat="1">
      <c r="A3" s="170"/>
      <c r="B3" s="170"/>
      <c r="C3" s="170"/>
      <c r="D3" s="170"/>
      <c r="E3" s="170"/>
      <c r="F3" s="170"/>
      <c r="G3" s="170"/>
      <c r="H3" s="170"/>
      <c r="I3" s="170"/>
      <c r="J3" s="170"/>
    </row>
    <row r="4" spans="1:10" s="3" customFormat="1" ht="28.5" customHeight="1">
      <c r="A4" s="170"/>
      <c r="B4" s="449" t="s">
        <v>177</v>
      </c>
      <c r="C4" s="449"/>
      <c r="D4" s="449"/>
      <c r="E4" s="449"/>
      <c r="F4" s="449"/>
      <c r="G4" s="449"/>
      <c r="H4" s="449"/>
      <c r="I4" s="449"/>
      <c r="J4" s="449"/>
    </row>
    <row r="5" spans="1:10" s="3" customFormat="1" ht="28.5" customHeight="1">
      <c r="A5" s="170"/>
      <c r="B5" s="176"/>
      <c r="C5" s="176"/>
      <c r="D5" s="176"/>
      <c r="E5" s="176"/>
      <c r="F5" s="176"/>
      <c r="G5" s="460" t="s">
        <v>369</v>
      </c>
      <c r="H5" s="460"/>
      <c r="I5" s="461" t="s">
        <v>172</v>
      </c>
      <c r="J5" s="461"/>
    </row>
    <row r="6" spans="1:10" s="3" customFormat="1">
      <c r="A6" s="171" t="s">
        <v>290</v>
      </c>
      <c r="B6" s="176"/>
      <c r="C6" s="176"/>
      <c r="D6" s="176"/>
      <c r="E6" s="176"/>
      <c r="F6" s="176"/>
      <c r="G6" s="176"/>
      <c r="H6" s="175"/>
      <c r="I6" s="175"/>
      <c r="J6" s="175"/>
    </row>
    <row r="7" spans="1:10" s="3" customFormat="1" ht="17.399999999999999" customHeight="1">
      <c r="A7" s="170"/>
      <c r="B7" s="459" t="s">
        <v>361</v>
      </c>
      <c r="C7" s="459"/>
      <c r="D7" s="459"/>
      <c r="E7" s="459"/>
      <c r="F7" s="459"/>
      <c r="G7" s="459"/>
      <c r="H7" s="459"/>
      <c r="I7" s="459"/>
      <c r="J7" s="459"/>
    </row>
    <row r="8" spans="1:10" s="3" customFormat="1" ht="20.100000000000001" customHeight="1">
      <c r="A8" s="170"/>
      <c r="B8" s="450" t="s">
        <v>176</v>
      </c>
      <c r="C8" s="451"/>
      <c r="D8" s="174"/>
      <c r="E8" s="173"/>
      <c r="F8" s="173"/>
      <c r="G8" s="458"/>
      <c r="H8" s="458"/>
      <c r="I8" s="458"/>
      <c r="J8" s="458"/>
    </row>
    <row r="9" spans="1:10" s="3" customFormat="1" ht="11.4" customHeight="1">
      <c r="A9" s="170"/>
      <c r="B9" s="176"/>
      <c r="C9" s="176"/>
      <c r="D9" s="176"/>
      <c r="E9" s="176"/>
      <c r="F9" s="176"/>
      <c r="G9" s="176"/>
      <c r="H9" s="175"/>
      <c r="I9" s="175"/>
      <c r="J9" s="175"/>
    </row>
    <row r="10" spans="1:10" s="3" customFormat="1" ht="5.25" customHeight="1">
      <c r="A10" s="170"/>
      <c r="B10" s="170"/>
      <c r="C10" s="170"/>
      <c r="D10" s="170"/>
      <c r="E10" s="170"/>
      <c r="F10" s="170"/>
      <c r="G10" s="170"/>
      <c r="H10" s="170"/>
      <c r="I10" s="170"/>
      <c r="J10" s="170"/>
    </row>
    <row r="11" spans="1:10" s="3" customFormat="1" ht="24" customHeight="1">
      <c r="A11" s="171" t="s">
        <v>23</v>
      </c>
      <c r="B11" s="170"/>
      <c r="C11" s="170"/>
      <c r="D11" s="170"/>
      <c r="E11" s="170"/>
      <c r="F11" s="170"/>
      <c r="G11" s="170"/>
      <c r="H11" s="170"/>
      <c r="I11" s="170"/>
      <c r="J11" s="170"/>
    </row>
    <row r="12" spans="1:10" s="3" customFormat="1">
      <c r="A12" s="170" t="s">
        <v>362</v>
      </c>
      <c r="B12" s="170"/>
      <c r="C12" s="170"/>
      <c r="D12" s="170"/>
      <c r="E12" s="170"/>
      <c r="F12" s="170"/>
      <c r="G12" s="170"/>
      <c r="H12" s="170"/>
      <c r="I12" s="170"/>
      <c r="J12" s="170"/>
    </row>
    <row r="13" spans="1:10" s="3" customFormat="1">
      <c r="A13" s="170" t="s">
        <v>24</v>
      </c>
      <c r="B13" s="170" t="s">
        <v>25</v>
      </c>
      <c r="C13" s="170"/>
      <c r="D13" s="170"/>
      <c r="E13" s="170"/>
      <c r="F13" s="170"/>
      <c r="G13" s="170"/>
      <c r="H13" s="170"/>
      <c r="I13" s="170"/>
      <c r="J13" s="170"/>
    </row>
    <row r="14" spans="1:10" s="3" customFormat="1" ht="24" customHeight="1">
      <c r="A14" s="170"/>
      <c r="B14" s="450" t="s">
        <v>26</v>
      </c>
      <c r="C14" s="451"/>
      <c r="D14" s="174"/>
      <c r="E14" s="174" t="s">
        <v>27</v>
      </c>
      <c r="F14" s="174"/>
      <c r="G14" s="452" t="s">
        <v>28</v>
      </c>
      <c r="H14" s="453"/>
      <c r="I14" s="453"/>
      <c r="J14" s="454"/>
    </row>
    <row r="15" spans="1:10" s="3" customFormat="1">
      <c r="A15" s="170"/>
      <c r="B15" s="173"/>
      <c r="C15" s="173"/>
      <c r="D15" s="170"/>
      <c r="E15" s="173"/>
      <c r="F15" s="170"/>
      <c r="G15" s="172"/>
      <c r="H15" s="172"/>
      <c r="I15" s="172"/>
      <c r="J15" s="172"/>
    </row>
    <row r="16" spans="1:10" s="3" customFormat="1" ht="24" customHeight="1">
      <c r="A16" s="170" t="s">
        <v>24</v>
      </c>
      <c r="B16" s="170" t="s">
        <v>174</v>
      </c>
      <c r="C16" s="170"/>
      <c r="D16" s="170"/>
      <c r="E16" s="170"/>
      <c r="F16" s="170"/>
      <c r="G16" s="170"/>
      <c r="H16" s="170"/>
      <c r="I16" s="170"/>
      <c r="J16" s="170"/>
    </row>
    <row r="17" spans="1:10" s="3" customFormat="1" ht="66.599999999999994" customHeight="1">
      <c r="A17" s="170"/>
      <c r="B17" s="455"/>
      <c r="C17" s="456"/>
      <c r="D17" s="456"/>
      <c r="E17" s="456"/>
      <c r="F17" s="456"/>
      <c r="G17" s="456"/>
      <c r="H17" s="456"/>
      <c r="I17" s="456"/>
      <c r="J17" s="457"/>
    </row>
    <row r="18" spans="1:10" s="3" customFormat="1">
      <c r="A18" s="170"/>
      <c r="B18" s="170"/>
      <c r="C18" s="170"/>
      <c r="D18" s="170"/>
      <c r="E18" s="170"/>
      <c r="F18" s="170"/>
      <c r="G18" s="170"/>
      <c r="H18" s="170"/>
      <c r="I18" s="170"/>
      <c r="J18" s="170"/>
    </row>
    <row r="19" spans="1:10" s="3" customFormat="1">
      <c r="A19" s="170" t="s">
        <v>363</v>
      </c>
      <c r="B19" s="170"/>
      <c r="C19" s="170"/>
      <c r="D19" s="170"/>
      <c r="E19" s="170"/>
      <c r="F19" s="170"/>
      <c r="G19" s="170"/>
      <c r="H19" s="170"/>
      <c r="I19" s="170"/>
      <c r="J19" s="170"/>
    </row>
    <row r="20" spans="1:10" s="3" customFormat="1" ht="24" customHeight="1">
      <c r="A20" s="170" t="s">
        <v>24</v>
      </c>
      <c r="B20" s="170" t="s">
        <v>25</v>
      </c>
      <c r="C20" s="170"/>
      <c r="D20" s="170"/>
      <c r="E20" s="170"/>
      <c r="F20" s="170"/>
      <c r="G20" s="170"/>
      <c r="H20" s="170"/>
      <c r="I20" s="170"/>
      <c r="J20" s="170"/>
    </row>
    <row r="21" spans="1:10" s="3" customFormat="1" ht="24" customHeight="1">
      <c r="A21" s="170"/>
      <c r="B21" s="450" t="s">
        <v>26</v>
      </c>
      <c r="C21" s="451"/>
      <c r="D21" s="174"/>
      <c r="E21" s="174" t="s">
        <v>27</v>
      </c>
      <c r="F21" s="174"/>
      <c r="G21" s="452" t="s">
        <v>28</v>
      </c>
      <c r="H21" s="453"/>
      <c r="I21" s="453"/>
      <c r="J21" s="454"/>
    </row>
    <row r="22" spans="1:10" s="3" customFormat="1">
      <c r="A22" s="170"/>
      <c r="B22" s="173"/>
      <c r="C22" s="173"/>
      <c r="D22" s="170"/>
      <c r="E22" s="173"/>
      <c r="F22" s="170"/>
      <c r="G22" s="172"/>
      <c r="H22" s="172"/>
      <c r="I22" s="172"/>
      <c r="J22" s="172"/>
    </row>
    <row r="23" spans="1:10" s="3" customFormat="1" ht="24" customHeight="1">
      <c r="A23" s="170" t="s">
        <v>24</v>
      </c>
      <c r="B23" s="170" t="s">
        <v>174</v>
      </c>
      <c r="C23" s="170"/>
      <c r="D23" s="170"/>
      <c r="E23" s="170"/>
      <c r="F23" s="170"/>
      <c r="G23" s="170"/>
      <c r="H23" s="170"/>
      <c r="I23" s="170"/>
      <c r="J23" s="170"/>
    </row>
    <row r="24" spans="1:10" s="3" customFormat="1" ht="66.599999999999994" customHeight="1">
      <c r="A24" s="170"/>
      <c r="B24" s="455"/>
      <c r="C24" s="456"/>
      <c r="D24" s="456"/>
      <c r="E24" s="456"/>
      <c r="F24" s="456"/>
      <c r="G24" s="456"/>
      <c r="H24" s="456"/>
      <c r="I24" s="456"/>
      <c r="J24" s="457"/>
    </row>
    <row r="25" spans="1:10" s="3" customFormat="1">
      <c r="A25" s="170"/>
      <c r="B25" s="170"/>
      <c r="C25" s="170"/>
      <c r="D25" s="170"/>
      <c r="E25" s="170"/>
      <c r="F25" s="170"/>
      <c r="G25" s="170"/>
      <c r="H25" s="170"/>
      <c r="I25" s="170"/>
      <c r="J25" s="170"/>
    </row>
    <row r="26" spans="1:10" s="3" customFormat="1">
      <c r="A26" s="170" t="s">
        <v>364</v>
      </c>
      <c r="B26" s="170"/>
      <c r="C26" s="170"/>
      <c r="D26" s="170"/>
      <c r="E26" s="170"/>
      <c r="F26" s="170"/>
      <c r="G26" s="170"/>
      <c r="H26" s="170"/>
      <c r="I26" s="170"/>
      <c r="J26" s="170"/>
    </row>
    <row r="27" spans="1:10" s="3" customFormat="1">
      <c r="A27" s="170" t="s">
        <v>24</v>
      </c>
      <c r="B27" s="170" t="s">
        <v>25</v>
      </c>
      <c r="C27" s="170"/>
      <c r="D27" s="170"/>
      <c r="E27" s="170"/>
      <c r="F27" s="170"/>
      <c r="G27" s="170"/>
      <c r="H27" s="170"/>
      <c r="I27" s="170"/>
      <c r="J27" s="170"/>
    </row>
    <row r="28" spans="1:10" s="3" customFormat="1" ht="24" customHeight="1">
      <c r="A28" s="170"/>
      <c r="B28" s="450" t="s">
        <v>26</v>
      </c>
      <c r="C28" s="451"/>
      <c r="D28" s="174"/>
      <c r="E28" s="174" t="s">
        <v>27</v>
      </c>
      <c r="F28" s="174"/>
      <c r="G28" s="452" t="s">
        <v>28</v>
      </c>
      <c r="H28" s="453"/>
      <c r="I28" s="453"/>
      <c r="J28" s="454"/>
    </row>
    <row r="29" spans="1:10" s="3" customFormat="1">
      <c r="A29" s="170"/>
      <c r="B29" s="173"/>
      <c r="C29" s="173"/>
      <c r="D29" s="170"/>
      <c r="E29" s="173"/>
      <c r="F29" s="170"/>
      <c r="G29" s="172"/>
      <c r="H29" s="172"/>
      <c r="I29" s="172"/>
      <c r="J29" s="172"/>
    </row>
    <row r="30" spans="1:10" s="3" customFormat="1" ht="24" customHeight="1">
      <c r="A30" s="170" t="s">
        <v>24</v>
      </c>
      <c r="B30" s="170" t="s">
        <v>174</v>
      </c>
      <c r="C30" s="170"/>
      <c r="D30" s="170"/>
      <c r="E30" s="170"/>
      <c r="F30" s="170"/>
      <c r="G30" s="170"/>
      <c r="H30" s="170"/>
      <c r="I30" s="170"/>
      <c r="J30" s="170"/>
    </row>
    <row r="31" spans="1:10" s="3" customFormat="1" ht="66.599999999999994" customHeight="1">
      <c r="A31" s="170"/>
      <c r="B31" s="455"/>
      <c r="C31" s="456"/>
      <c r="D31" s="456"/>
      <c r="E31" s="456"/>
      <c r="F31" s="456"/>
      <c r="G31" s="456"/>
      <c r="H31" s="456"/>
      <c r="I31" s="456"/>
      <c r="J31" s="457"/>
    </row>
    <row r="32" spans="1:10" s="3" customFormat="1">
      <c r="A32" s="170"/>
      <c r="B32" s="170"/>
      <c r="C32" s="170"/>
      <c r="D32" s="170"/>
      <c r="E32" s="170"/>
      <c r="F32" s="170"/>
      <c r="G32" s="170"/>
      <c r="H32" s="170"/>
      <c r="I32" s="170"/>
      <c r="J32" s="170"/>
    </row>
    <row r="33" spans="1:10" s="3" customFormat="1">
      <c r="A33" s="170" t="s">
        <v>365</v>
      </c>
      <c r="B33" s="170"/>
      <c r="C33" s="170"/>
      <c r="D33" s="170"/>
      <c r="E33" s="170"/>
      <c r="F33" s="170"/>
      <c r="G33" s="170"/>
      <c r="H33" s="170"/>
      <c r="I33" s="170"/>
      <c r="J33" s="170"/>
    </row>
    <row r="34" spans="1:10" s="3" customFormat="1">
      <c r="A34" s="170" t="s">
        <v>24</v>
      </c>
      <c r="B34" s="170" t="s">
        <v>25</v>
      </c>
      <c r="C34" s="170"/>
      <c r="D34" s="170"/>
      <c r="E34" s="170"/>
      <c r="F34" s="170"/>
      <c r="G34" s="170"/>
      <c r="H34" s="170"/>
      <c r="I34" s="170"/>
      <c r="J34" s="170"/>
    </row>
    <row r="35" spans="1:10" s="3" customFormat="1" ht="24" customHeight="1">
      <c r="A35" s="170"/>
      <c r="B35" s="450" t="s">
        <v>26</v>
      </c>
      <c r="C35" s="451"/>
      <c r="D35" s="174"/>
      <c r="E35" s="174" t="s">
        <v>27</v>
      </c>
      <c r="F35" s="174"/>
      <c r="G35" s="452" t="s">
        <v>28</v>
      </c>
      <c r="H35" s="453"/>
      <c r="I35" s="453"/>
      <c r="J35" s="454"/>
    </row>
    <row r="36" spans="1:10" s="3" customFormat="1">
      <c r="A36" s="170"/>
      <c r="B36" s="173"/>
      <c r="C36" s="173"/>
      <c r="D36" s="170"/>
      <c r="E36" s="173"/>
      <c r="F36" s="170"/>
      <c r="G36" s="172"/>
      <c r="H36" s="172"/>
      <c r="I36" s="172"/>
      <c r="J36" s="172"/>
    </row>
    <row r="37" spans="1:10" s="3" customFormat="1">
      <c r="A37" s="170" t="s">
        <v>24</v>
      </c>
      <c r="B37" s="170" t="s">
        <v>174</v>
      </c>
      <c r="C37" s="170"/>
      <c r="D37" s="170"/>
      <c r="E37" s="170"/>
      <c r="F37" s="170"/>
      <c r="G37" s="170"/>
      <c r="H37" s="170"/>
      <c r="I37" s="170"/>
      <c r="J37" s="170"/>
    </row>
    <row r="38" spans="1:10" s="3" customFormat="1" ht="66.599999999999994" customHeight="1">
      <c r="A38" s="170"/>
      <c r="B38" s="455"/>
      <c r="C38" s="456"/>
      <c r="D38" s="456"/>
      <c r="E38" s="456"/>
      <c r="F38" s="456"/>
      <c r="G38" s="456"/>
      <c r="H38" s="456"/>
      <c r="I38" s="456"/>
      <c r="J38" s="457"/>
    </row>
    <row r="39" spans="1:10" s="3" customFormat="1" ht="24" customHeight="1">
      <c r="A39" s="170"/>
      <c r="B39" s="170"/>
      <c r="C39" s="170"/>
      <c r="D39" s="170"/>
      <c r="E39" s="170"/>
      <c r="F39" s="170"/>
      <c r="G39" s="170"/>
      <c r="H39" s="170"/>
      <c r="I39" s="170"/>
      <c r="J39" s="170"/>
    </row>
    <row r="40" spans="1:10" s="3" customFormat="1">
      <c r="A40" s="170" t="s">
        <v>366</v>
      </c>
      <c r="B40" s="170"/>
      <c r="C40" s="170"/>
      <c r="D40" s="170"/>
      <c r="E40" s="170"/>
      <c r="F40" s="170"/>
      <c r="G40" s="170"/>
      <c r="H40" s="170"/>
      <c r="I40" s="170"/>
      <c r="J40" s="170"/>
    </row>
    <row r="41" spans="1:10" s="3" customFormat="1">
      <c r="A41" s="170" t="s">
        <v>24</v>
      </c>
      <c r="B41" s="170" t="s">
        <v>25</v>
      </c>
      <c r="C41" s="170"/>
      <c r="D41" s="170"/>
      <c r="E41" s="170"/>
      <c r="F41" s="170"/>
      <c r="G41" s="170"/>
      <c r="H41" s="170"/>
      <c r="I41" s="170"/>
      <c r="J41" s="170"/>
    </row>
    <row r="42" spans="1:10" s="3" customFormat="1" ht="24" customHeight="1">
      <c r="A42" s="170"/>
      <c r="B42" s="450" t="s">
        <v>26</v>
      </c>
      <c r="C42" s="451"/>
      <c r="D42" s="174"/>
      <c r="E42" s="174" t="s">
        <v>27</v>
      </c>
      <c r="F42" s="174"/>
      <c r="G42" s="452" t="s">
        <v>28</v>
      </c>
      <c r="H42" s="453"/>
      <c r="I42" s="453"/>
      <c r="J42" s="454"/>
    </row>
    <row r="43" spans="1:10" s="3" customFormat="1">
      <c r="A43" s="170"/>
      <c r="B43" s="173"/>
      <c r="C43" s="173"/>
      <c r="D43" s="170"/>
      <c r="E43" s="173"/>
      <c r="F43" s="170"/>
      <c r="G43" s="172"/>
      <c r="H43" s="172"/>
      <c r="I43" s="172"/>
      <c r="J43" s="172"/>
    </row>
    <row r="44" spans="1:10" s="3" customFormat="1">
      <c r="A44" s="170" t="s">
        <v>24</v>
      </c>
      <c r="B44" s="170" t="s">
        <v>174</v>
      </c>
      <c r="C44" s="170"/>
      <c r="D44" s="170"/>
      <c r="E44" s="170"/>
      <c r="F44" s="170"/>
      <c r="G44" s="170"/>
      <c r="H44" s="170"/>
      <c r="I44" s="170"/>
      <c r="J44" s="170"/>
    </row>
    <row r="45" spans="1:10" s="3" customFormat="1" ht="66.599999999999994" customHeight="1">
      <c r="A45" s="170"/>
      <c r="B45" s="455"/>
      <c r="C45" s="456"/>
      <c r="D45" s="456"/>
      <c r="E45" s="456"/>
      <c r="F45" s="456"/>
      <c r="G45" s="456"/>
      <c r="H45" s="456"/>
      <c r="I45" s="456"/>
      <c r="J45" s="457"/>
    </row>
    <row r="46" spans="1:10" s="3" customFormat="1">
      <c r="A46" s="170"/>
      <c r="B46" s="170"/>
      <c r="C46" s="170"/>
      <c r="D46" s="170"/>
      <c r="E46" s="170"/>
      <c r="F46" s="170"/>
      <c r="G46" s="170"/>
      <c r="H46" s="170"/>
      <c r="I46" s="170"/>
      <c r="J46" s="170"/>
    </row>
    <row r="47" spans="1:10" s="3" customFormat="1">
      <c r="A47" s="170" t="s">
        <v>367</v>
      </c>
      <c r="B47" s="170"/>
      <c r="C47" s="170"/>
      <c r="D47" s="170"/>
      <c r="E47" s="170"/>
      <c r="F47" s="170"/>
      <c r="G47" s="170"/>
      <c r="H47" s="170"/>
      <c r="I47" s="170"/>
      <c r="J47" s="170"/>
    </row>
    <row r="48" spans="1:10" s="3" customFormat="1">
      <c r="A48" s="170" t="s">
        <v>24</v>
      </c>
      <c r="B48" s="170" t="s">
        <v>25</v>
      </c>
      <c r="C48" s="170"/>
      <c r="D48" s="170"/>
      <c r="E48" s="170"/>
      <c r="F48" s="170"/>
      <c r="G48" s="170"/>
      <c r="H48" s="170"/>
      <c r="I48" s="170"/>
      <c r="J48" s="170"/>
    </row>
    <row r="49" spans="1:10" s="3" customFormat="1" ht="24" customHeight="1">
      <c r="A49" s="170"/>
      <c r="B49" s="450" t="s">
        <v>26</v>
      </c>
      <c r="C49" s="451"/>
      <c r="D49" s="174"/>
      <c r="E49" s="174" t="s">
        <v>27</v>
      </c>
      <c r="F49" s="174"/>
      <c r="G49" s="452" t="s">
        <v>28</v>
      </c>
      <c r="H49" s="453"/>
      <c r="I49" s="453"/>
      <c r="J49" s="454"/>
    </row>
    <row r="50" spans="1:10" s="3" customFormat="1">
      <c r="A50" s="170"/>
      <c r="B50" s="173"/>
      <c r="C50" s="173"/>
      <c r="D50" s="170"/>
      <c r="E50" s="173"/>
      <c r="F50" s="170"/>
      <c r="G50" s="172"/>
      <c r="H50" s="172"/>
      <c r="I50" s="172"/>
      <c r="J50" s="172"/>
    </row>
    <row r="51" spans="1:10" s="3" customFormat="1">
      <c r="A51" s="170" t="s">
        <v>24</v>
      </c>
      <c r="B51" s="170" t="s">
        <v>174</v>
      </c>
      <c r="C51" s="170"/>
      <c r="D51" s="170"/>
      <c r="E51" s="170"/>
      <c r="F51" s="170"/>
      <c r="G51" s="170"/>
      <c r="H51" s="170"/>
      <c r="I51" s="170"/>
      <c r="J51" s="170"/>
    </row>
    <row r="52" spans="1:10" s="3" customFormat="1" ht="66.599999999999994" customHeight="1">
      <c r="A52" s="170"/>
      <c r="B52" s="455"/>
      <c r="C52" s="456"/>
      <c r="D52" s="456"/>
      <c r="E52" s="456"/>
      <c r="F52" s="456"/>
      <c r="G52" s="456"/>
      <c r="H52" s="456"/>
      <c r="I52" s="456"/>
      <c r="J52" s="457"/>
    </row>
    <row r="53" spans="1:10" s="3" customFormat="1">
      <c r="A53" s="170"/>
      <c r="B53" s="170"/>
      <c r="C53" s="170"/>
      <c r="D53" s="170"/>
      <c r="E53" s="170"/>
      <c r="F53" s="170"/>
      <c r="G53" s="170"/>
      <c r="H53" s="170"/>
      <c r="I53" s="170"/>
      <c r="J53" s="170"/>
    </row>
    <row r="54" spans="1:10" s="3" customFormat="1">
      <c r="A54" s="170" t="s">
        <v>9</v>
      </c>
      <c r="B54" s="170"/>
      <c r="C54" s="170"/>
      <c r="D54" s="170"/>
      <c r="E54" s="170"/>
      <c r="F54" s="170"/>
      <c r="G54" s="170"/>
      <c r="H54" s="170"/>
      <c r="I54" s="170"/>
      <c r="J54" s="170"/>
    </row>
    <row r="55" spans="1:10" s="3" customFormat="1">
      <c r="A55" s="170" t="s">
        <v>368</v>
      </c>
      <c r="B55" s="170"/>
      <c r="C55" s="170"/>
      <c r="D55" s="170"/>
      <c r="E55" s="170"/>
      <c r="F55" s="170"/>
      <c r="G55" s="170"/>
      <c r="H55" s="170"/>
      <c r="I55" s="170"/>
      <c r="J55" s="170"/>
    </row>
    <row r="56" spans="1:10" s="3" customFormat="1">
      <c r="A56" s="170" t="s">
        <v>24</v>
      </c>
      <c r="B56" s="170" t="s">
        <v>175</v>
      </c>
      <c r="C56" s="170"/>
      <c r="D56" s="170"/>
      <c r="E56" s="170"/>
      <c r="F56" s="170"/>
      <c r="G56" s="170"/>
      <c r="H56" s="170"/>
      <c r="I56" s="170"/>
      <c r="J56" s="170"/>
    </row>
    <row r="57" spans="1:10" s="3" customFormat="1" ht="24" customHeight="1">
      <c r="A57" s="170"/>
      <c r="B57" s="450" t="s">
        <v>26</v>
      </c>
      <c r="C57" s="451"/>
      <c r="D57" s="174"/>
      <c r="E57" s="174" t="s">
        <v>27</v>
      </c>
      <c r="F57" s="174"/>
      <c r="G57" s="452" t="s">
        <v>28</v>
      </c>
      <c r="H57" s="453"/>
      <c r="I57" s="453"/>
      <c r="J57" s="454"/>
    </row>
    <row r="58" spans="1:10" s="3" customFormat="1">
      <c r="A58" s="170"/>
      <c r="B58" s="173"/>
      <c r="C58" s="173"/>
      <c r="D58" s="170"/>
      <c r="E58" s="173"/>
      <c r="F58" s="170"/>
      <c r="G58" s="172"/>
      <c r="H58" s="172"/>
      <c r="I58" s="172"/>
      <c r="J58" s="172"/>
    </row>
    <row r="59" spans="1:10" s="3" customFormat="1">
      <c r="A59" s="170" t="s">
        <v>24</v>
      </c>
      <c r="B59" s="170" t="s">
        <v>174</v>
      </c>
      <c r="C59" s="170"/>
      <c r="D59" s="170"/>
      <c r="E59" s="170"/>
      <c r="F59" s="170"/>
      <c r="G59" s="170"/>
      <c r="H59" s="170"/>
      <c r="I59" s="170"/>
      <c r="J59" s="170"/>
    </row>
    <row r="60" spans="1:10" s="3" customFormat="1" ht="66.599999999999994" customHeight="1">
      <c r="A60" s="170"/>
      <c r="B60" s="455"/>
      <c r="C60" s="456"/>
      <c r="D60" s="456"/>
      <c r="E60" s="456"/>
      <c r="F60" s="456"/>
      <c r="G60" s="456"/>
      <c r="H60" s="456"/>
      <c r="I60" s="456"/>
      <c r="J60" s="457"/>
    </row>
    <row r="61" spans="1:10" s="3" customFormat="1">
      <c r="A61" s="170"/>
      <c r="B61" s="170"/>
      <c r="C61" s="170"/>
      <c r="D61" s="170"/>
      <c r="E61" s="170"/>
      <c r="F61" s="170"/>
      <c r="G61" s="170"/>
      <c r="H61" s="170"/>
      <c r="I61" s="170"/>
      <c r="J61" s="170"/>
    </row>
    <row r="62" spans="1:10" s="3" customFormat="1">
      <c r="A62" s="170"/>
      <c r="B62" s="170"/>
      <c r="C62" s="170"/>
      <c r="D62" s="170"/>
      <c r="E62" s="170"/>
      <c r="F62" s="170"/>
      <c r="G62" s="170"/>
      <c r="H62" s="170"/>
      <c r="I62" s="170"/>
      <c r="J62" s="170"/>
    </row>
    <row r="63" spans="1:10" s="3" customFormat="1">
      <c r="A63" s="170"/>
      <c r="B63" s="170"/>
      <c r="C63" s="170"/>
      <c r="D63" s="170"/>
      <c r="E63" s="170"/>
      <c r="F63" s="170"/>
      <c r="G63" s="170"/>
      <c r="H63" s="170"/>
      <c r="I63" s="170"/>
      <c r="J63" s="170"/>
    </row>
    <row r="64" spans="1:10" s="3" customFormat="1">
      <c r="A64" s="171"/>
      <c r="B64" s="170"/>
      <c r="C64" s="170"/>
      <c r="D64" s="170"/>
      <c r="E64" s="170"/>
      <c r="F64" s="170"/>
      <c r="G64" s="170"/>
      <c r="H64" s="170"/>
      <c r="I64" s="170"/>
      <c r="J64" s="170"/>
    </row>
    <row r="65" spans="1:10" s="3" customFormat="1">
      <c r="A65" s="170"/>
      <c r="B65" s="170"/>
      <c r="C65" s="170"/>
      <c r="D65" s="170"/>
      <c r="E65" s="170"/>
      <c r="F65" s="170"/>
      <c r="G65" s="170"/>
      <c r="H65" s="170"/>
      <c r="I65" s="170"/>
      <c r="J65" s="170"/>
    </row>
  </sheetData>
  <mergeCells count="28">
    <mergeCell ref="B8:C8"/>
    <mergeCell ref="G8:J8"/>
    <mergeCell ref="B2:J2"/>
    <mergeCell ref="B4:J4"/>
    <mergeCell ref="G5:H5"/>
    <mergeCell ref="I5:J5"/>
    <mergeCell ref="B7:J7"/>
    <mergeCell ref="B38:J38"/>
    <mergeCell ref="B14:C14"/>
    <mergeCell ref="G14:J14"/>
    <mergeCell ref="B17:J17"/>
    <mergeCell ref="B21:C21"/>
    <mergeCell ref="G21:J21"/>
    <mergeCell ref="B24:J24"/>
    <mergeCell ref="B28:C28"/>
    <mergeCell ref="G28:J28"/>
    <mergeCell ref="B31:J31"/>
    <mergeCell ref="B35:C35"/>
    <mergeCell ref="G35:J35"/>
    <mergeCell ref="B57:C57"/>
    <mergeCell ref="G57:J57"/>
    <mergeCell ref="B60:J60"/>
    <mergeCell ref="B42:C42"/>
    <mergeCell ref="G42:J42"/>
    <mergeCell ref="B45:J45"/>
    <mergeCell ref="B49:C49"/>
    <mergeCell ref="G49:J49"/>
    <mergeCell ref="B52:J52"/>
  </mergeCells>
  <phoneticPr fontId="5"/>
  <printOptions horizontalCentered="1"/>
  <pageMargins left="0.25" right="0.25" top="0.75" bottom="0.75" header="0.3" footer="0.3"/>
  <pageSetup paperSize="9" firstPageNumber="10" fitToHeight="0" orientation="portrait" cellComments="asDisplayed" r:id="rId1"/>
  <headerFooter alignWithMargins="0">
    <oddFooter xml:space="preserve">&amp;C &amp;P </oddFooter>
  </headerFooter>
  <rowBreaks count="1" manualBreakCount="1">
    <brk id="32"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3EEDE5B-18B5-4EAA-BD6F-64B8F89CB749}">
          <x14:formula1>
            <xm:f>"○"</xm:f>
          </x14:formula1>
          <xm:sqref>RNR49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WLP14 WVL14 D65525 IZ65525 SV65525 ACR65525 AMN65525 AWJ65525 BGF65525 BQB65525 BZX65525 CJT65525 CTP65525 DDL65525 DNH65525 DXD65525 EGZ65525 EQV65525 FAR65525 FKN65525 FUJ65525 GEF65525 GOB65525 GXX65525 HHT65525 HRP65525 IBL65525 ILH65525 IVD65525 JEZ65525 JOV65525 JYR65525 KIN65525 KSJ65525 LCF65525 LMB65525 LVX65525 MFT65525 MPP65525 MZL65525 NJH65525 NTD65525 OCZ65525 OMV65525 OWR65525 PGN65525 PQJ65525 QAF65525 QKB65525 QTX65525 RDT65525 RNP65525 RXL65525 SHH65525 SRD65525 TAZ65525 TKV65525 TUR65525 UEN65525 UOJ65525 UYF65525 VIB65525 VRX65525 WBT65525 WLP65525 WVL65525 D131061 IZ131061 SV131061 ACR131061 AMN131061 AWJ131061 BGF131061 BQB131061 BZX131061 CJT131061 CTP131061 DDL131061 DNH131061 DXD131061 EGZ131061 EQV131061 FAR131061 FKN131061 FUJ131061 GEF131061 GOB131061 GXX131061 HHT131061 HRP131061 IBL131061 ILH131061 IVD131061 JEZ131061 JOV131061 JYR131061 KIN131061 KSJ131061 LCF131061 LMB131061 LVX131061 MFT131061 MPP131061 MZL131061 NJH131061 NTD131061 OCZ131061 OMV131061 OWR131061 PGN131061 PQJ131061 QAF131061 QKB131061 QTX131061 RDT131061 RNP131061 RXL131061 SHH131061 SRD131061 TAZ131061 TKV131061 TUR131061 UEN131061 UOJ131061 UYF131061 VIB131061 VRX131061 WBT131061 WLP131061 WVL131061 D196597 IZ196597 SV196597 ACR196597 AMN196597 AWJ196597 BGF196597 BQB196597 BZX196597 CJT196597 CTP196597 DDL196597 DNH196597 DXD196597 EGZ196597 EQV196597 FAR196597 FKN196597 FUJ196597 GEF196597 GOB196597 GXX196597 HHT196597 HRP196597 IBL196597 ILH196597 IVD196597 JEZ196597 JOV196597 JYR196597 KIN196597 KSJ196597 LCF196597 LMB196597 LVX196597 MFT196597 MPP196597 MZL196597 NJH196597 NTD196597 OCZ196597 OMV196597 OWR196597 PGN196597 PQJ196597 QAF196597 QKB196597 QTX196597 RDT196597 RNP196597 RXL196597 SHH196597 SRD196597 TAZ196597 TKV196597 TUR196597 UEN196597 UOJ196597 UYF196597 VIB196597 VRX196597 WBT196597 WLP196597 WVL196597 D262133 IZ262133 SV262133 ACR262133 AMN262133 AWJ262133 BGF262133 BQB262133 BZX262133 CJT262133 CTP262133 DDL262133 DNH262133 DXD262133 EGZ262133 EQV262133 FAR262133 FKN262133 FUJ262133 GEF262133 GOB262133 GXX262133 HHT262133 HRP262133 IBL262133 ILH262133 IVD262133 JEZ262133 JOV262133 JYR262133 KIN262133 KSJ262133 LCF262133 LMB262133 LVX262133 MFT262133 MPP262133 MZL262133 NJH262133 NTD262133 OCZ262133 OMV262133 OWR262133 PGN262133 PQJ262133 QAF262133 QKB262133 QTX262133 RDT262133 RNP262133 RXL262133 SHH262133 SRD262133 TAZ262133 TKV262133 TUR262133 UEN262133 UOJ262133 UYF262133 VIB262133 VRX262133 WBT262133 WLP262133 WVL262133 D327669 IZ327669 SV327669 ACR327669 AMN327669 AWJ327669 BGF327669 BQB327669 BZX327669 CJT327669 CTP327669 DDL327669 DNH327669 DXD327669 EGZ327669 EQV327669 FAR327669 FKN327669 FUJ327669 GEF327669 GOB327669 GXX327669 HHT327669 HRP327669 IBL327669 ILH327669 IVD327669 JEZ327669 JOV327669 JYR327669 KIN327669 KSJ327669 LCF327669 LMB327669 LVX327669 MFT327669 MPP327669 MZL327669 NJH327669 NTD327669 OCZ327669 OMV327669 OWR327669 PGN327669 PQJ327669 QAF327669 QKB327669 QTX327669 RDT327669 RNP327669 RXL327669 SHH327669 SRD327669 TAZ327669 TKV327669 TUR327669 UEN327669 UOJ327669 UYF327669 VIB327669 VRX327669 WBT327669 WLP327669 WVL327669 D393205 IZ393205 SV393205 ACR393205 AMN393205 AWJ393205 BGF393205 BQB393205 BZX393205 CJT393205 CTP393205 DDL393205 DNH393205 DXD393205 EGZ393205 EQV393205 FAR393205 FKN393205 FUJ393205 GEF393205 GOB393205 GXX393205 HHT393205 HRP393205 IBL393205 ILH393205 IVD393205 JEZ393205 JOV393205 JYR393205 KIN393205 KSJ393205 LCF393205 LMB393205 LVX393205 MFT393205 MPP393205 MZL393205 NJH393205 NTD393205 OCZ393205 OMV393205 OWR393205 PGN393205 PQJ393205 QAF393205 QKB393205 QTX393205 RDT393205 RNP393205 RXL393205 SHH393205 SRD393205 TAZ393205 TKV393205 TUR393205 UEN393205 UOJ393205 UYF393205 VIB393205 VRX393205 WBT393205 WLP393205 WVL393205 D458741 IZ458741 SV458741 ACR458741 AMN458741 AWJ458741 BGF458741 BQB458741 BZX458741 CJT458741 CTP458741 DDL458741 DNH458741 DXD458741 EGZ458741 EQV458741 FAR458741 FKN458741 FUJ458741 GEF458741 GOB458741 GXX458741 HHT458741 HRP458741 IBL458741 ILH458741 IVD458741 JEZ458741 JOV458741 JYR458741 KIN458741 KSJ458741 LCF458741 LMB458741 LVX458741 MFT458741 MPP458741 MZL458741 NJH458741 NTD458741 OCZ458741 OMV458741 OWR458741 PGN458741 PQJ458741 QAF458741 QKB458741 QTX458741 RDT458741 RNP458741 RXL458741 SHH458741 SRD458741 TAZ458741 TKV458741 TUR458741 UEN458741 UOJ458741 UYF458741 VIB458741 VRX458741 WBT458741 WLP458741 WVL458741 D524277 IZ524277 SV524277 ACR524277 AMN524277 AWJ524277 BGF524277 BQB524277 BZX524277 CJT524277 CTP524277 DDL524277 DNH524277 DXD524277 EGZ524277 EQV524277 FAR524277 FKN524277 FUJ524277 GEF524277 GOB524277 GXX524277 HHT524277 HRP524277 IBL524277 ILH524277 IVD524277 JEZ524277 JOV524277 JYR524277 KIN524277 KSJ524277 LCF524277 LMB524277 LVX524277 MFT524277 MPP524277 MZL524277 NJH524277 NTD524277 OCZ524277 OMV524277 OWR524277 PGN524277 PQJ524277 QAF524277 QKB524277 QTX524277 RDT524277 RNP524277 RXL524277 SHH524277 SRD524277 TAZ524277 TKV524277 TUR524277 UEN524277 UOJ524277 UYF524277 VIB524277 VRX524277 WBT524277 WLP524277 WVL524277 D589813 IZ589813 SV589813 ACR589813 AMN589813 AWJ589813 BGF589813 BQB589813 BZX589813 CJT589813 CTP589813 DDL589813 DNH589813 DXD589813 EGZ589813 EQV589813 FAR589813 FKN589813 FUJ589813 GEF589813 GOB589813 GXX589813 HHT589813 HRP589813 IBL589813 ILH589813 IVD589813 JEZ589813 JOV589813 JYR589813 KIN589813 KSJ589813 LCF589813 LMB589813 LVX589813 MFT589813 MPP589813 MZL589813 NJH589813 NTD589813 OCZ589813 OMV589813 OWR589813 PGN589813 PQJ589813 QAF589813 QKB589813 QTX589813 RDT589813 RNP589813 RXL589813 SHH589813 SRD589813 TAZ589813 TKV589813 TUR589813 UEN589813 UOJ589813 UYF589813 VIB589813 VRX589813 WBT589813 WLP589813 WVL589813 D655349 IZ655349 SV655349 ACR655349 AMN655349 AWJ655349 BGF655349 BQB655349 BZX655349 CJT655349 CTP655349 DDL655349 DNH655349 DXD655349 EGZ655349 EQV655349 FAR655349 FKN655349 FUJ655349 GEF655349 GOB655349 GXX655349 HHT655349 HRP655349 IBL655349 ILH655349 IVD655349 JEZ655349 JOV655349 JYR655349 KIN655349 KSJ655349 LCF655349 LMB655349 LVX655349 MFT655349 MPP655349 MZL655349 NJH655349 NTD655349 OCZ655349 OMV655349 OWR655349 PGN655349 PQJ655349 QAF655349 QKB655349 QTX655349 RDT655349 RNP655349 RXL655349 SHH655349 SRD655349 TAZ655349 TKV655349 TUR655349 UEN655349 UOJ655349 UYF655349 VIB655349 VRX655349 WBT655349 WLP655349 WVL655349 D720885 IZ720885 SV720885 ACR720885 AMN720885 AWJ720885 BGF720885 BQB720885 BZX720885 CJT720885 CTP720885 DDL720885 DNH720885 DXD720885 EGZ720885 EQV720885 FAR720885 FKN720885 FUJ720885 GEF720885 GOB720885 GXX720885 HHT720885 HRP720885 IBL720885 ILH720885 IVD720885 JEZ720885 JOV720885 JYR720885 KIN720885 KSJ720885 LCF720885 LMB720885 LVX720885 MFT720885 MPP720885 MZL720885 NJH720885 NTD720885 OCZ720885 OMV720885 OWR720885 PGN720885 PQJ720885 QAF720885 QKB720885 QTX720885 RDT720885 RNP720885 RXL720885 SHH720885 SRD720885 TAZ720885 TKV720885 TUR720885 UEN720885 UOJ720885 UYF720885 VIB720885 VRX720885 WBT720885 WLP720885 WVL720885 D786421 IZ786421 SV786421 ACR786421 AMN786421 AWJ786421 BGF786421 BQB786421 BZX786421 CJT786421 CTP786421 DDL786421 DNH786421 DXD786421 EGZ786421 EQV786421 FAR786421 FKN786421 FUJ786421 GEF786421 GOB786421 GXX786421 HHT786421 HRP786421 IBL786421 ILH786421 IVD786421 JEZ786421 JOV786421 JYR786421 KIN786421 KSJ786421 LCF786421 LMB786421 LVX786421 MFT786421 MPP786421 MZL786421 NJH786421 NTD786421 OCZ786421 OMV786421 OWR786421 PGN786421 PQJ786421 QAF786421 QKB786421 QTX786421 RDT786421 RNP786421 RXL786421 SHH786421 SRD786421 TAZ786421 TKV786421 TUR786421 UEN786421 UOJ786421 UYF786421 VIB786421 VRX786421 WBT786421 WLP786421 WVL786421 D851957 IZ851957 SV851957 ACR851957 AMN851957 AWJ851957 BGF851957 BQB851957 BZX851957 CJT851957 CTP851957 DDL851957 DNH851957 DXD851957 EGZ851957 EQV851957 FAR851957 FKN851957 FUJ851957 GEF851957 GOB851957 GXX851957 HHT851957 HRP851957 IBL851957 ILH851957 IVD851957 JEZ851957 JOV851957 JYR851957 KIN851957 KSJ851957 LCF851957 LMB851957 LVX851957 MFT851957 MPP851957 MZL851957 NJH851957 NTD851957 OCZ851957 OMV851957 OWR851957 PGN851957 PQJ851957 QAF851957 QKB851957 QTX851957 RDT851957 RNP851957 RXL851957 SHH851957 SRD851957 TAZ851957 TKV851957 TUR851957 UEN851957 UOJ851957 UYF851957 VIB851957 VRX851957 WBT851957 WLP851957 WVL851957 D917493 IZ917493 SV917493 ACR917493 AMN917493 AWJ917493 BGF917493 BQB917493 BZX917493 CJT917493 CTP917493 DDL917493 DNH917493 DXD917493 EGZ917493 EQV917493 FAR917493 FKN917493 FUJ917493 GEF917493 GOB917493 GXX917493 HHT917493 HRP917493 IBL917493 ILH917493 IVD917493 JEZ917493 JOV917493 JYR917493 KIN917493 KSJ917493 LCF917493 LMB917493 LVX917493 MFT917493 MPP917493 MZL917493 NJH917493 NTD917493 OCZ917493 OMV917493 OWR917493 PGN917493 PQJ917493 QAF917493 QKB917493 QTX917493 RDT917493 RNP917493 RXL917493 SHH917493 SRD917493 TAZ917493 TKV917493 TUR917493 UEN917493 UOJ917493 UYF917493 VIB917493 VRX917493 WBT917493 WLP917493 WVL917493 D983029 IZ983029 SV983029 ACR983029 AMN983029 AWJ983029 BGF983029 BQB983029 BZX983029 CJT983029 CTP983029 DDL983029 DNH983029 DXD983029 EGZ983029 EQV983029 FAR983029 FKN983029 FUJ983029 GEF983029 GOB983029 GXX983029 HHT983029 HRP983029 IBL983029 ILH983029 IVD983029 JEZ983029 JOV983029 JYR983029 KIN983029 KSJ983029 LCF983029 LMB983029 LVX983029 MFT983029 MPP983029 MZL983029 NJH983029 NTD983029 OCZ983029 OMV983029 OWR983029 PGN983029 PQJ983029 QAF983029 QKB983029 QTX983029 RDT983029 RNP983029 RXL983029 SHH983029 SRD983029 TAZ983029 TKV983029 TUR983029 UEN983029 UOJ983029 UYF983029 VIB983029 VRX983029 WBT983029 WLP983029 WVL983029 RXN49 JB14 SX14 ACT14 AMP14 AWL14 BGH14 BQD14 BZZ14 CJV14 CTR14 DDN14 DNJ14 DXF14 EHB14 EQX14 FAT14 FKP14 FUL14 GEH14 GOD14 GXZ14 HHV14 HRR14 IBN14 ILJ14 IVF14 JFB14 JOX14 JYT14 KIP14 KSL14 LCH14 LMD14 LVZ14 MFV14 MPR14 MZN14 NJJ14 NTF14 ODB14 OMX14 OWT14 PGP14 PQL14 QAH14 QKD14 QTZ14 RDV14 RNR14 RXN14 SHJ14 SRF14 TBB14 TKX14 TUT14 UEP14 UOL14 UYH14 VID14 VRZ14 WBV14 WLR14 WVN14 F65525 JB65525 SX65525 ACT65525 AMP65525 AWL65525 BGH65525 BQD65525 BZZ65525 CJV65525 CTR65525 DDN65525 DNJ65525 DXF65525 EHB65525 EQX65525 FAT65525 FKP65525 FUL65525 GEH65525 GOD65525 GXZ65525 HHV65525 HRR65525 IBN65525 ILJ65525 IVF65525 JFB65525 JOX65525 JYT65525 KIP65525 KSL65525 LCH65525 LMD65525 LVZ65525 MFV65525 MPR65525 MZN65525 NJJ65525 NTF65525 ODB65525 OMX65525 OWT65525 PGP65525 PQL65525 QAH65525 QKD65525 QTZ65525 RDV65525 RNR65525 RXN65525 SHJ65525 SRF65525 TBB65525 TKX65525 TUT65525 UEP65525 UOL65525 UYH65525 VID65525 VRZ65525 WBV65525 WLR65525 WVN65525 F131061 JB131061 SX131061 ACT131061 AMP131061 AWL131061 BGH131061 BQD131061 BZZ131061 CJV131061 CTR131061 DDN131061 DNJ131061 DXF131061 EHB131061 EQX131061 FAT131061 FKP131061 FUL131061 GEH131061 GOD131061 GXZ131061 HHV131061 HRR131061 IBN131061 ILJ131061 IVF131061 JFB131061 JOX131061 JYT131061 KIP131061 KSL131061 LCH131061 LMD131061 LVZ131061 MFV131061 MPR131061 MZN131061 NJJ131061 NTF131061 ODB131061 OMX131061 OWT131061 PGP131061 PQL131061 QAH131061 QKD131061 QTZ131061 RDV131061 RNR131061 RXN131061 SHJ131061 SRF131061 TBB131061 TKX131061 TUT131061 UEP131061 UOL131061 UYH131061 VID131061 VRZ131061 WBV131061 WLR131061 WVN131061 F196597 JB196597 SX196597 ACT196597 AMP196597 AWL196597 BGH196597 BQD196597 BZZ196597 CJV196597 CTR196597 DDN196597 DNJ196597 DXF196597 EHB196597 EQX196597 FAT196597 FKP196597 FUL196597 GEH196597 GOD196597 GXZ196597 HHV196597 HRR196597 IBN196597 ILJ196597 IVF196597 JFB196597 JOX196597 JYT196597 KIP196597 KSL196597 LCH196597 LMD196597 LVZ196597 MFV196597 MPR196597 MZN196597 NJJ196597 NTF196597 ODB196597 OMX196597 OWT196597 PGP196597 PQL196597 QAH196597 QKD196597 QTZ196597 RDV196597 RNR196597 RXN196597 SHJ196597 SRF196597 TBB196597 TKX196597 TUT196597 UEP196597 UOL196597 UYH196597 VID196597 VRZ196597 WBV196597 WLR196597 WVN196597 F262133 JB262133 SX262133 ACT262133 AMP262133 AWL262133 BGH262133 BQD262133 BZZ262133 CJV262133 CTR262133 DDN262133 DNJ262133 DXF262133 EHB262133 EQX262133 FAT262133 FKP262133 FUL262133 GEH262133 GOD262133 GXZ262133 HHV262133 HRR262133 IBN262133 ILJ262133 IVF262133 JFB262133 JOX262133 JYT262133 KIP262133 KSL262133 LCH262133 LMD262133 LVZ262133 MFV262133 MPR262133 MZN262133 NJJ262133 NTF262133 ODB262133 OMX262133 OWT262133 PGP262133 PQL262133 QAH262133 QKD262133 QTZ262133 RDV262133 RNR262133 RXN262133 SHJ262133 SRF262133 TBB262133 TKX262133 TUT262133 UEP262133 UOL262133 UYH262133 VID262133 VRZ262133 WBV262133 WLR262133 WVN262133 F327669 JB327669 SX327669 ACT327669 AMP327669 AWL327669 BGH327669 BQD327669 BZZ327669 CJV327669 CTR327669 DDN327669 DNJ327669 DXF327669 EHB327669 EQX327669 FAT327669 FKP327669 FUL327669 GEH327669 GOD327669 GXZ327669 HHV327669 HRR327669 IBN327669 ILJ327669 IVF327669 JFB327669 JOX327669 JYT327669 KIP327669 KSL327669 LCH327669 LMD327669 LVZ327669 MFV327669 MPR327669 MZN327669 NJJ327669 NTF327669 ODB327669 OMX327669 OWT327669 PGP327669 PQL327669 QAH327669 QKD327669 QTZ327669 RDV327669 RNR327669 RXN327669 SHJ327669 SRF327669 TBB327669 TKX327669 TUT327669 UEP327669 UOL327669 UYH327669 VID327669 VRZ327669 WBV327669 WLR327669 WVN327669 F393205 JB393205 SX393205 ACT393205 AMP393205 AWL393205 BGH393205 BQD393205 BZZ393205 CJV393205 CTR393205 DDN393205 DNJ393205 DXF393205 EHB393205 EQX393205 FAT393205 FKP393205 FUL393205 GEH393205 GOD393205 GXZ393205 HHV393205 HRR393205 IBN393205 ILJ393205 IVF393205 JFB393205 JOX393205 JYT393205 KIP393205 KSL393205 LCH393205 LMD393205 LVZ393205 MFV393205 MPR393205 MZN393205 NJJ393205 NTF393205 ODB393205 OMX393205 OWT393205 PGP393205 PQL393205 QAH393205 QKD393205 QTZ393205 RDV393205 RNR393205 RXN393205 SHJ393205 SRF393205 TBB393205 TKX393205 TUT393205 UEP393205 UOL393205 UYH393205 VID393205 VRZ393205 WBV393205 WLR393205 WVN393205 F458741 JB458741 SX458741 ACT458741 AMP458741 AWL458741 BGH458741 BQD458741 BZZ458741 CJV458741 CTR458741 DDN458741 DNJ458741 DXF458741 EHB458741 EQX458741 FAT458741 FKP458741 FUL458741 GEH458741 GOD458741 GXZ458741 HHV458741 HRR458741 IBN458741 ILJ458741 IVF458741 JFB458741 JOX458741 JYT458741 KIP458741 KSL458741 LCH458741 LMD458741 LVZ458741 MFV458741 MPR458741 MZN458741 NJJ458741 NTF458741 ODB458741 OMX458741 OWT458741 PGP458741 PQL458741 QAH458741 QKD458741 QTZ458741 RDV458741 RNR458741 RXN458741 SHJ458741 SRF458741 TBB458741 TKX458741 TUT458741 UEP458741 UOL458741 UYH458741 VID458741 VRZ458741 WBV458741 WLR458741 WVN458741 F524277 JB524277 SX524277 ACT524277 AMP524277 AWL524277 BGH524277 BQD524277 BZZ524277 CJV524277 CTR524277 DDN524277 DNJ524277 DXF524277 EHB524277 EQX524277 FAT524277 FKP524277 FUL524277 GEH524277 GOD524277 GXZ524277 HHV524277 HRR524277 IBN524277 ILJ524277 IVF524277 JFB524277 JOX524277 JYT524277 KIP524277 KSL524277 LCH524277 LMD524277 LVZ524277 MFV524277 MPR524277 MZN524277 NJJ524277 NTF524277 ODB524277 OMX524277 OWT524277 PGP524277 PQL524277 QAH524277 QKD524277 QTZ524277 RDV524277 RNR524277 RXN524277 SHJ524277 SRF524277 TBB524277 TKX524277 TUT524277 UEP524277 UOL524277 UYH524277 VID524277 VRZ524277 WBV524277 WLR524277 WVN524277 F589813 JB589813 SX589813 ACT589813 AMP589813 AWL589813 BGH589813 BQD589813 BZZ589813 CJV589813 CTR589813 DDN589813 DNJ589813 DXF589813 EHB589813 EQX589813 FAT589813 FKP589813 FUL589813 GEH589813 GOD589813 GXZ589813 HHV589813 HRR589813 IBN589813 ILJ589813 IVF589813 JFB589813 JOX589813 JYT589813 KIP589813 KSL589813 LCH589813 LMD589813 LVZ589813 MFV589813 MPR589813 MZN589813 NJJ589813 NTF589813 ODB589813 OMX589813 OWT589813 PGP589813 PQL589813 QAH589813 QKD589813 QTZ589813 RDV589813 RNR589813 RXN589813 SHJ589813 SRF589813 TBB589813 TKX589813 TUT589813 UEP589813 UOL589813 UYH589813 VID589813 VRZ589813 WBV589813 WLR589813 WVN589813 F655349 JB655349 SX655349 ACT655349 AMP655349 AWL655349 BGH655349 BQD655349 BZZ655349 CJV655349 CTR655349 DDN655349 DNJ655349 DXF655349 EHB655349 EQX655349 FAT655349 FKP655349 FUL655349 GEH655349 GOD655349 GXZ655349 HHV655349 HRR655349 IBN655349 ILJ655349 IVF655349 JFB655349 JOX655349 JYT655349 KIP655349 KSL655349 LCH655349 LMD655349 LVZ655349 MFV655349 MPR655349 MZN655349 NJJ655349 NTF655349 ODB655349 OMX655349 OWT655349 PGP655349 PQL655349 QAH655349 QKD655349 QTZ655349 RDV655349 RNR655349 RXN655349 SHJ655349 SRF655349 TBB655349 TKX655349 TUT655349 UEP655349 UOL655349 UYH655349 VID655349 VRZ655349 WBV655349 WLR655349 WVN655349 F720885 JB720885 SX720885 ACT720885 AMP720885 AWL720885 BGH720885 BQD720885 BZZ720885 CJV720885 CTR720885 DDN720885 DNJ720885 DXF720885 EHB720885 EQX720885 FAT720885 FKP720885 FUL720885 GEH720885 GOD720885 GXZ720885 HHV720885 HRR720885 IBN720885 ILJ720885 IVF720885 JFB720885 JOX720885 JYT720885 KIP720885 KSL720885 LCH720885 LMD720885 LVZ720885 MFV720885 MPR720885 MZN720885 NJJ720885 NTF720885 ODB720885 OMX720885 OWT720885 PGP720885 PQL720885 QAH720885 QKD720885 QTZ720885 RDV720885 RNR720885 RXN720885 SHJ720885 SRF720885 TBB720885 TKX720885 TUT720885 UEP720885 UOL720885 UYH720885 VID720885 VRZ720885 WBV720885 WLR720885 WVN720885 F786421 JB786421 SX786421 ACT786421 AMP786421 AWL786421 BGH786421 BQD786421 BZZ786421 CJV786421 CTR786421 DDN786421 DNJ786421 DXF786421 EHB786421 EQX786421 FAT786421 FKP786421 FUL786421 GEH786421 GOD786421 GXZ786421 HHV786421 HRR786421 IBN786421 ILJ786421 IVF786421 JFB786421 JOX786421 JYT786421 KIP786421 KSL786421 LCH786421 LMD786421 LVZ786421 MFV786421 MPR786421 MZN786421 NJJ786421 NTF786421 ODB786421 OMX786421 OWT786421 PGP786421 PQL786421 QAH786421 QKD786421 QTZ786421 RDV786421 RNR786421 RXN786421 SHJ786421 SRF786421 TBB786421 TKX786421 TUT786421 UEP786421 UOL786421 UYH786421 VID786421 VRZ786421 WBV786421 WLR786421 WVN786421 F851957 JB851957 SX851957 ACT851957 AMP851957 AWL851957 BGH851957 BQD851957 BZZ851957 CJV851957 CTR851957 DDN851957 DNJ851957 DXF851957 EHB851957 EQX851957 FAT851957 FKP851957 FUL851957 GEH851957 GOD851957 GXZ851957 HHV851957 HRR851957 IBN851957 ILJ851957 IVF851957 JFB851957 JOX851957 JYT851957 KIP851957 KSL851957 LCH851957 LMD851957 LVZ851957 MFV851957 MPR851957 MZN851957 NJJ851957 NTF851957 ODB851957 OMX851957 OWT851957 PGP851957 PQL851957 QAH851957 QKD851957 QTZ851957 RDV851957 RNR851957 RXN851957 SHJ851957 SRF851957 TBB851957 TKX851957 TUT851957 UEP851957 UOL851957 UYH851957 VID851957 VRZ851957 WBV851957 WLR851957 WVN851957 F917493 JB917493 SX917493 ACT917493 AMP917493 AWL917493 BGH917493 BQD917493 BZZ917493 CJV917493 CTR917493 DDN917493 DNJ917493 DXF917493 EHB917493 EQX917493 FAT917493 FKP917493 FUL917493 GEH917493 GOD917493 GXZ917493 HHV917493 HRR917493 IBN917493 ILJ917493 IVF917493 JFB917493 JOX917493 JYT917493 KIP917493 KSL917493 LCH917493 LMD917493 LVZ917493 MFV917493 MPR917493 MZN917493 NJJ917493 NTF917493 ODB917493 OMX917493 OWT917493 PGP917493 PQL917493 QAH917493 QKD917493 QTZ917493 RDV917493 RNR917493 RXN917493 SHJ917493 SRF917493 TBB917493 TKX917493 TUT917493 UEP917493 UOL917493 UYH917493 VID917493 VRZ917493 WBV917493 WLR917493 WVN917493 F983029 JB983029 SX983029 ACT983029 AMP983029 AWL983029 BGH983029 BQD983029 BZZ983029 CJV983029 CTR983029 DDN983029 DNJ983029 DXF983029 EHB983029 EQX983029 FAT983029 FKP983029 FUL983029 GEH983029 GOD983029 GXZ983029 HHV983029 HRR983029 IBN983029 ILJ983029 IVF983029 JFB983029 JOX983029 JYT983029 KIP983029 KSL983029 LCH983029 LMD983029 LVZ983029 MFV983029 MPR983029 MZN983029 NJJ983029 NTF983029 ODB983029 OMX983029 OWT983029 PGP983029 PQL983029 QAH983029 QKD983029 QTZ983029 RDV983029 RNR983029 RXN983029 SHJ983029 SRF983029 TBB983029 TKX983029 TUT983029 UEP983029 UOL983029 UYH983029 VID983029 VRZ983029 WBV983029 WLR983029 WVN983029 SHJ49 IZ21 SV21 ACR21 AMN21 AWJ21 BGF21 BQB21 BZX21 CJT21 CTP21 DDL21 DNH21 DXD21 EGZ21 EQV21 FAR21 FKN21 FUJ21 GEF21 GOB21 GXX21 HHT21 HRP21 IBL21 ILH21 IVD21 JEZ21 JOV21 JYR21 KIN21 KSJ21 LCF21 LMB21 LVX21 MFT21 MPP21 MZL21 NJH21 NTD21 OCZ21 OMV21 OWR21 PGN21 PQJ21 QAF21 QKB21 QTX21 RDT21 RNP21 RXL21 SHH21 SRD21 TAZ21 TKV21 TUR21 UEN21 UOJ21 UYF21 VIB21 VRX21 WBT21 WLP21 WVL21 D65536 IZ65536 SV65536 ACR65536 AMN65536 AWJ65536 BGF65536 BQB65536 BZX65536 CJT65536 CTP65536 DDL65536 DNH65536 DXD65536 EGZ65536 EQV65536 FAR65536 FKN65536 FUJ65536 GEF65536 GOB65536 GXX65536 HHT65536 HRP65536 IBL65536 ILH65536 IVD65536 JEZ65536 JOV65536 JYR65536 KIN65536 KSJ65536 LCF65536 LMB65536 LVX65536 MFT65536 MPP65536 MZL65536 NJH65536 NTD65536 OCZ65536 OMV65536 OWR65536 PGN65536 PQJ65536 QAF65536 QKB65536 QTX65536 RDT65536 RNP65536 RXL65536 SHH65536 SRD65536 TAZ65536 TKV65536 TUR65536 UEN65536 UOJ65536 UYF65536 VIB65536 VRX65536 WBT65536 WLP65536 WVL65536 D131072 IZ131072 SV131072 ACR131072 AMN131072 AWJ131072 BGF131072 BQB131072 BZX131072 CJT131072 CTP131072 DDL131072 DNH131072 DXD131072 EGZ131072 EQV131072 FAR131072 FKN131072 FUJ131072 GEF131072 GOB131072 GXX131072 HHT131072 HRP131072 IBL131072 ILH131072 IVD131072 JEZ131072 JOV131072 JYR131072 KIN131072 KSJ131072 LCF131072 LMB131072 LVX131072 MFT131072 MPP131072 MZL131072 NJH131072 NTD131072 OCZ131072 OMV131072 OWR131072 PGN131072 PQJ131072 QAF131072 QKB131072 QTX131072 RDT131072 RNP131072 RXL131072 SHH131072 SRD131072 TAZ131072 TKV131072 TUR131072 UEN131072 UOJ131072 UYF131072 VIB131072 VRX131072 WBT131072 WLP131072 WVL131072 D196608 IZ196608 SV196608 ACR196608 AMN196608 AWJ196608 BGF196608 BQB196608 BZX196608 CJT196608 CTP196608 DDL196608 DNH196608 DXD196608 EGZ196608 EQV196608 FAR196608 FKN196608 FUJ196608 GEF196608 GOB196608 GXX196608 HHT196608 HRP196608 IBL196608 ILH196608 IVD196608 JEZ196608 JOV196608 JYR196608 KIN196608 KSJ196608 LCF196608 LMB196608 LVX196608 MFT196608 MPP196608 MZL196608 NJH196608 NTD196608 OCZ196608 OMV196608 OWR196608 PGN196608 PQJ196608 QAF196608 QKB196608 QTX196608 RDT196608 RNP196608 RXL196608 SHH196608 SRD196608 TAZ196608 TKV196608 TUR196608 UEN196608 UOJ196608 UYF196608 VIB196608 VRX196608 WBT196608 WLP196608 WVL196608 D262144 IZ262144 SV262144 ACR262144 AMN262144 AWJ262144 BGF262144 BQB262144 BZX262144 CJT262144 CTP262144 DDL262144 DNH262144 DXD262144 EGZ262144 EQV262144 FAR262144 FKN262144 FUJ262144 GEF262144 GOB262144 GXX262144 HHT262144 HRP262144 IBL262144 ILH262144 IVD262144 JEZ262144 JOV262144 JYR262144 KIN262144 KSJ262144 LCF262144 LMB262144 LVX262144 MFT262144 MPP262144 MZL262144 NJH262144 NTD262144 OCZ262144 OMV262144 OWR262144 PGN262144 PQJ262144 QAF262144 QKB262144 QTX262144 RDT262144 RNP262144 RXL262144 SHH262144 SRD262144 TAZ262144 TKV262144 TUR262144 UEN262144 UOJ262144 UYF262144 VIB262144 VRX262144 WBT262144 WLP262144 WVL262144 D327680 IZ327680 SV327680 ACR327680 AMN327680 AWJ327680 BGF327680 BQB327680 BZX327680 CJT327680 CTP327680 DDL327680 DNH327680 DXD327680 EGZ327680 EQV327680 FAR327680 FKN327680 FUJ327680 GEF327680 GOB327680 GXX327680 HHT327680 HRP327680 IBL327680 ILH327680 IVD327680 JEZ327680 JOV327680 JYR327680 KIN327680 KSJ327680 LCF327680 LMB327680 LVX327680 MFT327680 MPP327680 MZL327680 NJH327680 NTD327680 OCZ327680 OMV327680 OWR327680 PGN327680 PQJ327680 QAF327680 QKB327680 QTX327680 RDT327680 RNP327680 RXL327680 SHH327680 SRD327680 TAZ327680 TKV327680 TUR327680 UEN327680 UOJ327680 UYF327680 VIB327680 VRX327680 WBT327680 WLP327680 WVL327680 D393216 IZ393216 SV393216 ACR393216 AMN393216 AWJ393216 BGF393216 BQB393216 BZX393216 CJT393216 CTP393216 DDL393216 DNH393216 DXD393216 EGZ393216 EQV393216 FAR393216 FKN393216 FUJ393216 GEF393216 GOB393216 GXX393216 HHT393216 HRP393216 IBL393216 ILH393216 IVD393216 JEZ393216 JOV393216 JYR393216 KIN393216 KSJ393216 LCF393216 LMB393216 LVX393216 MFT393216 MPP393216 MZL393216 NJH393216 NTD393216 OCZ393216 OMV393216 OWR393216 PGN393216 PQJ393216 QAF393216 QKB393216 QTX393216 RDT393216 RNP393216 RXL393216 SHH393216 SRD393216 TAZ393216 TKV393216 TUR393216 UEN393216 UOJ393216 UYF393216 VIB393216 VRX393216 WBT393216 WLP393216 WVL393216 D458752 IZ458752 SV458752 ACR458752 AMN458752 AWJ458752 BGF458752 BQB458752 BZX458752 CJT458752 CTP458752 DDL458752 DNH458752 DXD458752 EGZ458752 EQV458752 FAR458752 FKN458752 FUJ458752 GEF458752 GOB458752 GXX458752 HHT458752 HRP458752 IBL458752 ILH458752 IVD458752 JEZ458752 JOV458752 JYR458752 KIN458752 KSJ458752 LCF458752 LMB458752 LVX458752 MFT458752 MPP458752 MZL458752 NJH458752 NTD458752 OCZ458752 OMV458752 OWR458752 PGN458752 PQJ458752 QAF458752 QKB458752 QTX458752 RDT458752 RNP458752 RXL458752 SHH458752 SRD458752 TAZ458752 TKV458752 TUR458752 UEN458752 UOJ458752 UYF458752 VIB458752 VRX458752 WBT458752 WLP458752 WVL458752 D524288 IZ524288 SV524288 ACR524288 AMN524288 AWJ524288 BGF524288 BQB524288 BZX524288 CJT524288 CTP524288 DDL524288 DNH524288 DXD524288 EGZ524288 EQV524288 FAR524288 FKN524288 FUJ524288 GEF524288 GOB524288 GXX524288 HHT524288 HRP524288 IBL524288 ILH524288 IVD524288 JEZ524288 JOV524288 JYR524288 KIN524288 KSJ524288 LCF524288 LMB524288 LVX524288 MFT524288 MPP524288 MZL524288 NJH524288 NTD524288 OCZ524288 OMV524288 OWR524288 PGN524288 PQJ524288 QAF524288 QKB524288 QTX524288 RDT524288 RNP524288 RXL524288 SHH524288 SRD524288 TAZ524288 TKV524288 TUR524288 UEN524288 UOJ524288 UYF524288 VIB524288 VRX524288 WBT524288 WLP524288 WVL524288 D589824 IZ589824 SV589824 ACR589824 AMN589824 AWJ589824 BGF589824 BQB589824 BZX589824 CJT589824 CTP589824 DDL589824 DNH589824 DXD589824 EGZ589824 EQV589824 FAR589824 FKN589824 FUJ589824 GEF589824 GOB589824 GXX589824 HHT589824 HRP589824 IBL589824 ILH589824 IVD589824 JEZ589824 JOV589824 JYR589824 KIN589824 KSJ589824 LCF589824 LMB589824 LVX589824 MFT589824 MPP589824 MZL589824 NJH589824 NTD589824 OCZ589824 OMV589824 OWR589824 PGN589824 PQJ589824 QAF589824 QKB589824 QTX589824 RDT589824 RNP589824 RXL589824 SHH589824 SRD589824 TAZ589824 TKV589824 TUR589824 UEN589824 UOJ589824 UYF589824 VIB589824 VRX589824 WBT589824 WLP589824 WVL589824 D655360 IZ655360 SV655360 ACR655360 AMN655360 AWJ655360 BGF655360 BQB655360 BZX655360 CJT655360 CTP655360 DDL655360 DNH655360 DXD655360 EGZ655360 EQV655360 FAR655360 FKN655360 FUJ655360 GEF655360 GOB655360 GXX655360 HHT655360 HRP655360 IBL655360 ILH655360 IVD655360 JEZ655360 JOV655360 JYR655360 KIN655360 KSJ655360 LCF655360 LMB655360 LVX655360 MFT655360 MPP655360 MZL655360 NJH655360 NTD655360 OCZ655360 OMV655360 OWR655360 PGN655360 PQJ655360 QAF655360 QKB655360 QTX655360 RDT655360 RNP655360 RXL655360 SHH655360 SRD655360 TAZ655360 TKV655360 TUR655360 UEN655360 UOJ655360 UYF655360 VIB655360 VRX655360 WBT655360 WLP655360 WVL655360 D720896 IZ720896 SV720896 ACR720896 AMN720896 AWJ720896 BGF720896 BQB720896 BZX720896 CJT720896 CTP720896 DDL720896 DNH720896 DXD720896 EGZ720896 EQV720896 FAR720896 FKN720896 FUJ720896 GEF720896 GOB720896 GXX720896 HHT720896 HRP720896 IBL720896 ILH720896 IVD720896 JEZ720896 JOV720896 JYR720896 KIN720896 KSJ720896 LCF720896 LMB720896 LVX720896 MFT720896 MPP720896 MZL720896 NJH720896 NTD720896 OCZ720896 OMV720896 OWR720896 PGN720896 PQJ720896 QAF720896 QKB720896 QTX720896 RDT720896 RNP720896 RXL720896 SHH720896 SRD720896 TAZ720896 TKV720896 TUR720896 UEN720896 UOJ720896 UYF720896 VIB720896 VRX720896 WBT720896 WLP720896 WVL720896 D786432 IZ786432 SV786432 ACR786432 AMN786432 AWJ786432 BGF786432 BQB786432 BZX786432 CJT786432 CTP786432 DDL786432 DNH786432 DXD786432 EGZ786432 EQV786432 FAR786432 FKN786432 FUJ786432 GEF786432 GOB786432 GXX786432 HHT786432 HRP786432 IBL786432 ILH786432 IVD786432 JEZ786432 JOV786432 JYR786432 KIN786432 KSJ786432 LCF786432 LMB786432 LVX786432 MFT786432 MPP786432 MZL786432 NJH786432 NTD786432 OCZ786432 OMV786432 OWR786432 PGN786432 PQJ786432 QAF786432 QKB786432 QTX786432 RDT786432 RNP786432 RXL786432 SHH786432 SRD786432 TAZ786432 TKV786432 TUR786432 UEN786432 UOJ786432 UYF786432 VIB786432 VRX786432 WBT786432 WLP786432 WVL786432 D851968 IZ851968 SV851968 ACR851968 AMN851968 AWJ851968 BGF851968 BQB851968 BZX851968 CJT851968 CTP851968 DDL851968 DNH851968 DXD851968 EGZ851968 EQV851968 FAR851968 FKN851968 FUJ851968 GEF851968 GOB851968 GXX851968 HHT851968 HRP851968 IBL851968 ILH851968 IVD851968 JEZ851968 JOV851968 JYR851968 KIN851968 KSJ851968 LCF851968 LMB851968 LVX851968 MFT851968 MPP851968 MZL851968 NJH851968 NTD851968 OCZ851968 OMV851968 OWR851968 PGN851968 PQJ851968 QAF851968 QKB851968 QTX851968 RDT851968 RNP851968 RXL851968 SHH851968 SRD851968 TAZ851968 TKV851968 TUR851968 UEN851968 UOJ851968 UYF851968 VIB851968 VRX851968 WBT851968 WLP851968 WVL851968 D917504 IZ917504 SV917504 ACR917504 AMN917504 AWJ917504 BGF917504 BQB917504 BZX917504 CJT917504 CTP917504 DDL917504 DNH917504 DXD917504 EGZ917504 EQV917504 FAR917504 FKN917504 FUJ917504 GEF917504 GOB917504 GXX917504 HHT917504 HRP917504 IBL917504 ILH917504 IVD917504 JEZ917504 JOV917504 JYR917504 KIN917504 KSJ917504 LCF917504 LMB917504 LVX917504 MFT917504 MPP917504 MZL917504 NJH917504 NTD917504 OCZ917504 OMV917504 OWR917504 PGN917504 PQJ917504 QAF917504 QKB917504 QTX917504 RDT917504 RNP917504 RXL917504 SHH917504 SRD917504 TAZ917504 TKV917504 TUR917504 UEN917504 UOJ917504 UYF917504 VIB917504 VRX917504 WBT917504 WLP917504 WVL917504 D983040 IZ983040 SV983040 ACR983040 AMN983040 AWJ983040 BGF983040 BQB983040 BZX983040 CJT983040 CTP983040 DDL983040 DNH983040 DXD983040 EGZ983040 EQV983040 FAR983040 FKN983040 FUJ983040 GEF983040 GOB983040 GXX983040 HHT983040 HRP983040 IBL983040 ILH983040 IVD983040 JEZ983040 JOV983040 JYR983040 KIN983040 KSJ983040 LCF983040 LMB983040 LVX983040 MFT983040 MPP983040 MZL983040 NJH983040 NTD983040 OCZ983040 OMV983040 OWR983040 PGN983040 PQJ983040 QAF983040 QKB983040 QTX983040 RDT983040 RNP983040 RXL983040 SHH983040 SRD983040 TAZ983040 TKV983040 TUR983040 UEN983040 UOJ983040 UYF983040 VIB983040 VRX983040 WBT983040 WLP983040 WVL983040 SRF49 JB21 SX21 ACT21 AMP21 AWL21 BGH21 BQD21 BZZ21 CJV21 CTR21 DDN21 DNJ21 DXF21 EHB21 EQX21 FAT21 FKP21 FUL21 GEH21 GOD21 GXZ21 HHV21 HRR21 IBN21 ILJ21 IVF21 JFB21 JOX21 JYT21 KIP21 KSL21 LCH21 LMD21 LVZ21 MFV21 MPR21 MZN21 NJJ21 NTF21 ODB21 OMX21 OWT21 PGP21 PQL21 QAH21 QKD21 QTZ21 RDV21 RNR21 RXN21 SHJ21 SRF21 TBB21 TKX21 TUT21 UEP21 UOL21 UYH21 VID21 VRZ21 WBV21 WLR21 WVN21 F65536 JB65536 SX65536 ACT65536 AMP65536 AWL65536 BGH65536 BQD65536 BZZ65536 CJV65536 CTR65536 DDN65536 DNJ65536 DXF65536 EHB65536 EQX65536 FAT65536 FKP65536 FUL65536 GEH65536 GOD65536 GXZ65536 HHV65536 HRR65536 IBN65536 ILJ65536 IVF65536 JFB65536 JOX65536 JYT65536 KIP65536 KSL65536 LCH65536 LMD65536 LVZ65536 MFV65536 MPR65536 MZN65536 NJJ65536 NTF65536 ODB65536 OMX65536 OWT65536 PGP65536 PQL65536 QAH65536 QKD65536 QTZ65536 RDV65536 RNR65536 RXN65536 SHJ65536 SRF65536 TBB65536 TKX65536 TUT65536 UEP65536 UOL65536 UYH65536 VID65536 VRZ65536 WBV65536 WLR65536 WVN65536 F131072 JB131072 SX131072 ACT131072 AMP131072 AWL131072 BGH131072 BQD131072 BZZ131072 CJV131072 CTR131072 DDN131072 DNJ131072 DXF131072 EHB131072 EQX131072 FAT131072 FKP131072 FUL131072 GEH131072 GOD131072 GXZ131072 HHV131072 HRR131072 IBN131072 ILJ131072 IVF131072 JFB131072 JOX131072 JYT131072 KIP131072 KSL131072 LCH131072 LMD131072 LVZ131072 MFV131072 MPR131072 MZN131072 NJJ131072 NTF131072 ODB131072 OMX131072 OWT131072 PGP131072 PQL131072 QAH131072 QKD131072 QTZ131072 RDV131072 RNR131072 RXN131072 SHJ131072 SRF131072 TBB131072 TKX131072 TUT131072 UEP131072 UOL131072 UYH131072 VID131072 VRZ131072 WBV131072 WLR131072 WVN131072 F196608 JB196608 SX196608 ACT196608 AMP196608 AWL196608 BGH196608 BQD196608 BZZ196608 CJV196608 CTR196608 DDN196608 DNJ196608 DXF196608 EHB196608 EQX196608 FAT196608 FKP196608 FUL196608 GEH196608 GOD196608 GXZ196608 HHV196608 HRR196608 IBN196608 ILJ196608 IVF196608 JFB196608 JOX196608 JYT196608 KIP196608 KSL196608 LCH196608 LMD196608 LVZ196608 MFV196608 MPR196608 MZN196608 NJJ196608 NTF196608 ODB196608 OMX196608 OWT196608 PGP196608 PQL196608 QAH196608 QKD196608 QTZ196608 RDV196608 RNR196608 RXN196608 SHJ196608 SRF196608 TBB196608 TKX196608 TUT196608 UEP196608 UOL196608 UYH196608 VID196608 VRZ196608 WBV196608 WLR196608 WVN196608 F262144 JB262144 SX262144 ACT262144 AMP262144 AWL262144 BGH262144 BQD262144 BZZ262144 CJV262144 CTR262144 DDN262144 DNJ262144 DXF262144 EHB262144 EQX262144 FAT262144 FKP262144 FUL262144 GEH262144 GOD262144 GXZ262144 HHV262144 HRR262144 IBN262144 ILJ262144 IVF262144 JFB262144 JOX262144 JYT262144 KIP262144 KSL262144 LCH262144 LMD262144 LVZ262144 MFV262144 MPR262144 MZN262144 NJJ262144 NTF262144 ODB262144 OMX262144 OWT262144 PGP262144 PQL262144 QAH262144 QKD262144 QTZ262144 RDV262144 RNR262144 RXN262144 SHJ262144 SRF262144 TBB262144 TKX262144 TUT262144 UEP262144 UOL262144 UYH262144 VID262144 VRZ262144 WBV262144 WLR262144 WVN262144 F327680 JB327680 SX327680 ACT327680 AMP327680 AWL327680 BGH327680 BQD327680 BZZ327680 CJV327680 CTR327680 DDN327680 DNJ327680 DXF327680 EHB327680 EQX327680 FAT327680 FKP327680 FUL327680 GEH327680 GOD327680 GXZ327680 HHV327680 HRR327680 IBN327680 ILJ327680 IVF327680 JFB327680 JOX327680 JYT327680 KIP327680 KSL327680 LCH327680 LMD327680 LVZ327680 MFV327680 MPR327680 MZN327680 NJJ327680 NTF327680 ODB327680 OMX327680 OWT327680 PGP327680 PQL327680 QAH327680 QKD327680 QTZ327680 RDV327680 RNR327680 RXN327680 SHJ327680 SRF327680 TBB327680 TKX327680 TUT327680 UEP327680 UOL327680 UYH327680 VID327680 VRZ327680 WBV327680 WLR327680 WVN327680 F393216 JB393216 SX393216 ACT393216 AMP393216 AWL393216 BGH393216 BQD393216 BZZ393216 CJV393216 CTR393216 DDN393216 DNJ393216 DXF393216 EHB393216 EQX393216 FAT393216 FKP393216 FUL393216 GEH393216 GOD393216 GXZ393216 HHV393216 HRR393216 IBN393216 ILJ393216 IVF393216 JFB393216 JOX393216 JYT393216 KIP393216 KSL393216 LCH393216 LMD393216 LVZ393216 MFV393216 MPR393216 MZN393216 NJJ393216 NTF393216 ODB393216 OMX393216 OWT393216 PGP393216 PQL393216 QAH393216 QKD393216 QTZ393216 RDV393216 RNR393216 RXN393216 SHJ393216 SRF393216 TBB393216 TKX393216 TUT393216 UEP393216 UOL393216 UYH393216 VID393216 VRZ393216 WBV393216 WLR393216 WVN393216 F458752 JB458752 SX458752 ACT458752 AMP458752 AWL458752 BGH458752 BQD458752 BZZ458752 CJV458752 CTR458752 DDN458752 DNJ458752 DXF458752 EHB458752 EQX458752 FAT458752 FKP458752 FUL458752 GEH458752 GOD458752 GXZ458752 HHV458752 HRR458752 IBN458752 ILJ458752 IVF458752 JFB458752 JOX458752 JYT458752 KIP458752 KSL458752 LCH458752 LMD458752 LVZ458752 MFV458752 MPR458752 MZN458752 NJJ458752 NTF458752 ODB458752 OMX458752 OWT458752 PGP458752 PQL458752 QAH458752 QKD458752 QTZ458752 RDV458752 RNR458752 RXN458752 SHJ458752 SRF458752 TBB458752 TKX458752 TUT458752 UEP458752 UOL458752 UYH458752 VID458752 VRZ458752 WBV458752 WLR458752 WVN458752 F524288 JB524288 SX524288 ACT524288 AMP524288 AWL524288 BGH524288 BQD524288 BZZ524288 CJV524288 CTR524288 DDN524288 DNJ524288 DXF524288 EHB524288 EQX524288 FAT524288 FKP524288 FUL524288 GEH524288 GOD524288 GXZ524288 HHV524288 HRR524288 IBN524288 ILJ524288 IVF524288 JFB524288 JOX524288 JYT524288 KIP524288 KSL524288 LCH524288 LMD524288 LVZ524288 MFV524288 MPR524288 MZN524288 NJJ524288 NTF524288 ODB524288 OMX524288 OWT524288 PGP524288 PQL524288 QAH524288 QKD524288 QTZ524288 RDV524288 RNR524288 RXN524288 SHJ524288 SRF524288 TBB524288 TKX524288 TUT524288 UEP524288 UOL524288 UYH524288 VID524288 VRZ524288 WBV524288 WLR524288 WVN524288 F589824 JB589824 SX589824 ACT589824 AMP589824 AWL589824 BGH589824 BQD589824 BZZ589824 CJV589824 CTR589824 DDN589824 DNJ589824 DXF589824 EHB589824 EQX589824 FAT589824 FKP589824 FUL589824 GEH589824 GOD589824 GXZ589824 HHV589824 HRR589824 IBN589824 ILJ589824 IVF589824 JFB589824 JOX589824 JYT589824 KIP589824 KSL589824 LCH589824 LMD589824 LVZ589824 MFV589824 MPR589824 MZN589824 NJJ589824 NTF589824 ODB589824 OMX589824 OWT589824 PGP589824 PQL589824 QAH589824 QKD589824 QTZ589824 RDV589824 RNR589824 RXN589824 SHJ589824 SRF589824 TBB589824 TKX589824 TUT589824 UEP589824 UOL589824 UYH589824 VID589824 VRZ589824 WBV589824 WLR589824 WVN589824 F655360 JB655360 SX655360 ACT655360 AMP655360 AWL655360 BGH655360 BQD655360 BZZ655360 CJV655360 CTR655360 DDN655360 DNJ655360 DXF655360 EHB655360 EQX655360 FAT655360 FKP655360 FUL655360 GEH655360 GOD655360 GXZ655360 HHV655360 HRR655360 IBN655360 ILJ655360 IVF655360 JFB655360 JOX655360 JYT655360 KIP655360 KSL655360 LCH655360 LMD655360 LVZ655360 MFV655360 MPR655360 MZN655360 NJJ655360 NTF655360 ODB655360 OMX655360 OWT655360 PGP655360 PQL655360 QAH655360 QKD655360 QTZ655360 RDV655360 RNR655360 RXN655360 SHJ655360 SRF655360 TBB655360 TKX655360 TUT655360 UEP655360 UOL655360 UYH655360 VID655360 VRZ655360 WBV655360 WLR655360 WVN655360 F720896 JB720896 SX720896 ACT720896 AMP720896 AWL720896 BGH720896 BQD720896 BZZ720896 CJV720896 CTR720896 DDN720896 DNJ720896 DXF720896 EHB720896 EQX720896 FAT720896 FKP720896 FUL720896 GEH720896 GOD720896 GXZ720896 HHV720896 HRR720896 IBN720896 ILJ720896 IVF720896 JFB720896 JOX720896 JYT720896 KIP720896 KSL720896 LCH720896 LMD720896 LVZ720896 MFV720896 MPR720896 MZN720896 NJJ720896 NTF720896 ODB720896 OMX720896 OWT720896 PGP720896 PQL720896 QAH720896 QKD720896 QTZ720896 RDV720896 RNR720896 RXN720896 SHJ720896 SRF720896 TBB720896 TKX720896 TUT720896 UEP720896 UOL720896 UYH720896 VID720896 VRZ720896 WBV720896 WLR720896 WVN720896 F786432 JB786432 SX786432 ACT786432 AMP786432 AWL786432 BGH786432 BQD786432 BZZ786432 CJV786432 CTR786432 DDN786432 DNJ786432 DXF786432 EHB786432 EQX786432 FAT786432 FKP786432 FUL786432 GEH786432 GOD786432 GXZ786432 HHV786432 HRR786432 IBN786432 ILJ786432 IVF786432 JFB786432 JOX786432 JYT786432 KIP786432 KSL786432 LCH786432 LMD786432 LVZ786432 MFV786432 MPR786432 MZN786432 NJJ786432 NTF786432 ODB786432 OMX786432 OWT786432 PGP786432 PQL786432 QAH786432 QKD786432 QTZ786432 RDV786432 RNR786432 RXN786432 SHJ786432 SRF786432 TBB786432 TKX786432 TUT786432 UEP786432 UOL786432 UYH786432 VID786432 VRZ786432 WBV786432 WLR786432 WVN786432 F851968 JB851968 SX851968 ACT851968 AMP851968 AWL851968 BGH851968 BQD851968 BZZ851968 CJV851968 CTR851968 DDN851968 DNJ851968 DXF851968 EHB851968 EQX851968 FAT851968 FKP851968 FUL851968 GEH851968 GOD851968 GXZ851968 HHV851968 HRR851968 IBN851968 ILJ851968 IVF851968 JFB851968 JOX851968 JYT851968 KIP851968 KSL851968 LCH851968 LMD851968 LVZ851968 MFV851968 MPR851968 MZN851968 NJJ851968 NTF851968 ODB851968 OMX851968 OWT851968 PGP851968 PQL851968 QAH851968 QKD851968 QTZ851968 RDV851968 RNR851968 RXN851968 SHJ851968 SRF851968 TBB851968 TKX851968 TUT851968 UEP851968 UOL851968 UYH851968 VID851968 VRZ851968 WBV851968 WLR851968 WVN851968 F917504 JB917504 SX917504 ACT917504 AMP917504 AWL917504 BGH917504 BQD917504 BZZ917504 CJV917504 CTR917504 DDN917504 DNJ917504 DXF917504 EHB917504 EQX917504 FAT917504 FKP917504 FUL917504 GEH917504 GOD917504 GXZ917504 HHV917504 HRR917504 IBN917504 ILJ917504 IVF917504 JFB917504 JOX917504 JYT917504 KIP917504 KSL917504 LCH917504 LMD917504 LVZ917504 MFV917504 MPR917504 MZN917504 NJJ917504 NTF917504 ODB917504 OMX917504 OWT917504 PGP917504 PQL917504 QAH917504 QKD917504 QTZ917504 RDV917504 RNR917504 RXN917504 SHJ917504 SRF917504 TBB917504 TKX917504 TUT917504 UEP917504 UOL917504 UYH917504 VID917504 VRZ917504 WBV917504 WLR917504 WVN917504 F983040 JB983040 SX983040 ACT983040 AMP983040 AWL983040 BGH983040 BQD983040 BZZ983040 CJV983040 CTR983040 DDN983040 DNJ983040 DXF983040 EHB983040 EQX983040 FAT983040 FKP983040 FUL983040 GEH983040 GOD983040 GXZ983040 HHV983040 HRR983040 IBN983040 ILJ983040 IVF983040 JFB983040 JOX983040 JYT983040 KIP983040 KSL983040 LCH983040 LMD983040 LVZ983040 MFV983040 MPR983040 MZN983040 NJJ983040 NTF983040 ODB983040 OMX983040 OWT983040 PGP983040 PQL983040 QAH983040 QKD983040 QTZ983040 RDV983040 RNR983040 RXN983040 SHJ983040 SRF983040 TBB983040 TKX983040 TUT983040 UEP983040 UOL983040 UYH983040 VID983040 VRZ983040 WBV983040 WLR983040 WVN983040 TBB49 IZ28 SV28 ACR28 AMN28 AWJ28 BGF28 BQB28 BZX28 CJT28 CTP28 DDL28 DNH28 DXD28 EGZ28 EQV28 FAR28 FKN28 FUJ28 GEF28 GOB28 GXX28 HHT28 HRP28 IBL28 ILH28 IVD28 JEZ28 JOV28 JYR28 KIN28 KSJ28 LCF28 LMB28 LVX28 MFT28 MPP28 MZL28 NJH28 NTD28 OCZ28 OMV28 OWR28 PGN28 PQJ28 QAF28 QKB28 QTX28 RDT28 RNP28 RXL28 SHH28 SRD28 TAZ28 TKV28 TUR28 UEN28 UOJ28 UYF28 VIB28 VRX28 WBT28 WLP28 WVL28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TKX49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TUT49 IZ35 SV35 ACR35 AMN35 AWJ35 BGF35 BQB35 BZX35 CJT35 CTP35 DDL35 DNH35 DXD35 EGZ35 EQV35 FAR35 FKN35 FUJ35 GEF35 GOB35 GXX35 HHT35 HRP35 IBL35 ILH35 IVD35 JEZ35 JOV35 JYR35 KIN35 KSJ35 LCF35 LMB35 LVX35 MFT35 MPP35 MZL35 NJH35 NTD35 OCZ35 OMV35 OWR35 PGN35 PQJ35 QAF35 QKB35 QTX35 RDT35 RNP35 RXL35 SHH35 SRD35 TAZ35 TKV35 TUR35 UEN35 UOJ35 UYF35 VIB35 VRX35 WBT35 WLP35 WVL35 D65558 IZ65558 SV65558 ACR65558 AMN65558 AWJ65558 BGF65558 BQB65558 BZX65558 CJT65558 CTP65558 DDL65558 DNH65558 DXD65558 EGZ65558 EQV65558 FAR65558 FKN65558 FUJ65558 GEF65558 GOB65558 GXX65558 HHT65558 HRP65558 IBL65558 ILH65558 IVD65558 JEZ65558 JOV65558 JYR65558 KIN65558 KSJ65558 LCF65558 LMB65558 LVX65558 MFT65558 MPP65558 MZL65558 NJH65558 NTD65558 OCZ65558 OMV65558 OWR65558 PGN65558 PQJ65558 QAF65558 QKB65558 QTX65558 RDT65558 RNP65558 RXL65558 SHH65558 SRD65558 TAZ65558 TKV65558 TUR65558 UEN65558 UOJ65558 UYF65558 VIB65558 VRX65558 WBT65558 WLP65558 WVL65558 D131094 IZ131094 SV131094 ACR131094 AMN131094 AWJ131094 BGF131094 BQB131094 BZX131094 CJT131094 CTP131094 DDL131094 DNH131094 DXD131094 EGZ131094 EQV131094 FAR131094 FKN131094 FUJ131094 GEF131094 GOB131094 GXX131094 HHT131094 HRP131094 IBL131094 ILH131094 IVD131094 JEZ131094 JOV131094 JYR131094 KIN131094 KSJ131094 LCF131094 LMB131094 LVX131094 MFT131094 MPP131094 MZL131094 NJH131094 NTD131094 OCZ131094 OMV131094 OWR131094 PGN131094 PQJ131094 QAF131094 QKB131094 QTX131094 RDT131094 RNP131094 RXL131094 SHH131094 SRD131094 TAZ131094 TKV131094 TUR131094 UEN131094 UOJ131094 UYF131094 VIB131094 VRX131094 WBT131094 WLP131094 WVL131094 D196630 IZ196630 SV196630 ACR196630 AMN196630 AWJ196630 BGF196630 BQB196630 BZX196630 CJT196630 CTP196630 DDL196630 DNH196630 DXD196630 EGZ196630 EQV196630 FAR196630 FKN196630 FUJ196630 GEF196630 GOB196630 GXX196630 HHT196630 HRP196630 IBL196630 ILH196630 IVD196630 JEZ196630 JOV196630 JYR196630 KIN196630 KSJ196630 LCF196630 LMB196630 LVX196630 MFT196630 MPP196630 MZL196630 NJH196630 NTD196630 OCZ196630 OMV196630 OWR196630 PGN196630 PQJ196630 QAF196630 QKB196630 QTX196630 RDT196630 RNP196630 RXL196630 SHH196630 SRD196630 TAZ196630 TKV196630 TUR196630 UEN196630 UOJ196630 UYF196630 VIB196630 VRX196630 WBT196630 WLP196630 WVL196630 D262166 IZ262166 SV262166 ACR262166 AMN262166 AWJ262166 BGF262166 BQB262166 BZX262166 CJT262166 CTP262166 DDL262166 DNH262166 DXD262166 EGZ262166 EQV262166 FAR262166 FKN262166 FUJ262166 GEF262166 GOB262166 GXX262166 HHT262166 HRP262166 IBL262166 ILH262166 IVD262166 JEZ262166 JOV262166 JYR262166 KIN262166 KSJ262166 LCF262166 LMB262166 LVX262166 MFT262166 MPP262166 MZL262166 NJH262166 NTD262166 OCZ262166 OMV262166 OWR262166 PGN262166 PQJ262166 QAF262166 QKB262166 QTX262166 RDT262166 RNP262166 RXL262166 SHH262166 SRD262166 TAZ262166 TKV262166 TUR262166 UEN262166 UOJ262166 UYF262166 VIB262166 VRX262166 WBT262166 WLP262166 WVL262166 D327702 IZ327702 SV327702 ACR327702 AMN327702 AWJ327702 BGF327702 BQB327702 BZX327702 CJT327702 CTP327702 DDL327702 DNH327702 DXD327702 EGZ327702 EQV327702 FAR327702 FKN327702 FUJ327702 GEF327702 GOB327702 GXX327702 HHT327702 HRP327702 IBL327702 ILH327702 IVD327702 JEZ327702 JOV327702 JYR327702 KIN327702 KSJ327702 LCF327702 LMB327702 LVX327702 MFT327702 MPP327702 MZL327702 NJH327702 NTD327702 OCZ327702 OMV327702 OWR327702 PGN327702 PQJ327702 QAF327702 QKB327702 QTX327702 RDT327702 RNP327702 RXL327702 SHH327702 SRD327702 TAZ327702 TKV327702 TUR327702 UEN327702 UOJ327702 UYF327702 VIB327702 VRX327702 WBT327702 WLP327702 WVL327702 D393238 IZ393238 SV393238 ACR393238 AMN393238 AWJ393238 BGF393238 BQB393238 BZX393238 CJT393238 CTP393238 DDL393238 DNH393238 DXD393238 EGZ393238 EQV393238 FAR393238 FKN393238 FUJ393238 GEF393238 GOB393238 GXX393238 HHT393238 HRP393238 IBL393238 ILH393238 IVD393238 JEZ393238 JOV393238 JYR393238 KIN393238 KSJ393238 LCF393238 LMB393238 LVX393238 MFT393238 MPP393238 MZL393238 NJH393238 NTD393238 OCZ393238 OMV393238 OWR393238 PGN393238 PQJ393238 QAF393238 QKB393238 QTX393238 RDT393238 RNP393238 RXL393238 SHH393238 SRD393238 TAZ393238 TKV393238 TUR393238 UEN393238 UOJ393238 UYF393238 VIB393238 VRX393238 WBT393238 WLP393238 WVL393238 D458774 IZ458774 SV458774 ACR458774 AMN458774 AWJ458774 BGF458774 BQB458774 BZX458774 CJT458774 CTP458774 DDL458774 DNH458774 DXD458774 EGZ458774 EQV458774 FAR458774 FKN458774 FUJ458774 GEF458774 GOB458774 GXX458774 HHT458774 HRP458774 IBL458774 ILH458774 IVD458774 JEZ458774 JOV458774 JYR458774 KIN458774 KSJ458774 LCF458774 LMB458774 LVX458774 MFT458774 MPP458774 MZL458774 NJH458774 NTD458774 OCZ458774 OMV458774 OWR458774 PGN458774 PQJ458774 QAF458774 QKB458774 QTX458774 RDT458774 RNP458774 RXL458774 SHH458774 SRD458774 TAZ458774 TKV458774 TUR458774 UEN458774 UOJ458774 UYF458774 VIB458774 VRX458774 WBT458774 WLP458774 WVL458774 D524310 IZ524310 SV524310 ACR524310 AMN524310 AWJ524310 BGF524310 BQB524310 BZX524310 CJT524310 CTP524310 DDL524310 DNH524310 DXD524310 EGZ524310 EQV524310 FAR524310 FKN524310 FUJ524310 GEF524310 GOB524310 GXX524310 HHT524310 HRP524310 IBL524310 ILH524310 IVD524310 JEZ524310 JOV524310 JYR524310 KIN524310 KSJ524310 LCF524310 LMB524310 LVX524310 MFT524310 MPP524310 MZL524310 NJH524310 NTD524310 OCZ524310 OMV524310 OWR524310 PGN524310 PQJ524310 QAF524310 QKB524310 QTX524310 RDT524310 RNP524310 RXL524310 SHH524310 SRD524310 TAZ524310 TKV524310 TUR524310 UEN524310 UOJ524310 UYF524310 VIB524310 VRX524310 WBT524310 WLP524310 WVL524310 D589846 IZ589846 SV589846 ACR589846 AMN589846 AWJ589846 BGF589846 BQB589846 BZX589846 CJT589846 CTP589846 DDL589846 DNH589846 DXD589846 EGZ589846 EQV589846 FAR589846 FKN589846 FUJ589846 GEF589846 GOB589846 GXX589846 HHT589846 HRP589846 IBL589846 ILH589846 IVD589846 JEZ589846 JOV589846 JYR589846 KIN589846 KSJ589846 LCF589846 LMB589846 LVX589846 MFT589846 MPP589846 MZL589846 NJH589846 NTD589846 OCZ589846 OMV589846 OWR589846 PGN589846 PQJ589846 QAF589846 QKB589846 QTX589846 RDT589846 RNP589846 RXL589846 SHH589846 SRD589846 TAZ589846 TKV589846 TUR589846 UEN589846 UOJ589846 UYF589846 VIB589846 VRX589846 WBT589846 WLP589846 WVL589846 D655382 IZ655382 SV655382 ACR655382 AMN655382 AWJ655382 BGF655382 BQB655382 BZX655382 CJT655382 CTP655382 DDL655382 DNH655382 DXD655382 EGZ655382 EQV655382 FAR655382 FKN655382 FUJ655382 GEF655382 GOB655382 GXX655382 HHT655382 HRP655382 IBL655382 ILH655382 IVD655382 JEZ655382 JOV655382 JYR655382 KIN655382 KSJ655382 LCF655382 LMB655382 LVX655382 MFT655382 MPP655382 MZL655382 NJH655382 NTD655382 OCZ655382 OMV655382 OWR655382 PGN655382 PQJ655382 QAF655382 QKB655382 QTX655382 RDT655382 RNP655382 RXL655382 SHH655382 SRD655382 TAZ655382 TKV655382 TUR655382 UEN655382 UOJ655382 UYF655382 VIB655382 VRX655382 WBT655382 WLP655382 WVL655382 D720918 IZ720918 SV720918 ACR720918 AMN720918 AWJ720918 BGF720918 BQB720918 BZX720918 CJT720918 CTP720918 DDL720918 DNH720918 DXD720918 EGZ720918 EQV720918 FAR720918 FKN720918 FUJ720918 GEF720918 GOB720918 GXX720918 HHT720918 HRP720918 IBL720918 ILH720918 IVD720918 JEZ720918 JOV720918 JYR720918 KIN720918 KSJ720918 LCF720918 LMB720918 LVX720918 MFT720918 MPP720918 MZL720918 NJH720918 NTD720918 OCZ720918 OMV720918 OWR720918 PGN720918 PQJ720918 QAF720918 QKB720918 QTX720918 RDT720918 RNP720918 RXL720918 SHH720918 SRD720918 TAZ720918 TKV720918 TUR720918 UEN720918 UOJ720918 UYF720918 VIB720918 VRX720918 WBT720918 WLP720918 WVL720918 D786454 IZ786454 SV786454 ACR786454 AMN786454 AWJ786454 BGF786454 BQB786454 BZX786454 CJT786454 CTP786454 DDL786454 DNH786454 DXD786454 EGZ786454 EQV786454 FAR786454 FKN786454 FUJ786454 GEF786454 GOB786454 GXX786454 HHT786454 HRP786454 IBL786454 ILH786454 IVD786454 JEZ786454 JOV786454 JYR786454 KIN786454 KSJ786454 LCF786454 LMB786454 LVX786454 MFT786454 MPP786454 MZL786454 NJH786454 NTD786454 OCZ786454 OMV786454 OWR786454 PGN786454 PQJ786454 QAF786454 QKB786454 QTX786454 RDT786454 RNP786454 RXL786454 SHH786454 SRD786454 TAZ786454 TKV786454 TUR786454 UEN786454 UOJ786454 UYF786454 VIB786454 VRX786454 WBT786454 WLP786454 WVL786454 D851990 IZ851990 SV851990 ACR851990 AMN851990 AWJ851990 BGF851990 BQB851990 BZX851990 CJT851990 CTP851990 DDL851990 DNH851990 DXD851990 EGZ851990 EQV851990 FAR851990 FKN851990 FUJ851990 GEF851990 GOB851990 GXX851990 HHT851990 HRP851990 IBL851990 ILH851990 IVD851990 JEZ851990 JOV851990 JYR851990 KIN851990 KSJ851990 LCF851990 LMB851990 LVX851990 MFT851990 MPP851990 MZL851990 NJH851990 NTD851990 OCZ851990 OMV851990 OWR851990 PGN851990 PQJ851990 QAF851990 QKB851990 QTX851990 RDT851990 RNP851990 RXL851990 SHH851990 SRD851990 TAZ851990 TKV851990 TUR851990 UEN851990 UOJ851990 UYF851990 VIB851990 VRX851990 WBT851990 WLP851990 WVL851990 D917526 IZ917526 SV917526 ACR917526 AMN917526 AWJ917526 BGF917526 BQB917526 BZX917526 CJT917526 CTP917526 DDL917526 DNH917526 DXD917526 EGZ917526 EQV917526 FAR917526 FKN917526 FUJ917526 GEF917526 GOB917526 GXX917526 HHT917526 HRP917526 IBL917526 ILH917526 IVD917526 JEZ917526 JOV917526 JYR917526 KIN917526 KSJ917526 LCF917526 LMB917526 LVX917526 MFT917526 MPP917526 MZL917526 NJH917526 NTD917526 OCZ917526 OMV917526 OWR917526 PGN917526 PQJ917526 QAF917526 QKB917526 QTX917526 RDT917526 RNP917526 RXL917526 SHH917526 SRD917526 TAZ917526 TKV917526 TUR917526 UEN917526 UOJ917526 UYF917526 VIB917526 VRX917526 WBT917526 WLP917526 WVL917526 D983062 IZ983062 SV983062 ACR983062 AMN983062 AWJ983062 BGF983062 BQB983062 BZX983062 CJT983062 CTP983062 DDL983062 DNH983062 DXD983062 EGZ983062 EQV983062 FAR983062 FKN983062 FUJ983062 GEF983062 GOB983062 GXX983062 HHT983062 HRP983062 IBL983062 ILH983062 IVD983062 JEZ983062 JOV983062 JYR983062 KIN983062 KSJ983062 LCF983062 LMB983062 LVX983062 MFT983062 MPP983062 MZL983062 NJH983062 NTD983062 OCZ983062 OMV983062 OWR983062 PGN983062 PQJ983062 QAF983062 QKB983062 QTX983062 RDT983062 RNP983062 RXL983062 SHH983062 SRD983062 TAZ983062 TKV983062 TUR983062 UEN983062 UOJ983062 UYF983062 VIB983062 VRX983062 WBT983062 WLP983062 WVL983062 UEP49 JB35 SX35 ACT35 AMP35 AWL35 BGH35 BQD35 BZZ35 CJV35 CTR35 DDN35 DNJ35 DXF35 EHB35 EQX35 FAT35 FKP35 FUL35 GEH35 GOD35 GXZ35 HHV35 HRR35 IBN35 ILJ35 IVF35 JFB35 JOX35 JYT35 KIP35 KSL35 LCH35 LMD35 LVZ35 MFV35 MPR35 MZN35 NJJ35 NTF35 ODB35 OMX35 OWT35 PGP35 PQL35 QAH35 QKD35 QTZ35 RDV35 RNR35 RXN35 SHJ35 SRF35 TBB35 TKX35 TUT35 UEP35 UOL35 UYH35 VID35 VRZ35 WBV35 WLR35 WVN35 F65558 JB65558 SX65558 ACT65558 AMP65558 AWL65558 BGH65558 BQD65558 BZZ65558 CJV65558 CTR65558 DDN65558 DNJ65558 DXF65558 EHB65558 EQX65558 FAT65558 FKP65558 FUL65558 GEH65558 GOD65558 GXZ65558 HHV65558 HRR65558 IBN65558 ILJ65558 IVF65558 JFB65558 JOX65558 JYT65558 KIP65558 KSL65558 LCH65558 LMD65558 LVZ65558 MFV65558 MPR65558 MZN65558 NJJ65558 NTF65558 ODB65558 OMX65558 OWT65558 PGP65558 PQL65558 QAH65558 QKD65558 QTZ65558 RDV65558 RNR65558 RXN65558 SHJ65558 SRF65558 TBB65558 TKX65558 TUT65558 UEP65558 UOL65558 UYH65558 VID65558 VRZ65558 WBV65558 WLR65558 WVN65558 F131094 JB131094 SX131094 ACT131094 AMP131094 AWL131094 BGH131094 BQD131094 BZZ131094 CJV131094 CTR131094 DDN131094 DNJ131094 DXF131094 EHB131094 EQX131094 FAT131094 FKP131094 FUL131094 GEH131094 GOD131094 GXZ131094 HHV131094 HRR131094 IBN131094 ILJ131094 IVF131094 JFB131094 JOX131094 JYT131094 KIP131094 KSL131094 LCH131094 LMD131094 LVZ131094 MFV131094 MPR131094 MZN131094 NJJ131094 NTF131094 ODB131094 OMX131094 OWT131094 PGP131094 PQL131094 QAH131094 QKD131094 QTZ131094 RDV131094 RNR131094 RXN131094 SHJ131094 SRF131094 TBB131094 TKX131094 TUT131094 UEP131094 UOL131094 UYH131094 VID131094 VRZ131094 WBV131094 WLR131094 WVN131094 F196630 JB196630 SX196630 ACT196630 AMP196630 AWL196630 BGH196630 BQD196630 BZZ196630 CJV196630 CTR196630 DDN196630 DNJ196630 DXF196630 EHB196630 EQX196630 FAT196630 FKP196630 FUL196630 GEH196630 GOD196630 GXZ196630 HHV196630 HRR196630 IBN196630 ILJ196630 IVF196630 JFB196630 JOX196630 JYT196630 KIP196630 KSL196630 LCH196630 LMD196630 LVZ196630 MFV196630 MPR196630 MZN196630 NJJ196630 NTF196630 ODB196630 OMX196630 OWT196630 PGP196630 PQL196630 QAH196630 QKD196630 QTZ196630 RDV196630 RNR196630 RXN196630 SHJ196630 SRF196630 TBB196630 TKX196630 TUT196630 UEP196630 UOL196630 UYH196630 VID196630 VRZ196630 WBV196630 WLR196630 WVN196630 F262166 JB262166 SX262166 ACT262166 AMP262166 AWL262166 BGH262166 BQD262166 BZZ262166 CJV262166 CTR262166 DDN262166 DNJ262166 DXF262166 EHB262166 EQX262166 FAT262166 FKP262166 FUL262166 GEH262166 GOD262166 GXZ262166 HHV262166 HRR262166 IBN262166 ILJ262166 IVF262166 JFB262166 JOX262166 JYT262166 KIP262166 KSL262166 LCH262166 LMD262166 LVZ262166 MFV262166 MPR262166 MZN262166 NJJ262166 NTF262166 ODB262166 OMX262166 OWT262166 PGP262166 PQL262166 QAH262166 QKD262166 QTZ262166 RDV262166 RNR262166 RXN262166 SHJ262166 SRF262166 TBB262166 TKX262166 TUT262166 UEP262166 UOL262166 UYH262166 VID262166 VRZ262166 WBV262166 WLR262166 WVN262166 F327702 JB327702 SX327702 ACT327702 AMP327702 AWL327702 BGH327702 BQD327702 BZZ327702 CJV327702 CTR327702 DDN327702 DNJ327702 DXF327702 EHB327702 EQX327702 FAT327702 FKP327702 FUL327702 GEH327702 GOD327702 GXZ327702 HHV327702 HRR327702 IBN327702 ILJ327702 IVF327702 JFB327702 JOX327702 JYT327702 KIP327702 KSL327702 LCH327702 LMD327702 LVZ327702 MFV327702 MPR327702 MZN327702 NJJ327702 NTF327702 ODB327702 OMX327702 OWT327702 PGP327702 PQL327702 QAH327702 QKD327702 QTZ327702 RDV327702 RNR327702 RXN327702 SHJ327702 SRF327702 TBB327702 TKX327702 TUT327702 UEP327702 UOL327702 UYH327702 VID327702 VRZ327702 WBV327702 WLR327702 WVN327702 F393238 JB393238 SX393238 ACT393238 AMP393238 AWL393238 BGH393238 BQD393238 BZZ393238 CJV393238 CTR393238 DDN393238 DNJ393238 DXF393238 EHB393238 EQX393238 FAT393238 FKP393238 FUL393238 GEH393238 GOD393238 GXZ393238 HHV393238 HRR393238 IBN393238 ILJ393238 IVF393238 JFB393238 JOX393238 JYT393238 KIP393238 KSL393238 LCH393238 LMD393238 LVZ393238 MFV393238 MPR393238 MZN393238 NJJ393238 NTF393238 ODB393238 OMX393238 OWT393238 PGP393238 PQL393238 QAH393238 QKD393238 QTZ393238 RDV393238 RNR393238 RXN393238 SHJ393238 SRF393238 TBB393238 TKX393238 TUT393238 UEP393238 UOL393238 UYH393238 VID393238 VRZ393238 WBV393238 WLR393238 WVN393238 F458774 JB458774 SX458774 ACT458774 AMP458774 AWL458774 BGH458774 BQD458774 BZZ458774 CJV458774 CTR458774 DDN458774 DNJ458774 DXF458774 EHB458774 EQX458774 FAT458774 FKP458774 FUL458774 GEH458774 GOD458774 GXZ458774 HHV458774 HRR458774 IBN458774 ILJ458774 IVF458774 JFB458774 JOX458774 JYT458774 KIP458774 KSL458774 LCH458774 LMD458774 LVZ458774 MFV458774 MPR458774 MZN458774 NJJ458774 NTF458774 ODB458774 OMX458774 OWT458774 PGP458774 PQL458774 QAH458774 QKD458774 QTZ458774 RDV458774 RNR458774 RXN458774 SHJ458774 SRF458774 TBB458774 TKX458774 TUT458774 UEP458774 UOL458774 UYH458774 VID458774 VRZ458774 WBV458774 WLR458774 WVN458774 F524310 JB524310 SX524310 ACT524310 AMP524310 AWL524310 BGH524310 BQD524310 BZZ524310 CJV524310 CTR524310 DDN524310 DNJ524310 DXF524310 EHB524310 EQX524310 FAT524310 FKP524310 FUL524310 GEH524310 GOD524310 GXZ524310 HHV524310 HRR524310 IBN524310 ILJ524310 IVF524310 JFB524310 JOX524310 JYT524310 KIP524310 KSL524310 LCH524310 LMD524310 LVZ524310 MFV524310 MPR524310 MZN524310 NJJ524310 NTF524310 ODB524310 OMX524310 OWT524310 PGP524310 PQL524310 QAH524310 QKD524310 QTZ524310 RDV524310 RNR524310 RXN524310 SHJ524310 SRF524310 TBB524310 TKX524310 TUT524310 UEP524310 UOL524310 UYH524310 VID524310 VRZ524310 WBV524310 WLR524310 WVN524310 F589846 JB589846 SX589846 ACT589846 AMP589846 AWL589846 BGH589846 BQD589846 BZZ589846 CJV589846 CTR589846 DDN589846 DNJ589846 DXF589846 EHB589846 EQX589846 FAT589846 FKP589846 FUL589846 GEH589846 GOD589846 GXZ589846 HHV589846 HRR589846 IBN589846 ILJ589846 IVF589846 JFB589846 JOX589846 JYT589846 KIP589846 KSL589846 LCH589846 LMD589846 LVZ589846 MFV589846 MPR589846 MZN589846 NJJ589846 NTF589846 ODB589846 OMX589846 OWT589846 PGP589846 PQL589846 QAH589846 QKD589846 QTZ589846 RDV589846 RNR589846 RXN589846 SHJ589846 SRF589846 TBB589846 TKX589846 TUT589846 UEP589846 UOL589846 UYH589846 VID589846 VRZ589846 WBV589846 WLR589846 WVN589846 F655382 JB655382 SX655382 ACT655382 AMP655382 AWL655382 BGH655382 BQD655382 BZZ655382 CJV655382 CTR655382 DDN655382 DNJ655382 DXF655382 EHB655382 EQX655382 FAT655382 FKP655382 FUL655382 GEH655382 GOD655382 GXZ655382 HHV655382 HRR655382 IBN655382 ILJ655382 IVF655382 JFB655382 JOX655382 JYT655382 KIP655382 KSL655382 LCH655382 LMD655382 LVZ655382 MFV655382 MPR655382 MZN655382 NJJ655382 NTF655382 ODB655382 OMX655382 OWT655382 PGP655382 PQL655382 QAH655382 QKD655382 QTZ655382 RDV655382 RNR655382 RXN655382 SHJ655382 SRF655382 TBB655382 TKX655382 TUT655382 UEP655382 UOL655382 UYH655382 VID655382 VRZ655382 WBV655382 WLR655382 WVN655382 F720918 JB720918 SX720918 ACT720918 AMP720918 AWL720918 BGH720918 BQD720918 BZZ720918 CJV720918 CTR720918 DDN720918 DNJ720918 DXF720918 EHB720918 EQX720918 FAT720918 FKP720918 FUL720918 GEH720918 GOD720918 GXZ720918 HHV720918 HRR720918 IBN720918 ILJ720918 IVF720918 JFB720918 JOX720918 JYT720918 KIP720918 KSL720918 LCH720918 LMD720918 LVZ720918 MFV720918 MPR720918 MZN720918 NJJ720918 NTF720918 ODB720918 OMX720918 OWT720918 PGP720918 PQL720918 QAH720918 QKD720918 QTZ720918 RDV720918 RNR720918 RXN720918 SHJ720918 SRF720918 TBB720918 TKX720918 TUT720918 UEP720918 UOL720918 UYH720918 VID720918 VRZ720918 WBV720918 WLR720918 WVN720918 F786454 JB786454 SX786454 ACT786454 AMP786454 AWL786454 BGH786454 BQD786454 BZZ786454 CJV786454 CTR786454 DDN786454 DNJ786454 DXF786454 EHB786454 EQX786454 FAT786454 FKP786454 FUL786454 GEH786454 GOD786454 GXZ786454 HHV786454 HRR786454 IBN786454 ILJ786454 IVF786454 JFB786454 JOX786454 JYT786454 KIP786454 KSL786454 LCH786454 LMD786454 LVZ786454 MFV786454 MPR786454 MZN786454 NJJ786454 NTF786454 ODB786454 OMX786454 OWT786454 PGP786454 PQL786454 QAH786454 QKD786454 QTZ786454 RDV786454 RNR786454 RXN786454 SHJ786454 SRF786454 TBB786454 TKX786454 TUT786454 UEP786454 UOL786454 UYH786454 VID786454 VRZ786454 WBV786454 WLR786454 WVN786454 F851990 JB851990 SX851990 ACT851990 AMP851990 AWL851990 BGH851990 BQD851990 BZZ851990 CJV851990 CTR851990 DDN851990 DNJ851990 DXF851990 EHB851990 EQX851990 FAT851990 FKP851990 FUL851990 GEH851990 GOD851990 GXZ851990 HHV851990 HRR851990 IBN851990 ILJ851990 IVF851990 JFB851990 JOX851990 JYT851990 KIP851990 KSL851990 LCH851990 LMD851990 LVZ851990 MFV851990 MPR851990 MZN851990 NJJ851990 NTF851990 ODB851990 OMX851990 OWT851990 PGP851990 PQL851990 QAH851990 QKD851990 QTZ851990 RDV851990 RNR851990 RXN851990 SHJ851990 SRF851990 TBB851990 TKX851990 TUT851990 UEP851990 UOL851990 UYH851990 VID851990 VRZ851990 WBV851990 WLR851990 WVN851990 F917526 JB917526 SX917526 ACT917526 AMP917526 AWL917526 BGH917526 BQD917526 BZZ917526 CJV917526 CTR917526 DDN917526 DNJ917526 DXF917526 EHB917526 EQX917526 FAT917526 FKP917526 FUL917526 GEH917526 GOD917526 GXZ917526 HHV917526 HRR917526 IBN917526 ILJ917526 IVF917526 JFB917526 JOX917526 JYT917526 KIP917526 KSL917526 LCH917526 LMD917526 LVZ917526 MFV917526 MPR917526 MZN917526 NJJ917526 NTF917526 ODB917526 OMX917526 OWT917526 PGP917526 PQL917526 QAH917526 QKD917526 QTZ917526 RDV917526 RNR917526 RXN917526 SHJ917526 SRF917526 TBB917526 TKX917526 TUT917526 UEP917526 UOL917526 UYH917526 VID917526 VRZ917526 WBV917526 WLR917526 WVN917526 F983062 JB983062 SX983062 ACT983062 AMP983062 AWL983062 BGH983062 BQD983062 BZZ983062 CJV983062 CTR983062 DDN983062 DNJ983062 DXF983062 EHB983062 EQX983062 FAT983062 FKP983062 FUL983062 GEH983062 GOD983062 GXZ983062 HHV983062 HRR983062 IBN983062 ILJ983062 IVF983062 JFB983062 JOX983062 JYT983062 KIP983062 KSL983062 LCH983062 LMD983062 LVZ983062 MFV983062 MPR983062 MZN983062 NJJ983062 NTF983062 ODB983062 OMX983062 OWT983062 PGP983062 PQL983062 QAH983062 QKD983062 QTZ983062 RDV983062 RNR983062 RXN983062 SHJ983062 SRF983062 TBB983062 TKX983062 TUT983062 UEP983062 UOL983062 UYH983062 VID983062 VRZ983062 WBV983062 WLR983062 WVN983062 UOL49 IZ42 SV42 ACR42 AMN42 AWJ42 BGF42 BQB42 BZX42 CJT42 CTP42 DDL42 DNH42 DXD42 EGZ42 EQV42 FAR42 FKN42 FUJ42 GEF42 GOB42 GXX42 HHT42 HRP42 IBL42 ILH42 IVD42 JEZ42 JOV42 JYR42 KIN42 KSJ42 LCF42 LMB42 LVX42 MFT42 MPP42 MZL42 NJH42 NTD42 OCZ42 OMV42 OWR42 PGN42 PQJ42 QAF42 QKB42 QTX42 RDT42 RNP42 RXL42 SHH42 SRD42 TAZ42 TKV42 TUR42 UEN42 UOJ42 UYF42 VIB42 VRX42 WBT42 WLP42 WVL42 D65568 IZ65568 SV65568 ACR65568 AMN65568 AWJ65568 BGF65568 BQB65568 BZX65568 CJT65568 CTP65568 DDL65568 DNH65568 DXD65568 EGZ65568 EQV65568 FAR65568 FKN65568 FUJ65568 GEF65568 GOB65568 GXX65568 HHT65568 HRP65568 IBL65568 ILH65568 IVD65568 JEZ65568 JOV65568 JYR65568 KIN65568 KSJ65568 LCF65568 LMB65568 LVX65568 MFT65568 MPP65568 MZL65568 NJH65568 NTD65568 OCZ65568 OMV65568 OWR65568 PGN65568 PQJ65568 QAF65568 QKB65568 QTX65568 RDT65568 RNP65568 RXL65568 SHH65568 SRD65568 TAZ65568 TKV65568 TUR65568 UEN65568 UOJ65568 UYF65568 VIB65568 VRX65568 WBT65568 WLP65568 WVL65568 D131104 IZ131104 SV131104 ACR131104 AMN131104 AWJ131104 BGF131104 BQB131104 BZX131104 CJT131104 CTP131104 DDL131104 DNH131104 DXD131104 EGZ131104 EQV131104 FAR131104 FKN131104 FUJ131104 GEF131104 GOB131104 GXX131104 HHT131104 HRP131104 IBL131104 ILH131104 IVD131104 JEZ131104 JOV131104 JYR131104 KIN131104 KSJ131104 LCF131104 LMB131104 LVX131104 MFT131104 MPP131104 MZL131104 NJH131104 NTD131104 OCZ131104 OMV131104 OWR131104 PGN131104 PQJ131104 QAF131104 QKB131104 QTX131104 RDT131104 RNP131104 RXL131104 SHH131104 SRD131104 TAZ131104 TKV131104 TUR131104 UEN131104 UOJ131104 UYF131104 VIB131104 VRX131104 WBT131104 WLP131104 WVL131104 D196640 IZ196640 SV196640 ACR196640 AMN196640 AWJ196640 BGF196640 BQB196640 BZX196640 CJT196640 CTP196640 DDL196640 DNH196640 DXD196640 EGZ196640 EQV196640 FAR196640 FKN196640 FUJ196640 GEF196640 GOB196640 GXX196640 HHT196640 HRP196640 IBL196640 ILH196640 IVD196640 JEZ196640 JOV196640 JYR196640 KIN196640 KSJ196640 LCF196640 LMB196640 LVX196640 MFT196640 MPP196640 MZL196640 NJH196640 NTD196640 OCZ196640 OMV196640 OWR196640 PGN196640 PQJ196640 QAF196640 QKB196640 QTX196640 RDT196640 RNP196640 RXL196640 SHH196640 SRD196640 TAZ196640 TKV196640 TUR196640 UEN196640 UOJ196640 UYF196640 VIB196640 VRX196640 WBT196640 WLP196640 WVL196640 D262176 IZ262176 SV262176 ACR262176 AMN262176 AWJ262176 BGF262176 BQB262176 BZX262176 CJT262176 CTP262176 DDL262176 DNH262176 DXD262176 EGZ262176 EQV262176 FAR262176 FKN262176 FUJ262176 GEF262176 GOB262176 GXX262176 HHT262176 HRP262176 IBL262176 ILH262176 IVD262176 JEZ262176 JOV262176 JYR262176 KIN262176 KSJ262176 LCF262176 LMB262176 LVX262176 MFT262176 MPP262176 MZL262176 NJH262176 NTD262176 OCZ262176 OMV262176 OWR262176 PGN262176 PQJ262176 QAF262176 QKB262176 QTX262176 RDT262176 RNP262176 RXL262176 SHH262176 SRD262176 TAZ262176 TKV262176 TUR262176 UEN262176 UOJ262176 UYF262176 VIB262176 VRX262176 WBT262176 WLP262176 WVL262176 D327712 IZ327712 SV327712 ACR327712 AMN327712 AWJ327712 BGF327712 BQB327712 BZX327712 CJT327712 CTP327712 DDL327712 DNH327712 DXD327712 EGZ327712 EQV327712 FAR327712 FKN327712 FUJ327712 GEF327712 GOB327712 GXX327712 HHT327712 HRP327712 IBL327712 ILH327712 IVD327712 JEZ327712 JOV327712 JYR327712 KIN327712 KSJ327712 LCF327712 LMB327712 LVX327712 MFT327712 MPP327712 MZL327712 NJH327712 NTD327712 OCZ327712 OMV327712 OWR327712 PGN327712 PQJ327712 QAF327712 QKB327712 QTX327712 RDT327712 RNP327712 RXL327712 SHH327712 SRD327712 TAZ327712 TKV327712 TUR327712 UEN327712 UOJ327712 UYF327712 VIB327712 VRX327712 WBT327712 WLP327712 WVL327712 D393248 IZ393248 SV393248 ACR393248 AMN393248 AWJ393248 BGF393248 BQB393248 BZX393248 CJT393248 CTP393248 DDL393248 DNH393248 DXD393248 EGZ393248 EQV393248 FAR393248 FKN393248 FUJ393248 GEF393248 GOB393248 GXX393248 HHT393248 HRP393248 IBL393248 ILH393248 IVD393248 JEZ393248 JOV393248 JYR393248 KIN393248 KSJ393248 LCF393248 LMB393248 LVX393248 MFT393248 MPP393248 MZL393248 NJH393248 NTD393248 OCZ393248 OMV393248 OWR393248 PGN393248 PQJ393248 QAF393248 QKB393248 QTX393248 RDT393248 RNP393248 RXL393248 SHH393248 SRD393248 TAZ393248 TKV393248 TUR393248 UEN393248 UOJ393248 UYF393248 VIB393248 VRX393248 WBT393248 WLP393248 WVL393248 D458784 IZ458784 SV458784 ACR458784 AMN458784 AWJ458784 BGF458784 BQB458784 BZX458784 CJT458784 CTP458784 DDL458784 DNH458784 DXD458784 EGZ458784 EQV458784 FAR458784 FKN458784 FUJ458784 GEF458784 GOB458784 GXX458784 HHT458784 HRP458784 IBL458784 ILH458784 IVD458784 JEZ458784 JOV458784 JYR458784 KIN458784 KSJ458784 LCF458784 LMB458784 LVX458784 MFT458784 MPP458784 MZL458784 NJH458784 NTD458784 OCZ458784 OMV458784 OWR458784 PGN458784 PQJ458784 QAF458784 QKB458784 QTX458784 RDT458784 RNP458784 RXL458784 SHH458784 SRD458784 TAZ458784 TKV458784 TUR458784 UEN458784 UOJ458784 UYF458784 VIB458784 VRX458784 WBT458784 WLP458784 WVL458784 D524320 IZ524320 SV524320 ACR524320 AMN524320 AWJ524320 BGF524320 BQB524320 BZX524320 CJT524320 CTP524320 DDL524320 DNH524320 DXD524320 EGZ524320 EQV524320 FAR524320 FKN524320 FUJ524320 GEF524320 GOB524320 GXX524320 HHT524320 HRP524320 IBL524320 ILH524320 IVD524320 JEZ524320 JOV524320 JYR524320 KIN524320 KSJ524320 LCF524320 LMB524320 LVX524320 MFT524320 MPP524320 MZL524320 NJH524320 NTD524320 OCZ524320 OMV524320 OWR524320 PGN524320 PQJ524320 QAF524320 QKB524320 QTX524320 RDT524320 RNP524320 RXL524320 SHH524320 SRD524320 TAZ524320 TKV524320 TUR524320 UEN524320 UOJ524320 UYF524320 VIB524320 VRX524320 WBT524320 WLP524320 WVL524320 D589856 IZ589856 SV589856 ACR589856 AMN589856 AWJ589856 BGF589856 BQB589856 BZX589856 CJT589856 CTP589856 DDL589856 DNH589856 DXD589856 EGZ589856 EQV589856 FAR589856 FKN589856 FUJ589856 GEF589856 GOB589856 GXX589856 HHT589856 HRP589856 IBL589856 ILH589856 IVD589856 JEZ589856 JOV589856 JYR589856 KIN589856 KSJ589856 LCF589856 LMB589856 LVX589856 MFT589856 MPP589856 MZL589856 NJH589856 NTD589856 OCZ589856 OMV589856 OWR589856 PGN589856 PQJ589856 QAF589856 QKB589856 QTX589856 RDT589856 RNP589856 RXL589856 SHH589856 SRD589856 TAZ589856 TKV589856 TUR589856 UEN589856 UOJ589856 UYF589856 VIB589856 VRX589856 WBT589856 WLP589856 WVL589856 D655392 IZ655392 SV655392 ACR655392 AMN655392 AWJ655392 BGF655392 BQB655392 BZX655392 CJT655392 CTP655392 DDL655392 DNH655392 DXD655392 EGZ655392 EQV655392 FAR655392 FKN655392 FUJ655392 GEF655392 GOB655392 GXX655392 HHT655392 HRP655392 IBL655392 ILH655392 IVD655392 JEZ655392 JOV655392 JYR655392 KIN655392 KSJ655392 LCF655392 LMB655392 LVX655392 MFT655392 MPP655392 MZL655392 NJH655392 NTD655392 OCZ655392 OMV655392 OWR655392 PGN655392 PQJ655392 QAF655392 QKB655392 QTX655392 RDT655392 RNP655392 RXL655392 SHH655392 SRD655392 TAZ655392 TKV655392 TUR655392 UEN655392 UOJ655392 UYF655392 VIB655392 VRX655392 WBT655392 WLP655392 WVL655392 D720928 IZ720928 SV720928 ACR720928 AMN720928 AWJ720928 BGF720928 BQB720928 BZX720928 CJT720928 CTP720928 DDL720928 DNH720928 DXD720928 EGZ720928 EQV720928 FAR720928 FKN720928 FUJ720928 GEF720928 GOB720928 GXX720928 HHT720928 HRP720928 IBL720928 ILH720928 IVD720928 JEZ720928 JOV720928 JYR720928 KIN720928 KSJ720928 LCF720928 LMB720928 LVX720928 MFT720928 MPP720928 MZL720928 NJH720928 NTD720928 OCZ720928 OMV720928 OWR720928 PGN720928 PQJ720928 QAF720928 QKB720928 QTX720928 RDT720928 RNP720928 RXL720928 SHH720928 SRD720928 TAZ720928 TKV720928 TUR720928 UEN720928 UOJ720928 UYF720928 VIB720928 VRX720928 WBT720928 WLP720928 WVL720928 D786464 IZ786464 SV786464 ACR786464 AMN786464 AWJ786464 BGF786464 BQB786464 BZX786464 CJT786464 CTP786464 DDL786464 DNH786464 DXD786464 EGZ786464 EQV786464 FAR786464 FKN786464 FUJ786464 GEF786464 GOB786464 GXX786464 HHT786464 HRP786464 IBL786464 ILH786464 IVD786464 JEZ786464 JOV786464 JYR786464 KIN786464 KSJ786464 LCF786464 LMB786464 LVX786464 MFT786464 MPP786464 MZL786464 NJH786464 NTD786464 OCZ786464 OMV786464 OWR786464 PGN786464 PQJ786464 QAF786464 QKB786464 QTX786464 RDT786464 RNP786464 RXL786464 SHH786464 SRD786464 TAZ786464 TKV786464 TUR786464 UEN786464 UOJ786464 UYF786464 VIB786464 VRX786464 WBT786464 WLP786464 WVL786464 D852000 IZ852000 SV852000 ACR852000 AMN852000 AWJ852000 BGF852000 BQB852000 BZX852000 CJT852000 CTP852000 DDL852000 DNH852000 DXD852000 EGZ852000 EQV852000 FAR852000 FKN852000 FUJ852000 GEF852000 GOB852000 GXX852000 HHT852000 HRP852000 IBL852000 ILH852000 IVD852000 JEZ852000 JOV852000 JYR852000 KIN852000 KSJ852000 LCF852000 LMB852000 LVX852000 MFT852000 MPP852000 MZL852000 NJH852000 NTD852000 OCZ852000 OMV852000 OWR852000 PGN852000 PQJ852000 QAF852000 QKB852000 QTX852000 RDT852000 RNP852000 RXL852000 SHH852000 SRD852000 TAZ852000 TKV852000 TUR852000 UEN852000 UOJ852000 UYF852000 VIB852000 VRX852000 WBT852000 WLP852000 WVL852000 D917536 IZ917536 SV917536 ACR917536 AMN917536 AWJ917536 BGF917536 BQB917536 BZX917536 CJT917536 CTP917536 DDL917536 DNH917536 DXD917536 EGZ917536 EQV917536 FAR917536 FKN917536 FUJ917536 GEF917536 GOB917536 GXX917536 HHT917536 HRP917536 IBL917536 ILH917536 IVD917536 JEZ917536 JOV917536 JYR917536 KIN917536 KSJ917536 LCF917536 LMB917536 LVX917536 MFT917536 MPP917536 MZL917536 NJH917536 NTD917536 OCZ917536 OMV917536 OWR917536 PGN917536 PQJ917536 QAF917536 QKB917536 QTX917536 RDT917536 RNP917536 RXL917536 SHH917536 SRD917536 TAZ917536 TKV917536 TUR917536 UEN917536 UOJ917536 UYF917536 VIB917536 VRX917536 WBT917536 WLP917536 WVL917536 D983072 IZ983072 SV983072 ACR983072 AMN983072 AWJ983072 BGF983072 BQB983072 BZX983072 CJT983072 CTP983072 DDL983072 DNH983072 DXD983072 EGZ983072 EQV983072 FAR983072 FKN983072 FUJ983072 GEF983072 GOB983072 GXX983072 HHT983072 HRP983072 IBL983072 ILH983072 IVD983072 JEZ983072 JOV983072 JYR983072 KIN983072 KSJ983072 LCF983072 LMB983072 LVX983072 MFT983072 MPP983072 MZL983072 NJH983072 NTD983072 OCZ983072 OMV983072 OWR983072 PGN983072 PQJ983072 QAF983072 QKB983072 QTX983072 RDT983072 RNP983072 RXL983072 SHH983072 SRD983072 TAZ983072 TKV983072 TUR983072 UEN983072 UOJ983072 UYF983072 VIB983072 VRX983072 WBT983072 WLP983072 WVL983072 UYH49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F65568 JB65568 SX65568 ACT65568 AMP65568 AWL65568 BGH65568 BQD65568 BZZ65568 CJV65568 CTR65568 DDN65568 DNJ65568 DXF65568 EHB65568 EQX65568 FAT65568 FKP65568 FUL65568 GEH65568 GOD65568 GXZ65568 HHV65568 HRR65568 IBN65568 ILJ65568 IVF65568 JFB65568 JOX65568 JYT65568 KIP65568 KSL65568 LCH65568 LMD65568 LVZ65568 MFV65568 MPR65568 MZN65568 NJJ65568 NTF65568 ODB65568 OMX65568 OWT65568 PGP65568 PQL65568 QAH65568 QKD65568 QTZ65568 RDV65568 RNR65568 RXN65568 SHJ65568 SRF65568 TBB65568 TKX65568 TUT65568 UEP65568 UOL65568 UYH65568 VID65568 VRZ65568 WBV65568 WLR65568 WVN65568 F131104 JB131104 SX131104 ACT131104 AMP131104 AWL131104 BGH131104 BQD131104 BZZ131104 CJV131104 CTR131104 DDN131104 DNJ131104 DXF131104 EHB131104 EQX131104 FAT131104 FKP131104 FUL131104 GEH131104 GOD131104 GXZ131104 HHV131104 HRR131104 IBN131104 ILJ131104 IVF131104 JFB131104 JOX131104 JYT131104 KIP131104 KSL131104 LCH131104 LMD131104 LVZ131104 MFV131104 MPR131104 MZN131104 NJJ131104 NTF131104 ODB131104 OMX131104 OWT131104 PGP131104 PQL131104 QAH131104 QKD131104 QTZ131104 RDV131104 RNR131104 RXN131104 SHJ131104 SRF131104 TBB131104 TKX131104 TUT131104 UEP131104 UOL131104 UYH131104 VID131104 VRZ131104 WBV131104 WLR131104 WVN131104 F196640 JB196640 SX196640 ACT196640 AMP196640 AWL196640 BGH196640 BQD196640 BZZ196640 CJV196640 CTR196640 DDN196640 DNJ196640 DXF196640 EHB196640 EQX196640 FAT196640 FKP196640 FUL196640 GEH196640 GOD196640 GXZ196640 HHV196640 HRR196640 IBN196640 ILJ196640 IVF196640 JFB196640 JOX196640 JYT196640 KIP196640 KSL196640 LCH196640 LMD196640 LVZ196640 MFV196640 MPR196640 MZN196640 NJJ196640 NTF196640 ODB196640 OMX196640 OWT196640 PGP196640 PQL196640 QAH196640 QKD196640 QTZ196640 RDV196640 RNR196640 RXN196640 SHJ196640 SRF196640 TBB196640 TKX196640 TUT196640 UEP196640 UOL196640 UYH196640 VID196640 VRZ196640 WBV196640 WLR196640 WVN196640 F262176 JB262176 SX262176 ACT262176 AMP262176 AWL262176 BGH262176 BQD262176 BZZ262176 CJV262176 CTR262176 DDN262176 DNJ262176 DXF262176 EHB262176 EQX262176 FAT262176 FKP262176 FUL262176 GEH262176 GOD262176 GXZ262176 HHV262176 HRR262176 IBN262176 ILJ262176 IVF262176 JFB262176 JOX262176 JYT262176 KIP262176 KSL262176 LCH262176 LMD262176 LVZ262176 MFV262176 MPR262176 MZN262176 NJJ262176 NTF262176 ODB262176 OMX262176 OWT262176 PGP262176 PQL262176 QAH262176 QKD262176 QTZ262176 RDV262176 RNR262176 RXN262176 SHJ262176 SRF262176 TBB262176 TKX262176 TUT262176 UEP262176 UOL262176 UYH262176 VID262176 VRZ262176 WBV262176 WLR262176 WVN262176 F327712 JB327712 SX327712 ACT327712 AMP327712 AWL327712 BGH327712 BQD327712 BZZ327712 CJV327712 CTR327712 DDN327712 DNJ327712 DXF327712 EHB327712 EQX327712 FAT327712 FKP327712 FUL327712 GEH327712 GOD327712 GXZ327712 HHV327712 HRR327712 IBN327712 ILJ327712 IVF327712 JFB327712 JOX327712 JYT327712 KIP327712 KSL327712 LCH327712 LMD327712 LVZ327712 MFV327712 MPR327712 MZN327712 NJJ327712 NTF327712 ODB327712 OMX327712 OWT327712 PGP327712 PQL327712 QAH327712 QKD327712 QTZ327712 RDV327712 RNR327712 RXN327712 SHJ327712 SRF327712 TBB327712 TKX327712 TUT327712 UEP327712 UOL327712 UYH327712 VID327712 VRZ327712 WBV327712 WLR327712 WVN327712 F393248 JB393248 SX393248 ACT393248 AMP393248 AWL393248 BGH393248 BQD393248 BZZ393248 CJV393248 CTR393248 DDN393248 DNJ393248 DXF393248 EHB393248 EQX393248 FAT393248 FKP393248 FUL393248 GEH393248 GOD393248 GXZ393248 HHV393248 HRR393248 IBN393248 ILJ393248 IVF393248 JFB393248 JOX393248 JYT393248 KIP393248 KSL393248 LCH393248 LMD393248 LVZ393248 MFV393248 MPR393248 MZN393248 NJJ393248 NTF393248 ODB393248 OMX393248 OWT393248 PGP393248 PQL393248 QAH393248 QKD393248 QTZ393248 RDV393248 RNR393248 RXN393248 SHJ393248 SRF393248 TBB393248 TKX393248 TUT393248 UEP393248 UOL393248 UYH393248 VID393248 VRZ393248 WBV393248 WLR393248 WVN393248 F458784 JB458784 SX458784 ACT458784 AMP458784 AWL458784 BGH458784 BQD458784 BZZ458784 CJV458784 CTR458784 DDN458784 DNJ458784 DXF458784 EHB458784 EQX458784 FAT458784 FKP458784 FUL458784 GEH458784 GOD458784 GXZ458784 HHV458784 HRR458784 IBN458784 ILJ458784 IVF458784 JFB458784 JOX458784 JYT458784 KIP458784 KSL458784 LCH458784 LMD458784 LVZ458784 MFV458784 MPR458784 MZN458784 NJJ458784 NTF458784 ODB458784 OMX458784 OWT458784 PGP458784 PQL458784 QAH458784 QKD458784 QTZ458784 RDV458784 RNR458784 RXN458784 SHJ458784 SRF458784 TBB458784 TKX458784 TUT458784 UEP458784 UOL458784 UYH458784 VID458784 VRZ458784 WBV458784 WLR458784 WVN458784 F524320 JB524320 SX524320 ACT524320 AMP524320 AWL524320 BGH524320 BQD524320 BZZ524320 CJV524320 CTR524320 DDN524320 DNJ524320 DXF524320 EHB524320 EQX524320 FAT524320 FKP524320 FUL524320 GEH524320 GOD524320 GXZ524320 HHV524320 HRR524320 IBN524320 ILJ524320 IVF524320 JFB524320 JOX524320 JYT524320 KIP524320 KSL524320 LCH524320 LMD524320 LVZ524320 MFV524320 MPR524320 MZN524320 NJJ524320 NTF524320 ODB524320 OMX524320 OWT524320 PGP524320 PQL524320 QAH524320 QKD524320 QTZ524320 RDV524320 RNR524320 RXN524320 SHJ524320 SRF524320 TBB524320 TKX524320 TUT524320 UEP524320 UOL524320 UYH524320 VID524320 VRZ524320 WBV524320 WLR524320 WVN524320 F589856 JB589856 SX589856 ACT589856 AMP589856 AWL589856 BGH589856 BQD589856 BZZ589856 CJV589856 CTR589856 DDN589856 DNJ589856 DXF589856 EHB589856 EQX589856 FAT589856 FKP589856 FUL589856 GEH589856 GOD589856 GXZ589856 HHV589856 HRR589856 IBN589856 ILJ589856 IVF589856 JFB589856 JOX589856 JYT589856 KIP589856 KSL589856 LCH589856 LMD589856 LVZ589856 MFV589856 MPR589856 MZN589856 NJJ589856 NTF589856 ODB589856 OMX589856 OWT589856 PGP589856 PQL589856 QAH589856 QKD589856 QTZ589856 RDV589856 RNR589856 RXN589856 SHJ589856 SRF589856 TBB589856 TKX589856 TUT589856 UEP589856 UOL589856 UYH589856 VID589856 VRZ589856 WBV589856 WLR589856 WVN589856 F655392 JB655392 SX655392 ACT655392 AMP655392 AWL655392 BGH655392 BQD655392 BZZ655392 CJV655392 CTR655392 DDN655392 DNJ655392 DXF655392 EHB655392 EQX655392 FAT655392 FKP655392 FUL655392 GEH655392 GOD655392 GXZ655392 HHV655392 HRR655392 IBN655392 ILJ655392 IVF655392 JFB655392 JOX655392 JYT655392 KIP655392 KSL655392 LCH655392 LMD655392 LVZ655392 MFV655392 MPR655392 MZN655392 NJJ655392 NTF655392 ODB655392 OMX655392 OWT655392 PGP655392 PQL655392 QAH655392 QKD655392 QTZ655392 RDV655392 RNR655392 RXN655392 SHJ655392 SRF655392 TBB655392 TKX655392 TUT655392 UEP655392 UOL655392 UYH655392 VID655392 VRZ655392 WBV655392 WLR655392 WVN655392 F720928 JB720928 SX720928 ACT720928 AMP720928 AWL720928 BGH720928 BQD720928 BZZ720928 CJV720928 CTR720928 DDN720928 DNJ720928 DXF720928 EHB720928 EQX720928 FAT720928 FKP720928 FUL720928 GEH720928 GOD720928 GXZ720928 HHV720928 HRR720928 IBN720928 ILJ720928 IVF720928 JFB720928 JOX720928 JYT720928 KIP720928 KSL720928 LCH720928 LMD720928 LVZ720928 MFV720928 MPR720928 MZN720928 NJJ720928 NTF720928 ODB720928 OMX720928 OWT720928 PGP720928 PQL720928 QAH720928 QKD720928 QTZ720928 RDV720928 RNR720928 RXN720928 SHJ720928 SRF720928 TBB720928 TKX720928 TUT720928 UEP720928 UOL720928 UYH720928 VID720928 VRZ720928 WBV720928 WLR720928 WVN720928 F786464 JB786464 SX786464 ACT786464 AMP786464 AWL786464 BGH786464 BQD786464 BZZ786464 CJV786464 CTR786464 DDN786464 DNJ786464 DXF786464 EHB786464 EQX786464 FAT786464 FKP786464 FUL786464 GEH786464 GOD786464 GXZ786464 HHV786464 HRR786464 IBN786464 ILJ786464 IVF786464 JFB786464 JOX786464 JYT786464 KIP786464 KSL786464 LCH786464 LMD786464 LVZ786464 MFV786464 MPR786464 MZN786464 NJJ786464 NTF786464 ODB786464 OMX786464 OWT786464 PGP786464 PQL786464 QAH786464 QKD786464 QTZ786464 RDV786464 RNR786464 RXN786464 SHJ786464 SRF786464 TBB786464 TKX786464 TUT786464 UEP786464 UOL786464 UYH786464 VID786464 VRZ786464 WBV786464 WLR786464 WVN786464 F852000 JB852000 SX852000 ACT852000 AMP852000 AWL852000 BGH852000 BQD852000 BZZ852000 CJV852000 CTR852000 DDN852000 DNJ852000 DXF852000 EHB852000 EQX852000 FAT852000 FKP852000 FUL852000 GEH852000 GOD852000 GXZ852000 HHV852000 HRR852000 IBN852000 ILJ852000 IVF852000 JFB852000 JOX852000 JYT852000 KIP852000 KSL852000 LCH852000 LMD852000 LVZ852000 MFV852000 MPR852000 MZN852000 NJJ852000 NTF852000 ODB852000 OMX852000 OWT852000 PGP852000 PQL852000 QAH852000 QKD852000 QTZ852000 RDV852000 RNR852000 RXN852000 SHJ852000 SRF852000 TBB852000 TKX852000 TUT852000 UEP852000 UOL852000 UYH852000 VID852000 VRZ852000 WBV852000 WLR852000 WVN852000 F917536 JB917536 SX917536 ACT917536 AMP917536 AWL917536 BGH917536 BQD917536 BZZ917536 CJV917536 CTR917536 DDN917536 DNJ917536 DXF917536 EHB917536 EQX917536 FAT917536 FKP917536 FUL917536 GEH917536 GOD917536 GXZ917536 HHV917536 HRR917536 IBN917536 ILJ917536 IVF917536 JFB917536 JOX917536 JYT917536 KIP917536 KSL917536 LCH917536 LMD917536 LVZ917536 MFV917536 MPR917536 MZN917536 NJJ917536 NTF917536 ODB917536 OMX917536 OWT917536 PGP917536 PQL917536 QAH917536 QKD917536 QTZ917536 RDV917536 RNR917536 RXN917536 SHJ917536 SRF917536 TBB917536 TKX917536 TUT917536 UEP917536 UOL917536 UYH917536 VID917536 VRZ917536 WBV917536 WLR917536 WVN917536 F983072 JB983072 SX983072 ACT983072 AMP983072 AWL983072 BGH983072 BQD983072 BZZ983072 CJV983072 CTR983072 DDN983072 DNJ983072 DXF983072 EHB983072 EQX983072 FAT983072 FKP983072 FUL983072 GEH983072 GOD983072 GXZ983072 HHV983072 HRR983072 IBN983072 ILJ983072 IVF983072 JFB983072 JOX983072 JYT983072 KIP983072 KSL983072 LCH983072 LMD983072 LVZ983072 MFV983072 MPR983072 MZN983072 NJJ983072 NTF983072 ODB983072 OMX983072 OWT983072 PGP983072 PQL983072 QAH983072 QKD983072 QTZ983072 RDV983072 RNR983072 RXN983072 SHJ983072 SRF983072 TBB983072 TKX983072 TUT983072 UEP983072 UOL983072 UYH983072 VID983072 VRZ983072 WBV983072 WLR983072 WVN983072 D65579 IZ65579 SV65579 ACR65579 AMN65579 AWJ65579 BGF65579 BQB65579 BZX65579 CJT65579 CTP65579 DDL65579 DNH65579 DXD65579 EGZ65579 EQV65579 FAR65579 FKN65579 FUJ65579 GEF65579 GOB65579 GXX65579 HHT65579 HRP65579 IBL65579 ILH65579 IVD65579 JEZ65579 JOV65579 JYR65579 KIN65579 KSJ65579 LCF65579 LMB65579 LVX65579 MFT65579 MPP65579 MZL65579 NJH65579 NTD65579 OCZ65579 OMV65579 OWR65579 PGN65579 PQJ65579 QAF65579 QKB65579 QTX65579 RDT65579 RNP65579 RXL65579 SHH65579 SRD65579 TAZ65579 TKV65579 TUR65579 UEN65579 UOJ65579 UYF65579 VIB65579 VRX65579 WBT65579 WLP65579 WVL65579 D131115 IZ131115 SV131115 ACR131115 AMN131115 AWJ131115 BGF131115 BQB131115 BZX131115 CJT131115 CTP131115 DDL131115 DNH131115 DXD131115 EGZ131115 EQV131115 FAR131115 FKN131115 FUJ131115 GEF131115 GOB131115 GXX131115 HHT131115 HRP131115 IBL131115 ILH131115 IVD131115 JEZ131115 JOV131115 JYR131115 KIN131115 KSJ131115 LCF131115 LMB131115 LVX131115 MFT131115 MPP131115 MZL131115 NJH131115 NTD131115 OCZ131115 OMV131115 OWR131115 PGN131115 PQJ131115 QAF131115 QKB131115 QTX131115 RDT131115 RNP131115 RXL131115 SHH131115 SRD131115 TAZ131115 TKV131115 TUR131115 UEN131115 UOJ131115 UYF131115 VIB131115 VRX131115 WBT131115 WLP131115 WVL131115 D196651 IZ196651 SV196651 ACR196651 AMN196651 AWJ196651 BGF196651 BQB196651 BZX196651 CJT196651 CTP196651 DDL196651 DNH196651 DXD196651 EGZ196651 EQV196651 FAR196651 FKN196651 FUJ196651 GEF196651 GOB196651 GXX196651 HHT196651 HRP196651 IBL196651 ILH196651 IVD196651 JEZ196651 JOV196651 JYR196651 KIN196651 KSJ196651 LCF196651 LMB196651 LVX196651 MFT196651 MPP196651 MZL196651 NJH196651 NTD196651 OCZ196651 OMV196651 OWR196651 PGN196651 PQJ196651 QAF196651 QKB196651 QTX196651 RDT196651 RNP196651 RXL196651 SHH196651 SRD196651 TAZ196651 TKV196651 TUR196651 UEN196651 UOJ196651 UYF196651 VIB196651 VRX196651 WBT196651 WLP196651 WVL196651 D262187 IZ262187 SV262187 ACR262187 AMN262187 AWJ262187 BGF262187 BQB262187 BZX262187 CJT262187 CTP262187 DDL262187 DNH262187 DXD262187 EGZ262187 EQV262187 FAR262187 FKN262187 FUJ262187 GEF262187 GOB262187 GXX262187 HHT262187 HRP262187 IBL262187 ILH262187 IVD262187 JEZ262187 JOV262187 JYR262187 KIN262187 KSJ262187 LCF262187 LMB262187 LVX262187 MFT262187 MPP262187 MZL262187 NJH262187 NTD262187 OCZ262187 OMV262187 OWR262187 PGN262187 PQJ262187 QAF262187 QKB262187 QTX262187 RDT262187 RNP262187 RXL262187 SHH262187 SRD262187 TAZ262187 TKV262187 TUR262187 UEN262187 UOJ262187 UYF262187 VIB262187 VRX262187 WBT262187 WLP262187 WVL262187 D327723 IZ327723 SV327723 ACR327723 AMN327723 AWJ327723 BGF327723 BQB327723 BZX327723 CJT327723 CTP327723 DDL327723 DNH327723 DXD327723 EGZ327723 EQV327723 FAR327723 FKN327723 FUJ327723 GEF327723 GOB327723 GXX327723 HHT327723 HRP327723 IBL327723 ILH327723 IVD327723 JEZ327723 JOV327723 JYR327723 KIN327723 KSJ327723 LCF327723 LMB327723 LVX327723 MFT327723 MPP327723 MZL327723 NJH327723 NTD327723 OCZ327723 OMV327723 OWR327723 PGN327723 PQJ327723 QAF327723 QKB327723 QTX327723 RDT327723 RNP327723 RXL327723 SHH327723 SRD327723 TAZ327723 TKV327723 TUR327723 UEN327723 UOJ327723 UYF327723 VIB327723 VRX327723 WBT327723 WLP327723 WVL327723 D393259 IZ393259 SV393259 ACR393259 AMN393259 AWJ393259 BGF393259 BQB393259 BZX393259 CJT393259 CTP393259 DDL393259 DNH393259 DXD393259 EGZ393259 EQV393259 FAR393259 FKN393259 FUJ393259 GEF393259 GOB393259 GXX393259 HHT393259 HRP393259 IBL393259 ILH393259 IVD393259 JEZ393259 JOV393259 JYR393259 KIN393259 KSJ393259 LCF393259 LMB393259 LVX393259 MFT393259 MPP393259 MZL393259 NJH393259 NTD393259 OCZ393259 OMV393259 OWR393259 PGN393259 PQJ393259 QAF393259 QKB393259 QTX393259 RDT393259 RNP393259 RXL393259 SHH393259 SRD393259 TAZ393259 TKV393259 TUR393259 UEN393259 UOJ393259 UYF393259 VIB393259 VRX393259 WBT393259 WLP393259 WVL393259 D458795 IZ458795 SV458795 ACR458795 AMN458795 AWJ458795 BGF458795 BQB458795 BZX458795 CJT458795 CTP458795 DDL458795 DNH458795 DXD458795 EGZ458795 EQV458795 FAR458795 FKN458795 FUJ458795 GEF458795 GOB458795 GXX458795 HHT458795 HRP458795 IBL458795 ILH458795 IVD458795 JEZ458795 JOV458795 JYR458795 KIN458795 KSJ458795 LCF458795 LMB458795 LVX458795 MFT458795 MPP458795 MZL458795 NJH458795 NTD458795 OCZ458795 OMV458795 OWR458795 PGN458795 PQJ458795 QAF458795 QKB458795 QTX458795 RDT458795 RNP458795 RXL458795 SHH458795 SRD458795 TAZ458795 TKV458795 TUR458795 UEN458795 UOJ458795 UYF458795 VIB458795 VRX458795 WBT458795 WLP458795 WVL458795 D524331 IZ524331 SV524331 ACR524331 AMN524331 AWJ524331 BGF524331 BQB524331 BZX524331 CJT524331 CTP524331 DDL524331 DNH524331 DXD524331 EGZ524331 EQV524331 FAR524331 FKN524331 FUJ524331 GEF524331 GOB524331 GXX524331 HHT524331 HRP524331 IBL524331 ILH524331 IVD524331 JEZ524331 JOV524331 JYR524331 KIN524331 KSJ524331 LCF524331 LMB524331 LVX524331 MFT524331 MPP524331 MZL524331 NJH524331 NTD524331 OCZ524331 OMV524331 OWR524331 PGN524331 PQJ524331 QAF524331 QKB524331 QTX524331 RDT524331 RNP524331 RXL524331 SHH524331 SRD524331 TAZ524331 TKV524331 TUR524331 UEN524331 UOJ524331 UYF524331 VIB524331 VRX524331 WBT524331 WLP524331 WVL524331 D589867 IZ589867 SV589867 ACR589867 AMN589867 AWJ589867 BGF589867 BQB589867 BZX589867 CJT589867 CTP589867 DDL589867 DNH589867 DXD589867 EGZ589867 EQV589867 FAR589867 FKN589867 FUJ589867 GEF589867 GOB589867 GXX589867 HHT589867 HRP589867 IBL589867 ILH589867 IVD589867 JEZ589867 JOV589867 JYR589867 KIN589867 KSJ589867 LCF589867 LMB589867 LVX589867 MFT589867 MPP589867 MZL589867 NJH589867 NTD589867 OCZ589867 OMV589867 OWR589867 PGN589867 PQJ589867 QAF589867 QKB589867 QTX589867 RDT589867 RNP589867 RXL589867 SHH589867 SRD589867 TAZ589867 TKV589867 TUR589867 UEN589867 UOJ589867 UYF589867 VIB589867 VRX589867 WBT589867 WLP589867 WVL589867 D655403 IZ655403 SV655403 ACR655403 AMN655403 AWJ655403 BGF655403 BQB655403 BZX655403 CJT655403 CTP655403 DDL655403 DNH655403 DXD655403 EGZ655403 EQV655403 FAR655403 FKN655403 FUJ655403 GEF655403 GOB655403 GXX655403 HHT655403 HRP655403 IBL655403 ILH655403 IVD655403 JEZ655403 JOV655403 JYR655403 KIN655403 KSJ655403 LCF655403 LMB655403 LVX655403 MFT655403 MPP655403 MZL655403 NJH655403 NTD655403 OCZ655403 OMV655403 OWR655403 PGN655403 PQJ655403 QAF655403 QKB655403 QTX655403 RDT655403 RNP655403 RXL655403 SHH655403 SRD655403 TAZ655403 TKV655403 TUR655403 UEN655403 UOJ655403 UYF655403 VIB655403 VRX655403 WBT655403 WLP655403 WVL655403 D720939 IZ720939 SV720939 ACR720939 AMN720939 AWJ720939 BGF720939 BQB720939 BZX720939 CJT720939 CTP720939 DDL720939 DNH720939 DXD720939 EGZ720939 EQV720939 FAR720939 FKN720939 FUJ720939 GEF720939 GOB720939 GXX720939 HHT720939 HRP720939 IBL720939 ILH720939 IVD720939 JEZ720939 JOV720939 JYR720939 KIN720939 KSJ720939 LCF720939 LMB720939 LVX720939 MFT720939 MPP720939 MZL720939 NJH720939 NTD720939 OCZ720939 OMV720939 OWR720939 PGN720939 PQJ720939 QAF720939 QKB720939 QTX720939 RDT720939 RNP720939 RXL720939 SHH720939 SRD720939 TAZ720939 TKV720939 TUR720939 UEN720939 UOJ720939 UYF720939 VIB720939 VRX720939 WBT720939 WLP720939 WVL720939 D786475 IZ786475 SV786475 ACR786475 AMN786475 AWJ786475 BGF786475 BQB786475 BZX786475 CJT786475 CTP786475 DDL786475 DNH786475 DXD786475 EGZ786475 EQV786475 FAR786475 FKN786475 FUJ786475 GEF786475 GOB786475 GXX786475 HHT786475 HRP786475 IBL786475 ILH786475 IVD786475 JEZ786475 JOV786475 JYR786475 KIN786475 KSJ786475 LCF786475 LMB786475 LVX786475 MFT786475 MPP786475 MZL786475 NJH786475 NTD786475 OCZ786475 OMV786475 OWR786475 PGN786475 PQJ786475 QAF786475 QKB786475 QTX786475 RDT786475 RNP786475 RXL786475 SHH786475 SRD786475 TAZ786475 TKV786475 TUR786475 UEN786475 UOJ786475 UYF786475 VIB786475 VRX786475 WBT786475 WLP786475 WVL786475 D852011 IZ852011 SV852011 ACR852011 AMN852011 AWJ852011 BGF852011 BQB852011 BZX852011 CJT852011 CTP852011 DDL852011 DNH852011 DXD852011 EGZ852011 EQV852011 FAR852011 FKN852011 FUJ852011 GEF852011 GOB852011 GXX852011 HHT852011 HRP852011 IBL852011 ILH852011 IVD852011 JEZ852011 JOV852011 JYR852011 KIN852011 KSJ852011 LCF852011 LMB852011 LVX852011 MFT852011 MPP852011 MZL852011 NJH852011 NTD852011 OCZ852011 OMV852011 OWR852011 PGN852011 PQJ852011 QAF852011 QKB852011 QTX852011 RDT852011 RNP852011 RXL852011 SHH852011 SRD852011 TAZ852011 TKV852011 TUR852011 UEN852011 UOJ852011 UYF852011 VIB852011 VRX852011 WBT852011 WLP852011 WVL852011 D917547 IZ917547 SV917547 ACR917547 AMN917547 AWJ917547 BGF917547 BQB917547 BZX917547 CJT917547 CTP917547 DDL917547 DNH917547 DXD917547 EGZ917547 EQV917547 FAR917547 FKN917547 FUJ917547 GEF917547 GOB917547 GXX917547 HHT917547 HRP917547 IBL917547 ILH917547 IVD917547 JEZ917547 JOV917547 JYR917547 KIN917547 KSJ917547 LCF917547 LMB917547 LVX917547 MFT917547 MPP917547 MZL917547 NJH917547 NTD917547 OCZ917547 OMV917547 OWR917547 PGN917547 PQJ917547 QAF917547 QKB917547 QTX917547 RDT917547 RNP917547 RXL917547 SHH917547 SRD917547 TAZ917547 TKV917547 TUR917547 UEN917547 UOJ917547 UYF917547 VIB917547 VRX917547 WBT917547 WLP917547 WVL917547 D983083 IZ983083 SV983083 ACR983083 AMN983083 AWJ983083 BGF983083 BQB983083 BZX983083 CJT983083 CTP983083 DDL983083 DNH983083 DXD983083 EGZ983083 EQV983083 FAR983083 FKN983083 FUJ983083 GEF983083 GOB983083 GXX983083 HHT983083 HRP983083 IBL983083 ILH983083 IVD983083 JEZ983083 JOV983083 JYR983083 KIN983083 KSJ983083 LCF983083 LMB983083 LVX983083 MFT983083 MPP983083 MZL983083 NJH983083 NTD983083 OCZ983083 OMV983083 OWR983083 PGN983083 PQJ983083 QAF983083 QKB983083 QTX983083 RDT983083 RNP983083 RXL983083 SHH983083 SRD983083 TAZ983083 TKV983083 TUR983083 UEN983083 UOJ983083 UYF983083 VIB983083 VRX983083 WBT983083 WLP983083 WVL983083 F65579 JB65579 SX65579 ACT65579 AMP65579 AWL65579 BGH65579 BQD65579 BZZ65579 CJV65579 CTR65579 DDN65579 DNJ65579 DXF65579 EHB65579 EQX65579 FAT65579 FKP65579 FUL65579 GEH65579 GOD65579 GXZ65579 HHV65579 HRR65579 IBN65579 ILJ65579 IVF65579 JFB65579 JOX65579 JYT65579 KIP65579 KSL65579 LCH65579 LMD65579 LVZ65579 MFV65579 MPR65579 MZN65579 NJJ65579 NTF65579 ODB65579 OMX65579 OWT65579 PGP65579 PQL65579 QAH65579 QKD65579 QTZ65579 RDV65579 RNR65579 RXN65579 SHJ65579 SRF65579 TBB65579 TKX65579 TUT65579 UEP65579 UOL65579 UYH65579 VID65579 VRZ65579 WBV65579 WLR65579 WVN65579 F131115 JB131115 SX131115 ACT131115 AMP131115 AWL131115 BGH131115 BQD131115 BZZ131115 CJV131115 CTR131115 DDN131115 DNJ131115 DXF131115 EHB131115 EQX131115 FAT131115 FKP131115 FUL131115 GEH131115 GOD131115 GXZ131115 HHV131115 HRR131115 IBN131115 ILJ131115 IVF131115 JFB131115 JOX131115 JYT131115 KIP131115 KSL131115 LCH131115 LMD131115 LVZ131115 MFV131115 MPR131115 MZN131115 NJJ131115 NTF131115 ODB131115 OMX131115 OWT131115 PGP131115 PQL131115 QAH131115 QKD131115 QTZ131115 RDV131115 RNR131115 RXN131115 SHJ131115 SRF131115 TBB131115 TKX131115 TUT131115 UEP131115 UOL131115 UYH131115 VID131115 VRZ131115 WBV131115 WLR131115 WVN131115 F196651 JB196651 SX196651 ACT196651 AMP196651 AWL196651 BGH196651 BQD196651 BZZ196651 CJV196651 CTR196651 DDN196651 DNJ196651 DXF196651 EHB196651 EQX196651 FAT196651 FKP196651 FUL196651 GEH196651 GOD196651 GXZ196651 HHV196651 HRR196651 IBN196651 ILJ196651 IVF196651 JFB196651 JOX196651 JYT196651 KIP196651 KSL196651 LCH196651 LMD196651 LVZ196651 MFV196651 MPR196651 MZN196651 NJJ196651 NTF196651 ODB196651 OMX196651 OWT196651 PGP196651 PQL196651 QAH196651 QKD196651 QTZ196651 RDV196651 RNR196651 RXN196651 SHJ196651 SRF196651 TBB196651 TKX196651 TUT196651 UEP196651 UOL196651 UYH196651 VID196651 VRZ196651 WBV196651 WLR196651 WVN196651 F262187 JB262187 SX262187 ACT262187 AMP262187 AWL262187 BGH262187 BQD262187 BZZ262187 CJV262187 CTR262187 DDN262187 DNJ262187 DXF262187 EHB262187 EQX262187 FAT262187 FKP262187 FUL262187 GEH262187 GOD262187 GXZ262187 HHV262187 HRR262187 IBN262187 ILJ262187 IVF262187 JFB262187 JOX262187 JYT262187 KIP262187 KSL262187 LCH262187 LMD262187 LVZ262187 MFV262187 MPR262187 MZN262187 NJJ262187 NTF262187 ODB262187 OMX262187 OWT262187 PGP262187 PQL262187 QAH262187 QKD262187 QTZ262187 RDV262187 RNR262187 RXN262187 SHJ262187 SRF262187 TBB262187 TKX262187 TUT262187 UEP262187 UOL262187 UYH262187 VID262187 VRZ262187 WBV262187 WLR262187 WVN262187 F327723 JB327723 SX327723 ACT327723 AMP327723 AWL327723 BGH327723 BQD327723 BZZ327723 CJV327723 CTR327723 DDN327723 DNJ327723 DXF327723 EHB327723 EQX327723 FAT327723 FKP327723 FUL327723 GEH327723 GOD327723 GXZ327723 HHV327723 HRR327723 IBN327723 ILJ327723 IVF327723 JFB327723 JOX327723 JYT327723 KIP327723 KSL327723 LCH327723 LMD327723 LVZ327723 MFV327723 MPR327723 MZN327723 NJJ327723 NTF327723 ODB327723 OMX327723 OWT327723 PGP327723 PQL327723 QAH327723 QKD327723 QTZ327723 RDV327723 RNR327723 RXN327723 SHJ327723 SRF327723 TBB327723 TKX327723 TUT327723 UEP327723 UOL327723 UYH327723 VID327723 VRZ327723 WBV327723 WLR327723 WVN327723 F393259 JB393259 SX393259 ACT393259 AMP393259 AWL393259 BGH393259 BQD393259 BZZ393259 CJV393259 CTR393259 DDN393259 DNJ393259 DXF393259 EHB393259 EQX393259 FAT393259 FKP393259 FUL393259 GEH393259 GOD393259 GXZ393259 HHV393259 HRR393259 IBN393259 ILJ393259 IVF393259 JFB393259 JOX393259 JYT393259 KIP393259 KSL393259 LCH393259 LMD393259 LVZ393259 MFV393259 MPR393259 MZN393259 NJJ393259 NTF393259 ODB393259 OMX393259 OWT393259 PGP393259 PQL393259 QAH393259 QKD393259 QTZ393259 RDV393259 RNR393259 RXN393259 SHJ393259 SRF393259 TBB393259 TKX393259 TUT393259 UEP393259 UOL393259 UYH393259 VID393259 VRZ393259 WBV393259 WLR393259 WVN393259 F458795 JB458795 SX458795 ACT458795 AMP458795 AWL458795 BGH458795 BQD458795 BZZ458795 CJV458795 CTR458795 DDN458795 DNJ458795 DXF458795 EHB458795 EQX458795 FAT458795 FKP458795 FUL458795 GEH458795 GOD458795 GXZ458795 HHV458795 HRR458795 IBN458795 ILJ458795 IVF458795 JFB458795 JOX458795 JYT458795 KIP458795 KSL458795 LCH458795 LMD458795 LVZ458795 MFV458795 MPR458795 MZN458795 NJJ458795 NTF458795 ODB458795 OMX458795 OWT458795 PGP458795 PQL458795 QAH458795 QKD458795 QTZ458795 RDV458795 RNR458795 RXN458795 SHJ458795 SRF458795 TBB458795 TKX458795 TUT458795 UEP458795 UOL458795 UYH458795 VID458795 VRZ458795 WBV458795 WLR458795 WVN458795 F524331 JB524331 SX524331 ACT524331 AMP524331 AWL524331 BGH524331 BQD524331 BZZ524331 CJV524331 CTR524331 DDN524331 DNJ524331 DXF524331 EHB524331 EQX524331 FAT524331 FKP524331 FUL524331 GEH524331 GOD524331 GXZ524331 HHV524331 HRR524331 IBN524331 ILJ524331 IVF524331 JFB524331 JOX524331 JYT524331 KIP524331 KSL524331 LCH524331 LMD524331 LVZ524331 MFV524331 MPR524331 MZN524331 NJJ524331 NTF524331 ODB524331 OMX524331 OWT524331 PGP524331 PQL524331 QAH524331 QKD524331 QTZ524331 RDV524331 RNR524331 RXN524331 SHJ524331 SRF524331 TBB524331 TKX524331 TUT524331 UEP524331 UOL524331 UYH524331 VID524331 VRZ524331 WBV524331 WLR524331 WVN524331 F589867 JB589867 SX589867 ACT589867 AMP589867 AWL589867 BGH589867 BQD589867 BZZ589867 CJV589867 CTR589867 DDN589867 DNJ589867 DXF589867 EHB589867 EQX589867 FAT589867 FKP589867 FUL589867 GEH589867 GOD589867 GXZ589867 HHV589867 HRR589867 IBN589867 ILJ589867 IVF589867 JFB589867 JOX589867 JYT589867 KIP589867 KSL589867 LCH589867 LMD589867 LVZ589867 MFV589867 MPR589867 MZN589867 NJJ589867 NTF589867 ODB589867 OMX589867 OWT589867 PGP589867 PQL589867 QAH589867 QKD589867 QTZ589867 RDV589867 RNR589867 RXN589867 SHJ589867 SRF589867 TBB589867 TKX589867 TUT589867 UEP589867 UOL589867 UYH589867 VID589867 VRZ589867 WBV589867 WLR589867 WVN589867 F655403 JB655403 SX655403 ACT655403 AMP655403 AWL655403 BGH655403 BQD655403 BZZ655403 CJV655403 CTR655403 DDN655403 DNJ655403 DXF655403 EHB655403 EQX655403 FAT655403 FKP655403 FUL655403 GEH655403 GOD655403 GXZ655403 HHV655403 HRR655403 IBN655403 ILJ655403 IVF655403 JFB655403 JOX655403 JYT655403 KIP655403 KSL655403 LCH655403 LMD655403 LVZ655403 MFV655403 MPR655403 MZN655403 NJJ655403 NTF655403 ODB655403 OMX655403 OWT655403 PGP655403 PQL655403 QAH655403 QKD655403 QTZ655403 RDV655403 RNR655403 RXN655403 SHJ655403 SRF655403 TBB655403 TKX655403 TUT655403 UEP655403 UOL655403 UYH655403 VID655403 VRZ655403 WBV655403 WLR655403 WVN655403 F720939 JB720939 SX720939 ACT720939 AMP720939 AWL720939 BGH720939 BQD720939 BZZ720939 CJV720939 CTR720939 DDN720939 DNJ720939 DXF720939 EHB720939 EQX720939 FAT720939 FKP720939 FUL720939 GEH720939 GOD720939 GXZ720939 HHV720939 HRR720939 IBN720939 ILJ720939 IVF720939 JFB720939 JOX720939 JYT720939 KIP720939 KSL720939 LCH720939 LMD720939 LVZ720939 MFV720939 MPR720939 MZN720939 NJJ720939 NTF720939 ODB720939 OMX720939 OWT720939 PGP720939 PQL720939 QAH720939 QKD720939 QTZ720939 RDV720939 RNR720939 RXN720939 SHJ720939 SRF720939 TBB720939 TKX720939 TUT720939 UEP720939 UOL720939 UYH720939 VID720939 VRZ720939 WBV720939 WLR720939 WVN720939 F786475 JB786475 SX786475 ACT786475 AMP786475 AWL786475 BGH786475 BQD786475 BZZ786475 CJV786475 CTR786475 DDN786475 DNJ786475 DXF786475 EHB786475 EQX786475 FAT786475 FKP786475 FUL786475 GEH786475 GOD786475 GXZ786475 HHV786475 HRR786475 IBN786475 ILJ786475 IVF786475 JFB786475 JOX786475 JYT786475 KIP786475 KSL786475 LCH786475 LMD786475 LVZ786475 MFV786475 MPR786475 MZN786475 NJJ786475 NTF786475 ODB786475 OMX786475 OWT786475 PGP786475 PQL786475 QAH786475 QKD786475 QTZ786475 RDV786475 RNR786475 RXN786475 SHJ786475 SRF786475 TBB786475 TKX786475 TUT786475 UEP786475 UOL786475 UYH786475 VID786475 VRZ786475 WBV786475 WLR786475 WVN786475 F852011 JB852011 SX852011 ACT852011 AMP852011 AWL852011 BGH852011 BQD852011 BZZ852011 CJV852011 CTR852011 DDN852011 DNJ852011 DXF852011 EHB852011 EQX852011 FAT852011 FKP852011 FUL852011 GEH852011 GOD852011 GXZ852011 HHV852011 HRR852011 IBN852011 ILJ852011 IVF852011 JFB852011 JOX852011 JYT852011 KIP852011 KSL852011 LCH852011 LMD852011 LVZ852011 MFV852011 MPR852011 MZN852011 NJJ852011 NTF852011 ODB852011 OMX852011 OWT852011 PGP852011 PQL852011 QAH852011 QKD852011 QTZ852011 RDV852011 RNR852011 RXN852011 SHJ852011 SRF852011 TBB852011 TKX852011 TUT852011 UEP852011 UOL852011 UYH852011 VID852011 VRZ852011 WBV852011 WLR852011 WVN852011 F917547 JB917547 SX917547 ACT917547 AMP917547 AWL917547 BGH917547 BQD917547 BZZ917547 CJV917547 CTR917547 DDN917547 DNJ917547 DXF917547 EHB917547 EQX917547 FAT917547 FKP917547 FUL917547 GEH917547 GOD917547 GXZ917547 HHV917547 HRR917547 IBN917547 ILJ917547 IVF917547 JFB917547 JOX917547 JYT917547 KIP917547 KSL917547 LCH917547 LMD917547 LVZ917547 MFV917547 MPR917547 MZN917547 NJJ917547 NTF917547 ODB917547 OMX917547 OWT917547 PGP917547 PQL917547 QAH917547 QKD917547 QTZ917547 RDV917547 RNR917547 RXN917547 SHJ917547 SRF917547 TBB917547 TKX917547 TUT917547 UEP917547 UOL917547 UYH917547 VID917547 VRZ917547 WBV917547 WLR917547 WVN917547 F983083 JB983083 SX983083 ACT983083 AMP983083 AWL983083 BGH983083 BQD983083 BZZ983083 CJV983083 CTR983083 DDN983083 DNJ983083 DXF983083 EHB983083 EQX983083 FAT983083 FKP983083 FUL983083 GEH983083 GOD983083 GXZ983083 HHV983083 HRR983083 IBN983083 ILJ983083 IVF983083 JFB983083 JOX983083 JYT983083 KIP983083 KSL983083 LCH983083 LMD983083 LVZ983083 MFV983083 MPR983083 MZN983083 NJJ983083 NTF983083 ODB983083 OMX983083 OWT983083 PGP983083 PQL983083 QAH983083 QKD983083 QTZ983083 RDV983083 RNR983083 RXN983083 SHJ983083 SRF983083 TBB983083 TKX983083 TUT983083 UEP983083 UOL983083 UYH983083 VID983083 VRZ983083 WBV983083 WLR983083 WVN983083 VID49 IZ57 SV57 ACR57 AMN57 AWJ57 BGF57 BQB57 BZX57 CJT57 CTP57 DDL57 DNH57 DXD57 EGZ57 EQV57 FAR57 FKN57 FUJ57 GEF57 GOB57 GXX57 HHT57 HRP57 IBL57 ILH57 IVD57 JEZ57 JOV57 JYR57 KIN57 KSJ57 LCF57 LMB57 LVX57 MFT57 MPP57 MZL57 NJH57 NTD57 OCZ57 OMV57 OWR57 PGN57 PQJ57 QAF57 QKB57 QTX57 RDT57 RNP57 RXL57 SHH57 SRD57 TAZ57 TKV57 TUR57 UEN57 UOJ57 UYF57 VIB57 VRX57 WBT57 WLP57 WVL57 D65592 IZ65592 SV65592 ACR65592 AMN65592 AWJ65592 BGF65592 BQB65592 BZX65592 CJT65592 CTP65592 DDL65592 DNH65592 DXD65592 EGZ65592 EQV65592 FAR65592 FKN65592 FUJ65592 GEF65592 GOB65592 GXX65592 HHT65592 HRP65592 IBL65592 ILH65592 IVD65592 JEZ65592 JOV65592 JYR65592 KIN65592 KSJ65592 LCF65592 LMB65592 LVX65592 MFT65592 MPP65592 MZL65592 NJH65592 NTD65592 OCZ65592 OMV65592 OWR65592 PGN65592 PQJ65592 QAF65592 QKB65592 QTX65592 RDT65592 RNP65592 RXL65592 SHH65592 SRD65592 TAZ65592 TKV65592 TUR65592 UEN65592 UOJ65592 UYF65592 VIB65592 VRX65592 WBT65592 WLP65592 WVL65592 D131128 IZ131128 SV131128 ACR131128 AMN131128 AWJ131128 BGF131128 BQB131128 BZX131128 CJT131128 CTP131128 DDL131128 DNH131128 DXD131128 EGZ131128 EQV131128 FAR131128 FKN131128 FUJ131128 GEF131128 GOB131128 GXX131128 HHT131128 HRP131128 IBL131128 ILH131128 IVD131128 JEZ131128 JOV131128 JYR131128 KIN131128 KSJ131128 LCF131128 LMB131128 LVX131128 MFT131128 MPP131128 MZL131128 NJH131128 NTD131128 OCZ131128 OMV131128 OWR131128 PGN131128 PQJ131128 QAF131128 QKB131128 QTX131128 RDT131128 RNP131128 RXL131128 SHH131128 SRD131128 TAZ131128 TKV131128 TUR131128 UEN131128 UOJ131128 UYF131128 VIB131128 VRX131128 WBT131128 WLP131128 WVL131128 D196664 IZ196664 SV196664 ACR196664 AMN196664 AWJ196664 BGF196664 BQB196664 BZX196664 CJT196664 CTP196664 DDL196664 DNH196664 DXD196664 EGZ196664 EQV196664 FAR196664 FKN196664 FUJ196664 GEF196664 GOB196664 GXX196664 HHT196664 HRP196664 IBL196664 ILH196664 IVD196664 JEZ196664 JOV196664 JYR196664 KIN196664 KSJ196664 LCF196664 LMB196664 LVX196664 MFT196664 MPP196664 MZL196664 NJH196664 NTD196664 OCZ196664 OMV196664 OWR196664 PGN196664 PQJ196664 QAF196664 QKB196664 QTX196664 RDT196664 RNP196664 RXL196664 SHH196664 SRD196664 TAZ196664 TKV196664 TUR196664 UEN196664 UOJ196664 UYF196664 VIB196664 VRX196664 WBT196664 WLP196664 WVL196664 D262200 IZ262200 SV262200 ACR262200 AMN262200 AWJ262200 BGF262200 BQB262200 BZX262200 CJT262200 CTP262200 DDL262200 DNH262200 DXD262200 EGZ262200 EQV262200 FAR262200 FKN262200 FUJ262200 GEF262200 GOB262200 GXX262200 HHT262200 HRP262200 IBL262200 ILH262200 IVD262200 JEZ262200 JOV262200 JYR262200 KIN262200 KSJ262200 LCF262200 LMB262200 LVX262200 MFT262200 MPP262200 MZL262200 NJH262200 NTD262200 OCZ262200 OMV262200 OWR262200 PGN262200 PQJ262200 QAF262200 QKB262200 QTX262200 RDT262200 RNP262200 RXL262200 SHH262200 SRD262200 TAZ262200 TKV262200 TUR262200 UEN262200 UOJ262200 UYF262200 VIB262200 VRX262200 WBT262200 WLP262200 WVL262200 D327736 IZ327736 SV327736 ACR327736 AMN327736 AWJ327736 BGF327736 BQB327736 BZX327736 CJT327736 CTP327736 DDL327736 DNH327736 DXD327736 EGZ327736 EQV327736 FAR327736 FKN327736 FUJ327736 GEF327736 GOB327736 GXX327736 HHT327736 HRP327736 IBL327736 ILH327736 IVD327736 JEZ327736 JOV327736 JYR327736 KIN327736 KSJ327736 LCF327736 LMB327736 LVX327736 MFT327736 MPP327736 MZL327736 NJH327736 NTD327736 OCZ327736 OMV327736 OWR327736 PGN327736 PQJ327736 QAF327736 QKB327736 QTX327736 RDT327736 RNP327736 RXL327736 SHH327736 SRD327736 TAZ327736 TKV327736 TUR327736 UEN327736 UOJ327736 UYF327736 VIB327736 VRX327736 WBT327736 WLP327736 WVL327736 D393272 IZ393272 SV393272 ACR393272 AMN393272 AWJ393272 BGF393272 BQB393272 BZX393272 CJT393272 CTP393272 DDL393272 DNH393272 DXD393272 EGZ393272 EQV393272 FAR393272 FKN393272 FUJ393272 GEF393272 GOB393272 GXX393272 HHT393272 HRP393272 IBL393272 ILH393272 IVD393272 JEZ393272 JOV393272 JYR393272 KIN393272 KSJ393272 LCF393272 LMB393272 LVX393272 MFT393272 MPP393272 MZL393272 NJH393272 NTD393272 OCZ393272 OMV393272 OWR393272 PGN393272 PQJ393272 QAF393272 QKB393272 QTX393272 RDT393272 RNP393272 RXL393272 SHH393272 SRD393272 TAZ393272 TKV393272 TUR393272 UEN393272 UOJ393272 UYF393272 VIB393272 VRX393272 WBT393272 WLP393272 WVL393272 D458808 IZ458808 SV458808 ACR458808 AMN458808 AWJ458808 BGF458808 BQB458808 BZX458808 CJT458808 CTP458808 DDL458808 DNH458808 DXD458808 EGZ458808 EQV458808 FAR458808 FKN458808 FUJ458808 GEF458808 GOB458808 GXX458808 HHT458808 HRP458808 IBL458808 ILH458808 IVD458808 JEZ458808 JOV458808 JYR458808 KIN458808 KSJ458808 LCF458808 LMB458808 LVX458808 MFT458808 MPP458808 MZL458808 NJH458808 NTD458808 OCZ458808 OMV458808 OWR458808 PGN458808 PQJ458808 QAF458808 QKB458808 QTX458808 RDT458808 RNP458808 RXL458808 SHH458808 SRD458808 TAZ458808 TKV458808 TUR458808 UEN458808 UOJ458808 UYF458808 VIB458808 VRX458808 WBT458808 WLP458808 WVL458808 D524344 IZ524344 SV524344 ACR524344 AMN524344 AWJ524344 BGF524344 BQB524344 BZX524344 CJT524344 CTP524344 DDL524344 DNH524344 DXD524344 EGZ524344 EQV524344 FAR524344 FKN524344 FUJ524344 GEF524344 GOB524344 GXX524344 HHT524344 HRP524344 IBL524344 ILH524344 IVD524344 JEZ524344 JOV524344 JYR524344 KIN524344 KSJ524344 LCF524344 LMB524344 LVX524344 MFT524344 MPP524344 MZL524344 NJH524344 NTD524344 OCZ524344 OMV524344 OWR524344 PGN524344 PQJ524344 QAF524344 QKB524344 QTX524344 RDT524344 RNP524344 RXL524344 SHH524344 SRD524344 TAZ524344 TKV524344 TUR524344 UEN524344 UOJ524344 UYF524344 VIB524344 VRX524344 WBT524344 WLP524344 WVL524344 D589880 IZ589880 SV589880 ACR589880 AMN589880 AWJ589880 BGF589880 BQB589880 BZX589880 CJT589880 CTP589880 DDL589880 DNH589880 DXD589880 EGZ589880 EQV589880 FAR589880 FKN589880 FUJ589880 GEF589880 GOB589880 GXX589880 HHT589880 HRP589880 IBL589880 ILH589880 IVD589880 JEZ589880 JOV589880 JYR589880 KIN589880 KSJ589880 LCF589880 LMB589880 LVX589880 MFT589880 MPP589880 MZL589880 NJH589880 NTD589880 OCZ589880 OMV589880 OWR589880 PGN589880 PQJ589880 QAF589880 QKB589880 QTX589880 RDT589880 RNP589880 RXL589880 SHH589880 SRD589880 TAZ589880 TKV589880 TUR589880 UEN589880 UOJ589880 UYF589880 VIB589880 VRX589880 WBT589880 WLP589880 WVL589880 D655416 IZ655416 SV655416 ACR655416 AMN655416 AWJ655416 BGF655416 BQB655416 BZX655416 CJT655416 CTP655416 DDL655416 DNH655416 DXD655416 EGZ655416 EQV655416 FAR655416 FKN655416 FUJ655416 GEF655416 GOB655416 GXX655416 HHT655416 HRP655416 IBL655416 ILH655416 IVD655416 JEZ655416 JOV655416 JYR655416 KIN655416 KSJ655416 LCF655416 LMB655416 LVX655416 MFT655416 MPP655416 MZL655416 NJH655416 NTD655416 OCZ655416 OMV655416 OWR655416 PGN655416 PQJ655416 QAF655416 QKB655416 QTX655416 RDT655416 RNP655416 RXL655416 SHH655416 SRD655416 TAZ655416 TKV655416 TUR655416 UEN655416 UOJ655416 UYF655416 VIB655416 VRX655416 WBT655416 WLP655416 WVL655416 D720952 IZ720952 SV720952 ACR720952 AMN720952 AWJ720952 BGF720952 BQB720952 BZX720952 CJT720952 CTP720952 DDL720952 DNH720952 DXD720952 EGZ720952 EQV720952 FAR720952 FKN720952 FUJ720952 GEF720952 GOB720952 GXX720952 HHT720952 HRP720952 IBL720952 ILH720952 IVD720952 JEZ720952 JOV720952 JYR720952 KIN720952 KSJ720952 LCF720952 LMB720952 LVX720952 MFT720952 MPP720952 MZL720952 NJH720952 NTD720952 OCZ720952 OMV720952 OWR720952 PGN720952 PQJ720952 QAF720952 QKB720952 QTX720952 RDT720952 RNP720952 RXL720952 SHH720952 SRD720952 TAZ720952 TKV720952 TUR720952 UEN720952 UOJ720952 UYF720952 VIB720952 VRX720952 WBT720952 WLP720952 WVL720952 D786488 IZ786488 SV786488 ACR786488 AMN786488 AWJ786488 BGF786488 BQB786488 BZX786488 CJT786488 CTP786488 DDL786488 DNH786488 DXD786488 EGZ786488 EQV786488 FAR786488 FKN786488 FUJ786488 GEF786488 GOB786488 GXX786488 HHT786488 HRP786488 IBL786488 ILH786488 IVD786488 JEZ786488 JOV786488 JYR786488 KIN786488 KSJ786488 LCF786488 LMB786488 LVX786488 MFT786488 MPP786488 MZL786488 NJH786488 NTD786488 OCZ786488 OMV786488 OWR786488 PGN786488 PQJ786488 QAF786488 QKB786488 QTX786488 RDT786488 RNP786488 RXL786488 SHH786488 SRD786488 TAZ786488 TKV786488 TUR786488 UEN786488 UOJ786488 UYF786488 VIB786488 VRX786488 WBT786488 WLP786488 WVL786488 D852024 IZ852024 SV852024 ACR852024 AMN852024 AWJ852024 BGF852024 BQB852024 BZX852024 CJT852024 CTP852024 DDL852024 DNH852024 DXD852024 EGZ852024 EQV852024 FAR852024 FKN852024 FUJ852024 GEF852024 GOB852024 GXX852024 HHT852024 HRP852024 IBL852024 ILH852024 IVD852024 JEZ852024 JOV852024 JYR852024 KIN852024 KSJ852024 LCF852024 LMB852024 LVX852024 MFT852024 MPP852024 MZL852024 NJH852024 NTD852024 OCZ852024 OMV852024 OWR852024 PGN852024 PQJ852024 QAF852024 QKB852024 QTX852024 RDT852024 RNP852024 RXL852024 SHH852024 SRD852024 TAZ852024 TKV852024 TUR852024 UEN852024 UOJ852024 UYF852024 VIB852024 VRX852024 WBT852024 WLP852024 WVL852024 D917560 IZ917560 SV917560 ACR917560 AMN917560 AWJ917560 BGF917560 BQB917560 BZX917560 CJT917560 CTP917560 DDL917560 DNH917560 DXD917560 EGZ917560 EQV917560 FAR917560 FKN917560 FUJ917560 GEF917560 GOB917560 GXX917560 HHT917560 HRP917560 IBL917560 ILH917560 IVD917560 JEZ917560 JOV917560 JYR917560 KIN917560 KSJ917560 LCF917560 LMB917560 LVX917560 MFT917560 MPP917560 MZL917560 NJH917560 NTD917560 OCZ917560 OMV917560 OWR917560 PGN917560 PQJ917560 QAF917560 QKB917560 QTX917560 RDT917560 RNP917560 RXL917560 SHH917560 SRD917560 TAZ917560 TKV917560 TUR917560 UEN917560 UOJ917560 UYF917560 VIB917560 VRX917560 WBT917560 WLP917560 WVL917560 D983096 IZ983096 SV983096 ACR983096 AMN983096 AWJ983096 BGF983096 BQB983096 BZX983096 CJT983096 CTP983096 DDL983096 DNH983096 DXD983096 EGZ983096 EQV983096 FAR983096 FKN983096 FUJ983096 GEF983096 GOB983096 GXX983096 HHT983096 HRP983096 IBL983096 ILH983096 IVD983096 JEZ983096 JOV983096 JYR983096 KIN983096 KSJ983096 LCF983096 LMB983096 LVX983096 MFT983096 MPP983096 MZL983096 NJH983096 NTD983096 OCZ983096 OMV983096 OWR983096 PGN983096 PQJ983096 QAF983096 QKB983096 QTX983096 RDT983096 RNP983096 RXL983096 SHH983096 SRD983096 TAZ983096 TKV983096 TUR983096 UEN983096 UOJ983096 UYF983096 VIB983096 VRX983096 WBT983096 WLP983096 WVL983096 VRZ49 JB57 SX57 ACT57 AMP57 AWL57 BGH57 BQD57 BZZ57 CJV57 CTR57 DDN57 DNJ57 DXF57 EHB57 EQX57 FAT57 FKP57 FUL57 GEH57 GOD57 GXZ57 HHV57 HRR57 IBN57 ILJ57 IVF57 JFB57 JOX57 JYT57 KIP57 KSL57 LCH57 LMD57 LVZ57 MFV57 MPR57 MZN57 NJJ57 NTF57 ODB57 OMX57 OWT57 PGP57 PQL57 QAH57 QKD57 QTZ57 RDV57 RNR57 RXN57 SHJ57 SRF57 TBB57 TKX57 TUT57 UEP57 UOL57 UYH57 VID57 VRZ57 WBV57 WLR57 WVN57 F65592 JB65592 SX65592 ACT65592 AMP65592 AWL65592 BGH65592 BQD65592 BZZ65592 CJV65592 CTR65592 DDN65592 DNJ65592 DXF65592 EHB65592 EQX65592 FAT65592 FKP65592 FUL65592 GEH65592 GOD65592 GXZ65592 HHV65592 HRR65592 IBN65592 ILJ65592 IVF65592 JFB65592 JOX65592 JYT65592 KIP65592 KSL65592 LCH65592 LMD65592 LVZ65592 MFV65592 MPR65592 MZN65592 NJJ65592 NTF65592 ODB65592 OMX65592 OWT65592 PGP65592 PQL65592 QAH65592 QKD65592 QTZ65592 RDV65592 RNR65592 RXN65592 SHJ65592 SRF65592 TBB65592 TKX65592 TUT65592 UEP65592 UOL65592 UYH65592 VID65592 VRZ65592 WBV65592 WLR65592 WVN65592 F131128 JB131128 SX131128 ACT131128 AMP131128 AWL131128 BGH131128 BQD131128 BZZ131128 CJV131128 CTR131128 DDN131128 DNJ131128 DXF131128 EHB131128 EQX131128 FAT131128 FKP131128 FUL131128 GEH131128 GOD131128 GXZ131128 HHV131128 HRR131128 IBN131128 ILJ131128 IVF131128 JFB131128 JOX131128 JYT131128 KIP131128 KSL131128 LCH131128 LMD131128 LVZ131128 MFV131128 MPR131128 MZN131128 NJJ131128 NTF131128 ODB131128 OMX131128 OWT131128 PGP131128 PQL131128 QAH131128 QKD131128 QTZ131128 RDV131128 RNR131128 RXN131128 SHJ131128 SRF131128 TBB131128 TKX131128 TUT131128 UEP131128 UOL131128 UYH131128 VID131128 VRZ131128 WBV131128 WLR131128 WVN131128 F196664 JB196664 SX196664 ACT196664 AMP196664 AWL196664 BGH196664 BQD196664 BZZ196664 CJV196664 CTR196664 DDN196664 DNJ196664 DXF196664 EHB196664 EQX196664 FAT196664 FKP196664 FUL196664 GEH196664 GOD196664 GXZ196664 HHV196664 HRR196664 IBN196664 ILJ196664 IVF196664 JFB196664 JOX196664 JYT196664 KIP196664 KSL196664 LCH196664 LMD196664 LVZ196664 MFV196664 MPR196664 MZN196664 NJJ196664 NTF196664 ODB196664 OMX196664 OWT196664 PGP196664 PQL196664 QAH196664 QKD196664 QTZ196664 RDV196664 RNR196664 RXN196664 SHJ196664 SRF196664 TBB196664 TKX196664 TUT196664 UEP196664 UOL196664 UYH196664 VID196664 VRZ196664 WBV196664 WLR196664 WVN196664 F262200 JB262200 SX262200 ACT262200 AMP262200 AWL262200 BGH262200 BQD262200 BZZ262200 CJV262200 CTR262200 DDN262200 DNJ262200 DXF262200 EHB262200 EQX262200 FAT262200 FKP262200 FUL262200 GEH262200 GOD262200 GXZ262200 HHV262200 HRR262200 IBN262200 ILJ262200 IVF262200 JFB262200 JOX262200 JYT262200 KIP262200 KSL262200 LCH262200 LMD262200 LVZ262200 MFV262200 MPR262200 MZN262200 NJJ262200 NTF262200 ODB262200 OMX262200 OWT262200 PGP262200 PQL262200 QAH262200 QKD262200 QTZ262200 RDV262200 RNR262200 RXN262200 SHJ262200 SRF262200 TBB262200 TKX262200 TUT262200 UEP262200 UOL262200 UYH262200 VID262200 VRZ262200 WBV262200 WLR262200 WVN262200 F327736 JB327736 SX327736 ACT327736 AMP327736 AWL327736 BGH327736 BQD327736 BZZ327736 CJV327736 CTR327736 DDN327736 DNJ327736 DXF327736 EHB327736 EQX327736 FAT327736 FKP327736 FUL327736 GEH327736 GOD327736 GXZ327736 HHV327736 HRR327736 IBN327736 ILJ327736 IVF327736 JFB327736 JOX327736 JYT327736 KIP327736 KSL327736 LCH327736 LMD327736 LVZ327736 MFV327736 MPR327736 MZN327736 NJJ327736 NTF327736 ODB327736 OMX327736 OWT327736 PGP327736 PQL327736 QAH327736 QKD327736 QTZ327736 RDV327736 RNR327736 RXN327736 SHJ327736 SRF327736 TBB327736 TKX327736 TUT327736 UEP327736 UOL327736 UYH327736 VID327736 VRZ327736 WBV327736 WLR327736 WVN327736 F393272 JB393272 SX393272 ACT393272 AMP393272 AWL393272 BGH393272 BQD393272 BZZ393272 CJV393272 CTR393272 DDN393272 DNJ393272 DXF393272 EHB393272 EQX393272 FAT393272 FKP393272 FUL393272 GEH393272 GOD393272 GXZ393272 HHV393272 HRR393272 IBN393272 ILJ393272 IVF393272 JFB393272 JOX393272 JYT393272 KIP393272 KSL393272 LCH393272 LMD393272 LVZ393272 MFV393272 MPR393272 MZN393272 NJJ393272 NTF393272 ODB393272 OMX393272 OWT393272 PGP393272 PQL393272 QAH393272 QKD393272 QTZ393272 RDV393272 RNR393272 RXN393272 SHJ393272 SRF393272 TBB393272 TKX393272 TUT393272 UEP393272 UOL393272 UYH393272 VID393272 VRZ393272 WBV393272 WLR393272 WVN393272 F458808 JB458808 SX458808 ACT458808 AMP458808 AWL458808 BGH458808 BQD458808 BZZ458808 CJV458808 CTR458808 DDN458808 DNJ458808 DXF458808 EHB458808 EQX458808 FAT458808 FKP458808 FUL458808 GEH458808 GOD458808 GXZ458808 HHV458808 HRR458808 IBN458808 ILJ458808 IVF458808 JFB458808 JOX458808 JYT458808 KIP458808 KSL458808 LCH458808 LMD458808 LVZ458808 MFV458808 MPR458808 MZN458808 NJJ458808 NTF458808 ODB458808 OMX458808 OWT458808 PGP458808 PQL458808 QAH458808 QKD458808 QTZ458808 RDV458808 RNR458808 RXN458808 SHJ458808 SRF458808 TBB458808 TKX458808 TUT458808 UEP458808 UOL458808 UYH458808 VID458808 VRZ458808 WBV458808 WLR458808 WVN458808 F524344 JB524344 SX524344 ACT524344 AMP524344 AWL524344 BGH524344 BQD524344 BZZ524344 CJV524344 CTR524344 DDN524344 DNJ524344 DXF524344 EHB524344 EQX524344 FAT524344 FKP524344 FUL524344 GEH524344 GOD524344 GXZ524344 HHV524344 HRR524344 IBN524344 ILJ524344 IVF524344 JFB524344 JOX524344 JYT524344 KIP524344 KSL524344 LCH524344 LMD524344 LVZ524344 MFV524344 MPR524344 MZN524344 NJJ524344 NTF524344 ODB524344 OMX524344 OWT524344 PGP524344 PQL524344 QAH524344 QKD524344 QTZ524344 RDV524344 RNR524344 RXN524344 SHJ524344 SRF524344 TBB524344 TKX524344 TUT524344 UEP524344 UOL524344 UYH524344 VID524344 VRZ524344 WBV524344 WLR524344 WVN524344 F589880 JB589880 SX589880 ACT589880 AMP589880 AWL589880 BGH589880 BQD589880 BZZ589880 CJV589880 CTR589880 DDN589880 DNJ589880 DXF589880 EHB589880 EQX589880 FAT589880 FKP589880 FUL589880 GEH589880 GOD589880 GXZ589880 HHV589880 HRR589880 IBN589880 ILJ589880 IVF589880 JFB589880 JOX589880 JYT589880 KIP589880 KSL589880 LCH589880 LMD589880 LVZ589880 MFV589880 MPR589880 MZN589880 NJJ589880 NTF589880 ODB589880 OMX589880 OWT589880 PGP589880 PQL589880 QAH589880 QKD589880 QTZ589880 RDV589880 RNR589880 RXN589880 SHJ589880 SRF589880 TBB589880 TKX589880 TUT589880 UEP589880 UOL589880 UYH589880 VID589880 VRZ589880 WBV589880 WLR589880 WVN589880 F655416 JB655416 SX655416 ACT655416 AMP655416 AWL655416 BGH655416 BQD655416 BZZ655416 CJV655416 CTR655416 DDN655416 DNJ655416 DXF655416 EHB655416 EQX655416 FAT655416 FKP655416 FUL655416 GEH655416 GOD655416 GXZ655416 HHV655416 HRR655416 IBN655416 ILJ655416 IVF655416 JFB655416 JOX655416 JYT655416 KIP655416 KSL655416 LCH655416 LMD655416 LVZ655416 MFV655416 MPR655416 MZN655416 NJJ655416 NTF655416 ODB655416 OMX655416 OWT655416 PGP655416 PQL655416 QAH655416 QKD655416 QTZ655416 RDV655416 RNR655416 RXN655416 SHJ655416 SRF655416 TBB655416 TKX655416 TUT655416 UEP655416 UOL655416 UYH655416 VID655416 VRZ655416 WBV655416 WLR655416 WVN655416 F720952 JB720952 SX720952 ACT720952 AMP720952 AWL720952 BGH720952 BQD720952 BZZ720952 CJV720952 CTR720952 DDN720952 DNJ720952 DXF720952 EHB720952 EQX720952 FAT720952 FKP720952 FUL720952 GEH720952 GOD720952 GXZ720952 HHV720952 HRR720952 IBN720952 ILJ720952 IVF720952 JFB720952 JOX720952 JYT720952 KIP720952 KSL720952 LCH720952 LMD720952 LVZ720952 MFV720952 MPR720952 MZN720952 NJJ720952 NTF720952 ODB720952 OMX720952 OWT720952 PGP720952 PQL720952 QAH720952 QKD720952 QTZ720952 RDV720952 RNR720952 RXN720952 SHJ720952 SRF720952 TBB720952 TKX720952 TUT720952 UEP720952 UOL720952 UYH720952 VID720952 VRZ720952 WBV720952 WLR720952 WVN720952 F786488 JB786488 SX786488 ACT786488 AMP786488 AWL786488 BGH786488 BQD786488 BZZ786488 CJV786488 CTR786488 DDN786488 DNJ786488 DXF786488 EHB786488 EQX786488 FAT786488 FKP786488 FUL786488 GEH786488 GOD786488 GXZ786488 HHV786488 HRR786488 IBN786488 ILJ786488 IVF786488 JFB786488 JOX786488 JYT786488 KIP786488 KSL786488 LCH786488 LMD786488 LVZ786488 MFV786488 MPR786488 MZN786488 NJJ786488 NTF786488 ODB786488 OMX786488 OWT786488 PGP786488 PQL786488 QAH786488 QKD786488 QTZ786488 RDV786488 RNR786488 RXN786488 SHJ786488 SRF786488 TBB786488 TKX786488 TUT786488 UEP786488 UOL786488 UYH786488 VID786488 VRZ786488 WBV786488 WLR786488 WVN786488 F852024 JB852024 SX852024 ACT852024 AMP852024 AWL852024 BGH852024 BQD852024 BZZ852024 CJV852024 CTR852024 DDN852024 DNJ852024 DXF852024 EHB852024 EQX852024 FAT852024 FKP852024 FUL852024 GEH852024 GOD852024 GXZ852024 HHV852024 HRR852024 IBN852024 ILJ852024 IVF852024 JFB852024 JOX852024 JYT852024 KIP852024 KSL852024 LCH852024 LMD852024 LVZ852024 MFV852024 MPR852024 MZN852024 NJJ852024 NTF852024 ODB852024 OMX852024 OWT852024 PGP852024 PQL852024 QAH852024 QKD852024 QTZ852024 RDV852024 RNR852024 RXN852024 SHJ852024 SRF852024 TBB852024 TKX852024 TUT852024 UEP852024 UOL852024 UYH852024 VID852024 VRZ852024 WBV852024 WLR852024 WVN852024 F917560 JB917560 SX917560 ACT917560 AMP917560 AWL917560 BGH917560 BQD917560 BZZ917560 CJV917560 CTR917560 DDN917560 DNJ917560 DXF917560 EHB917560 EQX917560 FAT917560 FKP917560 FUL917560 GEH917560 GOD917560 GXZ917560 HHV917560 HRR917560 IBN917560 ILJ917560 IVF917560 JFB917560 JOX917560 JYT917560 KIP917560 KSL917560 LCH917560 LMD917560 LVZ917560 MFV917560 MPR917560 MZN917560 NJJ917560 NTF917560 ODB917560 OMX917560 OWT917560 PGP917560 PQL917560 QAH917560 QKD917560 QTZ917560 RDV917560 RNR917560 RXN917560 SHJ917560 SRF917560 TBB917560 TKX917560 TUT917560 UEP917560 UOL917560 UYH917560 VID917560 VRZ917560 WBV917560 WLR917560 WVN917560 F983096 JB983096 SX983096 ACT983096 AMP983096 AWL983096 BGH983096 BQD983096 BZZ983096 CJV983096 CTR983096 DDN983096 DNJ983096 DXF983096 EHB983096 EQX983096 FAT983096 FKP983096 FUL983096 GEH983096 GOD983096 GXZ983096 HHV983096 HRR983096 IBN983096 ILJ983096 IVF983096 JFB983096 JOX983096 JYT983096 KIP983096 KSL983096 LCH983096 LMD983096 LVZ983096 MFV983096 MPR983096 MZN983096 NJJ983096 NTF983096 ODB983096 OMX983096 OWT983096 PGP983096 PQL983096 QAH983096 QKD983096 QTZ983096 RDV983096 RNR983096 RXN983096 SHJ983096 SRF983096 TBB983096 TKX983096 TUT983096 UEP983096 UOL983096 UYH983096 VID983096 VRZ983096 WBV983096 WLR983096 WVN983096 WBV49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WVN8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WLR49 IZ49 SV49 ACR49 AMN49 AWJ49 BGF49 BQB49 BZX49 CJT49 CTP49 DDL49 DNH49 DXD49 EGZ49 EQV49 FAR49 FKN49 FUJ49 GEF49 GOB49 GXX49 HHT49 HRP49 IBL49 ILH49 IVD49 JEZ49 JOV49 JYR49 KIN49 KSJ49 LCF49 LMB49 LVX49 MFT49 MPP49 MZL49 NJH49 NTD49 OCZ49 OMV49 OWR49 PGN49 PQJ49 QAF49 QKB49 QTX49 RDT49 RNP49 RXL49 SHH49 SRD49 TAZ49 TKV49 TUR49 UEN49 UOJ49 UYF49 VIB49 VRX49 WBT49 WLP49 WVL49 WVN49 JB49 SX49 ACT49 AMP49 AWL49 BGH49 BQD49 BZZ49 CJV49 CTR49 DDN49 DNJ49 DXF49 EHB49 EQX49 FAT49 FKP49 FUL49 GEH49 GOD49 GXZ49 HHV49 HRR49 IBN49 ILJ49 IVF49 JFB49 JOX49 JYT49 KIP49 KSL49 LCH49 LMD49 LVZ49 MFV49 MPR49 MZN49 NJJ49 NTF49 ODB49 OMX49 OWT49 PGP49 PQL49 QAH49 QKD49 QTZ49 RDV49 D14 F14 D21 F21 D28 F28 D35 F35 D42 F42 D57 F57 D8 D49 F49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14</vt:i4>
      </vt:variant>
    </vt:vector>
  </HeadingPairs>
  <TitlesOfParts>
    <vt:vector size="25" baseType="lpstr">
      <vt:lpstr>様式1</vt:lpstr>
      <vt:lpstr>様式1_別添</vt:lpstr>
      <vt:lpstr>【様式2-1】申請経費・事業全体</vt:lpstr>
      <vt:lpstr>（●●大学）【様式2-2】申請経費・大学別</vt:lpstr>
      <vt:lpstr>（●●大学・連携校①）【様式2-2】申請経費・大学別</vt:lpstr>
      <vt:lpstr>【様式３】実施体制</vt:lpstr>
      <vt:lpstr>【様式４】申請資格</vt:lpstr>
      <vt:lpstr>【様式５】申請要件（●●大学・代表校）</vt:lpstr>
      <vt:lpstr>【様式５】申請要件（●●大学・連携校）</vt:lpstr>
      <vt:lpstr>【補足表】定員充足率・●●大学・代表校</vt:lpstr>
      <vt:lpstr>【補足表】定員充足率・●●大学・連携校</vt:lpstr>
      <vt:lpstr>'（●●大学）【様式2-2】申請経費・大学別'!Print_Area</vt:lpstr>
      <vt:lpstr>'（●●大学・連携校①）【様式2-2】申請経費・大学別'!Print_Area</vt:lpstr>
      <vt:lpstr>【補足表】定員充足率・●●大学・代表校!Print_Area</vt:lpstr>
      <vt:lpstr>【補足表】定員充足率・●●大学・連携校!Print_Area</vt:lpstr>
      <vt:lpstr>'【様式2-1】申請経費・事業全体'!Print_Area</vt:lpstr>
      <vt:lpstr>【様式３】実施体制!Print_Area</vt:lpstr>
      <vt:lpstr>【様式４】申請資格!Print_Area</vt:lpstr>
      <vt:lpstr>'【様式５】申請要件（●●大学・代表校）'!Print_Area</vt:lpstr>
      <vt:lpstr>'【様式５】申請要件（●●大学・連携校）'!Print_Area</vt:lpstr>
      <vt:lpstr>様式1!Print_Area</vt:lpstr>
      <vt:lpstr>様式1_別添!Print_Area</vt:lpstr>
      <vt:lpstr>【補足表】定員充足率・●●大学・代表校!Print_Titles</vt:lpstr>
      <vt:lpstr>【補足表】定員充足率・●●大学・連携校!Print_Titles</vt:lpstr>
      <vt:lpstr>【様式３】実施体制!Print_Titles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高度医療人材養成拠点形成事業申請書様式</dc:title>
  <dc:subject/>
  <dc:creator/>
  <cp:keywords/>
  <dc:description/>
  <cp:lastModifiedBy/>
  <dcterms:created xsi:type="dcterms:W3CDTF">2022-03-17T11:42:38Z</dcterms:created>
  <dcterms:modified xsi:type="dcterms:W3CDTF">2024-03-29T05:41:24Z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2022-05-30T06:50:19Z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0aff4928-a3b8-49ec-b5fd-05e66343c9f9</vt:lpwstr>
  </property>
  <property fmtid="{D5CDD505-2E9C-101B-9397-08002B2CF9AE}" pid="8" name="MSIP_Label_d899a617-f30e-4fb8-b81c-fb6d0b94ac5b_ContentBits">
    <vt:lpwstr>0</vt:lpwstr>
  </property>
</Properties>
</file>