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shibata\Desktop\機構レビュー\R1\"/>
    </mc:Choice>
  </mc:AlternateContent>
  <bookViews>
    <workbookView xWindow="17430" yWindow="0" windowWidth="12795" windowHeight="108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autoNoTable" iterate="1" iterateCount="1" iterateDelta="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8" i="3"/>
  <c r="AD21" i="3"/>
  <c r="W21" i="3"/>
  <c r="P21" i="3"/>
  <c r="AR18" i="3"/>
  <c r="AK18" i="3"/>
  <c r="AD18" i="3"/>
  <c r="AD20" i="3" s="1"/>
  <c r="W18" i="3"/>
  <c r="W20" i="3" s="1"/>
  <c r="P18" i="3"/>
  <c r="P20" i="3" s="1"/>
  <c r="AV2" i="3"/>
  <c r="AR2" i="3"/>
  <c r="N3" i="4" l="1"/>
  <c r="N4" i="4" s="1"/>
  <c r="N5" i="4" s="1"/>
  <c r="N6" i="4" s="1"/>
  <c r="N7" i="4" s="1"/>
  <c r="N8" i="4" s="1"/>
  <c r="N9" i="4" s="1"/>
  <c r="N10" i="4" s="1"/>
  <c r="N11" i="4" s="1"/>
  <c r="K13" i="4" s="1"/>
  <c r="AE8" i="3" s="1"/>
  <c r="S3" i="4"/>
  <c r="S4" i="4" s="1"/>
  <c r="D3" i="4"/>
  <c r="D4" i="4" s="1"/>
  <c r="S5" i="4"/>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<sst xmlns="http://schemas.openxmlformats.org/spreadsheetml/2006/main" count="3252" uniqueCount="770">
  <si>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</si>
  <si>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</si>
  <si>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</si>
  <si>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</si>
  <si>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</si>
  <si>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</si>
  <si>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</si>
  <si>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</si>
  <si>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</si>
  <si>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</si>
  <si>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</si>
  <si>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</si>
  <si>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</si>
  <si>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</si>
  <si>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</si>
  <si>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</si>
  <si>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</si>
  <si>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</si>
  <si>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</si>
  <si>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</si>
  <si>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</si>
  <si>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</si>
  <si>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</si>
  <si>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</si>
  <si>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</si>
  <si>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</si>
  <si>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</si>
  <si>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</si>
  <si>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</si>
  <si>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</si>
  <si>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</si>
  <si>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</si>
  <si>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</si>
  <si>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</si>
  <si>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</si>
  <si>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</si>
  <si>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</si>
  <si>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</si>
  <si>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</si>
  <si>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</si>
  <si>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</si>
  <si>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</si>
  <si>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</si>
  <si>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</si>
  <si>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</si>
  <si>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</si>
  <si>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</si>
  <si>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</si>
  <si>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</si>
  <si>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</si>
  <si>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</si>
  <si>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</si>
  <si>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</si>
  <si>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</si>
  <si>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</si>
  <si>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</si>
  <si>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</si>
  <si>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</si>
  <si>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</si>
  <si>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</si>
  <si>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</si>
  <si>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</si>
  <si>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</si>
  <si>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</si>
  <si>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</si>
  <si>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</si>
  <si>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</si>
  <si>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</si>
  <si>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</si>
  <si>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</si>
  <si>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</si>
  <si>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</si>
  <si>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</si>
  <si>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</si>
  <si>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</si>
  <si>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</si>
  <si>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</si>
  <si>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</si>
  <si>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</si>
  <si>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</si>
  <si>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</si>
  <si>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</si>
  <si>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</si>
  <si>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</si>
  <si>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</si>
  <si>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</si>
  <si>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</si>
  <si>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</si>
  <si>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</si>
  <si>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</si>
  <si>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</si>
  <si>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</si>
  <si>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</si>
  <si>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</si>
  <si>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</si>
  <si>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</si>
  <si>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</si>
  <si>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</si>
  <si>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</si>
  <si>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</si>
  <si>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</si>
  <si>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</si>
  <si>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</si>
  <si>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</si>
  <si>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</si>
  <si>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</si>
  <si>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</si>
  <si>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</si>
  <si>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</si>
  <si>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</si>
  <si>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</si>
  <si>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</si>
  <si>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</si>
  <si>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</si>
  <si>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</si>
  <si>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</si>
  <si>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</si>
  <si>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</si>
  <si>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</si>
  <si>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</si>
  <si>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</si>
  <si>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</si>
  <si>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</si>
  <si>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</si>
  <si>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</si>
  <si>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</si>
  <si>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</si>
  <si>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</si>
  <si>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</si>
  <si>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</si>
  <si>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</si>
  <si>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</si>
  <si>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</si>
  <si>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</si>
  <si>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</si>
  <si>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</si>
  <si>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</si>
  <si>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</si>
  <si>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</si>
  <si>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</si>
  <si>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</si>
  <si>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</si>
  <si>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</si>
  <si>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</si>
  <si>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</si>
  <si>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</si>
  <si>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</si>
  <si>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</si>
  <si>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</si>
  <si>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</si>
  <si>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</si>
  <si>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</si>
  <si>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</si>
  <si>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</si>
  <si>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</si>
  <si>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</si>
  <si>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</si>
  <si>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</si>
  <si>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</si>
  <si>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</si>
  <si>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</si>
  <si>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</si>
  <si>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</si>
  <si>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</si>
  <si>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</si>
  <si>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</si>
  <si>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</si>
  <si>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</si>
  <si>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</si>
  <si>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</si>
  <si>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</si>
  <si>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</si>
  <si>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</si>
  <si>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</si>
  <si>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</si>
  <si>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</si>
  <si>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</si>
  <si>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</si>
  <si>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</si>
  <si>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</si>
  <si>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</si>
  <si>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</si>
  <si>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</si>
  <si>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</si>
  <si>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</si>
  <si>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</si>
  <si>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</si>
  <si>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</si>
  <si>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</si>
  <si>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</si>
  <si>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</si>
  <si>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</si>
  <si>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</si>
  <si>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</si>
  <si>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</si>
  <si>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</si>
  <si>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</si>
  <si>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</si>
  <si>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</si>
  <si>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</si>
  <si>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</si>
  <si>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</si>
  <si>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</si>
  <si>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</si>
  <si>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</si>
  <si>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</si>
  <si>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</si>
  <si>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</si>
  <si>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</si>
  <si>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</si>
  <si>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</si>
  <si>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</si>
  <si>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</si>
  <si>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</si>
  <si>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</si>
  <si>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</si>
  <si>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</si>
  <si>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</si>
  <si>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</si>
  <si>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</si>
  <si>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</si>
  <si>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</si>
  <si>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</si>
  <si>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</si>
  <si>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</si>
  <si>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</si>
  <si>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</si>
  <si>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</si>
  <si>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</si>
  <si>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</si>
  <si>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</si>
  <si>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</si>
  <si>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</si>
  <si>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</si>
  <si>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</si>
  <si>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</si>
  <si>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</si>
  <si>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</si>
  <si>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</si>
  <si>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</si>
  <si>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</si>
  <si>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</si>
  <si>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</si>
  <si>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</si>
  <si>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</si>
  <si>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</si>
  <si>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</si>
  <si>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</si>
  <si>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</si>
  <si>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</si>
  <si>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</si>
  <si>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</si>
  <si>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</si>
  <si>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</si>
  <si>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</si>
  <si>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</si>
  <si>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</si>
  <si>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</si>
  <si>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</si>
  <si>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</si>
  <si>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</si>
  <si>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</si>
  <si>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</si>
  <si>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</si>
  <si>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</si>
  <si>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</si>
  <si>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</si>
  <si>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</si>
  <si>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</si>
  <si>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</si>
  <si>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</si>
  <si>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</si>
  <si>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</si>
  <si>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</si>
  <si>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</si>
  <si>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</si>
  <si>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</si>
  <si>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</si>
  <si>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</si>
  <si>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</si>
  <si>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</si>
  <si>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</si>
  <si>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</si>
  <si>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</si>
  <si>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</si>
  <si>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</si>
  <si>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</si>
  <si>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</si>
  <si>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</si>
  <si>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</si>
  <si>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</si>
  <si>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</si>
  <si>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</si>
  <si>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</si>
  <si>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</si>
  <si>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</si>
  <si>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</si>
  <si>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</si>
  <si>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</si>
  <si>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</si>
  <si>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</si>
  <si>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</si>
  <si>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</si>
  <si>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</si>
  <si>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</si>
  <si>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</si>
  <si>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</si>
  <si>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</si>
  <si>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</si>
  <si>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</si>
  <si>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</si>
  <si>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</si>
  <si>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</si>
  <si>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</si>
  <si>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</si>
  <si>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</si>
  <si>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</si>
  <si>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</si>
  <si>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</si>
  <si>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</si>
  <si>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</si>
  <si>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</si>
  <si>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</si>
  <si>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</si>
  <si>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</si>
  <si>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</si>
  <si>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</si>
  <si>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</si>
  <si>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</si>
  <si>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</si>
  <si>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</si>
  <si>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</si>
  <si>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</si>
  <si>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</si>
  <si>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</si>
  <si>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</si>
  <si>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</si>
  <si>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</si>
  <si>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</si>
  <si>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</si>
  <si>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</si>
  <si>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</si>
  <si>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</si>
  <si>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</si>
  <si>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</si>
  <si>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</si>
  <si>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</si>
  <si>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</si>
  <si>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</si>
  <si>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</si>
  <si>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</si>
  <si>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</si>
  <si>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</si>
  <si>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</si>
  <si>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</si>
  <si>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</si>
  <si>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</si>
  <si>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</si>
  <si>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</si>
  <si>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</si>
  <si>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</si>
  <si>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</si>
  <si>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</si>
  <si>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</si>
  <si>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</si>
  <si>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</si>
  <si>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</si>
  <si>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</si>
  <si>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</si>
  <si>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</si>
  <si>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</si>
  <si>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</si>
  <si>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</si>
  <si>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</si>
  <si>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</si>
  <si>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</si>
  <si>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</si>
  <si>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</si>
  <si>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</si>
  <si>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</si>
  <si>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</si>
  <si>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</si>
  <si>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</si>
  <si>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</si>
  <si>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</si>
  <si>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</si>
  <si>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</si>
  <si>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</si>
  <si>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</si>
  <si>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</si>
  <si>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</si>
  <si>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</si>
  <si>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</si>
  <si>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</si>
  <si>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</si>
  <si>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</si>
  <si>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</si>
  <si>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</si>
  <si>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</si>
  <si>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</si>
  <si>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</si>
  <si>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</si>
  <si>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</si>
  <si>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</si>
  <si>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</si>
  <si>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</si>
  <si>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</si>
  <si>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</si>
  <si>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</si>
  <si>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</si>
  <si>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</si>
  <si>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</si>
  <si>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</si>
  <si>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</si>
  <si>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</si>
  <si>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</si>
  <si>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</si>
  <si>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</si>
  <si>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</si>
  <si>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</si>
  <si>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</si>
  <si>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</si>
  <si>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</si>
  <si>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</si>
  <si>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</si>
  <si>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</si>
  <si>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</si>
  <si>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</si>
  <si>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</si>
  <si>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</si>
  <si>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</si>
  <si>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</si>
  <si>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</si>
  <si>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</si>
  <si>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</si>
  <si>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</si>
  <si>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</si>
  <si>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</si>
  <si>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</si>
  <si>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</si>
  <si>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</si>
  <si>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</si>
  <si>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</si>
  <si>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</si>
  <si>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</si>
  <si>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</si>
  <si>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</si>
  <si>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</si>
  <si>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</si>
  <si>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</si>
  <si>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</si>
  <si>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</si>
  <si>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</si>
  <si>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</si>
  <si>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</si>
  <si>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</si>
  <si>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</si>
  <si>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</si>
  <si>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</si>
  <si>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</si>
  <si>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</si>
  <si>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</si>
  <si>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</si>
  <si>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</si>
  <si>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</si>
  <si>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</si>
  <si>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</si>
  <si>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</si>
  <si>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</si>
  <si>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</si>
  <si>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</si>
  <si>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</si>
  <si>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</si>
  <si>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</si>
  <si>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</si>
  <si>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</si>
  <si>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</si>
  <si>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</si>
  <si>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</si>
  <si>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</si>
  <si>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</si>
  <si>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</si>
  <si>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</si>
  <si>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</si>
  <si>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</si>
  <si>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</si>
  <si>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</si>
  <si>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</si>
  <si>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</si>
  <si>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</si>
  <si>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</si>
  <si>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</si>
  <si>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</si>
  <si>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</si>
  <si>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</si>
  <si>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</si>
  <si>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</si>
  <si>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</si>
  <si>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</si>
  <si>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</si>
  <si>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</si>
  <si>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</si>
  <si>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</si>
  <si>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</si>
  <si>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</si>
  <si>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</si>
  <si>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</si>
  <si>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</si>
  <si>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</si>
  <si>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</si>
  <si>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</si>
  <si>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</si>
  <si>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</si>
  <si>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</si>
  <si>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</si>
  <si>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</si>
  <si>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</si>
  <si>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</si>
  <si>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</si>
  <si>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</si>
  <si>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</si>
  <si>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</si>
  <si>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</si>
  <si>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</si>
  <si>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</si>
  <si>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</si>
  <si>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</si>
  <si>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</si>
  <si>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</si>
  <si>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</si>
  <si>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</si>
  <si>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</si>
  <si>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</si>
  <si>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</si>
  <si>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</si>
  <si>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</si>
  <si>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</si>
  <si>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</si>
  <si>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</si>
  <si>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</si>
  <si>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</si>
  <si>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</si>
  <si>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</si>
  <si>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</si>
  <si>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</si>
  <si>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</si>
  <si>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</si>
  <si>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</si>
  <si>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</si>
  <si>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</si>
  <si>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</si>
  <si>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</si>
  <si>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</si>
  <si>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</si>
  <si>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</si>
  <si>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</si>
  <si>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</si>
  <si>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</si>
  <si>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</si>
  <si>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</si>
  <si>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</si>
  <si>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</si>
  <si>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</si>
  <si>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</si>
  <si>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</si>
  <si>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</si>
  <si>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</si>
  <si>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件</t>
    <phoneticPr fontId="5"/>
  </si>
  <si>
    <t>　　/</t>
    <phoneticPr fontId="5"/>
  </si>
  <si>
    <t>文化庁</t>
    <phoneticPr fontId="5"/>
  </si>
  <si>
    <t>平成１３年度</t>
    <phoneticPr fontId="5"/>
  </si>
  <si>
    <t>終了予定なし</t>
    <phoneticPr fontId="5"/>
  </si>
  <si>
    <t>独立行政法人国立文化財機構法（平成11年法
律第178号） 第3条、第12条第1項</t>
    <phoneticPr fontId="5"/>
  </si>
  <si>
    <t>文化芸術の振興に関する基本的な方針（第４次基本方針）
（平成２７年５月２２日閣議決定）</t>
    <phoneticPr fontId="5"/>
  </si>
  <si>
    <t>貴重な国民的財産である文化財の保存及び活用を図るため、独立行政法人国立文化財機構の施設・設備の老朽化への対応、利用者の安全確保及び利便性の向上等のための施設整備を行う。</t>
    <phoneticPr fontId="5"/>
  </si>
  <si>
    <t>-</t>
    <phoneticPr fontId="5"/>
  </si>
  <si>
    <t>独立行政法人国立文化財機構施設整備費補助金</t>
    <phoneticPr fontId="5"/>
  </si>
  <si>
    <t>独立行政法人通則法に基づく主務大臣による業務実績の評価のうち、施設・設備に関するものについて、すべての項目で標準評価以上の評価を受ける。</t>
    <phoneticPr fontId="5"/>
  </si>
  <si>
    <t>％</t>
    <phoneticPr fontId="5"/>
  </si>
  <si>
    <t>-</t>
    <phoneticPr fontId="5"/>
  </si>
  <si>
    <t>施設整備の実績件数</t>
    <phoneticPr fontId="5"/>
  </si>
  <si>
    <t>件</t>
    <phoneticPr fontId="5"/>
  </si>
  <si>
    <t>独行政法人国立文化財機構施設整備に必要な経費であり、整備の規模がそれぞれ異なること、また複数年にわたって実施される整備もあることから、経年比較にあたって有意な単位あたりのコストの算出は困難である。</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</si>
  <si>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</si>
  <si>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</si>
  <si>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</si>
  <si>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</si>
  <si>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</si>
  <si>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</si>
  <si>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</si>
  <si>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政策評価においては、広く国民が文化財に親しむ機会の充実を図ることを重点的に進めることとしている。
また、本事業においては、独立行政法人国立文化財機構が設置する施設・設備における長期的な整備計画のもと老朽化や耐震化が行われるよう施設整備費を措置することにより、来館者の快適な観覧環境と適切な文化財の保存環境を確保することを目標としており、両者は補完関係にある。</t>
    <phoneticPr fontId="5"/>
  </si>
  <si>
    <t>-</t>
    <phoneticPr fontId="5"/>
  </si>
  <si>
    <t>国立文化財機構の設置する施設等の整備充実をはかるため、施設等の整備に要する経費に対して補助し、貴重な文化財の保存及び活用を図ることを目的とする。貴重な国民的財産である文化財の保存公開施設の改修工事については、文化財の適切な保存展示環境の整備及び国民サービスの充実の観点から、独立行政法人国立文化財機構が実施すべき優先度の高い事業である。</t>
    <phoneticPr fontId="5"/>
  </si>
  <si>
    <t>貴重な国民的財産である文化財の保存公開施設の改修工事については、文化財の適切な保存展示環境の整備及び国民サービスの充実の観点から、独立行政法人国立文化財機構が実施すべき優先度の高い事業である。</t>
    <phoneticPr fontId="5"/>
  </si>
  <si>
    <t>支出先の選定は、国立文化財機構会計規定等に則った適切な手続により行っており、選定の妥当性や競争性を確保するとともに、単位当たりコストの削減に努めている。契約に際しては、一般競争により契約者を決定しており、契約監視委員会において個々の契約の妥当性について審議を行うなど透明性・競争性が確保されている。
一者応札一者応募に対しては、公告期間の確保と仕様内容の検討などの改善策をとっている。ただし、高性能の文化財研究機器の調達等については一般競争入札に付したが専門性の高さにより対応できる業者が限られるため、一者応札一者応募となったものがある。また、収蔵庫の改修設計のように元設計者でなければ事業を実施しえないために競争性のない随意契約となったものがある。</t>
    <phoneticPr fontId="5"/>
  </si>
  <si>
    <t>国立文化財機構会計規定等に則った適切な手続により行っており、選定の妥当性や競争性の確保に努めている。</t>
    <phoneticPr fontId="5"/>
  </si>
  <si>
    <t>契約手続にあたって、事業経費の費目等を厳正に審査するなど、その必要性について適切にチェックを行っており、支出は合理的なものとなっている。</t>
    <phoneticPr fontId="5"/>
  </si>
  <si>
    <t>国立博物館・研究所の施設整備に必要な事業のみ実施している。</t>
    <phoneticPr fontId="5"/>
  </si>
  <si>
    <t>重要な遺跡の発見や仕様の見直し等によるものである。</t>
    <phoneticPr fontId="5"/>
  </si>
  <si>
    <t>設備の仕様見直し等により、不足の日数を要することになったため、契約が遅延していることや、庁舎建替工事に際して行った現地調査の結果、埋蔵文化財の存在が確認され、設計の大幅な見直し及び追加調査が生じたため。</t>
    <phoneticPr fontId="5"/>
  </si>
  <si>
    <t>各種整備事業を行うに当たっては、入札を実施する等、事業費の適正化及びコスト削減に努めている。また、整備内容は様々な観点から検討を行い、必要とされる整備から実施している。</t>
    <phoneticPr fontId="5"/>
  </si>
  <si>
    <t>当該工事後は施設が十分に活用されている。</t>
    <phoneticPr fontId="5"/>
  </si>
  <si>
    <t>本事業の実施にあたっては、最も適切かつ効果的に低コストで実施している。</t>
    <phoneticPr fontId="5"/>
  </si>
  <si>
    <t>年度計画における見込みのとおり必要とされる整備から実施している。</t>
    <phoneticPr fontId="5"/>
  </si>
  <si>
    <t>当該工事後は施設が十分に活用されている。</t>
    <phoneticPr fontId="5"/>
  </si>
  <si>
    <t>-</t>
    <phoneticPr fontId="5"/>
  </si>
  <si>
    <t>484</t>
    <phoneticPr fontId="5"/>
  </si>
  <si>
    <t>429</t>
    <phoneticPr fontId="5"/>
  </si>
  <si>
    <t>393</t>
    <phoneticPr fontId="5"/>
  </si>
  <si>
    <t>388</t>
    <phoneticPr fontId="5"/>
  </si>
  <si>
    <t>384</t>
    <phoneticPr fontId="5"/>
  </si>
  <si>
    <t>363</t>
    <phoneticPr fontId="5"/>
  </si>
  <si>
    <t>○</t>
    <phoneticPr fontId="5"/>
  </si>
  <si>
    <t>12-4 文化芸術を推進するプラットフォームの形成</t>
    <phoneticPr fontId="5"/>
  </si>
  <si>
    <t>独立行政法人国立文化財機構施設整備に必要な経費</t>
    <phoneticPr fontId="5"/>
  </si>
  <si>
    <t>企画調整課</t>
    <phoneticPr fontId="5"/>
  </si>
  <si>
    <t>A.独立行政法人国立文化財機構</t>
    <rPh sb="2" eb="15">
      <t>ドクリツギョウセイホウジンコクリツブンカザイキコウ</t>
    </rPh>
    <phoneticPr fontId="5"/>
  </si>
  <si>
    <t>補助金等交付</t>
    <phoneticPr fontId="5"/>
  </si>
  <si>
    <t>補助事業実施</t>
    <phoneticPr fontId="5"/>
  </si>
  <si>
    <t>事業費</t>
  </si>
  <si>
    <t>事業費</t>
    <phoneticPr fontId="5"/>
  </si>
  <si>
    <t>来館者の快適な観覧環境と適切な文化財の保存環境、調査研究環境を確保</t>
    <rPh sb="0" eb="3">
      <t>ライカンシャ</t>
    </rPh>
    <rPh sb="4" eb="6">
      <t>カイテキ</t>
    </rPh>
    <rPh sb="7" eb="9">
      <t>カンラン</t>
    </rPh>
    <rPh sb="9" eb="11">
      <t>カンキョウ</t>
    </rPh>
    <rPh sb="12" eb="14">
      <t>テキセツ</t>
    </rPh>
    <rPh sb="15" eb="18">
      <t>ブンカザイ</t>
    </rPh>
    <rPh sb="19" eb="21">
      <t>ホゾン</t>
    </rPh>
    <rPh sb="21" eb="23">
      <t>カンキョウ</t>
    </rPh>
    <rPh sb="24" eb="26">
      <t>チョウサ</t>
    </rPh>
    <rPh sb="26" eb="28">
      <t>ケンキュウ</t>
    </rPh>
    <rPh sb="28" eb="30">
      <t>カンキョウ</t>
    </rPh>
    <rPh sb="31" eb="33">
      <t>カクホ</t>
    </rPh>
    <phoneticPr fontId="5"/>
  </si>
  <si>
    <t>－</t>
  </si>
  <si>
    <t>B.清水建設株式会社</t>
    <phoneticPr fontId="5"/>
  </si>
  <si>
    <t>東京国立博物館管理棟（仮称）新営工事</t>
    <phoneticPr fontId="5"/>
  </si>
  <si>
    <t>C.清水建設株式会社</t>
    <phoneticPr fontId="5"/>
  </si>
  <si>
    <t>京都国立博物館東収蔵庫改修工事（Ⅱ期）変更増分</t>
    <phoneticPr fontId="5"/>
  </si>
  <si>
    <t>京都国立博物館東収蔵庫改修工事（Ⅰ期）</t>
    <phoneticPr fontId="5"/>
  </si>
  <si>
    <t>清水建設株式会社</t>
    <phoneticPr fontId="5"/>
  </si>
  <si>
    <t>東京国立博物館管理棟（仮称）新営工事（前払）</t>
    <phoneticPr fontId="5"/>
  </si>
  <si>
    <t>-</t>
    <phoneticPr fontId="5"/>
  </si>
  <si>
    <t>日本電設工業株式会社</t>
    <phoneticPr fontId="5"/>
  </si>
  <si>
    <t>日本電設工業株式会社</t>
    <phoneticPr fontId="5"/>
  </si>
  <si>
    <t>株式会社ヤマト</t>
    <phoneticPr fontId="5"/>
  </si>
  <si>
    <t>東京国立博物館管理棟（仮称）新営電気設備工事</t>
    <phoneticPr fontId="5"/>
  </si>
  <si>
    <t>東京国立博物館管理棟（仮称）新営機械設備工事</t>
    <phoneticPr fontId="5"/>
  </si>
  <si>
    <t>清水建設株式会社</t>
    <phoneticPr fontId="5"/>
  </si>
  <si>
    <t>東京国立博物館管理棟（仮称）新営電気設備工事</t>
    <phoneticPr fontId="5"/>
  </si>
  <si>
    <t>京都国立博物館東収蔵庫改修その他機械設備工事（完成払）</t>
    <phoneticPr fontId="5"/>
  </si>
  <si>
    <t>京都国立博物館東収蔵庫改修電気設備工事</t>
    <phoneticPr fontId="5"/>
  </si>
  <si>
    <t>株式会社　内藤建築事務所</t>
  </si>
  <si>
    <t>タキバ電機株式会社</t>
    <phoneticPr fontId="5"/>
  </si>
  <si>
    <t>京都国立博物館東収蔵庫改修工事（Ⅰ期）監理業務</t>
  </si>
  <si>
    <t>京都国立博物館東収蔵庫他改修設計（変更③）</t>
    <phoneticPr fontId="5"/>
  </si>
  <si>
    <t>東収蔵庫他改修設計意図伝達業務（Ⅰ期）</t>
    <phoneticPr fontId="5"/>
  </si>
  <si>
    <t>埋蔵文化財発掘調査に伴う電気設備調査</t>
    <phoneticPr fontId="5"/>
  </si>
  <si>
    <t>埋蔵文化財調査プレハブ用電源盤</t>
    <phoneticPr fontId="5"/>
  </si>
  <si>
    <t>京都国立博物館東収蔵庫改修設計Ⅱ期積算変更作業</t>
    <phoneticPr fontId="5"/>
  </si>
  <si>
    <t>東収蔵庫監視PC及び本館用MD開度操作盤移設工事</t>
    <phoneticPr fontId="5"/>
  </si>
  <si>
    <t>浅田造園 　浅田　巌</t>
    <phoneticPr fontId="5"/>
  </si>
  <si>
    <t>本館外周発掘調査に伴う樹木伐採作業</t>
    <phoneticPr fontId="5"/>
  </si>
  <si>
    <t>京都国立博物館東収蔵庫改修工事（Ⅱ期）監理業務</t>
    <phoneticPr fontId="5"/>
  </si>
  <si>
    <t>東収蔵庫中央監視装置用ｲﾝﾀｰﾌｪｲｽ改修工事</t>
    <phoneticPr fontId="5"/>
  </si>
  <si>
    <t>埋蔵文化財発掘調査に伴うケーブル迂回調査</t>
    <phoneticPr fontId="5"/>
  </si>
  <si>
    <t>本館周りの発掘調査に伴う外構準備・復旧作業</t>
    <phoneticPr fontId="5"/>
  </si>
  <si>
    <t>公益財団法人京都市埋蔵文化財研究所</t>
  </si>
  <si>
    <t>京都国立博物館本館免震改修工事に伴う埋蔵文化財発掘調査業務（前払分）</t>
    <phoneticPr fontId="5"/>
  </si>
  <si>
    <t>京都国立博物館本館免震改修工事に伴う埋蔵文化財発掘調査業務</t>
    <phoneticPr fontId="5"/>
  </si>
  <si>
    <t>タキバ電機株式会社</t>
    <phoneticPr fontId="5"/>
  </si>
  <si>
    <t>京都国立博物館東収蔵庫改修電気設備工事（変更増分）</t>
    <phoneticPr fontId="5"/>
  </si>
  <si>
    <t>京都国立博物館東収蔵庫改修設計意図伝達業務（Ⅱ期）</t>
    <phoneticPr fontId="5"/>
  </si>
  <si>
    <t>京都国立博物館東収蔵庫改修その他機械設備工事（変更増分）</t>
    <phoneticPr fontId="5"/>
  </si>
  <si>
    <t>京都国立博物館東収蔵庫改修電気工事に伴う光幹線ケーブル増設工事</t>
    <phoneticPr fontId="5"/>
  </si>
  <si>
    <t>東収蔵庫中間検査手数料2回分</t>
    <phoneticPr fontId="5"/>
  </si>
  <si>
    <t>東収蔵庫完了検査手数料</t>
    <phoneticPr fontId="5"/>
  </si>
  <si>
    <t>4月～9月分奈良文化財研究所仮設庁舎の賃貸借</t>
    <rPh sb="4" eb="6">
      <t>ツキブン</t>
    </rPh>
    <phoneticPr fontId="5"/>
  </si>
  <si>
    <t>仮設庁舎の賃貸借(解体撤去)</t>
    <phoneticPr fontId="5"/>
  </si>
  <si>
    <t>本庁舎への事務機器等移転業務</t>
    <phoneticPr fontId="5"/>
  </si>
  <si>
    <t>研修倉庫・副所長室・平城資料館等への什器移転</t>
    <phoneticPr fontId="5"/>
  </si>
  <si>
    <t>本庁舎地階倉庫等への書架移転</t>
    <phoneticPr fontId="5"/>
  </si>
  <si>
    <t>ガラス乾板及びフィルム等の移転作業</t>
    <phoneticPr fontId="5"/>
  </si>
  <si>
    <t>奈良文化財研究所本庁舎へのX線CT装置移設業務</t>
    <phoneticPr fontId="5"/>
  </si>
  <si>
    <t>本庁舎へのネットワーク移設業務</t>
    <phoneticPr fontId="5"/>
  </si>
  <si>
    <t>協和テクノロジィズ</t>
    <phoneticPr fontId="5"/>
  </si>
  <si>
    <t>本庁舎電話交換機設定変更作業</t>
    <phoneticPr fontId="5"/>
  </si>
  <si>
    <t>平城宮跡地区電話切替作業</t>
    <phoneticPr fontId="5"/>
  </si>
  <si>
    <t>ハンドル式書架　移設作業</t>
    <phoneticPr fontId="5"/>
  </si>
  <si>
    <t>本庁舎へのGPS固定局移設</t>
    <phoneticPr fontId="5"/>
  </si>
  <si>
    <t>本庁舎ＩＰ電話関連機器移設作業</t>
    <phoneticPr fontId="5"/>
  </si>
  <si>
    <t>プロジェクタ設備移設</t>
    <phoneticPr fontId="5"/>
  </si>
  <si>
    <t>本庁舎への研修室実験装置移設</t>
    <phoneticPr fontId="5"/>
  </si>
  <si>
    <t>-</t>
    <phoneticPr fontId="5"/>
  </si>
  <si>
    <t>飛鳥資料館煙突(冷暖房機用)改修設計業務</t>
    <phoneticPr fontId="5"/>
  </si>
  <si>
    <t>飛鳥資料館煙突(冷暖房機用)改修申請業務</t>
    <phoneticPr fontId="5"/>
  </si>
  <si>
    <t>飛鳥資料館煙突(冷暖房機用)改修設備設計業務</t>
    <phoneticPr fontId="5"/>
  </si>
  <si>
    <t>飛鳥資料館煙突(冷暖房機用)改修に伴う空調設備改修設計業務</t>
    <phoneticPr fontId="5"/>
  </si>
  <si>
    <t>奈良文化財研究所飛鳥資料館冷暖房機用自動制御装置改修工事</t>
    <phoneticPr fontId="5"/>
  </si>
  <si>
    <t>企画調整課長　榎本剛</t>
    <rPh sb="0" eb="2">
      <t>キカク</t>
    </rPh>
    <rPh sb="2" eb="4">
      <t>チョウセイ</t>
    </rPh>
    <rPh sb="4" eb="5">
      <t>カ</t>
    </rPh>
    <rPh sb="5" eb="6">
      <t>チョウ</t>
    </rPh>
    <rPh sb="7" eb="9">
      <t>エノモト</t>
    </rPh>
    <rPh sb="9" eb="10">
      <t>ツヨシ</t>
    </rPh>
    <phoneticPr fontId="5"/>
  </si>
  <si>
    <t>‐</t>
  </si>
  <si>
    <t>有</t>
  </si>
  <si>
    <t>施設設備に関しては収蔵品の安全確保及び自然災害等への対応の観点からも、必要な施設設備の改善等を引き続き計画的に実施していく必要がある。真にやむを得ないものを除き、一般競争入札等による競争性の確保に努めるとともに、競争参加条件等や仕様書の見直し、適切な公告期間の確保等により競争性、公平性、透明性を引き続き確保していく。</t>
    <phoneticPr fontId="5"/>
  </si>
  <si>
    <t>-</t>
    <phoneticPr fontId="5"/>
  </si>
  <si>
    <t>・独立行政法人国立文化財機構の業務の目的・内容に適切に対応するため、長期的視野に立った施設・設備の整備計画のもと、施設の老朽化、耐震対策に速やかに取り組み、収蔵品と人の安全を守る良好な施設環境の整備を図る。
・平成３０年度は、以下の工事を実施した。（定額補助）
①　京都国立博物館　本館収蔵庫耐震改修等工事、　 ②　東京国立博物館　本館リニューアル（収蔵庫仕上工事費等）、
③　東京国立博物館　仮設収蔵庫等整備工事、　④　京都国立博物館　仮設収蔵庫内部改修、
⑤　奈良文化財研究所　飛鳥資料館煙突取替工事、　⑥　奈良文化財研究所　本庁舎建替え</t>
    <rPh sb="220" eb="222">
      <t>カセツ</t>
    </rPh>
    <rPh sb="222" eb="225">
      <t>シュウゾウコ</t>
    </rPh>
    <rPh sb="225" eb="227">
      <t>ナイブ</t>
    </rPh>
    <rPh sb="227" eb="229">
      <t>カイシュウ</t>
    </rPh>
    <rPh sb="233" eb="235">
      <t>ナラ</t>
    </rPh>
    <rPh sb="235" eb="238">
      <t>ブンカザイ</t>
    </rPh>
    <rPh sb="238" eb="241">
      <t>ケンキュウショ</t>
    </rPh>
    <rPh sb="242" eb="244">
      <t>アスカ</t>
    </rPh>
    <rPh sb="244" eb="247">
      <t>シリョウカン</t>
    </rPh>
    <rPh sb="247" eb="249">
      <t>エントツ</t>
    </rPh>
    <rPh sb="249" eb="251">
      <t>トリカエ</t>
    </rPh>
    <rPh sb="251" eb="253">
      <t>コウジ</t>
    </rPh>
    <rPh sb="257" eb="259">
      <t>ナラ</t>
    </rPh>
    <rPh sb="259" eb="262">
      <t>ブンカザイ</t>
    </rPh>
    <rPh sb="262" eb="265">
      <t>ケンキュウショ</t>
    </rPh>
    <rPh sb="266" eb="269">
      <t>ホンチョウシャ</t>
    </rPh>
    <phoneticPr fontId="5"/>
  </si>
  <si>
    <t>標準評価（B評価）以上の評価を受けた項目の割合。
※中間目標の期間（平成28年度～平成32年度）
※各年度の成果実績は翌年度、評価確定後に記載</t>
    <rPh sb="51" eb="54">
      <t>カクネンド</t>
    </rPh>
    <rPh sb="55" eb="57">
      <t>セイカ</t>
    </rPh>
    <rPh sb="57" eb="59">
      <t>ジッセキ</t>
    </rPh>
    <rPh sb="60" eb="63">
      <t>ヨクネンド</t>
    </rPh>
    <rPh sb="64" eb="66">
      <t>ヒョウカ</t>
    </rPh>
    <rPh sb="66" eb="68">
      <t>カクテイ</t>
    </rPh>
    <rPh sb="68" eb="69">
      <t>ゴ</t>
    </rPh>
    <rPh sb="70" eb="72">
      <t>キサイ</t>
    </rPh>
    <phoneticPr fontId="5"/>
  </si>
  <si>
    <t>D.第一工業株式会社　大阪支店</t>
    <rPh sb="6" eb="10">
      <t>カブシキガイシャ</t>
    </rPh>
    <phoneticPr fontId="5"/>
  </si>
  <si>
    <t>E.株式会社奥村組関西支店</t>
    <rPh sb="2" eb="6">
      <t>カブシキガイシャ</t>
    </rPh>
    <phoneticPr fontId="5"/>
  </si>
  <si>
    <t>F. 株式会社奥村組関西支店</t>
    <rPh sb="3" eb="7">
      <t>カブシキガイシャ</t>
    </rPh>
    <phoneticPr fontId="5"/>
  </si>
  <si>
    <t>G.大和リース株式会社奈良支店</t>
    <rPh sb="7" eb="11">
      <t>カブシキガイシャ</t>
    </rPh>
    <phoneticPr fontId="5"/>
  </si>
  <si>
    <t>H.株式会社和田工務店</t>
    <rPh sb="2" eb="6">
      <t>カブシキガイシャ</t>
    </rPh>
    <phoneticPr fontId="5"/>
  </si>
  <si>
    <t>株式会社奥村組関西支店</t>
    <rPh sb="0" eb="4">
      <t>カブシキガイシャ</t>
    </rPh>
    <phoneticPr fontId="5"/>
  </si>
  <si>
    <t>第一工業株式会社　大阪支店</t>
    <rPh sb="4" eb="8">
      <t>カブシキガイシャ</t>
    </rPh>
    <phoneticPr fontId="5"/>
  </si>
  <si>
    <t>株式会社谷口建築設計研究所</t>
    <rPh sb="0" eb="4">
      <t>カブシキガイシャ</t>
    </rPh>
    <phoneticPr fontId="5"/>
  </si>
  <si>
    <t>栗原工業株式会社</t>
    <rPh sb="4" eb="8">
      <t>カブシキガイシャ</t>
    </rPh>
    <phoneticPr fontId="5"/>
  </si>
  <si>
    <t>株式会社二葉積算</t>
    <rPh sb="0" eb="4">
      <t>カブシキガイシャ</t>
    </rPh>
    <phoneticPr fontId="5"/>
  </si>
  <si>
    <t>日本電技株式会社</t>
    <rPh sb="4" eb="8">
      <t>カブシキガイシャ</t>
    </rPh>
    <phoneticPr fontId="5"/>
  </si>
  <si>
    <t>本事業により、独立行政法人国立文化財機構の目的である貴重な国民的財産である文化財の保存及び活用が図られるとともに、文化財保護行政の中心的役割を果たすことが可能となる。東京国立博物館においては、建築部材の性能改ざんによる工事日程の変更等に不測の日数を要したことから、翌年度予算への繰越が生じている。契約に際しては、一般競争によりおおむね契約者を決定しており、支出先の選定の妥当性や競争性を確保するとともに単位当たりコストの削減に努めている。</t>
    <rPh sb="77" eb="79">
      <t>カノウ</t>
    </rPh>
    <rPh sb="96" eb="98">
      <t>ケンチク</t>
    </rPh>
    <rPh sb="98" eb="100">
      <t>ブザイ</t>
    </rPh>
    <rPh sb="101" eb="103">
      <t>セイノウ</t>
    </rPh>
    <rPh sb="103" eb="104">
      <t>カイ</t>
    </rPh>
    <rPh sb="109" eb="111">
      <t>コウジ</t>
    </rPh>
    <rPh sb="111" eb="113">
      <t>ニッテイ</t>
    </rPh>
    <rPh sb="114" eb="116">
      <t>ヘンコウ</t>
    </rPh>
    <rPh sb="116" eb="117">
      <t>トウ</t>
    </rPh>
    <rPh sb="132" eb="135">
      <t>ヨクネンド</t>
    </rPh>
    <rPh sb="135" eb="137">
      <t>ヨサン</t>
    </rPh>
    <rPh sb="139" eb="141">
      <t>クリコシ</t>
    </rPh>
    <rPh sb="142" eb="143">
      <t>ショウ</t>
    </rPh>
    <phoneticPr fontId="5"/>
  </si>
  <si>
    <t>一般競争契約
（総合評価）</t>
  </si>
  <si>
    <t>-</t>
    <phoneticPr fontId="5"/>
  </si>
  <si>
    <t>-</t>
    <phoneticPr fontId="5"/>
  </si>
  <si>
    <t>-</t>
    <phoneticPr fontId="5"/>
  </si>
  <si>
    <t>浅田造園 　浅田　巌</t>
    <phoneticPr fontId="5"/>
  </si>
  <si>
    <t>公益財団法人京都市埋蔵文化財研究所</t>
    <phoneticPr fontId="5"/>
  </si>
  <si>
    <t>奈良文化財研究所飛鳥資料館冷暖房機用循環水設備改修工事</t>
    <phoneticPr fontId="5"/>
  </si>
  <si>
    <t>-</t>
    <phoneticPr fontId="5"/>
  </si>
  <si>
    <t>仮設庁舎の賃貸借(解体撤去)</t>
    <phoneticPr fontId="5"/>
  </si>
  <si>
    <t>京都国立博物館東収蔵庫改修その他機械設備工事</t>
    <phoneticPr fontId="5"/>
  </si>
  <si>
    <t>株式会社奥村組関西支店</t>
    <rPh sb="0" eb="4">
      <t>カブシキガイシャ</t>
    </rPh>
    <phoneticPr fontId="5"/>
  </si>
  <si>
    <t>株式会社内藤建築事務所</t>
    <rPh sb="0" eb="4">
      <t>カブシキガイシャ</t>
    </rPh>
    <phoneticPr fontId="5"/>
  </si>
  <si>
    <t>大和リース株式会社奈良支店</t>
    <rPh sb="5" eb="9">
      <t>カブシキガイシャ</t>
    </rPh>
    <phoneticPr fontId="5"/>
  </si>
  <si>
    <t>大和リース株式会社奈良支店</t>
    <rPh sb="5" eb="9">
      <t>カブシキガイシャ</t>
    </rPh>
    <phoneticPr fontId="5"/>
  </si>
  <si>
    <t>株式会社ホウワ</t>
    <rPh sb="0" eb="4">
      <t>カブシキガイシャ</t>
    </rPh>
    <phoneticPr fontId="5"/>
  </si>
  <si>
    <t>株式会社ホウワ</t>
    <rPh sb="0" eb="4">
      <t>カブシキガイシャ</t>
    </rPh>
    <phoneticPr fontId="5"/>
  </si>
  <si>
    <t>島津サイエンス西日本株式会社</t>
    <rPh sb="10" eb="14">
      <t>カブシキガイシャ</t>
    </rPh>
    <phoneticPr fontId="5"/>
  </si>
  <si>
    <t>ネットワンシステムズ株式会社</t>
    <rPh sb="10" eb="14">
      <t>カブシキガイシャ</t>
    </rPh>
    <phoneticPr fontId="5"/>
  </si>
  <si>
    <t>日本ファイリング株式会社大阪支店</t>
    <rPh sb="8" eb="12">
      <t>カブシキガイシャ</t>
    </rPh>
    <phoneticPr fontId="5"/>
  </si>
  <si>
    <t>光栄産業株式会社</t>
    <rPh sb="4" eb="8">
      <t>カブシキガイシャ</t>
    </rPh>
    <phoneticPr fontId="5"/>
  </si>
  <si>
    <t>株式会社ケイ・オプティコム</t>
    <rPh sb="0" eb="4">
      <t>カブシキガイシャ</t>
    </rPh>
    <phoneticPr fontId="5"/>
  </si>
  <si>
    <t>近畿音響工業株式会社</t>
    <rPh sb="6" eb="10">
      <t>カブシキガイシャ</t>
    </rPh>
    <phoneticPr fontId="5"/>
  </si>
  <si>
    <t>株式会社三ツワフロンテック</t>
    <rPh sb="0" eb="4">
      <t>カブシキガイシャ</t>
    </rPh>
    <phoneticPr fontId="5"/>
  </si>
  <si>
    <t>株式会社和田工務店</t>
    <rPh sb="0" eb="4">
      <t>カブシキガイシャ</t>
    </rPh>
    <phoneticPr fontId="5"/>
  </si>
  <si>
    <t>株式会社和田工務店</t>
    <phoneticPr fontId="5"/>
  </si>
  <si>
    <t>大阪電気機工株式会社</t>
    <phoneticPr fontId="5"/>
  </si>
  <si>
    <t>大阪電気機工株式会社</t>
    <phoneticPr fontId="5"/>
  </si>
  <si>
    <t>株式会社内藤建築事務所</t>
    <phoneticPr fontId="5"/>
  </si>
  <si>
    <t>株式会社新日本設備計画</t>
    <phoneticPr fontId="5"/>
  </si>
  <si>
    <t>株式会社新日本設備計画</t>
    <phoneticPr fontId="5"/>
  </si>
  <si>
    <t>株式会社ライズテクノサービス</t>
    <phoneticPr fontId="5"/>
  </si>
  <si>
    <t>-</t>
    <phoneticPr fontId="5"/>
  </si>
  <si>
    <t>京都国立博物館東収蔵庫改修工事（Ⅰ期）</t>
  </si>
  <si>
    <t>京都国立博物館東収蔵庫改修工事（Ⅰ期）</t>
    <phoneticPr fontId="5"/>
  </si>
  <si>
    <t>京都国立博物館東収蔵庫改修工事（Ⅰ期）</t>
    <phoneticPr fontId="5"/>
  </si>
  <si>
    <t>京都国立博物館東収蔵庫改修工事（Ⅱ期）変更増分</t>
    <phoneticPr fontId="5"/>
  </si>
  <si>
    <t>京都国立博物館東収蔵庫改修工事（Ⅱ期）変更増分</t>
    <phoneticPr fontId="5"/>
  </si>
  <si>
    <t>京都国立博物館東収蔵庫改修工事（Ⅱ期）完成払</t>
    <phoneticPr fontId="5"/>
  </si>
  <si>
    <t>京都国立博物館東収蔵庫改修工事（Ⅱ期）完成払</t>
    <phoneticPr fontId="5"/>
  </si>
  <si>
    <t>京都国立博物館東収蔵庫改修工事（Ⅱ期）前払</t>
    <phoneticPr fontId="5"/>
  </si>
  <si>
    <t>京都国立博物館東収蔵庫改修工事（Ⅱ期）前払</t>
    <phoneticPr fontId="5"/>
  </si>
  <si>
    <t>4月分～9月分　奈良文化財研究所仮設庁舎の賃貸借</t>
  </si>
  <si>
    <t>変更契約</t>
    <phoneticPr fontId="5"/>
  </si>
  <si>
    <t>変更契約</t>
    <phoneticPr fontId="5"/>
  </si>
  <si>
    <t>【完成払】飛鳥資料館煙突（冷暖房機用）改修その他工事</t>
    <phoneticPr fontId="5"/>
  </si>
  <si>
    <t>【完成払】飛鳥資料館煙突（冷暖房機用）改修その他工事</t>
    <phoneticPr fontId="5"/>
  </si>
  <si>
    <t>【前払金】飛鳥資料館煙突(冷暖房機用)改修その他工事</t>
    <phoneticPr fontId="5"/>
  </si>
  <si>
    <t>【前払金】飛鳥資料館煙突(冷暖房機用)改修その他工事</t>
    <phoneticPr fontId="5"/>
  </si>
  <si>
    <t>飛鳥資料館煙突（冷暖房機用）改修に伴う空調設備改修工事</t>
    <phoneticPr fontId="5"/>
  </si>
  <si>
    <t>独立行政法人国立文化財機構における業務の実績に関する評価（文部科学大臣）</t>
    <phoneticPr fontId="5"/>
  </si>
  <si>
    <t>12　文化による心豊かな社会の実現</t>
    <phoneticPr fontId="5"/>
  </si>
  <si>
    <t>１．事業評価の観点：この事業は、博物館を設置して有形文化財を収集し、保管して公衆の観覧に供すること、文化財に関する調査及び研究等を行うことにより、貴重な国民的財産である文化財の保存及び活用を図ることを目的としている国立文化財機構の施設整備に必要な経費を補助するものであり、事業評価に当たっては、契約の競争性・公平性・透明性の確保の観点から検証を行った。
２．所見：この事業は平成13年以降長期に継続している事業であり、契約における経費節減、透明性の向上を図る取組を実施していることは評価できる。事業の特殊性・専門性（博物館）から入札者数が少ない状況や随意契約となっている状況については引き続き、事業の効果的・効率的な実施を目指し、契約審査委員会等によるチェックの下で公正性・透明性を確保しながら合理的な施設整備を図るべきである。</t>
    <phoneticPr fontId="5"/>
  </si>
  <si>
    <t>外部有識者による点検対象外</t>
    <phoneticPr fontId="5"/>
  </si>
  <si>
    <t>国立文化財機構　https://www.nich.go.jp/</t>
    <rPh sb="0" eb="2">
      <t>コクリツ</t>
    </rPh>
    <rPh sb="2" eb="5">
      <t>ブンカザイ</t>
    </rPh>
    <rPh sb="5" eb="7">
      <t>キコウ</t>
    </rPh>
    <phoneticPr fontId="5"/>
  </si>
  <si>
    <t>-</t>
    <phoneticPr fontId="5"/>
  </si>
  <si>
    <t>補助金等交付</t>
  </si>
  <si>
    <t>前年度以前からの継続事業であるため</t>
    <rPh sb="0" eb="3">
      <t>ゼンネンド</t>
    </rPh>
    <rPh sb="3" eb="5">
      <t>イゼン</t>
    </rPh>
    <rPh sb="8" eb="10">
      <t>ケイゾク</t>
    </rPh>
    <rPh sb="10" eb="12">
      <t>ジギョウ</t>
    </rPh>
    <phoneticPr fontId="5"/>
  </si>
  <si>
    <t>前年度以前からの継続事業であるため</t>
    <phoneticPr fontId="5"/>
  </si>
  <si>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phoneticPr fontId="5"/>
  </si>
  <si>
    <t>執行等改善</t>
  </si>
  <si>
    <t>引き続き事業内容の精査とともに、業務の効率化を行なう。また、契約・執行手続きについては、公告期間の十分な確保、発注見通しの早期公表、公告の手段・媒体を広げるなど、特殊性・専門性のある契約においても、公平性・透明性を確保しつつ、効果的・効率的な調達実施を図る。</t>
    <phoneticPr fontId="5"/>
  </si>
  <si>
    <t>独立行政法人国立文化財機構</t>
    <rPh sb="0" eb="6">
      <t>ドクリツギョウセイホウジン</t>
    </rPh>
    <rPh sb="6" eb="13">
      <t>キコウ</t>
    </rPh>
    <phoneticPr fontId="5"/>
  </si>
  <si>
    <t>※金額は単位未満四捨五入して記載していることから、合計が一致しない場合がある
「新しい日本のための優先課題推進枠」2,631百万円</t>
    <rPh sb="63" eb="66">
      <t>ヒャクマンエン</t>
    </rPh>
    <phoneticPr fontId="5"/>
  </si>
  <si>
    <t>406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</si>
</sst>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88901</xdr:colOff>
      <xdr:row>741</xdr:row>
      <xdr:rowOff>161919</xdr:rowOff>
    </xdr:from>
    <xdr:to>
      <xdr:col>47</xdr:col>
      <xdr:colOff>177800</xdr:colOff>
      <xdr:row>766</xdr:row>
      <xdr:rowOff>153888</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689101" y="47548794"/>
          <a:ext cx="7889874" cy="9650319"/>
          <a:chOff x="1423146" y="109787382"/>
          <a:chExt cx="10498551" cy="9588883"/>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756200" y="109787382"/>
            <a:ext cx="2937772" cy="634118"/>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施設整備費補助金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1,831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下矢印 15">
            <a:extLst>
              <a:ext uri="{FF2B5EF4-FFF2-40B4-BE49-F238E27FC236}">
                <a16:creationId xmlns:a16="http://schemas.microsoft.com/office/drawing/2014/main" id="{00000000-0008-0000-0000-000007000000}"/>
              </a:ext>
            </a:extLst>
          </xdr:cNvPr>
          <xdr:cNvSpPr/>
        </xdr:nvSpPr>
        <xdr:spPr>
          <a:xfrm>
            <a:off x="7205582" y="111424054"/>
            <a:ext cx="167181" cy="191485"/>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5419440" y="110514423"/>
            <a:ext cx="3518647" cy="88526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独立行政法人国立文化財機構の設置する建物及びその敷地の整備充実を図るため、国立文化財機構が行う施設の整備に要する経費に対して補助を行う</a:t>
            </a: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6264791" y="111725289"/>
            <a:ext cx="1945596" cy="36605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565997" y="112301389"/>
            <a:ext cx="3294316" cy="637627"/>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独立行政法人国立文化財機構</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1,831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423147" y="113650059"/>
            <a:ext cx="1243853" cy="127747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東京国立博館</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仮設収蔵庫等整備工事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070412" y="113650059"/>
            <a:ext cx="1243853" cy="127747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東京国立博館</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本館リニュール</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（収蔵庫仕上工事費等）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210</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852146" y="113627647"/>
            <a:ext cx="1243853" cy="127747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京都国立博館</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本館収蔵庫改修工事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175</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656294" y="113650060"/>
            <a:ext cx="1243853" cy="127747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京都国立博物館本館（明治古都館）耐震改修等工事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90</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292353" y="113650059"/>
            <a:ext cx="1243853" cy="127747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京都国立博物館仮設収蔵庫改修工事</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434</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1434352" y="115343827"/>
            <a:ext cx="1367119" cy="71549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1423146" y="116216206"/>
            <a:ext cx="1221441" cy="7620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806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bwMode="auto">
          <a:xfrm>
            <a:off x="3025588" y="116205000"/>
            <a:ext cx="1277471" cy="75079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210</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4818529" y="116193795"/>
            <a:ext cx="1221441" cy="73958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175</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6645088" y="116171382"/>
            <a:ext cx="1221441" cy="75079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90</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bwMode="auto">
          <a:xfrm>
            <a:off x="8269941" y="116148970"/>
            <a:ext cx="1221441" cy="75079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434</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bwMode="auto">
          <a:xfrm>
            <a:off x="1434353" y="117067852"/>
            <a:ext cx="1176618" cy="230841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東京国立博物館本館の工事期間中の収蔵品の収蔵スペースとして、仮設収蔵庫等の建築工事を行う。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bwMode="auto">
          <a:xfrm>
            <a:off x="3036794" y="117067853"/>
            <a:ext cx="1176618" cy="226358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東京国立博物館の重要な展示施設である本館は、昭和</a:t>
            </a:r>
            <a:r>
              <a:rPr kumimoji="0" lang="en-US" altLang="ja-JP" sz="800" b="0" i="0" u="none" strike="noStrike" kern="0" cap="none" spc="0" normalizeH="0" baseline="0" noProof="0">
                <a:ln>
                  <a:noFill/>
                </a:ln>
                <a:solidFill>
                  <a:prstClr val="black"/>
                </a:solidFill>
                <a:effectLst/>
                <a:uLnTx/>
                <a:uFillTx/>
                <a:latin typeface="+mn-lt"/>
                <a:ea typeface="+mn-ea"/>
                <a:cs typeface="+mn-cs"/>
              </a:rPr>
              <a:t>12</a:t>
            </a:r>
            <a:r>
              <a:rPr kumimoji="0" lang="ja-JP" altLang="en-US" sz="800" b="0" i="0" u="none" strike="noStrike" kern="0" cap="none" spc="0" normalizeH="0" baseline="0" noProof="0">
                <a:ln>
                  <a:noFill/>
                </a:ln>
                <a:solidFill>
                  <a:prstClr val="black"/>
                </a:solidFill>
                <a:effectLst/>
                <a:uLnTx/>
                <a:uFillTx/>
                <a:latin typeface="+mn-lt"/>
                <a:ea typeface="+mn-ea"/>
                <a:cs typeface="+mn-cs"/>
              </a:rPr>
              <a:t>年の竣工以来大規模な改修が行われておらず老朽化が激しいため、観覧環境・収蔵環境</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向上のため改修工事等を行う。</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bwMode="auto">
          <a:xfrm>
            <a:off x="4840941" y="117079060"/>
            <a:ext cx="1176618" cy="227479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mn-lt"/>
                <a:ea typeface="+mn-ea"/>
                <a:cs typeface="+mn-cs"/>
              </a:rPr>
              <a:t>重要文化財に指定されている明治</a:t>
            </a:r>
            <a:r>
              <a:rPr kumimoji="0" lang="en-US" altLang="ja-JP" sz="900" b="0" i="0" u="none" strike="noStrike" kern="0" cap="none" spc="0" normalizeH="0" baseline="0" noProof="0">
                <a:ln>
                  <a:noFill/>
                </a:ln>
                <a:solidFill>
                  <a:prstClr val="black"/>
                </a:solidFill>
                <a:effectLst/>
                <a:uLnTx/>
                <a:uFillTx/>
                <a:latin typeface="+mn-lt"/>
                <a:ea typeface="+mn-ea"/>
                <a:cs typeface="+mn-cs"/>
              </a:rPr>
              <a:t>28</a:t>
            </a:r>
            <a:r>
              <a:rPr kumimoji="0" lang="ja-JP" altLang="en-US" sz="900" b="0" i="0" u="none" strike="noStrike" kern="0" cap="none" spc="0" normalizeH="0" baseline="0" noProof="0">
                <a:ln>
                  <a:noFill/>
                </a:ln>
                <a:solidFill>
                  <a:prstClr val="black"/>
                </a:solidFill>
                <a:effectLst/>
                <a:uLnTx/>
                <a:uFillTx/>
                <a:latin typeface="+mn-lt"/>
                <a:ea typeface="+mn-ea"/>
                <a:cs typeface="+mn-cs"/>
              </a:rPr>
              <a:t>年に建築されたレンガ造の本館（明治古都館）を大地震による倒壊防止のため免震改修工事等を行う。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 name="大かっこ 28">
            <a:extLst>
              <a:ext uri="{FF2B5EF4-FFF2-40B4-BE49-F238E27FC236}">
                <a16:creationId xmlns:a16="http://schemas.microsoft.com/office/drawing/2014/main" id="{00000000-0008-0000-0000-00001D000000}"/>
              </a:ext>
            </a:extLst>
          </xdr:cNvPr>
          <xdr:cNvSpPr/>
        </xdr:nvSpPr>
        <xdr:spPr bwMode="auto">
          <a:xfrm>
            <a:off x="6656294" y="117067854"/>
            <a:ext cx="1176618" cy="227479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本館（明治古都館）免震改修工事等に関連して収蔵庫の収蔵場所確保のため本館付属収蔵庫を改修する。</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大かっこ 29">
            <a:extLst>
              <a:ext uri="{FF2B5EF4-FFF2-40B4-BE49-F238E27FC236}">
                <a16:creationId xmlns:a16="http://schemas.microsoft.com/office/drawing/2014/main" id="{00000000-0008-0000-0000-00001E000000}"/>
              </a:ext>
            </a:extLst>
          </xdr:cNvPr>
          <xdr:cNvSpPr/>
        </xdr:nvSpPr>
        <xdr:spPr bwMode="auto">
          <a:xfrm>
            <a:off x="8269941" y="117030272"/>
            <a:ext cx="1176618" cy="229720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本館（明治古都館）免震改修工事等に関連して、仮設収蔵庫の内部改修等工事及び各種調査等を実施する。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2017060" y="113286438"/>
            <a:ext cx="9904637" cy="3711"/>
          </a:xfrm>
          <a:prstGeom prst="line">
            <a:avLst/>
          </a:prstGeom>
          <a:noFill/>
          <a:ln w="9525" cap="flat" cmpd="sng" algn="ctr">
            <a:solidFill>
              <a:sysClr val="windowText" lastClr="000000"/>
            </a:solidFill>
            <a:prstDash val="solid"/>
          </a:ln>
          <a:effectLst/>
        </xdr:spPr>
      </xdr:cxnSp>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2017059" y="113291471"/>
            <a:ext cx="0" cy="347382"/>
          </a:xfrm>
          <a:prstGeom prst="line">
            <a:avLst/>
          </a:prstGeom>
          <a:noFill/>
          <a:ln w="9525" cap="flat" cmpd="sng" algn="ctr">
            <a:solidFill>
              <a:sysClr val="windowText" lastClr="000000"/>
            </a:solidFill>
            <a:prstDash val="solid"/>
          </a:ln>
          <a:effectLst/>
        </xdr:spPr>
      </xdr:cxnSp>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3630706" y="113291471"/>
            <a:ext cx="0" cy="347382"/>
          </a:xfrm>
          <a:prstGeom prst="line">
            <a:avLst/>
          </a:prstGeom>
          <a:noFill/>
          <a:ln w="9525" cap="flat" cmpd="sng" algn="ctr">
            <a:solidFill>
              <a:sysClr val="windowText" lastClr="000000"/>
            </a:solidFill>
            <a:prstDash val="solid"/>
          </a:ln>
          <a:effectLst/>
        </xdr:spPr>
      </xdr:cxnSp>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5446059" y="113291471"/>
            <a:ext cx="0" cy="347382"/>
          </a:xfrm>
          <a:prstGeom prst="line">
            <a:avLst/>
          </a:prstGeom>
          <a:noFill/>
          <a:ln w="9525" cap="flat" cmpd="sng" algn="ctr">
            <a:solidFill>
              <a:sysClr val="windowText" lastClr="000000"/>
            </a:solidFill>
            <a:prstDash val="solid"/>
          </a:ln>
          <a:effectLst/>
        </xdr:spPr>
      </xdr:cxnSp>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7261412" y="113291471"/>
            <a:ext cx="0" cy="347382"/>
          </a:xfrm>
          <a:prstGeom prst="line">
            <a:avLst/>
          </a:prstGeom>
          <a:noFill/>
          <a:ln w="9525" cap="flat" cmpd="sng" algn="ctr">
            <a:solidFill>
              <a:sysClr val="windowText" lastClr="000000"/>
            </a:solidFill>
            <a:prstDash val="solid"/>
          </a:ln>
          <a:effectLst/>
        </xdr:spPr>
      </xdr:cxnSp>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8889673" y="113316526"/>
            <a:ext cx="0" cy="347382"/>
          </a:xfrm>
          <a:prstGeom prst="line">
            <a:avLst/>
          </a:prstGeom>
          <a:noFill/>
          <a:ln w="9525" cap="flat" cmpd="sng" algn="ctr">
            <a:solidFill>
              <a:sysClr val="windowText" lastClr="000000"/>
            </a:solidFill>
            <a:prstDash val="solid"/>
          </a:ln>
          <a:effectLst/>
        </xdr:spPr>
      </xdr:cxnSp>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7255496" y="112944088"/>
            <a:ext cx="0" cy="347382"/>
          </a:xfrm>
          <a:prstGeom prst="line">
            <a:avLst/>
          </a:prstGeom>
          <a:noFill/>
          <a:ln w="9525" cap="flat" cmpd="sng" algn="ctr">
            <a:solidFill>
              <a:sysClr val="windowText" lastClr="000000"/>
            </a:solidFill>
            <a:prstDash val="solid"/>
          </a:ln>
          <a:effectLst/>
        </xdr:spPr>
      </xdr:cxnSp>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2028265" y="114938735"/>
            <a:ext cx="0" cy="425824"/>
          </a:xfrm>
          <a:prstGeom prst="line">
            <a:avLst/>
          </a:prstGeom>
          <a:noFill/>
          <a:ln w="9525" cap="flat" cmpd="sng" algn="ctr">
            <a:solidFill>
              <a:sysClr val="windowText" lastClr="000000"/>
            </a:solidFill>
            <a:prstDash val="solid"/>
          </a:ln>
          <a:effectLst/>
        </xdr:spPr>
      </xdr:cxnSp>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3630706" y="114938735"/>
            <a:ext cx="0" cy="425824"/>
          </a:xfrm>
          <a:prstGeom prst="line">
            <a:avLst/>
          </a:prstGeom>
          <a:noFill/>
          <a:ln w="9525" cap="flat" cmpd="sng" algn="ctr">
            <a:solidFill>
              <a:sysClr val="windowText" lastClr="000000"/>
            </a:solidFill>
            <a:prstDash val="solid"/>
          </a:ln>
          <a:effectLst/>
        </xdr:spPr>
      </xdr:cxnSp>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5446059" y="114927530"/>
            <a:ext cx="0" cy="425824"/>
          </a:xfrm>
          <a:prstGeom prst="line">
            <a:avLst/>
          </a:prstGeom>
          <a:noFill/>
          <a:ln w="9525" cap="flat" cmpd="sng" algn="ctr">
            <a:solidFill>
              <a:sysClr val="windowText" lastClr="000000"/>
            </a:solidFill>
            <a:prstDash val="solid"/>
          </a:ln>
          <a:effectLst/>
        </xdr:spPr>
      </xdr:cxnSp>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7261412" y="114938735"/>
            <a:ext cx="0" cy="425824"/>
          </a:xfrm>
          <a:prstGeom prst="line">
            <a:avLst/>
          </a:prstGeom>
          <a:noFill/>
          <a:ln w="9525" cap="flat" cmpd="sng" algn="ctr">
            <a:solidFill>
              <a:sysClr val="windowText" lastClr="000000"/>
            </a:solidFill>
            <a:prstDash val="solid"/>
          </a:ln>
          <a:effectLst/>
        </xdr:spPr>
      </xdr:cxnSp>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8875059" y="114949942"/>
            <a:ext cx="0" cy="425824"/>
          </a:xfrm>
          <a:prstGeom prst="line">
            <a:avLst/>
          </a:prstGeom>
          <a:noFill/>
          <a:ln w="9525" cap="flat" cmpd="sng" algn="ctr">
            <a:solidFill>
              <a:sysClr val="windowText" lastClr="000000"/>
            </a:solidFill>
            <a:prstDash val="solid"/>
          </a:ln>
          <a:effectLst/>
        </xdr:spPr>
      </xdr:cxnSp>
    </xdr:grpSp>
    <xdr:clientData/>
  </xdr:twoCellAnchor>
  <xdr:twoCellAnchor>
    <xdr:from>
      <xdr:col>42</xdr:col>
      <xdr:colOff>101600</xdr:colOff>
      <xdr:row>751</xdr:row>
      <xdr:rowOff>152400</xdr:rowOff>
    </xdr:from>
    <xdr:to>
      <xdr:col>42</xdr:col>
      <xdr:colOff>101600</xdr:colOff>
      <xdr:row>752</xdr:row>
      <xdr:rowOff>148966</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a:off x="8636000" y="67233800"/>
          <a:ext cx="0" cy="352166"/>
        </a:xfrm>
        <a:prstGeom prst="line">
          <a:avLst/>
        </a:prstGeom>
        <a:noFill/>
        <a:ln w="9525" cap="flat" cmpd="sng" algn="ctr">
          <a:solidFill>
            <a:sysClr val="windowText" lastClr="000000"/>
          </a:solidFill>
          <a:prstDash val="solid"/>
        </a:ln>
        <a:effectLst/>
      </xdr:spPr>
    </xdr:cxnSp>
    <xdr:clientData/>
  </xdr:twoCellAnchor>
  <xdr:twoCellAnchor>
    <xdr:from>
      <xdr:col>47</xdr:col>
      <xdr:colOff>190500</xdr:colOff>
      <xdr:row>751</xdr:row>
      <xdr:rowOff>165100</xdr:rowOff>
    </xdr:from>
    <xdr:to>
      <xdr:col>47</xdr:col>
      <xdr:colOff>190500</xdr:colOff>
      <xdr:row>752</xdr:row>
      <xdr:rowOff>161666</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9740900" y="67246500"/>
          <a:ext cx="0" cy="352166"/>
        </a:xfrm>
        <a:prstGeom prst="line">
          <a:avLst/>
        </a:prstGeom>
        <a:noFill/>
        <a:ln w="9525" cap="flat" cmpd="sng" algn="ctr">
          <a:solidFill>
            <a:sysClr val="windowText" lastClr="000000"/>
          </a:solidFill>
          <a:prstDash val="solid"/>
        </a:ln>
        <a:effectLst/>
      </xdr:spPr>
    </xdr:cxnSp>
    <xdr:clientData/>
  </xdr:twoCellAnchor>
  <xdr:twoCellAnchor>
    <xdr:from>
      <xdr:col>40</xdr:col>
      <xdr:colOff>25400</xdr:colOff>
      <xdr:row>752</xdr:row>
      <xdr:rowOff>165100</xdr:rowOff>
    </xdr:from>
    <xdr:to>
      <xdr:col>44</xdr:col>
      <xdr:colOff>162051</xdr:colOff>
      <xdr:row>756</xdr:row>
      <xdr:rowOff>37763</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8153400" y="67602100"/>
          <a:ext cx="949451" cy="129506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奈良文化財研</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究所本庁舎建替工事</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89</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101600</xdr:colOff>
      <xdr:row>752</xdr:row>
      <xdr:rowOff>165100</xdr:rowOff>
    </xdr:from>
    <xdr:to>
      <xdr:col>49</xdr:col>
      <xdr:colOff>238251</xdr:colOff>
      <xdr:row>756</xdr:row>
      <xdr:rowOff>37763</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9245600" y="67602100"/>
          <a:ext cx="949451" cy="129506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奈良文化財研</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究所飛鳥資料館煙突取替工事</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101600</xdr:colOff>
      <xdr:row>756</xdr:row>
      <xdr:rowOff>25400</xdr:rowOff>
    </xdr:from>
    <xdr:to>
      <xdr:col>42</xdr:col>
      <xdr:colOff>101600</xdr:colOff>
      <xdr:row>756</xdr:row>
      <xdr:rowOff>457088</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8636000" y="68884800"/>
          <a:ext cx="0" cy="431688"/>
        </a:xfrm>
        <a:prstGeom prst="line">
          <a:avLst/>
        </a:prstGeom>
        <a:noFill/>
        <a:ln w="9525" cap="flat" cmpd="sng" algn="ctr">
          <a:solidFill>
            <a:sysClr val="windowText" lastClr="000000"/>
          </a:solidFill>
          <a:prstDash val="solid"/>
        </a:ln>
        <a:effectLst/>
      </xdr:spPr>
    </xdr:cxnSp>
    <xdr:clientData/>
  </xdr:twoCellAnchor>
  <xdr:twoCellAnchor>
    <xdr:from>
      <xdr:col>48</xdr:col>
      <xdr:colOff>0</xdr:colOff>
      <xdr:row>756</xdr:row>
      <xdr:rowOff>50800</xdr:rowOff>
    </xdr:from>
    <xdr:to>
      <xdr:col>48</xdr:col>
      <xdr:colOff>0</xdr:colOff>
      <xdr:row>756</xdr:row>
      <xdr:rowOff>482488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9753600" y="68910200"/>
          <a:ext cx="0" cy="431688"/>
        </a:xfrm>
        <a:prstGeom prst="line">
          <a:avLst/>
        </a:prstGeom>
        <a:noFill/>
        <a:ln w="9525" cap="flat" cmpd="sng" algn="ctr">
          <a:solidFill>
            <a:sysClr val="windowText" lastClr="000000"/>
          </a:solidFill>
          <a:prstDash val="solid"/>
        </a:ln>
        <a:effectLst/>
      </xdr:spPr>
    </xdr:cxnSp>
    <xdr:clientData/>
  </xdr:twoCellAnchor>
  <xdr:twoCellAnchor>
    <xdr:from>
      <xdr:col>40</xdr:col>
      <xdr:colOff>38100</xdr:colOff>
      <xdr:row>757</xdr:row>
      <xdr:rowOff>584200</xdr:rowOff>
    </xdr:from>
    <xdr:to>
      <xdr:col>44</xdr:col>
      <xdr:colOff>157644</xdr:colOff>
      <xdr:row>758</xdr:row>
      <xdr:rowOff>672235</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bwMode="auto">
        <a:xfrm>
          <a:off x="8166100" y="70116700"/>
          <a:ext cx="932344" cy="76113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89</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45</xdr:col>
      <xdr:colOff>114300</xdr:colOff>
      <xdr:row>757</xdr:row>
      <xdr:rowOff>596900</xdr:rowOff>
    </xdr:from>
    <xdr:to>
      <xdr:col>49</xdr:col>
      <xdr:colOff>233844</xdr:colOff>
      <xdr:row>759</xdr:row>
      <xdr:rowOff>11835</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bwMode="auto">
        <a:xfrm>
          <a:off x="9258300" y="70129400"/>
          <a:ext cx="932344" cy="76113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40</xdr:col>
      <xdr:colOff>63500</xdr:colOff>
      <xdr:row>759</xdr:row>
      <xdr:rowOff>241300</xdr:rowOff>
    </xdr:from>
    <xdr:to>
      <xdr:col>44</xdr:col>
      <xdr:colOff>148830</xdr:colOff>
      <xdr:row>766</xdr:row>
      <xdr:rowOff>195241</xdr:rowOff>
    </xdr:to>
    <xdr:sp macro="" textlink="">
      <xdr:nvSpPr>
        <xdr:cNvPr id="93" name="大かっこ 92">
          <a:extLst>
            <a:ext uri="{FF2B5EF4-FFF2-40B4-BE49-F238E27FC236}">
              <a16:creationId xmlns:a16="http://schemas.microsoft.com/office/drawing/2014/main" id="{00000000-0008-0000-0000-00005D000000}"/>
            </a:ext>
          </a:extLst>
        </xdr:cNvPr>
        <xdr:cNvSpPr/>
      </xdr:nvSpPr>
      <xdr:spPr bwMode="auto">
        <a:xfrm>
          <a:off x="8191500" y="52158900"/>
          <a:ext cx="898130" cy="232884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mn-lt"/>
              <a:ea typeface="+mn-ea"/>
              <a:cs typeface="+mn-cs"/>
            </a:rPr>
            <a:t>老朽化及び耐震性能が低いため、新本庁舎棟の建設等、研究施設を総合的に見直し、計画的に整備する。</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139700</xdr:colOff>
      <xdr:row>759</xdr:row>
      <xdr:rowOff>152400</xdr:rowOff>
    </xdr:from>
    <xdr:to>
      <xdr:col>49</xdr:col>
      <xdr:colOff>225030</xdr:colOff>
      <xdr:row>766</xdr:row>
      <xdr:rowOff>106341</xdr:rowOff>
    </xdr:to>
    <xdr:sp macro="" textlink="">
      <xdr:nvSpPr>
        <xdr:cNvPr id="94" name="大かっこ 93">
          <a:extLst>
            <a:ext uri="{FF2B5EF4-FFF2-40B4-BE49-F238E27FC236}">
              <a16:creationId xmlns:a16="http://schemas.microsoft.com/office/drawing/2014/main" id="{00000000-0008-0000-0000-00005E000000}"/>
            </a:ext>
          </a:extLst>
        </xdr:cNvPr>
        <xdr:cNvSpPr/>
      </xdr:nvSpPr>
      <xdr:spPr bwMode="auto">
        <a:xfrm>
          <a:off x="9283700" y="71031100"/>
          <a:ext cx="898130" cy="232884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冷暖房機用煙突にアスベストが使用されているため、当該既存の煙突を封じ込め新たな煙突を設置する。</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101600</xdr:colOff>
      <xdr:row>756</xdr:row>
      <xdr:rowOff>482600</xdr:rowOff>
    </xdr:from>
    <xdr:to>
      <xdr:col>19</xdr:col>
      <xdr:colOff>129142</xdr:colOff>
      <xdr:row>757</xdr:row>
      <xdr:rowOff>534849</xdr:rowOff>
    </xdr:to>
    <xdr:sp macro="" textlink="">
      <xdr:nvSpPr>
        <xdr:cNvPr id="95" name="大かっこ 94">
          <a:extLst>
            <a:ext uri="{FF2B5EF4-FFF2-40B4-BE49-F238E27FC236}">
              <a16:creationId xmlns:a16="http://schemas.microsoft.com/office/drawing/2014/main" id="{00000000-0008-0000-0000-00005F000000}"/>
            </a:ext>
          </a:extLst>
        </xdr:cNvPr>
        <xdr:cNvSpPr/>
      </xdr:nvSpPr>
      <xdr:spPr bwMode="auto">
        <a:xfrm>
          <a:off x="2901950" y="50193575"/>
          <a:ext cx="1027667" cy="71899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88900</xdr:colOff>
      <xdr:row>756</xdr:row>
      <xdr:rowOff>508000</xdr:rowOff>
    </xdr:from>
    <xdr:to>
      <xdr:col>26</xdr:col>
      <xdr:colOff>116442</xdr:colOff>
      <xdr:row>757</xdr:row>
      <xdr:rowOff>560249</xdr:rowOff>
    </xdr:to>
    <xdr:sp macro="" textlink="">
      <xdr:nvSpPr>
        <xdr:cNvPr id="96" name="大かっこ 95">
          <a:extLst>
            <a:ext uri="{FF2B5EF4-FFF2-40B4-BE49-F238E27FC236}">
              <a16:creationId xmlns:a16="http://schemas.microsoft.com/office/drawing/2014/main" id="{00000000-0008-0000-0000-000060000000}"/>
            </a:ext>
          </a:extLst>
        </xdr:cNvPr>
        <xdr:cNvSpPr/>
      </xdr:nvSpPr>
      <xdr:spPr bwMode="auto">
        <a:xfrm>
          <a:off x="4356100" y="69367400"/>
          <a:ext cx="1043542" cy="72534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0</xdr:colOff>
      <xdr:row>756</xdr:row>
      <xdr:rowOff>520700</xdr:rowOff>
    </xdr:from>
    <xdr:to>
      <xdr:col>33</xdr:col>
      <xdr:colOff>27542</xdr:colOff>
      <xdr:row>757</xdr:row>
      <xdr:rowOff>572949</xdr:rowOff>
    </xdr:to>
    <xdr:sp macro="" textlink="">
      <xdr:nvSpPr>
        <xdr:cNvPr id="97" name="大かっこ 96">
          <a:extLst>
            <a:ext uri="{FF2B5EF4-FFF2-40B4-BE49-F238E27FC236}">
              <a16:creationId xmlns:a16="http://schemas.microsoft.com/office/drawing/2014/main" id="{00000000-0008-0000-0000-000061000000}"/>
            </a:ext>
          </a:extLst>
        </xdr:cNvPr>
        <xdr:cNvSpPr/>
      </xdr:nvSpPr>
      <xdr:spPr bwMode="auto">
        <a:xfrm>
          <a:off x="5689600" y="69380100"/>
          <a:ext cx="1043542" cy="72534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25400</xdr:colOff>
      <xdr:row>756</xdr:row>
      <xdr:rowOff>508000</xdr:rowOff>
    </xdr:from>
    <xdr:to>
      <xdr:col>39</xdr:col>
      <xdr:colOff>52942</xdr:colOff>
      <xdr:row>757</xdr:row>
      <xdr:rowOff>560249</xdr:rowOff>
    </xdr:to>
    <xdr:sp macro="" textlink="">
      <xdr:nvSpPr>
        <xdr:cNvPr id="98" name="大かっこ 97">
          <a:extLst>
            <a:ext uri="{FF2B5EF4-FFF2-40B4-BE49-F238E27FC236}">
              <a16:creationId xmlns:a16="http://schemas.microsoft.com/office/drawing/2014/main" id="{00000000-0008-0000-0000-000062000000}"/>
            </a:ext>
          </a:extLst>
        </xdr:cNvPr>
        <xdr:cNvSpPr/>
      </xdr:nvSpPr>
      <xdr:spPr bwMode="auto">
        <a:xfrm>
          <a:off x="6934200" y="69367400"/>
          <a:ext cx="1043542" cy="72534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146050</xdr:colOff>
      <xdr:row>756</xdr:row>
      <xdr:rowOff>514350</xdr:rowOff>
    </xdr:from>
    <xdr:to>
      <xdr:col>44</xdr:col>
      <xdr:colOff>173592</xdr:colOff>
      <xdr:row>757</xdr:row>
      <xdr:rowOff>566599</xdr:rowOff>
    </xdr:to>
    <xdr:sp macro="" textlink="">
      <xdr:nvSpPr>
        <xdr:cNvPr id="99" name="大かっこ 98">
          <a:extLst>
            <a:ext uri="{FF2B5EF4-FFF2-40B4-BE49-F238E27FC236}">
              <a16:creationId xmlns:a16="http://schemas.microsoft.com/office/drawing/2014/main" id="{00000000-0008-0000-0000-000063000000}"/>
            </a:ext>
          </a:extLst>
        </xdr:cNvPr>
        <xdr:cNvSpPr/>
      </xdr:nvSpPr>
      <xdr:spPr bwMode="auto">
        <a:xfrm>
          <a:off x="7947025" y="50225325"/>
          <a:ext cx="1027667" cy="71899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50800</xdr:colOff>
      <xdr:row>756</xdr:row>
      <xdr:rowOff>533400</xdr:rowOff>
    </xdr:from>
    <xdr:to>
      <xdr:col>49</xdr:col>
      <xdr:colOff>281542</xdr:colOff>
      <xdr:row>757</xdr:row>
      <xdr:rowOff>585649</xdr:rowOff>
    </xdr:to>
    <xdr:sp macro="" textlink="">
      <xdr:nvSpPr>
        <xdr:cNvPr id="102" name="大かっこ 101">
          <a:extLst>
            <a:ext uri="{FF2B5EF4-FFF2-40B4-BE49-F238E27FC236}">
              <a16:creationId xmlns:a16="http://schemas.microsoft.com/office/drawing/2014/main" id="{00000000-0008-0000-0000-000066000000}"/>
            </a:ext>
          </a:extLst>
        </xdr:cNvPr>
        <xdr:cNvSpPr/>
      </xdr:nvSpPr>
      <xdr:spPr bwMode="auto">
        <a:xfrm>
          <a:off x="9194800" y="69392800"/>
          <a:ext cx="1043542" cy="72534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104775</xdr:colOff>
      <xdr:row>833</xdr:row>
      <xdr:rowOff>95250</xdr:rowOff>
    </xdr:from>
    <xdr:to>
      <xdr:col>49</xdr:col>
      <xdr:colOff>459581</xdr:colOff>
      <xdr:row>834</xdr:row>
      <xdr:rowOff>50800</xdr:rowOff>
    </xdr:to>
    <xdr:sp macro="" textlink="">
      <xdr:nvSpPr>
        <xdr:cNvPr id="54" name="テキスト ボックス 53">
          <a:extLst>
            <a:ext uri="{FF2B5EF4-FFF2-40B4-BE49-F238E27FC236}">
              <a16:creationId xmlns:a16="http://schemas.microsoft.com/office/drawing/2014/main" id="{00000000-0008-0000-0000-000071010000}"/>
            </a:ext>
          </a:extLst>
        </xdr:cNvPr>
        <xdr:cNvSpPr txBox="1"/>
      </xdr:nvSpPr>
      <xdr:spPr>
        <a:xfrm>
          <a:off x="4305300" y="66093975"/>
          <a:ext cx="5955506" cy="269875"/>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3" zoomScaleNormal="100" zoomScaleSheetLayoutView="100" workbookViewId="0">
      <selection activeCell="W19" sqref="W19:AC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392</v>
      </c>
      <c r="AT2" s="220"/>
      <c r="AU2" s="220"/>
      <c r="AV2" s="52" t="str">
        <f>IF(AW2="", "", "-")</f>
        <v/>
      </c>
      <c r="AW2" s="397"/>
      <c r="AX2" s="397"/>
    </row>
    <row r="3" spans="1:50" ht="21" customHeight="1" thickBot="1" x14ac:dyDescent="0.2">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566</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614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570</v>
      </c>
      <c r="H5" s="565"/>
      <c r="I5" s="565"/>
      <c r="J5" s="565"/>
      <c r="K5" s="565"/>
      <c r="L5" s="565"/>
      <c r="M5" s="566" t="s">
        <v>66</v>
      </c>
      <c r="N5" s="567"/>
      <c r="O5" s="567"/>
      <c r="P5" s="567"/>
      <c r="Q5" s="567"/>
      <c r="R5" s="568"/>
      <c r="S5" s="569" t="s">
        <v>571</v>
      </c>
      <c r="T5" s="565"/>
      <c r="U5" s="565"/>
      <c r="V5" s="565"/>
      <c r="W5" s="565"/>
      <c r="X5" s="570"/>
      <c r="Y5" s="720" t="s">
        <v>3</v>
      </c>
      <c r="Z5" s="721"/>
      <c r="AA5" s="721"/>
      <c r="AB5" s="721"/>
      <c r="AC5" s="721"/>
      <c r="AD5" s="722"/>
      <c r="AE5" s="723" t="s">
        <v>615</v>
      </c>
      <c r="AF5" s="723"/>
      <c r="AG5" s="723"/>
      <c r="AH5" s="723"/>
      <c r="AI5" s="723"/>
      <c r="AJ5" s="723"/>
      <c r="AK5" s="723"/>
      <c r="AL5" s="723"/>
      <c r="AM5" s="723"/>
      <c r="AN5" s="723"/>
      <c r="AO5" s="723"/>
      <c r="AP5" s="724"/>
      <c r="AQ5" s="725" t="s">
        <v>687</v>
      </c>
      <c r="AR5" s="726"/>
      <c r="AS5" s="726"/>
      <c r="AT5" s="726"/>
      <c r="AU5" s="726"/>
      <c r="AV5" s="726"/>
      <c r="AW5" s="726"/>
      <c r="AX5" s="727"/>
    </row>
    <row r="6" spans="1:50" ht="39" customHeight="1" x14ac:dyDescent="0.15">
      <c r="A6" s="730" t="s">
        <v>4</v>
      </c>
      <c r="B6" s="731"/>
      <c r="C6" s="731"/>
      <c r="D6" s="731"/>
      <c r="E6" s="731"/>
      <c r="F6" s="731"/>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572</v>
      </c>
      <c r="H7" s="837"/>
      <c r="I7" s="837"/>
      <c r="J7" s="837"/>
      <c r="K7" s="837"/>
      <c r="L7" s="837"/>
      <c r="M7" s="837"/>
      <c r="N7" s="837"/>
      <c r="O7" s="837"/>
      <c r="P7" s="837"/>
      <c r="Q7" s="837"/>
      <c r="R7" s="837"/>
      <c r="S7" s="837"/>
      <c r="T7" s="837"/>
      <c r="U7" s="837"/>
      <c r="V7" s="837"/>
      <c r="W7" s="837"/>
      <c r="X7" s="838"/>
      <c r="Y7" s="395" t="s">
        <v>505</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377</v>
      </c>
      <c r="B8" s="834"/>
      <c r="C8" s="834"/>
      <c r="D8" s="834"/>
      <c r="E8" s="834"/>
      <c r="F8" s="835"/>
      <c r="G8" s="223" t="str">
        <f>入力規則等!A28</f>
        <v>観光立国</v>
      </c>
      <c r="H8" s="224"/>
      <c r="I8" s="224"/>
      <c r="J8" s="224"/>
      <c r="K8" s="224"/>
      <c r="L8" s="224"/>
      <c r="M8" s="224"/>
      <c r="N8" s="224"/>
      <c r="O8" s="224"/>
      <c r="P8" s="224"/>
      <c r="Q8" s="224"/>
      <c r="R8" s="224"/>
      <c r="S8" s="224"/>
      <c r="T8" s="224"/>
      <c r="U8" s="224"/>
      <c r="V8" s="224"/>
      <c r="W8" s="224"/>
      <c r="X8" s="225"/>
      <c r="Y8" s="575" t="s">
        <v>378</v>
      </c>
      <c r="Z8" s="576"/>
      <c r="AA8" s="576"/>
      <c r="AB8" s="576"/>
      <c r="AC8" s="576"/>
      <c r="AD8" s="577"/>
      <c r="AE8" s="743"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95.25" customHeight="1" x14ac:dyDescent="0.15">
      <c r="A10" s="745" t="s">
        <v>30</v>
      </c>
      <c r="B10" s="746"/>
      <c r="C10" s="746"/>
      <c r="D10" s="746"/>
      <c r="E10" s="746"/>
      <c r="F10" s="746"/>
      <c r="G10" s="678" t="s">
        <v>692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1334</v>
      </c>
      <c r="Q13" s="109"/>
      <c r="R13" s="109"/>
      <c r="S13" s="109"/>
      <c r="T13" s="109"/>
      <c r="U13" s="109"/>
      <c r="V13" s="110"/>
      <c r="W13" s="108">
        <v>1780</v>
      </c>
      <c r="X13" s="109"/>
      <c r="Y13" s="109"/>
      <c r="Z13" s="109"/>
      <c r="AA13" s="109"/>
      <c r="AB13" s="109"/>
      <c r="AC13" s="110"/>
      <c r="AD13" s="108">
        <v>405</v>
      </c>
      <c r="AE13" s="109"/>
      <c r="AF13" s="109"/>
      <c r="AG13" s="109"/>
      <c r="AH13" s="109"/>
      <c r="AI13" s="109"/>
      <c r="AJ13" s="110"/>
      <c r="AK13" s="108">
        <v>994</v>
      </c>
      <c r="AL13" s="109"/>
      <c r="AM13" s="109"/>
      <c r="AN13" s="109"/>
      <c r="AO13" s="109"/>
      <c r="AP13" s="109"/>
      <c r="AQ13" s="110"/>
      <c r="AR13" s="105">
        <v>2631</v>
      </c>
      <c r="AS13" s="106"/>
      <c r="AT13" s="106"/>
      <c r="AU13" s="106"/>
      <c r="AV13" s="106"/>
      <c r="AW13" s="106"/>
      <c r="AX13" s="394"/>
    </row>
    <row r="14" spans="1:50" ht="21" customHeight="1" x14ac:dyDescent="0.15">
      <c r="A14" s="142"/>
      <c r="B14" s="143"/>
      <c r="C14" s="143"/>
      <c r="D14" s="143"/>
      <c r="E14" s="143"/>
      <c r="F14" s="144"/>
      <c r="G14" s="750"/>
      <c r="H14" s="751"/>
      <c r="I14" s="581" t="s">
        <v>8</v>
      </c>
      <c r="J14" s="635"/>
      <c r="K14" s="635"/>
      <c r="L14" s="635"/>
      <c r="M14" s="635"/>
      <c r="N14" s="635"/>
      <c r="O14" s="636"/>
      <c r="P14" s="108">
        <v>86</v>
      </c>
      <c r="Q14" s="109"/>
      <c r="R14" s="109"/>
      <c r="S14" s="109"/>
      <c r="T14" s="109"/>
      <c r="U14" s="109"/>
      <c r="V14" s="110"/>
      <c r="W14" s="108">
        <v>1806</v>
      </c>
      <c r="X14" s="109"/>
      <c r="Y14" s="109"/>
      <c r="Z14" s="109"/>
      <c r="AA14" s="109"/>
      <c r="AB14" s="109"/>
      <c r="AC14" s="110"/>
      <c r="AD14" s="108">
        <v>473</v>
      </c>
      <c r="AE14" s="109"/>
      <c r="AF14" s="109"/>
      <c r="AG14" s="109"/>
      <c r="AH14" s="109"/>
      <c r="AI14" s="109"/>
      <c r="AJ14" s="110"/>
      <c r="AK14" s="108" t="s">
        <v>691</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v>4957</v>
      </c>
      <c r="Q15" s="109"/>
      <c r="R15" s="109"/>
      <c r="S15" s="109"/>
      <c r="T15" s="109"/>
      <c r="U15" s="109"/>
      <c r="V15" s="110"/>
      <c r="W15" s="108">
        <v>1067</v>
      </c>
      <c r="X15" s="109"/>
      <c r="Y15" s="109"/>
      <c r="Z15" s="109"/>
      <c r="AA15" s="109"/>
      <c r="AB15" s="109"/>
      <c r="AC15" s="110"/>
      <c r="AD15" s="108">
        <v>2282</v>
      </c>
      <c r="AE15" s="109"/>
      <c r="AF15" s="109"/>
      <c r="AG15" s="109"/>
      <c r="AH15" s="109"/>
      <c r="AI15" s="109"/>
      <c r="AJ15" s="110"/>
      <c r="AK15" s="108">
        <v>1328</v>
      </c>
      <c r="AL15" s="109"/>
      <c r="AM15" s="109"/>
      <c r="AN15" s="109"/>
      <c r="AO15" s="109"/>
      <c r="AP15" s="109"/>
      <c r="AQ15" s="110"/>
      <c r="AR15" s="108" t="s">
        <v>760</v>
      </c>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v>-2550</v>
      </c>
      <c r="Q16" s="109"/>
      <c r="R16" s="109"/>
      <c r="S16" s="109"/>
      <c r="T16" s="109"/>
      <c r="U16" s="109"/>
      <c r="V16" s="110"/>
      <c r="W16" s="108">
        <v>-2282</v>
      </c>
      <c r="X16" s="109"/>
      <c r="Y16" s="109"/>
      <c r="Z16" s="109"/>
      <c r="AA16" s="109"/>
      <c r="AB16" s="109"/>
      <c r="AC16" s="110"/>
      <c r="AD16" s="108">
        <v>-1328</v>
      </c>
      <c r="AE16" s="109"/>
      <c r="AF16" s="109"/>
      <c r="AG16" s="109"/>
      <c r="AH16" s="109"/>
      <c r="AI16" s="109"/>
      <c r="AJ16" s="110"/>
      <c r="AK16" s="108" t="s">
        <v>691</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562</v>
      </c>
      <c r="Q17" s="109"/>
      <c r="R17" s="109"/>
      <c r="S17" s="109"/>
      <c r="T17" s="109"/>
      <c r="U17" s="109"/>
      <c r="V17" s="110"/>
      <c r="W17" s="108" t="s">
        <v>562</v>
      </c>
      <c r="X17" s="109"/>
      <c r="Y17" s="109"/>
      <c r="Z17" s="109"/>
      <c r="AA17" s="109"/>
      <c r="AB17" s="109"/>
      <c r="AC17" s="110"/>
      <c r="AD17" s="108" t="s">
        <v>691</v>
      </c>
      <c r="AE17" s="109"/>
      <c r="AF17" s="109"/>
      <c r="AG17" s="109"/>
      <c r="AH17" s="109"/>
      <c r="AI17" s="109"/>
      <c r="AJ17" s="110"/>
      <c r="AK17" s="108" t="s">
        <v>691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3827</v>
      </c>
      <c r="Q18" s="115"/>
      <c r="R18" s="115"/>
      <c r="S18" s="115"/>
      <c r="T18" s="115"/>
      <c r="U18" s="115"/>
      <c r="V18" s="116"/>
      <c r="W18" s="114">
        <f>SUM(W13:AC17)</f>
        <v>2371</v>
      </c>
      <c r="X18" s="115"/>
      <c r="Y18" s="115"/>
      <c r="Z18" s="115"/>
      <c r="AA18" s="115"/>
      <c r="AB18" s="115"/>
      <c r="AC18" s="116"/>
      <c r="AD18" s="114">
        <f>SUM(AD13:AJ17)</f>
        <v>1832</v>
      </c>
      <c r="AE18" s="115"/>
      <c r="AF18" s="115"/>
      <c r="AG18" s="115"/>
      <c r="AH18" s="115"/>
      <c r="AI18" s="115"/>
      <c r="AJ18" s="116"/>
      <c r="AK18" s="114">
        <f>SUM(AK13:AQ17)</f>
        <v>2322</v>
      </c>
      <c r="AL18" s="115"/>
      <c r="AM18" s="115"/>
      <c r="AN18" s="115"/>
      <c r="AO18" s="115"/>
      <c r="AP18" s="115"/>
      <c r="AQ18" s="116"/>
      <c r="AR18" s="114">
        <f>SUM(AR13:AX17)</f>
        <v>2631</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2495</v>
      </c>
      <c r="Q19" s="109"/>
      <c r="R19" s="109"/>
      <c r="S19" s="109"/>
      <c r="T19" s="109"/>
      <c r="U19" s="109"/>
      <c r="V19" s="110"/>
      <c r="W19" s="108">
        <v>3850</v>
      </c>
      <c r="X19" s="109"/>
      <c r="Y19" s="109"/>
      <c r="Z19" s="109"/>
      <c r="AA19" s="109"/>
      <c r="AB19" s="109"/>
      <c r="AC19" s="110"/>
      <c r="AD19" s="108">
        <v>1831</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0.65194669453880327</v>
      </c>
      <c r="Q20" s="545"/>
      <c r="R20" s="545"/>
      <c r="S20" s="545"/>
      <c r="T20" s="545"/>
      <c r="U20" s="545"/>
      <c r="V20" s="545"/>
      <c r="W20" s="545">
        <f>IF(W18=0, "-", SUM(W19)/W18)</f>
        <v>1.6237874314635174</v>
      </c>
      <c r="X20" s="545"/>
      <c r="Y20" s="545"/>
      <c r="Z20" s="545"/>
      <c r="AA20" s="545"/>
      <c r="AB20" s="545"/>
      <c r="AC20" s="545"/>
      <c r="AD20" s="545">
        <f>IF(AD18=0, "-", SUM(AD19)/AD18)</f>
        <v>0.99945414847161573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3" t="s">
        <v>472</v>
      </c>
      <c r="H21" s="934"/>
      <c r="I21" s="934"/>
      <c r="J21" s="934"/>
      <c r="K21" s="934"/>
      <c r="L21" s="934"/>
      <c r="M21" s="934"/>
      <c r="N21" s="934"/>
      <c r="O21" s="934"/>
      <c r="P21" s="545">
        <f>IF(P19=0, "-", SUM(P19)/SUM(P13,P14))</f>
        <v>1.7570422535211268</v>
      </c>
      <c r="Q21" s="545"/>
      <c r="R21" s="545"/>
      <c r="S21" s="545"/>
      <c r="T21" s="545"/>
      <c r="U21" s="545"/>
      <c r="V21" s="545"/>
      <c r="W21" s="545">
        <f>IF(W19=0, "-", SUM(W19)/SUM(W13,W14))</f>
        <v>1.0736196319018405</v>
      </c>
      <c r="X21" s="545"/>
      <c r="Y21" s="545"/>
      <c r="Z21" s="545"/>
      <c r="AA21" s="545"/>
      <c r="AB21" s="545"/>
      <c r="AC21" s="545"/>
      <c r="AD21" s="545">
        <f>IF(AD19=0, "-", SUM(AD19)/SUM(AD13,AD14))</f>
        <v>2.0854214123006836</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549</v>
      </c>
      <c r="B22" s="199"/>
      <c r="C22" s="199"/>
      <c r="D22" s="199"/>
      <c r="E22" s="199"/>
      <c r="F22" s="200"/>
      <c r="G22" s="183" t="s">
        <v>451</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9.75" customHeight="1" x14ac:dyDescent="0.15">
      <c r="A23" s="201"/>
      <c r="B23" s="202"/>
      <c r="C23" s="202"/>
      <c r="D23" s="202"/>
      <c r="E23" s="202"/>
      <c r="F23" s="203"/>
      <c r="G23" s="186" t="s">
        <v>576</v>
      </c>
      <c r="H23" s="187"/>
      <c r="I23" s="187"/>
      <c r="J23" s="187"/>
      <c r="K23" s="187"/>
      <c r="L23" s="187"/>
      <c r="M23" s="187"/>
      <c r="N23" s="187"/>
      <c r="O23" s="188"/>
      <c r="P23" s="105">
        <v>994</v>
      </c>
      <c r="Q23" s="106"/>
      <c r="R23" s="106"/>
      <c r="S23" s="106"/>
      <c r="T23" s="106"/>
      <c r="U23" s="106"/>
      <c r="V23" s="107"/>
      <c r="W23" s="105">
        <v>2632</v>
      </c>
      <c r="X23" s="106"/>
      <c r="Y23" s="106"/>
      <c r="Z23" s="106"/>
      <c r="AA23" s="106"/>
      <c r="AB23" s="106"/>
      <c r="AC23" s="107"/>
      <c r="AD23" s="209" t="s">
        <v>768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994</v>
      </c>
      <c r="Q29" s="109"/>
      <c r="R29" s="109"/>
      <c r="S29" s="109"/>
      <c r="T29" s="109"/>
      <c r="U29" s="109"/>
      <c r="V29" s="110"/>
      <c r="W29" s="227">
        <f>AR13</f>
        <v>2631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467</v>
      </c>
      <c r="B30" s="516"/>
      <c r="C30" s="516"/>
      <c r="D30" s="516"/>
      <c r="E30" s="516"/>
      <c r="F30" s="517"/>
      <c r="G30" s="653"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525</v>
      </c>
      <c r="AF30" s="387"/>
      <c r="AG30" s="387"/>
      <c r="AH30" s="388"/>
      <c r="AI30" s="386" t="s">
        <v>522</v>
      </c>
      <c r="AJ30" s="387"/>
      <c r="AK30" s="387"/>
      <c r="AL30" s="388"/>
      <c r="AM30" s="389" t="s">
        <v>517</v>
      </c>
      <c r="AN30" s="389"/>
      <c r="AO30" s="389"/>
      <c r="AP30" s="386"/>
      <c r="AQ30" s="644" t="s">
        <v>353</v>
      </c>
      <c r="AR30" s="645"/>
      <c r="AS30" s="645"/>
      <c r="AT30" s="646"/>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v>32</v>
      </c>
      <c r="AR31" s="136"/>
      <c r="AS31" s="137" t="s">
        <v>354</v>
      </c>
      <c r="AT31" s="172"/>
      <c r="AU31" s="271" t="s">
        <v>562</v>
      </c>
      <c r="AV31" s="271"/>
      <c r="AW31" s="379" t="s">
        <v>300</v>
      </c>
      <c r="AX31" s="380"/>
    </row>
    <row r="32" spans="1:50" ht="38.25" customHeight="1" x14ac:dyDescent="0.15">
      <c r="A32" s="521"/>
      <c r="B32" s="519"/>
      <c r="C32" s="519"/>
      <c r="D32" s="519"/>
      <c r="E32" s="519"/>
      <c r="F32" s="520"/>
      <c r="G32" s="546" t="s">
        <v>577</v>
      </c>
      <c r="H32" s="547"/>
      <c r="I32" s="547"/>
      <c r="J32" s="547"/>
      <c r="K32" s="547"/>
      <c r="L32" s="547"/>
      <c r="M32" s="547"/>
      <c r="N32" s="547"/>
      <c r="O32" s="548"/>
      <c r="P32" s="161" t="s">
        <v>693</v>
      </c>
      <c r="Q32" s="161"/>
      <c r="R32" s="161"/>
      <c r="S32" s="161"/>
      <c r="T32" s="161"/>
      <c r="U32" s="161"/>
      <c r="V32" s="161"/>
      <c r="W32" s="161"/>
      <c r="X32" s="231"/>
      <c r="Y32" s="338" t="s">
        <v>12</v>
      </c>
      <c r="Z32" s="555"/>
      <c r="AA32" s="556"/>
      <c r="AB32" s="557" t="s">
        <v>578</v>
      </c>
      <c r="AC32" s="557"/>
      <c r="AD32" s="557"/>
      <c r="AE32" s="364">
        <v>100</v>
      </c>
      <c r="AF32" s="365"/>
      <c r="AG32" s="365"/>
      <c r="AH32" s="365"/>
      <c r="AI32" s="364">
        <v>100</v>
      </c>
      <c r="AJ32" s="365"/>
      <c r="AK32" s="365"/>
      <c r="AL32" s="365"/>
      <c r="AM32" s="364">
        <v>100</v>
      </c>
      <c r="AN32" s="365"/>
      <c r="AO32" s="365"/>
      <c r="AP32" s="365"/>
      <c r="AQ32" s="111" t="s">
        <v>562</v>
      </c>
      <c r="AR32" s="112"/>
      <c r="AS32" s="112"/>
      <c r="AT32" s="113"/>
      <c r="AU32" s="365" t="s">
        <v>562</v>
      </c>
      <c r="AV32" s="365"/>
      <c r="AW32" s="365"/>
      <c r="AX32" s="367"/>
    </row>
    <row r="33" spans="1:50" ht="38.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578</v>
      </c>
      <c r="AC33" s="528"/>
      <c r="AD33" s="528"/>
      <c r="AE33" s="364">
        <v>100</v>
      </c>
      <c r="AF33" s="365"/>
      <c r="AG33" s="365"/>
      <c r="AH33" s="365"/>
      <c r="AI33" s="364">
        <v>100</v>
      </c>
      <c r="AJ33" s="365"/>
      <c r="AK33" s="365"/>
      <c r="AL33" s="365"/>
      <c r="AM33" s="364">
        <v>100</v>
      </c>
      <c r="AN33" s="365"/>
      <c r="AO33" s="365"/>
      <c r="AP33" s="365"/>
      <c r="AQ33" s="111">
        <v>100</v>
      </c>
      <c r="AR33" s="112"/>
      <c r="AS33" s="112"/>
      <c r="AT33" s="113"/>
      <c r="AU33" s="365" t="s">
        <v>579</v>
      </c>
      <c r="AV33" s="365"/>
      <c r="AW33" s="365"/>
      <c r="AX33" s="367"/>
    </row>
    <row r="34" spans="1:50" ht="38.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v>100</v>
      </c>
      <c r="AF34" s="365"/>
      <c r="AG34" s="365"/>
      <c r="AH34" s="365"/>
      <c r="AI34" s="364">
        <v>100</v>
      </c>
      <c r="AJ34" s="365"/>
      <c r="AK34" s="365"/>
      <c r="AL34" s="365"/>
      <c r="AM34" s="364">
        <v>100</v>
      </c>
      <c r="AN34" s="365"/>
      <c r="AO34" s="365"/>
      <c r="AP34" s="365"/>
      <c r="AQ34" s="111" t="s">
        <v>562</v>
      </c>
      <c r="AR34" s="112"/>
      <c r="AS34" s="112"/>
      <c r="AT34" s="113"/>
      <c r="AU34" s="365" t="s">
        <v>562</v>
      </c>
      <c r="AV34" s="365"/>
      <c r="AW34" s="365"/>
      <c r="AX34" s="367"/>
    </row>
    <row r="35" spans="1:50" ht="33" customHeight="1" x14ac:dyDescent="0.15">
      <c r="A35" s="904" t="s">
        <v>495</v>
      </c>
      <c r="B35" s="905"/>
      <c r="C35" s="905"/>
      <c r="D35" s="905"/>
      <c r="E35" s="905"/>
      <c r="F35" s="906"/>
      <c r="G35" s="910" t="s">
        <v>755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33"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7" t="s">
        <v>467</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525</v>
      </c>
      <c r="AF37" s="369"/>
      <c r="AG37" s="369"/>
      <c r="AH37" s="370"/>
      <c r="AI37" s="368" t="s">
        <v>522</v>
      </c>
      <c r="AJ37" s="369"/>
      <c r="AK37" s="369"/>
      <c r="AL37" s="370"/>
      <c r="AM37" s="375" t="s">
        <v>517</v>
      </c>
      <c r="AN37" s="375"/>
      <c r="AO37" s="375"/>
      <c r="AP37" s="368"/>
      <c r="AQ37" s="267" t="s">
        <v>353</v>
      </c>
      <c r="AR37" s="268"/>
      <c r="AS37" s="268"/>
      <c r="AT37" s="269"/>
      <c r="AU37" s="381" t="s">
        <v>253</v>
      </c>
      <c r="AV37" s="381"/>
      <c r="AW37" s="381"/>
      <c r="AX37" s="382"/>
    </row>
    <row r="38" spans="1:50" ht="18.75" hidden="1"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4" t="s">
        <v>495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7" t="s">
        <v>467</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525</v>
      </c>
      <c r="AF44" s="369"/>
      <c r="AG44" s="369"/>
      <c r="AH44" s="370"/>
      <c r="AI44" s="368" t="s">
        <v>522</v>
      </c>
      <c r="AJ44" s="369"/>
      <c r="AK44" s="369"/>
      <c r="AL44" s="370"/>
      <c r="AM44" s="375" t="s">
        <v>517</v>
      </c>
      <c r="AN44" s="375"/>
      <c r="AO44" s="375"/>
      <c r="AP44" s="368"/>
      <c r="AQ44" s="267" t="s">
        <v>353</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495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8" t="s">
        <v>467</v>
      </c>
      <c r="B51" s="519"/>
      <c r="C51" s="519"/>
      <c r="D51" s="519"/>
      <c r="E51" s="519"/>
      <c r="F51" s="520"/>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525</v>
      </c>
      <c r="AF51" s="369"/>
      <c r="AG51" s="369"/>
      <c r="AH51" s="370"/>
      <c r="AI51" s="368" t="s">
        <v>522</v>
      </c>
      <c r="AJ51" s="369"/>
      <c r="AK51" s="369"/>
      <c r="AL51" s="370"/>
      <c r="AM51" s="375" t="s">
        <v>518</v>
      </c>
      <c r="AN51" s="375"/>
      <c r="AO51" s="375"/>
      <c r="AP51" s="368"/>
      <c r="AQ51" s="267" t="s">
        <v>353</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495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8" t="s">
        <v>467</v>
      </c>
      <c r="B58" s="519"/>
      <c r="C58" s="519"/>
      <c r="D58" s="519"/>
      <c r="E58" s="519"/>
      <c r="F58" s="520"/>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526</v>
      </c>
      <c r="AF58" s="369"/>
      <c r="AG58" s="369"/>
      <c r="AH58" s="370"/>
      <c r="AI58" s="368" t="s">
        <v>522</v>
      </c>
      <c r="AJ58" s="369"/>
      <c r="AK58" s="369"/>
      <c r="AL58" s="370"/>
      <c r="AM58" s="375" t="s">
        <v>517</v>
      </c>
      <c r="AN58" s="375"/>
      <c r="AO58" s="375"/>
      <c r="AP58" s="368"/>
      <c r="AQ58" s="267" t="s">
        <v>353</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495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468</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463</v>
      </c>
      <c r="X65" s="877"/>
      <c r="Y65" s="880"/>
      <c r="Z65" s="880"/>
      <c r="AA65" s="881"/>
      <c r="AB65" s="874" t="s">
        <v>11</v>
      </c>
      <c r="AC65" s="870"/>
      <c r="AD65" s="871"/>
      <c r="AE65" s="368" t="s">
        <v>525</v>
      </c>
      <c r="AF65" s="369"/>
      <c r="AG65" s="369"/>
      <c r="AH65" s="370"/>
      <c r="AI65" s="368" t="s">
        <v>522</v>
      </c>
      <c r="AJ65" s="369"/>
      <c r="AK65" s="369"/>
      <c r="AL65" s="370"/>
      <c r="AM65" s="375" t="s">
        <v>517</v>
      </c>
      <c r="AN65" s="375"/>
      <c r="AO65" s="375"/>
      <c r="AP65" s="368"/>
      <c r="AQ65" s="874" t="s">
        <v>353</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354</v>
      </c>
      <c r="AT66" s="873"/>
      <c r="AU66" s="271"/>
      <c r="AV66" s="271"/>
      <c r="AW66" s="872" t="s">
        <v>466</v>
      </c>
      <c r="AX66" s="985"/>
    </row>
    <row r="67" spans="1:50" ht="23.25" hidden="1" customHeight="1" x14ac:dyDescent="0.15">
      <c r="A67" s="858"/>
      <c r="B67" s="859"/>
      <c r="C67" s="859"/>
      <c r="D67" s="859"/>
      <c r="E67" s="859"/>
      <c r="F67" s="860"/>
      <c r="G67" s="986" t="s">
        <v>355</v>
      </c>
      <c r="H67" s="969"/>
      <c r="I67" s="970"/>
      <c r="J67" s="970"/>
      <c r="K67" s="970"/>
      <c r="L67" s="970"/>
      <c r="M67" s="970"/>
      <c r="N67" s="970"/>
      <c r="O67" s="971"/>
      <c r="P67" s="969"/>
      <c r="Q67" s="970"/>
      <c r="R67" s="970"/>
      <c r="S67" s="970"/>
      <c r="T67" s="970"/>
      <c r="U67" s="970"/>
      <c r="V67" s="971"/>
      <c r="W67" s="975"/>
      <c r="X67" s="976"/>
      <c r="Y67" s="956" t="s">
        <v>12</v>
      </c>
      <c r="Z67" s="956"/>
      <c r="AA67" s="957"/>
      <c r="AB67" s="958" t="s">
        <v>485</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485</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486</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473</v>
      </c>
      <c r="B70" s="859"/>
      <c r="C70" s="859"/>
      <c r="D70" s="859"/>
      <c r="E70" s="859"/>
      <c r="F70" s="860"/>
      <c r="G70" s="946" t="s">
        <v>356</v>
      </c>
      <c r="H70" s="947"/>
      <c r="I70" s="947"/>
      <c r="J70" s="947"/>
      <c r="K70" s="947"/>
      <c r="L70" s="947"/>
      <c r="M70" s="947"/>
      <c r="N70" s="947"/>
      <c r="O70" s="947"/>
      <c r="P70" s="947"/>
      <c r="Q70" s="947"/>
      <c r="R70" s="947"/>
      <c r="S70" s="947"/>
      <c r="T70" s="947"/>
      <c r="U70" s="947"/>
      <c r="V70" s="947"/>
      <c r="W70" s="950" t="s">
        <v>484</v>
      </c>
      <c r="X70" s="951"/>
      <c r="Y70" s="956" t="s">
        <v>12</v>
      </c>
      <c r="Z70" s="956"/>
      <c r="AA70" s="957"/>
      <c r="AB70" s="958" t="s">
        <v>485</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485</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486</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468</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525</v>
      </c>
      <c r="AF73" s="369"/>
      <c r="AG73" s="369"/>
      <c r="AH73" s="370"/>
      <c r="AI73" s="368" t="s">
        <v>522</v>
      </c>
      <c r="AJ73" s="369"/>
      <c r="AK73" s="369"/>
      <c r="AL73" s="370"/>
      <c r="AM73" s="375" t="s">
        <v>517</v>
      </c>
      <c r="AN73" s="375"/>
      <c r="AO73" s="375"/>
      <c r="AP73" s="368"/>
      <c r="AQ73" s="176" t="s">
        <v>353</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7"/>
      <c r="B75" s="848"/>
      <c r="C75" s="848"/>
      <c r="D75" s="848"/>
      <c r="E75" s="848"/>
      <c r="F75" s="849"/>
      <c r="G75" s="787"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498</v>
      </c>
      <c r="B78" s="919"/>
      <c r="C78" s="919"/>
      <c r="D78" s="919"/>
      <c r="E78" s="916" t="s">
        <v>445</v>
      </c>
      <c r="F78" s="917"/>
      <c r="G78" s="57" t="s">
        <v>356</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462</v>
      </c>
      <c r="AP79" s="149"/>
      <c r="AQ79" s="149"/>
      <c r="AR79" s="81" t="s">
        <v>460</v>
      </c>
      <c r="AS79" s="148"/>
      <c r="AT79" s="149"/>
      <c r="AU79" s="149"/>
      <c r="AV79" s="149"/>
      <c r="AW79" s="149"/>
      <c r="AX79" s="150"/>
    </row>
    <row r="80" spans="1:50" ht="18.75" hidden="1" customHeight="1" x14ac:dyDescent="0.15">
      <c r="A80" s="525" t="s">
        <v>266</v>
      </c>
      <c r="B80" s="853" t="s">
        <v>459</v>
      </c>
      <c r="C80" s="854"/>
      <c r="D80" s="854"/>
      <c r="E80" s="854"/>
      <c r="F80" s="855"/>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9"/>
    </row>
    <row r="81" spans="1:60" ht="22.5" hidden="1" customHeight="1" x14ac:dyDescent="0.15">
      <c r="A81" s="526"/>
      <c r="B81" s="856"/>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6"/>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6"/>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7"/>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68" t="s">
        <v>525</v>
      </c>
      <c r="AF85" s="369"/>
      <c r="AG85" s="369"/>
      <c r="AH85" s="370"/>
      <c r="AI85" s="368" t="s">
        <v>522</v>
      </c>
      <c r="AJ85" s="369"/>
      <c r="AK85" s="369"/>
      <c r="AL85" s="370"/>
      <c r="AM85" s="375" t="s">
        <v>517</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6"/>
      <c r="R87" s="806"/>
      <c r="S87" s="806"/>
      <c r="T87" s="806"/>
      <c r="U87" s="806"/>
      <c r="V87" s="806"/>
      <c r="W87" s="806"/>
      <c r="X87" s="807"/>
      <c r="Y87" s="761" t="s">
        <v>62</v>
      </c>
      <c r="Z87" s="762"/>
      <c r="AA87" s="763"/>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8"/>
      <c r="Q88" s="808"/>
      <c r="R88" s="808"/>
      <c r="S88" s="808"/>
      <c r="T88" s="808"/>
      <c r="U88" s="808"/>
      <c r="V88" s="808"/>
      <c r="W88" s="808"/>
      <c r="X88" s="809"/>
      <c r="Y88" s="735" t="s">
        <v>54</v>
      </c>
      <c r="Z88" s="736"/>
      <c r="AA88" s="737"/>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0"/>
      <c r="Y89" s="735" t="s">
        <v>13</v>
      </c>
      <c r="Z89" s="736"/>
      <c r="AA89" s="737"/>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68" t="s">
        <v>525</v>
      </c>
      <c r="AF90" s="369"/>
      <c r="AG90" s="369"/>
      <c r="AH90" s="370"/>
      <c r="AI90" s="368" t="s">
        <v>522</v>
      </c>
      <c r="AJ90" s="369"/>
      <c r="AK90" s="369"/>
      <c r="AL90" s="370"/>
      <c r="AM90" s="375" t="s">
        <v>517</v>
      </c>
      <c r="AN90" s="375"/>
      <c r="AO90" s="375"/>
      <c r="AP90" s="368"/>
      <c r="AQ90" s="176" t="s">
        <v>353</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6"/>
      <c r="R92" s="806"/>
      <c r="S92" s="806"/>
      <c r="T92" s="806"/>
      <c r="U92" s="806"/>
      <c r="V92" s="806"/>
      <c r="W92" s="806"/>
      <c r="X92" s="807"/>
      <c r="Y92" s="761" t="s">
        <v>62</v>
      </c>
      <c r="Z92" s="762"/>
      <c r="AA92" s="763"/>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8"/>
      <c r="Q93" s="808"/>
      <c r="R93" s="808"/>
      <c r="S93" s="808"/>
      <c r="T93" s="808"/>
      <c r="U93" s="808"/>
      <c r="V93" s="808"/>
      <c r="W93" s="808"/>
      <c r="X93" s="809"/>
      <c r="Y93" s="735" t="s">
        <v>54</v>
      </c>
      <c r="Z93" s="736"/>
      <c r="AA93" s="737"/>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0"/>
      <c r="Y94" s="735" t="s">
        <v>13</v>
      </c>
      <c r="Z94" s="736"/>
      <c r="AA94" s="737"/>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68" t="s">
        <v>525</v>
      </c>
      <c r="AF95" s="369"/>
      <c r="AG95" s="369"/>
      <c r="AH95" s="370"/>
      <c r="AI95" s="368" t="s">
        <v>522</v>
      </c>
      <c r="AJ95" s="369"/>
      <c r="AK95" s="369"/>
      <c r="AL95" s="370"/>
      <c r="AM95" s="375" t="s">
        <v>517</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6"/>
      <c r="R97" s="806"/>
      <c r="S97" s="806"/>
      <c r="T97" s="806"/>
      <c r="U97" s="806"/>
      <c r="V97" s="806"/>
      <c r="W97" s="806"/>
      <c r="X97" s="807"/>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8"/>
      <c r="Q98" s="808"/>
      <c r="R98" s="808"/>
      <c r="S98" s="808"/>
      <c r="T98" s="808"/>
      <c r="U98" s="808"/>
      <c r="V98" s="808"/>
      <c r="W98" s="808"/>
      <c r="X98" s="809"/>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6" t="s">
        <v>13</v>
      </c>
      <c r="Z99" s="487"/>
      <c r="AA99" s="488"/>
      <c r="AB99" s="468" t="s">
        <v>14</v>
      </c>
      <c r="AC99" s="469"/>
      <c r="AD99" s="470"/>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469</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1"/>
      <c r="Z100" s="472"/>
      <c r="AA100" s="473"/>
      <c r="AB100" s="864" t="s">
        <v>11</v>
      </c>
      <c r="AC100" s="864"/>
      <c r="AD100" s="864"/>
      <c r="AE100" s="830" t="s">
        <v>525</v>
      </c>
      <c r="AF100" s="831"/>
      <c r="AG100" s="831"/>
      <c r="AH100" s="832"/>
      <c r="AI100" s="830" t="s">
        <v>522</v>
      </c>
      <c r="AJ100" s="831"/>
      <c r="AK100" s="831"/>
      <c r="AL100" s="832"/>
      <c r="AM100" s="830" t="s">
        <v>518</v>
      </c>
      <c r="AN100" s="831"/>
      <c r="AO100" s="831"/>
      <c r="AP100" s="832"/>
      <c r="AQ100" s="935" t="s">
        <v>511</v>
      </c>
      <c r="AR100" s="936"/>
      <c r="AS100" s="936"/>
      <c r="AT100" s="937"/>
      <c r="AU100" s="935" t="s">
        <v>508</v>
      </c>
      <c r="AV100" s="936"/>
      <c r="AW100" s="936"/>
      <c r="AX100" s="938"/>
    </row>
    <row r="101" spans="1:60" ht="23.25" customHeight="1" x14ac:dyDescent="0.15">
      <c r="A101" s="497"/>
      <c r="B101" s="498"/>
      <c r="C101" s="498"/>
      <c r="D101" s="498"/>
      <c r="E101" s="498"/>
      <c r="F101" s="499"/>
      <c r="G101" s="161" t="s">
        <v>580</v>
      </c>
      <c r="H101" s="161"/>
      <c r="I101" s="161"/>
      <c r="J101" s="161"/>
      <c r="K101" s="161"/>
      <c r="L101" s="161"/>
      <c r="M101" s="161"/>
      <c r="N101" s="161"/>
      <c r="O101" s="161"/>
      <c r="P101" s="161"/>
      <c r="Q101" s="161"/>
      <c r="R101" s="161"/>
      <c r="S101" s="161"/>
      <c r="T101" s="161"/>
      <c r="U101" s="161"/>
      <c r="V101" s="161"/>
      <c r="W101" s="161"/>
      <c r="X101" s="231"/>
      <c r="Y101" s="820" t="s">
        <v>55</v>
      </c>
      <c r="Z101" s="721"/>
      <c r="AA101" s="722"/>
      <c r="AB101" s="557" t="s">
        <v>567</v>
      </c>
      <c r="AC101" s="557"/>
      <c r="AD101" s="557"/>
      <c r="AE101" s="364">
        <v>4</v>
      </c>
      <c r="AF101" s="365"/>
      <c r="AG101" s="365"/>
      <c r="AH101" s="366"/>
      <c r="AI101" s="364">
        <v>4</v>
      </c>
      <c r="AJ101" s="365"/>
      <c r="AK101" s="365"/>
      <c r="AL101" s="366"/>
      <c r="AM101" s="364" t="s">
        <v>562</v>
      </c>
      <c r="AN101" s="365"/>
      <c r="AO101" s="365"/>
      <c r="AP101" s="366"/>
      <c r="AQ101" s="364" t="s">
        <v>560</v>
      </c>
      <c r="AR101" s="365"/>
      <c r="AS101" s="365"/>
      <c r="AT101" s="366"/>
      <c r="AU101" s="364" t="s">
        <v>760</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581</v>
      </c>
      <c r="AC102" s="557"/>
      <c r="AD102" s="557"/>
      <c r="AE102" s="358">
        <v>5</v>
      </c>
      <c r="AF102" s="358"/>
      <c r="AG102" s="358"/>
      <c r="AH102" s="358"/>
      <c r="AI102" s="358">
        <v>4</v>
      </c>
      <c r="AJ102" s="358"/>
      <c r="AK102" s="358"/>
      <c r="AL102" s="358"/>
      <c r="AM102" s="358">
        <v>4</v>
      </c>
      <c r="AN102" s="358"/>
      <c r="AO102" s="358"/>
      <c r="AP102" s="358"/>
      <c r="AQ102" s="821">
        <v>4</v>
      </c>
      <c r="AR102" s="822"/>
      <c r="AS102" s="822"/>
      <c r="AT102" s="823"/>
      <c r="AU102" s="821">
        <v>4</v>
      </c>
      <c r="AV102" s="822"/>
      <c r="AW102" s="822"/>
      <c r="AX102" s="823"/>
    </row>
    <row r="103" spans="1:60" ht="31.5" hidden="1" customHeight="1" x14ac:dyDescent="0.15">
      <c r="A103" s="494" t="s">
        <v>469</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525</v>
      </c>
      <c r="AF103" s="298"/>
      <c r="AG103" s="298"/>
      <c r="AH103" s="299"/>
      <c r="AI103" s="303" t="s">
        <v>522</v>
      </c>
      <c r="AJ103" s="298"/>
      <c r="AK103" s="298"/>
      <c r="AL103" s="299"/>
      <c r="AM103" s="303" t="s">
        <v>518</v>
      </c>
      <c r="AN103" s="298"/>
      <c r="AO103" s="298"/>
      <c r="AP103" s="299"/>
      <c r="AQ103" s="360" t="s">
        <v>511</v>
      </c>
      <c r="AR103" s="361"/>
      <c r="AS103" s="361"/>
      <c r="AT103" s="362"/>
      <c r="AU103" s="360" t="s">
        <v>508</v>
      </c>
      <c r="AV103" s="361"/>
      <c r="AW103" s="361"/>
      <c r="AX103" s="363"/>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c r="AC105" s="407"/>
      <c r="AD105" s="408"/>
      <c r="AE105" s="358"/>
      <c r="AF105" s="358"/>
      <c r="AG105" s="358"/>
      <c r="AH105" s="358"/>
      <c r="AI105" s="358"/>
      <c r="AJ105" s="358"/>
      <c r="AK105" s="358"/>
      <c r="AL105" s="358"/>
      <c r="AM105" s="358"/>
      <c r="AN105" s="358"/>
      <c r="AO105" s="358"/>
      <c r="AP105" s="358"/>
      <c r="AQ105" s="364"/>
      <c r="AR105" s="365"/>
      <c r="AS105" s="365"/>
      <c r="AT105" s="366"/>
      <c r="AU105" s="821"/>
      <c r="AV105" s="822"/>
      <c r="AW105" s="822"/>
      <c r="AX105" s="823"/>
    </row>
    <row r="106" spans="1:60" ht="31.5" hidden="1" customHeight="1" x14ac:dyDescent="0.15">
      <c r="A106" s="494" t="s">
        <v>469</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525</v>
      </c>
      <c r="AF106" s="298"/>
      <c r="AG106" s="298"/>
      <c r="AH106" s="299"/>
      <c r="AI106" s="303" t="s">
        <v>522</v>
      </c>
      <c r="AJ106" s="298"/>
      <c r="AK106" s="298"/>
      <c r="AL106" s="299"/>
      <c r="AM106" s="303" t="s">
        <v>517</v>
      </c>
      <c r="AN106" s="298"/>
      <c r="AO106" s="298"/>
      <c r="AP106" s="299"/>
      <c r="AQ106" s="360" t="s">
        <v>511</v>
      </c>
      <c r="AR106" s="361"/>
      <c r="AS106" s="361"/>
      <c r="AT106" s="362"/>
      <c r="AU106" s="360" t="s">
        <v>508</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94" t="s">
        <v>469</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525</v>
      </c>
      <c r="AF109" s="298"/>
      <c r="AG109" s="298"/>
      <c r="AH109" s="299"/>
      <c r="AI109" s="303" t="s">
        <v>522</v>
      </c>
      <c r="AJ109" s="298"/>
      <c r="AK109" s="298"/>
      <c r="AL109" s="299"/>
      <c r="AM109" s="303" t="s">
        <v>518</v>
      </c>
      <c r="AN109" s="298"/>
      <c r="AO109" s="298"/>
      <c r="AP109" s="299"/>
      <c r="AQ109" s="360" t="s">
        <v>511</v>
      </c>
      <c r="AR109" s="361"/>
      <c r="AS109" s="361"/>
      <c r="AT109" s="362"/>
      <c r="AU109" s="360" t="s">
        <v>508</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94" t="s">
        <v>469</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525</v>
      </c>
      <c r="AF112" s="298"/>
      <c r="AG112" s="298"/>
      <c r="AH112" s="299"/>
      <c r="AI112" s="303" t="s">
        <v>522</v>
      </c>
      <c r="AJ112" s="298"/>
      <c r="AK112" s="298"/>
      <c r="AL112" s="299"/>
      <c r="AM112" s="303" t="s">
        <v>517</v>
      </c>
      <c r="AN112" s="298"/>
      <c r="AO112" s="298"/>
      <c r="AP112" s="299"/>
      <c r="AQ112" s="360" t="s">
        <v>511</v>
      </c>
      <c r="AR112" s="361"/>
      <c r="AS112" s="361"/>
      <c r="AT112" s="362"/>
      <c r="AU112" s="360" t="s">
        <v>508</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15">
      <c r="A116" s="292"/>
      <c r="B116" s="293"/>
      <c r="C116" s="293"/>
      <c r="D116" s="293"/>
      <c r="E116" s="293"/>
      <c r="F116" s="294"/>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562</v>
      </c>
      <c r="AC116" s="301"/>
      <c r="AD116" s="302"/>
      <c r="AE116" s="358" t="s">
        <v>560</v>
      </c>
      <c r="AF116" s="358"/>
      <c r="AG116" s="358"/>
      <c r="AH116" s="358"/>
      <c r="AI116" s="358" t="s">
        <v>560</v>
      </c>
      <c r="AJ116" s="358"/>
      <c r="AK116" s="358"/>
      <c r="AL116" s="358"/>
      <c r="AM116" s="358" t="s">
        <v>560</v>
      </c>
      <c r="AN116" s="358"/>
      <c r="AO116" s="358"/>
      <c r="AP116" s="358"/>
      <c r="AQ116" s="364" t="s">
        <v>760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568</v>
      </c>
      <c r="AC117" s="342"/>
      <c r="AD117" s="343"/>
      <c r="AE117" s="306" t="s">
        <v>562</v>
      </c>
      <c r="AF117" s="306"/>
      <c r="AG117" s="306"/>
      <c r="AH117" s="306"/>
      <c r="AI117" s="306" t="s">
        <v>562</v>
      </c>
      <c r="AJ117" s="306"/>
      <c r="AK117" s="306"/>
      <c r="AL117" s="306"/>
      <c r="AM117" s="306" t="s">
        <v>562</v>
      </c>
      <c r="AN117" s="306"/>
      <c r="AO117" s="306"/>
      <c r="AP117" s="306"/>
      <c r="AQ117" s="306" t="s">
        <v>760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hidden="1" customHeight="1" x14ac:dyDescent="0.15">
      <c r="A119" s="292"/>
      <c r="B119" s="293"/>
      <c r="C119" s="293"/>
      <c r="D119" s="293"/>
      <c r="E119" s="293"/>
      <c r="F119" s="294"/>
      <c r="G119" s="351" t="s">
        <v>583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568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hidden="1" customHeight="1" x14ac:dyDescent="0.15">
      <c r="A122" s="292"/>
      <c r="B122" s="293"/>
      <c r="C122" s="293"/>
      <c r="D122" s="293"/>
      <c r="E122" s="293"/>
      <c r="F122" s="294"/>
      <c r="G122" s="351" t="s">
        <v>584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568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hidden="1" customHeight="1" x14ac:dyDescent="0.15">
      <c r="A125" s="292"/>
      <c r="B125" s="293"/>
      <c r="C125" s="293"/>
      <c r="D125" s="293"/>
      <c r="E125" s="293"/>
      <c r="F125" s="294"/>
      <c r="G125" s="351" t="s">
        <v>584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568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hidden="1" customHeight="1" x14ac:dyDescent="0.15">
      <c r="A128" s="292"/>
      <c r="B128" s="293"/>
      <c r="C128" s="293"/>
      <c r="D128" s="293"/>
      <c r="E128" s="293"/>
      <c r="F128" s="294"/>
      <c r="G128" s="351" t="s">
        <v>585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568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555</v>
      </c>
      <c r="B130" s="998"/>
      <c r="C130" s="997" t="s">
        <v>357</v>
      </c>
      <c r="D130" s="998"/>
      <c r="E130" s="308" t="s">
        <v>386</v>
      </c>
      <c r="F130" s="309"/>
      <c r="G130" s="310" t="s">
        <v>756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385</v>
      </c>
      <c r="F131" s="239"/>
      <c r="G131" s="235"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562</v>
      </c>
      <c r="AR133" s="271"/>
      <c r="AS133" s="137" t="s">
        <v>354</v>
      </c>
      <c r="AT133" s="172"/>
      <c r="AU133" s="136" t="s">
        <v>562</v>
      </c>
      <c r="AV133" s="136"/>
      <c r="AW133" s="137" t="s">
        <v>300</v>
      </c>
      <c r="AX133" s="138"/>
    </row>
    <row r="134" spans="1:50" ht="39.75" customHeight="1" x14ac:dyDescent="0.15">
      <c r="A134" s="1001"/>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588</v>
      </c>
      <c r="AC134" s="221"/>
      <c r="AD134" s="221"/>
      <c r="AE134" s="266">
        <v>118145</v>
      </c>
      <c r="AF134" s="112"/>
      <c r="AG134" s="112"/>
      <c r="AH134" s="112"/>
      <c r="AI134" s="266">
        <v>123615</v>
      </c>
      <c r="AJ134" s="112"/>
      <c r="AK134" s="112"/>
      <c r="AL134" s="112"/>
      <c r="AM134" s="266">
        <v>248514</v>
      </c>
      <c r="AN134" s="112"/>
      <c r="AO134" s="112"/>
      <c r="AP134" s="112"/>
      <c r="AQ134" s="266" t="s">
        <v>562</v>
      </c>
      <c r="AR134" s="112"/>
      <c r="AS134" s="112"/>
      <c r="AT134" s="112"/>
      <c r="AU134" s="266" t="s">
        <v>562</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v>150000</v>
      </c>
      <c r="AF135" s="112"/>
      <c r="AG135" s="112"/>
      <c r="AH135" s="112"/>
      <c r="AI135" s="266">
        <v>162500</v>
      </c>
      <c r="AJ135" s="112"/>
      <c r="AK135" s="112"/>
      <c r="AL135" s="112"/>
      <c r="AM135" s="266">
        <v>175000</v>
      </c>
      <c r="AN135" s="112"/>
      <c r="AO135" s="112"/>
      <c r="AP135" s="112"/>
      <c r="AQ135" s="266" t="s">
        <v>562</v>
      </c>
      <c r="AR135" s="112"/>
      <c r="AS135" s="112"/>
      <c r="AT135" s="112"/>
      <c r="AU135" s="266" t="s">
        <v>562</v>
      </c>
      <c r="AV135" s="112"/>
      <c r="AW135" s="112"/>
      <c r="AX135" s="222"/>
    </row>
    <row r="136" spans="1:50" ht="18.75" customHeight="1" x14ac:dyDescent="0.15">
      <c r="A136" s="1001"/>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560</v>
      </c>
      <c r="AR137" s="271"/>
      <c r="AS137" s="137" t="s">
        <v>354</v>
      </c>
      <c r="AT137" s="172"/>
      <c r="AU137" s="136" t="s">
        <v>560</v>
      </c>
      <c r="AV137" s="136"/>
      <c r="AW137" s="137" t="s">
        <v>300</v>
      </c>
      <c r="AX137" s="138"/>
    </row>
    <row r="138" spans="1:50" ht="39.75" customHeight="1" x14ac:dyDescent="0.15">
      <c r="A138" s="1001"/>
      <c r="B138" s="252"/>
      <c r="C138" s="251"/>
      <c r="D138" s="252"/>
      <c r="E138" s="251"/>
      <c r="F138" s="314"/>
      <c r="G138" s="230" t="s">
        <v>587</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589</v>
      </c>
      <c r="AC138" s="221"/>
      <c r="AD138" s="221"/>
      <c r="AE138" s="266">
        <v>1884600</v>
      </c>
      <c r="AF138" s="112"/>
      <c r="AG138" s="112"/>
      <c r="AH138" s="112"/>
      <c r="AI138" s="266">
        <v>1884600</v>
      </c>
      <c r="AJ138" s="112"/>
      <c r="AK138" s="112"/>
      <c r="AL138" s="112"/>
      <c r="AM138" s="266">
        <v>2042900</v>
      </c>
      <c r="AN138" s="112"/>
      <c r="AO138" s="112"/>
      <c r="AP138" s="112"/>
      <c r="AQ138" s="266" t="s">
        <v>560</v>
      </c>
      <c r="AR138" s="112"/>
      <c r="AS138" s="112"/>
      <c r="AT138" s="112"/>
      <c r="AU138" s="266" t="s">
        <v>560</v>
      </c>
      <c r="AV138" s="112"/>
      <c r="AW138" s="112"/>
      <c r="AX138" s="222"/>
    </row>
    <row r="139" spans="1:50" ht="39.75"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589</v>
      </c>
      <c r="AC139" s="133"/>
      <c r="AD139" s="133"/>
      <c r="AE139" s="266">
        <v>1555555</v>
      </c>
      <c r="AF139" s="112"/>
      <c r="AG139" s="112"/>
      <c r="AH139" s="112"/>
      <c r="AI139" s="266">
        <v>1666666</v>
      </c>
      <c r="AJ139" s="112"/>
      <c r="AK139" s="112"/>
      <c r="AL139" s="112"/>
      <c r="AM139" s="266">
        <v>1777777</v>
      </c>
      <c r="AN139" s="112"/>
      <c r="AO139" s="112"/>
      <c r="AP139" s="112"/>
      <c r="AQ139" s="266" t="s">
        <v>560</v>
      </c>
      <c r="AR139" s="112"/>
      <c r="AS139" s="112"/>
      <c r="AT139" s="112"/>
      <c r="AU139" s="266" t="s">
        <v>560</v>
      </c>
      <c r="AV139" s="112"/>
      <c r="AW139" s="112"/>
      <c r="AX139" s="222"/>
    </row>
    <row r="140" spans="1:50" ht="18.75" hidden="1" customHeight="1" x14ac:dyDescent="0.15">
      <c r="A140" s="1001"/>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1"/>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1"/>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1"/>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1"/>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1"/>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1.5" customHeight="1" x14ac:dyDescent="0.15">
      <c r="A188" s="1001"/>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1.5" customHeight="1" x14ac:dyDescent="0.15">
      <c r="A189" s="1001"/>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1"/>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1"/>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1"/>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1"/>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551</v>
      </c>
      <c r="D430" s="250"/>
      <c r="E430" s="238" t="s">
        <v>535</v>
      </c>
      <c r="F430" s="454"/>
      <c r="G430" s="240" t="s">
        <v>373</v>
      </c>
      <c r="H430" s="158"/>
      <c r="I430" s="158"/>
      <c r="J430" s="241" t="s">
        <v>562</v>
      </c>
      <c r="K430" s="242"/>
      <c r="L430" s="242"/>
      <c r="M430" s="242"/>
      <c r="N430" s="242"/>
      <c r="O430" s="242"/>
      <c r="P430" s="242"/>
      <c r="Q430" s="242"/>
      <c r="R430" s="242"/>
      <c r="S430" s="242"/>
      <c r="T430" s="243"/>
      <c r="U430" s="244" t="s">
        <v>575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354</v>
      </c>
      <c r="AH432" s="172"/>
      <c r="AI432" s="182"/>
      <c r="AJ432" s="182"/>
      <c r="AK432" s="182"/>
      <c r="AL432" s="177"/>
      <c r="AM432" s="182"/>
      <c r="AN432" s="182"/>
      <c r="AO432" s="182"/>
      <c r="AP432" s="177"/>
      <c r="AQ432" s="217" t="s">
        <v>562</v>
      </c>
      <c r="AR432" s="136"/>
      <c r="AS432" s="137" t="s">
        <v>354</v>
      </c>
      <c r="AT432" s="172"/>
      <c r="AU432" s="136" t="s">
        <v>575</v>
      </c>
      <c r="AV432" s="136"/>
      <c r="AW432" s="137" t="s">
        <v>300</v>
      </c>
      <c r="AX432" s="138"/>
    </row>
    <row r="433" spans="1:50" ht="23.25" customHeight="1" x14ac:dyDescent="0.15">
      <c r="A433" s="1001"/>
      <c r="B433" s="252"/>
      <c r="C433" s="251"/>
      <c r="D433" s="252"/>
      <c r="E433" s="166"/>
      <c r="F433" s="167"/>
      <c r="G433" s="230" t="s">
        <v>562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562</v>
      </c>
      <c r="AC433" s="133"/>
      <c r="AD433" s="133"/>
      <c r="AE433" s="111" t="s">
        <v>562</v>
      </c>
      <c r="AF433" s="112"/>
      <c r="AG433" s="112"/>
      <c r="AH433" s="113"/>
      <c r="AI433" s="111" t="s">
        <v>591</v>
      </c>
      <c r="AJ433" s="112"/>
      <c r="AK433" s="112"/>
      <c r="AL433" s="112"/>
      <c r="AM433" s="111" t="s">
        <v>560</v>
      </c>
      <c r="AN433" s="112"/>
      <c r="AO433" s="112"/>
      <c r="AP433" s="113"/>
      <c r="AQ433" s="111" t="s">
        <v>562</v>
      </c>
      <c r="AR433" s="112"/>
      <c r="AS433" s="112"/>
      <c r="AT433" s="113"/>
      <c r="AU433" s="112" t="s">
        <v>562</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562</v>
      </c>
      <c r="AC434" s="221"/>
      <c r="AD434" s="221"/>
      <c r="AE434" s="111" t="s">
        <v>562</v>
      </c>
      <c r="AF434" s="112"/>
      <c r="AG434" s="112"/>
      <c r="AH434" s="113"/>
      <c r="AI434" s="111" t="s">
        <v>562</v>
      </c>
      <c r="AJ434" s="112"/>
      <c r="AK434" s="112"/>
      <c r="AL434" s="112"/>
      <c r="AM434" s="111" t="s">
        <v>560</v>
      </c>
      <c r="AN434" s="112"/>
      <c r="AO434" s="112"/>
      <c r="AP434" s="113"/>
      <c r="AQ434" s="111" t="s">
        <v>562</v>
      </c>
      <c r="AR434" s="112"/>
      <c r="AS434" s="112"/>
      <c r="AT434" s="113"/>
      <c r="AU434" s="112" t="s">
        <v>562</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562</v>
      </c>
      <c r="AF435" s="112"/>
      <c r="AG435" s="112"/>
      <c r="AH435" s="113"/>
      <c r="AI435" s="111" t="s">
        <v>562</v>
      </c>
      <c r="AJ435" s="112"/>
      <c r="AK435" s="112"/>
      <c r="AL435" s="112"/>
      <c r="AM435" s="111" t="s">
        <v>560</v>
      </c>
      <c r="AN435" s="112"/>
      <c r="AO435" s="112"/>
      <c r="AP435" s="113"/>
      <c r="AQ435" s="111" t="s">
        <v>562</v>
      </c>
      <c r="AR435" s="112"/>
      <c r="AS435" s="112"/>
      <c r="AT435" s="113"/>
      <c r="AU435" s="112" t="s">
        <v>575</v>
      </c>
      <c r="AV435" s="112"/>
      <c r="AW435" s="112"/>
      <c r="AX435" s="222"/>
    </row>
    <row r="436" spans="1:50" ht="18.75" hidden="1" customHeight="1" x14ac:dyDescent="0.15">
      <c r="A436" s="1001"/>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354</v>
      </c>
      <c r="AH457" s="172"/>
      <c r="AI457" s="182"/>
      <c r="AJ457" s="182"/>
      <c r="AK457" s="182"/>
      <c r="AL457" s="177"/>
      <c r="AM457" s="182"/>
      <c r="AN457" s="182"/>
      <c r="AO457" s="182"/>
      <c r="AP457" s="177"/>
      <c r="AQ457" s="217" t="s">
        <v>575</v>
      </c>
      <c r="AR457" s="136"/>
      <c r="AS457" s="137" t="s">
        <v>354</v>
      </c>
      <c r="AT457" s="172"/>
      <c r="AU457" s="136" t="s">
        <v>562</v>
      </c>
      <c r="AV457" s="136"/>
      <c r="AW457" s="137" t="s">
        <v>300</v>
      </c>
      <c r="AX457" s="138"/>
    </row>
    <row r="458" spans="1:50" ht="23.25" customHeight="1" x14ac:dyDescent="0.15">
      <c r="A458" s="1001"/>
      <c r="B458" s="252"/>
      <c r="C458" s="251"/>
      <c r="D458" s="252"/>
      <c r="E458" s="166"/>
      <c r="F458" s="167"/>
      <c r="G458" s="230" t="s">
        <v>562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562</v>
      </c>
      <c r="AC458" s="133"/>
      <c r="AD458" s="133"/>
      <c r="AE458" s="111" t="s">
        <v>562</v>
      </c>
      <c r="AF458" s="112"/>
      <c r="AG458" s="112"/>
      <c r="AH458" s="112"/>
      <c r="AI458" s="111" t="s">
        <v>562</v>
      </c>
      <c r="AJ458" s="112"/>
      <c r="AK458" s="112"/>
      <c r="AL458" s="112"/>
      <c r="AM458" s="111" t="s">
        <v>560</v>
      </c>
      <c r="AN458" s="112"/>
      <c r="AO458" s="112"/>
      <c r="AP458" s="113"/>
      <c r="AQ458" s="111" t="s">
        <v>562</v>
      </c>
      <c r="AR458" s="112"/>
      <c r="AS458" s="112"/>
      <c r="AT458" s="113"/>
      <c r="AU458" s="112" t="s">
        <v>562</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562</v>
      </c>
      <c r="AF459" s="112"/>
      <c r="AG459" s="112"/>
      <c r="AH459" s="113"/>
      <c r="AI459" s="111" t="s">
        <v>562</v>
      </c>
      <c r="AJ459" s="112"/>
      <c r="AK459" s="112"/>
      <c r="AL459" s="112"/>
      <c r="AM459" s="111" t="s">
        <v>560</v>
      </c>
      <c r="AN459" s="112"/>
      <c r="AO459" s="112"/>
      <c r="AP459" s="113"/>
      <c r="AQ459" s="111" t="s">
        <v>575</v>
      </c>
      <c r="AR459" s="112"/>
      <c r="AS459" s="112"/>
      <c r="AT459" s="113"/>
      <c r="AU459" s="112" t="s">
        <v>562</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562</v>
      </c>
      <c r="AF460" s="112"/>
      <c r="AG460" s="112"/>
      <c r="AH460" s="113"/>
      <c r="AI460" s="111" t="s">
        <v>562</v>
      </c>
      <c r="AJ460" s="112"/>
      <c r="AK460" s="112"/>
      <c r="AL460" s="112"/>
      <c r="AM460" s="111" t="s">
        <v>560</v>
      </c>
      <c r="AN460" s="112"/>
      <c r="AO460" s="112"/>
      <c r="AP460" s="113"/>
      <c r="AQ460" s="111" t="s">
        <v>575</v>
      </c>
      <c r="AR460" s="112"/>
      <c r="AS460" s="112"/>
      <c r="AT460" s="113"/>
      <c r="AU460" s="112" t="s">
        <v>575</v>
      </c>
      <c r="AV460" s="112"/>
      <c r="AW460" s="112"/>
      <c r="AX460" s="222"/>
    </row>
    <row r="461" spans="1:50" ht="18.75" hidden="1" customHeight="1" x14ac:dyDescent="0.15">
      <c r="A461" s="1001"/>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120"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565</v>
      </c>
      <c r="AE702" s="903"/>
      <c r="AF702" s="903"/>
      <c r="AG702" s="892" t="s">
        <v>592</v>
      </c>
      <c r="AH702" s="893"/>
      <c r="AI702" s="893"/>
      <c r="AJ702" s="893"/>
      <c r="AK702" s="893"/>
      <c r="AL702" s="893"/>
      <c r="AM702" s="893"/>
      <c r="AN702" s="893"/>
      <c r="AO702" s="893"/>
      <c r="AP702" s="893"/>
      <c r="AQ702" s="893"/>
      <c r="AR702" s="893"/>
      <c r="AS702" s="893"/>
      <c r="AT702" s="893"/>
      <c r="AU702" s="893"/>
      <c r="AV702" s="893"/>
      <c r="AW702" s="893"/>
      <c r="AX702" s="894"/>
    </row>
    <row r="703" spans="1:50" ht="9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565</v>
      </c>
      <c r="AE703" s="155"/>
      <c r="AF703" s="155"/>
      <c r="AG703" s="670" t="s">
        <v>764</v>
      </c>
      <c r="AH703" s="671"/>
      <c r="AI703" s="671"/>
      <c r="AJ703" s="671"/>
      <c r="AK703" s="671"/>
      <c r="AL703" s="671"/>
      <c r="AM703" s="671"/>
      <c r="AN703" s="671"/>
      <c r="AO703" s="671"/>
      <c r="AP703" s="671"/>
      <c r="AQ703" s="671"/>
      <c r="AR703" s="671"/>
      <c r="AS703" s="671"/>
      <c r="AT703" s="671"/>
      <c r="AU703" s="671"/>
      <c r="AV703" s="671"/>
      <c r="AW703" s="671"/>
      <c r="AX703" s="672"/>
    </row>
    <row r="704" spans="1:50" ht="87"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565</v>
      </c>
      <c r="AE704" s="592"/>
      <c r="AF704" s="592"/>
      <c r="AG704" s="434" t="s">
        <v>593</v>
      </c>
      <c r="AH704" s="233"/>
      <c r="AI704" s="233"/>
      <c r="AJ704" s="233"/>
      <c r="AK704" s="233"/>
      <c r="AL704" s="233"/>
      <c r="AM704" s="233"/>
      <c r="AN704" s="233"/>
      <c r="AO704" s="233"/>
      <c r="AP704" s="233"/>
      <c r="AQ704" s="233"/>
      <c r="AR704" s="233"/>
      <c r="AS704" s="233"/>
      <c r="AT704" s="233"/>
      <c r="AU704" s="233"/>
      <c r="AV704" s="233"/>
      <c r="AW704" s="233"/>
      <c r="AX704" s="435"/>
    </row>
    <row r="705" spans="1:50" ht="72.75"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565</v>
      </c>
      <c r="AE705" s="739"/>
      <c r="AF705" s="739"/>
      <c r="AG705" s="160" t="s">
        <v>594</v>
      </c>
      <c r="AH705" s="161"/>
      <c r="AI705" s="161"/>
      <c r="AJ705" s="161"/>
      <c r="AK705" s="161"/>
      <c r="AL705" s="161"/>
      <c r="AM705" s="161"/>
      <c r="AN705" s="161"/>
      <c r="AO705" s="161"/>
      <c r="AP705" s="161"/>
      <c r="AQ705" s="161"/>
      <c r="AR705" s="161"/>
      <c r="AS705" s="161"/>
      <c r="AT705" s="161"/>
      <c r="AU705" s="161"/>
      <c r="AV705" s="161"/>
      <c r="AW705" s="161"/>
      <c r="AX705" s="162"/>
    </row>
    <row r="706" spans="1:50" ht="72.75" customHeight="1" x14ac:dyDescent="0.15">
      <c r="A706" s="661"/>
      <c r="B706" s="776"/>
      <c r="C706" s="620"/>
      <c r="D706" s="621"/>
      <c r="E706" s="689" t="s">
        <v>496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689</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72.75" customHeight="1" x14ac:dyDescent="0.15">
      <c r="A707" s="661"/>
      <c r="B707" s="776"/>
      <c r="C707" s="622"/>
      <c r="D707" s="623"/>
      <c r="E707" s="692" t="s">
        <v>436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689</v>
      </c>
      <c r="AE707" s="590"/>
      <c r="AF707" s="590"/>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688</v>
      </c>
      <c r="AE708" s="674"/>
      <c r="AF708" s="674"/>
      <c r="AG708" s="532" t="s">
        <v>562</v>
      </c>
      <c r="AH708" s="533"/>
      <c r="AI708" s="533"/>
      <c r="AJ708" s="533"/>
      <c r="AK708" s="533"/>
      <c r="AL708" s="533"/>
      <c r="AM708" s="533"/>
      <c r="AN708" s="533"/>
      <c r="AO708" s="533"/>
      <c r="AP708" s="533"/>
      <c r="AQ708" s="533"/>
      <c r="AR708" s="533"/>
      <c r="AS708" s="533"/>
      <c r="AT708" s="533"/>
      <c r="AU708" s="533"/>
      <c r="AV708" s="533"/>
      <c r="AW708" s="533"/>
      <c r="AX708" s="534"/>
    </row>
    <row r="709" spans="1:50" ht="39"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565</v>
      </c>
      <c r="AE709" s="155"/>
      <c r="AF709" s="155"/>
      <c r="AG709" s="670" t="s">
        <v>595</v>
      </c>
      <c r="AH709" s="671"/>
      <c r="AI709" s="671"/>
      <c r="AJ709" s="671"/>
      <c r="AK709" s="671"/>
      <c r="AL709" s="671"/>
      <c r="AM709" s="671"/>
      <c r="AN709" s="671"/>
      <c r="AO709" s="671"/>
      <c r="AP709" s="671"/>
      <c r="AQ709" s="671"/>
      <c r="AR709" s="671"/>
      <c r="AS709" s="671"/>
      <c r="AT709" s="671"/>
      <c r="AU709" s="671"/>
      <c r="AV709" s="671"/>
      <c r="AW709" s="671"/>
      <c r="AX709" s="672"/>
    </row>
    <row r="710" spans="1:50" ht="53.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565</v>
      </c>
      <c r="AE710" s="155"/>
      <c r="AF710" s="155"/>
      <c r="AG710" s="670" t="s">
        <v>596</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565</v>
      </c>
      <c r="AE711" s="155"/>
      <c r="AF711" s="155"/>
      <c r="AG711" s="670" t="s">
        <v>597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464</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565</v>
      </c>
      <c r="AE712" s="592"/>
      <c r="AF712" s="592"/>
      <c r="AG712" s="600" t="s">
        <v>598</v>
      </c>
      <c r="AH712" s="601"/>
      <c r="AI712" s="601"/>
      <c r="AJ712" s="601"/>
      <c r="AK712" s="601"/>
      <c r="AL712" s="601"/>
      <c r="AM712" s="601"/>
      <c r="AN712" s="601"/>
      <c r="AO712" s="601"/>
      <c r="AP712" s="601"/>
      <c r="AQ712" s="601"/>
      <c r="AR712" s="601"/>
      <c r="AS712" s="601"/>
      <c r="AT712" s="601"/>
      <c r="AU712" s="601"/>
      <c r="AV712" s="601"/>
      <c r="AW712" s="601"/>
      <c r="AX712" s="602"/>
    </row>
    <row r="713" spans="1:50" ht="69" customHeight="1" x14ac:dyDescent="0.15">
      <c r="A713" s="661"/>
      <c r="B713" s="662"/>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565</v>
      </c>
      <c r="AE713" s="155"/>
      <c r="AF713" s="156"/>
      <c r="AG713" s="670" t="s">
        <v>599</v>
      </c>
      <c r="AH713" s="671"/>
      <c r="AI713" s="671"/>
      <c r="AJ713" s="671"/>
      <c r="AK713" s="671"/>
      <c r="AL713" s="671"/>
      <c r="AM713" s="671"/>
      <c r="AN713" s="671"/>
      <c r="AO713" s="671"/>
      <c r="AP713" s="671"/>
      <c r="AQ713" s="671"/>
      <c r="AR713" s="671"/>
      <c r="AS713" s="671"/>
      <c r="AT713" s="671"/>
      <c r="AU713" s="671"/>
      <c r="AV713" s="671"/>
      <c r="AW713" s="671"/>
      <c r="AX713" s="672"/>
    </row>
    <row r="714" spans="1:50" ht="51" customHeight="1" x14ac:dyDescent="0.15">
      <c r="A714" s="663"/>
      <c r="B714" s="664"/>
      <c r="C714" s="777" t="s">
        <v>441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565</v>
      </c>
      <c r="AE714" s="598"/>
      <c r="AF714" s="599"/>
      <c r="AG714" s="695" t="s">
        <v>600</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565</v>
      </c>
      <c r="AE715" s="674"/>
      <c r="AF715" s="783"/>
      <c r="AG715" s="532" t="s">
        <v>601</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565</v>
      </c>
      <c r="AE716" s="765"/>
      <c r="AF716" s="765"/>
      <c r="AG716" s="670" t="s">
        <v>602</v>
      </c>
      <c r="AH716" s="671"/>
      <c r="AI716" s="671"/>
      <c r="AJ716" s="671"/>
      <c r="AK716" s="671"/>
      <c r="AL716" s="671"/>
      <c r="AM716" s="671"/>
      <c r="AN716" s="671"/>
      <c r="AO716" s="671"/>
      <c r="AP716" s="671"/>
      <c r="AQ716" s="671"/>
      <c r="AR716" s="671"/>
      <c r="AS716" s="671"/>
      <c r="AT716" s="671"/>
      <c r="AU716" s="671"/>
      <c r="AV716" s="671"/>
      <c r="AW716" s="671"/>
      <c r="AX716" s="672"/>
    </row>
    <row r="717" spans="1:50" ht="39.75" customHeight="1" x14ac:dyDescent="0.15">
      <c r="A717" s="661"/>
      <c r="B717" s="662"/>
      <c r="C717" s="594" t="s">
        <v>364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565</v>
      </c>
      <c r="AE717" s="155"/>
      <c r="AF717" s="155"/>
      <c r="AG717" s="670" t="s">
        <v>603</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565</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688</v>
      </c>
      <c r="AE719" s="674"/>
      <c r="AF719" s="674"/>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2" t="s">
        <v>457</v>
      </c>
      <c r="D720" s="940"/>
      <c r="E720" s="940"/>
      <c r="F720" s="943"/>
      <c r="G720" s="939" t="s">
        <v>458</v>
      </c>
      <c r="H720" s="940"/>
      <c r="I720" s="940"/>
      <c r="J720" s="940"/>
      <c r="K720" s="940"/>
      <c r="L720" s="940"/>
      <c r="M720" s="940"/>
      <c r="N720" s="939" t="s">
        <v>461</v>
      </c>
      <c r="O720" s="940"/>
      <c r="P720" s="940"/>
      <c r="Q720" s="940"/>
      <c r="R720" s="940"/>
      <c r="S720" s="940"/>
      <c r="T720" s="940"/>
      <c r="U720" s="940"/>
      <c r="V720" s="940"/>
      <c r="W720" s="940"/>
      <c r="X720" s="940"/>
      <c r="Y720" s="940"/>
      <c r="Z720" s="940"/>
      <c r="AA720" s="940"/>
      <c r="AB720" s="940"/>
      <c r="AC720" s="940"/>
      <c r="AD720" s="940"/>
      <c r="AE720" s="940"/>
      <c r="AF720" s="941"/>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6"/>
      <c r="B721" s="657"/>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56"/>
      <c r="B722" s="657"/>
      <c r="C722" s="924"/>
      <c r="D722" s="925"/>
      <c r="E722" s="925"/>
      <c r="F722" s="926"/>
      <c r="G722" s="944"/>
      <c r="H722" s="945"/>
      <c r="I722" s="83" t="str">
        <f>IF(OR(G722="　", G722=""), "", "-")</f>
        <v/>
      </c>
      <c r="J722" s="923"/>
      <c r="K722" s="923"/>
      <c r="L722" s="83" t="str">
        <f>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56"/>
      <c r="B723" s="657"/>
      <c r="C723" s="924"/>
      <c r="D723" s="925"/>
      <c r="E723" s="925"/>
      <c r="F723" s="926"/>
      <c r="G723" s="944"/>
      <c r="H723" s="945"/>
      <c r="I723" s="83" t="str">
        <f>IF(OR(G723="　", G723=""), "", "-")</f>
        <v/>
      </c>
      <c r="J723" s="923"/>
      <c r="K723" s="923"/>
      <c r="L723" s="83" t="str">
        <f>IF(M723="","","-")</f>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56"/>
      <c r="B724" s="657"/>
      <c r="C724" s="924"/>
      <c r="D724" s="925"/>
      <c r="E724" s="925"/>
      <c r="F724" s="926"/>
      <c r="G724" s="944"/>
      <c r="H724" s="945"/>
      <c r="I724" s="83" t="str">
        <f>IF(OR(G724="　", G724=""), "", "-")</f>
        <v/>
      </c>
      <c r="J724" s="923"/>
      <c r="K724" s="923"/>
      <c r="L724" s="83" t="str">
        <f>IF(M724="","","-")</f>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58"/>
      <c r="B725" s="659"/>
      <c r="C725" s="927"/>
      <c r="D725" s="928"/>
      <c r="E725" s="928"/>
      <c r="F725" s="929"/>
      <c r="G725" s="966"/>
      <c r="H725" s="967"/>
      <c r="I725" s="85" t="str">
        <f>IF(OR(G725="　", G725=""), "", "-")</f>
        <v/>
      </c>
      <c r="J725" s="968"/>
      <c r="K725" s="968"/>
      <c r="L725" s="85" t="str">
        <f>IF(M725="","","-")</f>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t="s">
        <v>705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1" t="s">
        <v>57</v>
      </c>
      <c r="D727" s="702"/>
      <c r="E727" s="702"/>
      <c r="F727" s="703"/>
      <c r="G727" s="801" t="s">
        <v>690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758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18.5" customHeight="1" thickBot="1" x14ac:dyDescent="0.2">
      <c r="A731" s="624" t="s">
        <v>256</v>
      </c>
      <c r="B731" s="625"/>
      <c r="C731" s="625"/>
      <c r="D731" s="625"/>
      <c r="E731" s="626"/>
      <c r="F731" s="686" t="s">
        <v>757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96" customHeight="1" thickBot="1" x14ac:dyDescent="0.2">
      <c r="A733" s="755" t="s">
        <v>765</v>
      </c>
      <c r="B733" s="756"/>
      <c r="C733" s="756"/>
      <c r="D733" s="756"/>
      <c r="E733" s="757"/>
      <c r="F733" s="772" t="s">
        <v>766</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759</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470</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539</v>
      </c>
      <c r="B737" s="124"/>
      <c r="C737" s="124"/>
      <c r="D737" s="125"/>
      <c r="E737" s="122" t="s">
        <v>606</v>
      </c>
      <c r="F737" s="122"/>
      <c r="G737" s="122"/>
      <c r="H737" s="122"/>
      <c r="I737" s="122"/>
      <c r="J737" s="122"/>
      <c r="K737" s="122"/>
      <c r="L737" s="122"/>
      <c r="M737" s="122"/>
      <c r="N737" s="101" t="s">
        <v>532</v>
      </c>
      <c r="O737" s="101"/>
      <c r="P737" s="101"/>
      <c r="Q737" s="101"/>
      <c r="R737" s="122" t="s">
        <v>769</v>
      </c>
      <c r="S737" s="122"/>
      <c r="T737" s="122"/>
      <c r="U737" s="122"/>
      <c r="V737" s="122"/>
      <c r="W737" s="122"/>
      <c r="X737" s="122"/>
      <c r="Y737" s="122"/>
      <c r="Z737" s="122"/>
      <c r="AA737" s="101" t="s">
        <v>531</v>
      </c>
      <c r="AB737" s="101"/>
      <c r="AC737" s="101"/>
      <c r="AD737" s="101"/>
      <c r="AE737" s="122" t="s">
        <v>607</v>
      </c>
      <c r="AF737" s="122"/>
      <c r="AG737" s="122"/>
      <c r="AH737" s="122"/>
      <c r="AI737" s="122"/>
      <c r="AJ737" s="122"/>
      <c r="AK737" s="122"/>
      <c r="AL737" s="122"/>
      <c r="AM737" s="122"/>
      <c r="AN737" s="101" t="s">
        <v>530</v>
      </c>
      <c r="AO737" s="101"/>
      <c r="AP737" s="101"/>
      <c r="AQ737" s="101"/>
      <c r="AR737" s="102" t="s">
        <v>608</v>
      </c>
      <c r="AS737" s="103"/>
      <c r="AT737" s="103"/>
      <c r="AU737" s="103"/>
      <c r="AV737" s="103"/>
      <c r="AW737" s="103"/>
      <c r="AX737" s="104"/>
      <c r="AY737" s="89"/>
      <c r="AZ737" s="89"/>
    </row>
    <row r="738" spans="1:52" ht="24.75" customHeight="1" x14ac:dyDescent="0.15">
      <c r="A738" s="123" t="s">
        <v>529</v>
      </c>
      <c r="B738" s="124"/>
      <c r="C738" s="124"/>
      <c r="D738" s="125"/>
      <c r="E738" s="122" t="s">
        <v>609</v>
      </c>
      <c r="F738" s="122"/>
      <c r="G738" s="122"/>
      <c r="H738" s="122"/>
      <c r="I738" s="122"/>
      <c r="J738" s="122"/>
      <c r="K738" s="122"/>
      <c r="L738" s="122"/>
      <c r="M738" s="122"/>
      <c r="N738" s="101" t="s">
        <v>528</v>
      </c>
      <c r="O738" s="101"/>
      <c r="P738" s="101"/>
      <c r="Q738" s="101"/>
      <c r="R738" s="122" t="s">
        <v>610</v>
      </c>
      <c r="S738" s="122"/>
      <c r="T738" s="122"/>
      <c r="U738" s="122"/>
      <c r="V738" s="122"/>
      <c r="W738" s="122"/>
      <c r="X738" s="122"/>
      <c r="Y738" s="122"/>
      <c r="Z738" s="122"/>
      <c r="AA738" s="101" t="s">
        <v>527</v>
      </c>
      <c r="AB738" s="101"/>
      <c r="AC738" s="101"/>
      <c r="AD738" s="101"/>
      <c r="AE738" s="122" t="s">
        <v>611</v>
      </c>
      <c r="AF738" s="122"/>
      <c r="AG738" s="122"/>
      <c r="AH738" s="122"/>
      <c r="AI738" s="122"/>
      <c r="AJ738" s="122"/>
      <c r="AK738" s="122"/>
      <c r="AL738" s="122"/>
      <c r="AM738" s="122"/>
      <c r="AN738" s="101" t="s">
        <v>523</v>
      </c>
      <c r="AO738" s="101"/>
      <c r="AP738" s="101"/>
      <c r="AQ738" s="101"/>
      <c r="AR738" s="102">
        <v>372</v>
      </c>
      <c r="AS738" s="103"/>
      <c r="AT738" s="103"/>
      <c r="AU738" s="103"/>
      <c r="AV738" s="103"/>
      <c r="AW738" s="103"/>
      <c r="AX738" s="104"/>
    </row>
    <row r="739" spans="1:52" ht="24.75" customHeight="1" thickBot="1" x14ac:dyDescent="0.2">
      <c r="A739" s="126" t="s">
        <v>519</v>
      </c>
      <c r="B739" s="127"/>
      <c r="C739" s="127"/>
      <c r="D739" s="128"/>
      <c r="E739" s="129" t="s">
        <v>566</v>
      </c>
      <c r="F739" s="117"/>
      <c r="G739" s="117"/>
      <c r="H739" s="93" t="str">
        <f>IF(E739="", "", "(")</f>
        <v>(</v>
      </c>
      <c r="I739" s="117"/>
      <c r="J739" s="117"/>
      <c r="K739" s="93" t="str">
        <f>IF(OR(I739="　", I739=""), "", "-")</f>
        <v/>
      </c>
      <c r="L739" s="118">
        <v>385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501</v>
      </c>
      <c r="B779" s="767"/>
      <c r="C779" s="767"/>
      <c r="D779" s="767"/>
      <c r="E779" s="767"/>
      <c r="F779" s="768"/>
      <c r="G779" s="445" t="s">
        <v>616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623</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617</v>
      </c>
      <c r="H781" s="456"/>
      <c r="I781" s="456"/>
      <c r="J781" s="456"/>
      <c r="K781" s="457"/>
      <c r="L781" s="458" t="s">
        <v>618</v>
      </c>
      <c r="M781" s="459"/>
      <c r="N781" s="459"/>
      <c r="O781" s="459"/>
      <c r="P781" s="459"/>
      <c r="Q781" s="459"/>
      <c r="R781" s="459"/>
      <c r="S781" s="459"/>
      <c r="T781" s="459"/>
      <c r="U781" s="459"/>
      <c r="V781" s="459"/>
      <c r="W781" s="459"/>
      <c r="X781" s="460"/>
      <c r="Y781" s="461">
        <v>1831</v>
      </c>
      <c r="Z781" s="462"/>
      <c r="AA781" s="462"/>
      <c r="AB781" s="563"/>
      <c r="AC781" s="455" t="s">
        <v>620</v>
      </c>
      <c r="AD781" s="456"/>
      <c r="AE781" s="456"/>
      <c r="AF781" s="456"/>
      <c r="AG781" s="457"/>
      <c r="AH781" s="458" t="s">
        <v>624</v>
      </c>
      <c r="AI781" s="459"/>
      <c r="AJ781" s="459"/>
      <c r="AK781" s="459"/>
      <c r="AL781" s="459"/>
      <c r="AM781" s="459"/>
      <c r="AN781" s="459"/>
      <c r="AO781" s="459"/>
      <c r="AP781" s="459"/>
      <c r="AQ781" s="459"/>
      <c r="AR781" s="459"/>
      <c r="AS781" s="459"/>
      <c r="AT781" s="460"/>
      <c r="AU781" s="461">
        <v>622</v>
      </c>
      <c r="AV781" s="462"/>
      <c r="AW781" s="462"/>
      <c r="AX781" s="463"/>
    </row>
    <row r="782" spans="1:50" ht="24.75" hidden="1" customHeight="1" x14ac:dyDescent="0.15">
      <c r="A782" s="562"/>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2"/>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1831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622</v>
      </c>
      <c r="AV791" s="415"/>
      <c r="AW791" s="415"/>
      <c r="AX791" s="417"/>
    </row>
    <row r="792" spans="1:50" ht="24.75" customHeight="1" x14ac:dyDescent="0.15">
      <c r="A792" s="562"/>
      <c r="B792" s="769"/>
      <c r="C792" s="769"/>
      <c r="D792" s="769"/>
      <c r="E792" s="769"/>
      <c r="F792" s="770"/>
      <c r="G792" s="445" t="s">
        <v>625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694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69"/>
      <c r="C794" s="769"/>
      <c r="D794" s="769"/>
      <c r="E794" s="769"/>
      <c r="F794" s="770"/>
      <c r="G794" s="455" t="s">
        <v>619</v>
      </c>
      <c r="H794" s="456"/>
      <c r="I794" s="456"/>
      <c r="J794" s="456"/>
      <c r="K794" s="457"/>
      <c r="L794" s="458" t="s">
        <v>624</v>
      </c>
      <c r="M794" s="459"/>
      <c r="N794" s="459"/>
      <c r="O794" s="459"/>
      <c r="P794" s="459"/>
      <c r="Q794" s="459"/>
      <c r="R794" s="459"/>
      <c r="S794" s="459"/>
      <c r="T794" s="459"/>
      <c r="U794" s="459"/>
      <c r="V794" s="459"/>
      <c r="W794" s="459"/>
      <c r="X794" s="460"/>
      <c r="Y794" s="461">
        <v>206</v>
      </c>
      <c r="Z794" s="462"/>
      <c r="AA794" s="462"/>
      <c r="AB794" s="563"/>
      <c r="AC794" s="455" t="s">
        <v>619</v>
      </c>
      <c r="AD794" s="456"/>
      <c r="AE794" s="456"/>
      <c r="AF794" s="456"/>
      <c r="AG794" s="457"/>
      <c r="AH794" s="458" t="s">
        <v>715</v>
      </c>
      <c r="AI794" s="459"/>
      <c r="AJ794" s="459"/>
      <c r="AK794" s="459"/>
      <c r="AL794" s="459"/>
      <c r="AM794" s="459"/>
      <c r="AN794" s="459"/>
      <c r="AO794" s="459"/>
      <c r="AP794" s="459"/>
      <c r="AQ794" s="459"/>
      <c r="AR794" s="459"/>
      <c r="AS794" s="459"/>
      <c r="AT794" s="460"/>
      <c r="AU794" s="461">
        <v>129</v>
      </c>
      <c r="AV794" s="462"/>
      <c r="AW794" s="462"/>
      <c r="AX794" s="463"/>
    </row>
    <row r="795" spans="1:50" ht="24.75" hidden="1" customHeight="1" x14ac:dyDescent="0.15">
      <c r="A795" s="562"/>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6" hidden="1" customHeight="1" x14ac:dyDescent="0.15">
      <c r="A803" s="562"/>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2"/>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206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129</v>
      </c>
      <c r="AV804" s="415"/>
      <c r="AW804" s="415"/>
      <c r="AX804" s="417"/>
    </row>
    <row r="805" spans="1:50" ht="24.75" customHeight="1" x14ac:dyDescent="0.15">
      <c r="A805" s="562"/>
      <c r="B805" s="769"/>
      <c r="C805" s="769"/>
      <c r="D805" s="769"/>
      <c r="E805" s="769"/>
      <c r="F805" s="770"/>
      <c r="G805" s="445" t="s">
        <v>695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696</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31.5" customHeight="1" x14ac:dyDescent="0.15">
      <c r="A807" s="562"/>
      <c r="B807" s="769"/>
      <c r="C807" s="769"/>
      <c r="D807" s="769"/>
      <c r="E807" s="769"/>
      <c r="F807" s="770"/>
      <c r="G807" s="455" t="s">
        <v>619</v>
      </c>
      <c r="H807" s="456"/>
      <c r="I807" s="456"/>
      <c r="J807" s="456"/>
      <c r="K807" s="457"/>
      <c r="L807" s="458" t="s">
        <v>740</v>
      </c>
      <c r="M807" s="459"/>
      <c r="N807" s="459"/>
      <c r="O807" s="459"/>
      <c r="P807" s="459"/>
      <c r="Q807" s="459"/>
      <c r="R807" s="459"/>
      <c r="S807" s="459"/>
      <c r="T807" s="459"/>
      <c r="U807" s="459"/>
      <c r="V807" s="459"/>
      <c r="W807" s="459"/>
      <c r="X807" s="460"/>
      <c r="Y807" s="461">
        <v>76</v>
      </c>
      <c r="Z807" s="462"/>
      <c r="AA807" s="462"/>
      <c r="AB807" s="563"/>
      <c r="AC807" s="455" t="s">
        <v>619</v>
      </c>
      <c r="AD807" s="456"/>
      <c r="AE807" s="456"/>
      <c r="AF807" s="456"/>
      <c r="AG807" s="457"/>
      <c r="AH807" s="458" t="s">
        <v>744</v>
      </c>
      <c r="AI807" s="459"/>
      <c r="AJ807" s="459"/>
      <c r="AK807" s="459"/>
      <c r="AL807" s="459"/>
      <c r="AM807" s="459"/>
      <c r="AN807" s="459"/>
      <c r="AO807" s="459"/>
      <c r="AP807" s="459"/>
      <c r="AQ807" s="459"/>
      <c r="AR807" s="459"/>
      <c r="AS807" s="459"/>
      <c r="AT807" s="460"/>
      <c r="AU807" s="461">
        <v>214</v>
      </c>
      <c r="AV807" s="462"/>
      <c r="AW807" s="462"/>
      <c r="AX807" s="463"/>
    </row>
    <row r="808" spans="1:50" ht="31.5" customHeight="1" x14ac:dyDescent="0.15">
      <c r="A808" s="562"/>
      <c r="B808" s="769"/>
      <c r="C808" s="769"/>
      <c r="D808" s="769"/>
      <c r="E808" s="769"/>
      <c r="F808" s="770"/>
      <c r="G808" s="348" t="s">
        <v>619</v>
      </c>
      <c r="H808" s="349"/>
      <c r="I808" s="349"/>
      <c r="J808" s="349"/>
      <c r="K808" s="350"/>
      <c r="L808" s="401" t="s">
        <v>742</v>
      </c>
      <c r="M808" s="402"/>
      <c r="N808" s="402"/>
      <c r="O808" s="402"/>
      <c r="P808" s="402"/>
      <c r="Q808" s="402"/>
      <c r="R808" s="402"/>
      <c r="S808" s="402"/>
      <c r="T808" s="402"/>
      <c r="U808" s="402"/>
      <c r="V808" s="402"/>
      <c r="W808" s="402"/>
      <c r="X808" s="403"/>
      <c r="Y808" s="398">
        <v>3</v>
      </c>
      <c r="Z808" s="399"/>
      <c r="AA808" s="399"/>
      <c r="AB808" s="405"/>
      <c r="AC808" s="348" t="s">
        <v>619</v>
      </c>
      <c r="AD808" s="349"/>
      <c r="AE808" s="349"/>
      <c r="AF808" s="349"/>
      <c r="AG808" s="350"/>
      <c r="AH808" s="401" t="s">
        <v>746</v>
      </c>
      <c r="AI808" s="402"/>
      <c r="AJ808" s="402"/>
      <c r="AK808" s="402"/>
      <c r="AL808" s="402"/>
      <c r="AM808" s="402"/>
      <c r="AN808" s="402"/>
      <c r="AO808" s="402"/>
      <c r="AP808" s="402"/>
      <c r="AQ808" s="402"/>
      <c r="AR808" s="402"/>
      <c r="AS808" s="402"/>
      <c r="AT808" s="403"/>
      <c r="AU808" s="398">
        <v>143</v>
      </c>
      <c r="AV808" s="399"/>
      <c r="AW808" s="399"/>
      <c r="AX808" s="400"/>
    </row>
    <row r="809" spans="1:50" ht="31.5" customHeight="1" x14ac:dyDescent="0.15">
      <c r="A809" s="562"/>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t="s">
        <v>619</v>
      </c>
      <c r="AD809" s="349"/>
      <c r="AE809" s="349"/>
      <c r="AF809" s="349"/>
      <c r="AG809" s="350"/>
      <c r="AH809" s="401" t="s">
        <v>738</v>
      </c>
      <c r="AI809" s="402"/>
      <c r="AJ809" s="402"/>
      <c r="AK809" s="402"/>
      <c r="AL809" s="402"/>
      <c r="AM809" s="402"/>
      <c r="AN809" s="402"/>
      <c r="AO809" s="402"/>
      <c r="AP809" s="402"/>
      <c r="AQ809" s="402"/>
      <c r="AR809" s="402"/>
      <c r="AS809" s="402"/>
      <c r="AT809" s="403"/>
      <c r="AU809" s="398">
        <v>36</v>
      </c>
      <c r="AV809" s="399"/>
      <c r="AW809" s="399"/>
      <c r="AX809" s="400"/>
    </row>
    <row r="810" spans="1:50" ht="24.75" hidden="1" customHeight="1" x14ac:dyDescent="0.15">
      <c r="A810" s="562"/>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2"/>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79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393</v>
      </c>
      <c r="AV817" s="415"/>
      <c r="AW817" s="415"/>
      <c r="AX817" s="417"/>
    </row>
    <row r="818" spans="1:50" ht="24.75" customHeight="1" x14ac:dyDescent="0.15">
      <c r="A818" s="562"/>
      <c r="B818" s="769"/>
      <c r="C818" s="769"/>
      <c r="D818" s="769"/>
      <c r="E818" s="769"/>
      <c r="F818" s="770"/>
      <c r="G818" s="445" t="s">
        <v>697</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698</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30" customHeight="1" x14ac:dyDescent="0.15">
      <c r="A820" s="562"/>
      <c r="B820" s="769"/>
      <c r="C820" s="769"/>
      <c r="D820" s="769"/>
      <c r="E820" s="769"/>
      <c r="F820" s="770"/>
      <c r="G820" s="455" t="s">
        <v>619</v>
      </c>
      <c r="H820" s="456"/>
      <c r="I820" s="456"/>
      <c r="J820" s="456"/>
      <c r="K820" s="457"/>
      <c r="L820" s="458" t="s">
        <v>714</v>
      </c>
      <c r="M820" s="459"/>
      <c r="N820" s="459"/>
      <c r="O820" s="459"/>
      <c r="P820" s="459"/>
      <c r="Q820" s="459"/>
      <c r="R820" s="459"/>
      <c r="S820" s="459"/>
      <c r="T820" s="459"/>
      <c r="U820" s="459"/>
      <c r="V820" s="459"/>
      <c r="W820" s="459"/>
      <c r="X820" s="460"/>
      <c r="Y820" s="461">
        <v>33</v>
      </c>
      <c r="Z820" s="462"/>
      <c r="AA820" s="462"/>
      <c r="AB820" s="563"/>
      <c r="AC820" s="455" t="s">
        <v>619</v>
      </c>
      <c r="AD820" s="456"/>
      <c r="AE820" s="456"/>
      <c r="AF820" s="456"/>
      <c r="AG820" s="457"/>
      <c r="AH820" s="458" t="s">
        <v>751</v>
      </c>
      <c r="AI820" s="459"/>
      <c r="AJ820" s="459"/>
      <c r="AK820" s="459"/>
      <c r="AL820" s="459"/>
      <c r="AM820" s="459"/>
      <c r="AN820" s="459"/>
      <c r="AO820" s="459"/>
      <c r="AP820" s="459"/>
      <c r="AQ820" s="459"/>
      <c r="AR820" s="459"/>
      <c r="AS820" s="459"/>
      <c r="AT820" s="460"/>
      <c r="AU820" s="461">
        <v>9</v>
      </c>
      <c r="AV820" s="462"/>
      <c r="AW820" s="462"/>
      <c r="AX820" s="463"/>
    </row>
    <row r="821" spans="1:50" ht="30" customHeight="1" x14ac:dyDescent="0.15">
      <c r="A821" s="562"/>
      <c r="B821" s="769"/>
      <c r="C821" s="769"/>
      <c r="D821" s="769"/>
      <c r="E821" s="769"/>
      <c r="F821" s="770"/>
      <c r="G821" s="348" t="s">
        <v>619</v>
      </c>
      <c r="H821" s="349"/>
      <c r="I821" s="349"/>
      <c r="J821" s="349"/>
      <c r="K821" s="350"/>
      <c r="L821" s="401" t="s">
        <v>749</v>
      </c>
      <c r="M821" s="402"/>
      <c r="N821" s="402"/>
      <c r="O821" s="402"/>
      <c r="P821" s="402"/>
      <c r="Q821" s="402"/>
      <c r="R821" s="402"/>
      <c r="S821" s="402"/>
      <c r="T821" s="402"/>
      <c r="U821" s="402"/>
      <c r="V821" s="402"/>
      <c r="W821" s="402"/>
      <c r="X821" s="403"/>
      <c r="Y821" s="398">
        <v>14</v>
      </c>
      <c r="Z821" s="399"/>
      <c r="AA821" s="399"/>
      <c r="AB821" s="405"/>
      <c r="AC821" s="348" t="s">
        <v>619</v>
      </c>
      <c r="AD821" s="349"/>
      <c r="AE821" s="349"/>
      <c r="AF821" s="349"/>
      <c r="AG821" s="350"/>
      <c r="AH821" s="401" t="s">
        <v>753</v>
      </c>
      <c r="AI821" s="402"/>
      <c r="AJ821" s="402"/>
      <c r="AK821" s="402"/>
      <c r="AL821" s="402"/>
      <c r="AM821" s="402"/>
      <c r="AN821" s="402"/>
      <c r="AO821" s="402"/>
      <c r="AP821" s="402"/>
      <c r="AQ821" s="402"/>
      <c r="AR821" s="402"/>
      <c r="AS821" s="402"/>
      <c r="AT821" s="403"/>
      <c r="AU821" s="398">
        <v>6</v>
      </c>
      <c r="AV821" s="399"/>
      <c r="AW821" s="399"/>
      <c r="AX821" s="400"/>
    </row>
    <row r="822" spans="1:50" ht="30" customHeight="1" x14ac:dyDescent="0.15">
      <c r="A822" s="562"/>
      <c r="B822" s="769"/>
      <c r="C822" s="769"/>
      <c r="D822" s="769"/>
      <c r="E822" s="769"/>
      <c r="F822" s="770"/>
      <c r="G822" s="348" t="s">
        <v>619</v>
      </c>
      <c r="H822" s="349"/>
      <c r="I822" s="349"/>
      <c r="J822" s="349"/>
      <c r="K822" s="350"/>
      <c r="L822" s="401" t="s">
        <v>747</v>
      </c>
      <c r="M822" s="402"/>
      <c r="N822" s="402"/>
      <c r="O822" s="402"/>
      <c r="P822" s="402"/>
      <c r="Q822" s="402"/>
      <c r="R822" s="402"/>
      <c r="S822" s="402"/>
      <c r="T822" s="402"/>
      <c r="U822" s="402"/>
      <c r="V822" s="402"/>
      <c r="W822" s="402"/>
      <c r="X822" s="403"/>
      <c r="Y822" s="398">
        <v>6</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2"/>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53</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15</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2" t="s">
        <v>462</v>
      </c>
      <c r="AM831" s="963"/>
      <c r="AN831" s="963"/>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482</v>
      </c>
      <c r="AI836" s="346"/>
      <c r="AJ836" s="346"/>
      <c r="AK836" s="346"/>
      <c r="AL836" s="346" t="s">
        <v>21</v>
      </c>
      <c r="AM836" s="346"/>
      <c r="AN836" s="346"/>
      <c r="AO836" s="426"/>
      <c r="AP836" s="427" t="s">
        <v>418</v>
      </c>
      <c r="AQ836" s="427"/>
      <c r="AR836" s="427"/>
      <c r="AS836" s="427"/>
      <c r="AT836" s="427"/>
      <c r="AU836" s="427"/>
      <c r="AV836" s="427"/>
      <c r="AW836" s="427"/>
      <c r="AX836" s="427"/>
    </row>
    <row r="837" spans="1:50" ht="47.25" customHeight="1" x14ac:dyDescent="0.15">
      <c r="A837" s="404">
        <v>1</v>
      </c>
      <c r="B837" s="404">
        <v>1</v>
      </c>
      <c r="C837" s="421" t="s">
        <v>767</v>
      </c>
      <c r="D837" s="418"/>
      <c r="E837" s="418"/>
      <c r="F837" s="418"/>
      <c r="G837" s="418"/>
      <c r="H837" s="418"/>
      <c r="I837" s="418"/>
      <c r="J837" s="419">
        <v>3010505001183</v>
      </c>
      <c r="K837" s="420"/>
      <c r="L837" s="420"/>
      <c r="M837" s="420"/>
      <c r="N837" s="420"/>
      <c r="O837" s="420"/>
      <c r="P837" s="317" t="s">
        <v>621</v>
      </c>
      <c r="Q837" s="317"/>
      <c r="R837" s="317"/>
      <c r="S837" s="317"/>
      <c r="T837" s="317"/>
      <c r="U837" s="317"/>
      <c r="V837" s="317"/>
      <c r="W837" s="317"/>
      <c r="X837" s="317"/>
      <c r="Y837" s="318">
        <v>1831</v>
      </c>
      <c r="Z837" s="319"/>
      <c r="AA837" s="319"/>
      <c r="AB837" s="320"/>
      <c r="AC837" s="328" t="s">
        <v>761</v>
      </c>
      <c r="AD837" s="425"/>
      <c r="AE837" s="425"/>
      <c r="AF837" s="425"/>
      <c r="AG837" s="425"/>
      <c r="AH837" s="423" t="s">
        <v>560</v>
      </c>
      <c r="AI837" s="424"/>
      <c r="AJ837" s="424"/>
      <c r="AK837" s="424"/>
      <c r="AL837" s="325" t="s">
        <v>560</v>
      </c>
      <c r="AM837" s="326"/>
      <c r="AN837" s="326"/>
      <c r="AO837" s="327"/>
      <c r="AP837" s="321" t="s">
        <v>622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1"/>
      <c r="D839" s="418"/>
      <c r="E839" s="418"/>
      <c r="F839" s="418"/>
      <c r="G839" s="418"/>
      <c r="H839" s="418"/>
      <c r="I839" s="418"/>
      <c r="J839" s="419"/>
      <c r="K839" s="420"/>
      <c r="L839" s="420"/>
      <c r="M839" s="420"/>
      <c r="N839" s="420"/>
      <c r="O839" s="420"/>
      <c r="P839" s="42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1"/>
      <c r="D840" s="418"/>
      <c r="E840" s="418"/>
      <c r="F840" s="418"/>
      <c r="G840" s="418"/>
      <c r="H840" s="418"/>
      <c r="I840" s="418"/>
      <c r="J840" s="419"/>
      <c r="K840" s="420"/>
      <c r="L840" s="420"/>
      <c r="M840" s="420"/>
      <c r="N840" s="420"/>
      <c r="O840" s="420"/>
      <c r="P840" s="42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482</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15">
      <c r="A870" s="404">
        <v>1</v>
      </c>
      <c r="B870" s="404">
        <v>1</v>
      </c>
      <c r="C870" s="421" t="s">
        <v>628</v>
      </c>
      <c r="D870" s="418"/>
      <c r="E870" s="418"/>
      <c r="F870" s="418"/>
      <c r="G870" s="418"/>
      <c r="H870" s="418"/>
      <c r="I870" s="418"/>
      <c r="J870" s="419">
        <v>1010401013565</v>
      </c>
      <c r="K870" s="420"/>
      <c r="L870" s="420"/>
      <c r="M870" s="420"/>
      <c r="N870" s="420"/>
      <c r="O870" s="420"/>
      <c r="P870" s="422" t="s">
        <v>629</v>
      </c>
      <c r="Q870" s="317"/>
      <c r="R870" s="317"/>
      <c r="S870" s="317"/>
      <c r="T870" s="317"/>
      <c r="U870" s="317"/>
      <c r="V870" s="317"/>
      <c r="W870" s="317"/>
      <c r="X870" s="317"/>
      <c r="Y870" s="318">
        <v>622</v>
      </c>
      <c r="Z870" s="319"/>
      <c r="AA870" s="319"/>
      <c r="AB870" s="320"/>
      <c r="AC870" s="328" t="s">
        <v>494</v>
      </c>
      <c r="AD870" s="425"/>
      <c r="AE870" s="425"/>
      <c r="AF870" s="425"/>
      <c r="AG870" s="425"/>
      <c r="AH870" s="423" t="s">
        <v>560</v>
      </c>
      <c r="AI870" s="424"/>
      <c r="AJ870" s="424"/>
      <c r="AK870" s="424"/>
      <c r="AL870" s="325" t="s">
        <v>630</v>
      </c>
      <c r="AM870" s="326"/>
      <c r="AN870" s="326"/>
      <c r="AO870" s="327"/>
      <c r="AP870" s="321" t="s">
        <v>762</v>
      </c>
      <c r="AQ870" s="321"/>
      <c r="AR870" s="321"/>
      <c r="AS870" s="321"/>
      <c r="AT870" s="321"/>
      <c r="AU870" s="321"/>
      <c r="AV870" s="321"/>
      <c r="AW870" s="321"/>
      <c r="AX870" s="321"/>
    </row>
    <row r="871" spans="1:50" ht="30" customHeight="1" x14ac:dyDescent="0.15">
      <c r="A871" s="404">
        <v>2</v>
      </c>
      <c r="B871" s="404">
        <v>1</v>
      </c>
      <c r="C871" s="421" t="s">
        <v>632</v>
      </c>
      <c r="D871" s="418"/>
      <c r="E871" s="418"/>
      <c r="F871" s="418"/>
      <c r="G871" s="418"/>
      <c r="H871" s="418"/>
      <c r="I871" s="418"/>
      <c r="J871" s="419">
        <v>6010501016240</v>
      </c>
      <c r="K871" s="420"/>
      <c r="L871" s="420"/>
      <c r="M871" s="420"/>
      <c r="N871" s="420"/>
      <c r="O871" s="420"/>
      <c r="P871" s="422" t="s">
        <v>634</v>
      </c>
      <c r="Q871" s="317"/>
      <c r="R871" s="317"/>
      <c r="S871" s="317"/>
      <c r="T871" s="317"/>
      <c r="U871" s="317"/>
      <c r="V871" s="317"/>
      <c r="W871" s="317"/>
      <c r="X871" s="317"/>
      <c r="Y871" s="318">
        <v>104</v>
      </c>
      <c r="Z871" s="319"/>
      <c r="AA871" s="319"/>
      <c r="AB871" s="320"/>
      <c r="AC871" s="328" t="s">
        <v>488</v>
      </c>
      <c r="AD871" s="328"/>
      <c r="AE871" s="328"/>
      <c r="AF871" s="328"/>
      <c r="AG871" s="328"/>
      <c r="AH871" s="423">
        <v>1</v>
      </c>
      <c r="AI871" s="424"/>
      <c r="AJ871" s="424"/>
      <c r="AK871" s="424"/>
      <c r="AL871" s="325" t="s">
        <v>560</v>
      </c>
      <c r="AM871" s="326"/>
      <c r="AN871" s="326"/>
      <c r="AO871" s="327"/>
      <c r="AP871" s="321" t="s">
        <v>560</v>
      </c>
      <c r="AQ871" s="321"/>
      <c r="AR871" s="321"/>
      <c r="AS871" s="321"/>
      <c r="AT871" s="321"/>
      <c r="AU871" s="321"/>
      <c r="AV871" s="321"/>
      <c r="AW871" s="321"/>
      <c r="AX871" s="321"/>
    </row>
    <row r="872" spans="1:50" ht="30" customHeight="1" x14ac:dyDescent="0.15">
      <c r="A872" s="404">
        <v>3</v>
      </c>
      <c r="B872" s="404">
        <v>1</v>
      </c>
      <c r="C872" s="421" t="s">
        <v>633</v>
      </c>
      <c r="D872" s="418"/>
      <c r="E872" s="418"/>
      <c r="F872" s="418"/>
      <c r="G872" s="418"/>
      <c r="H872" s="418"/>
      <c r="I872" s="418"/>
      <c r="J872" s="419">
        <v>5070001001977</v>
      </c>
      <c r="K872" s="420"/>
      <c r="L872" s="420"/>
      <c r="M872" s="420"/>
      <c r="N872" s="420"/>
      <c r="O872" s="420"/>
      <c r="P872" s="422" t="s">
        <v>635</v>
      </c>
      <c r="Q872" s="317"/>
      <c r="R872" s="317"/>
      <c r="S872" s="317"/>
      <c r="T872" s="317"/>
      <c r="U872" s="317"/>
      <c r="V872" s="317"/>
      <c r="W872" s="317"/>
      <c r="X872" s="317"/>
      <c r="Y872" s="318">
        <v>79</v>
      </c>
      <c r="Z872" s="319"/>
      <c r="AA872" s="319"/>
      <c r="AB872" s="320"/>
      <c r="AC872" s="328" t="s">
        <v>494</v>
      </c>
      <c r="AD872" s="328"/>
      <c r="AE872" s="328"/>
      <c r="AF872" s="328"/>
      <c r="AG872" s="328"/>
      <c r="AH872" s="323" t="s">
        <v>737</v>
      </c>
      <c r="AI872" s="324"/>
      <c r="AJ872" s="324"/>
      <c r="AK872" s="324"/>
      <c r="AL872" s="325" t="s">
        <v>560</v>
      </c>
      <c r="AM872" s="326"/>
      <c r="AN872" s="326"/>
      <c r="AO872" s="327"/>
      <c r="AP872" s="321" t="s">
        <v>763</v>
      </c>
      <c r="AQ872" s="321"/>
      <c r="AR872" s="321"/>
      <c r="AS872" s="321"/>
      <c r="AT872" s="321"/>
      <c r="AU872" s="321"/>
      <c r="AV872" s="321"/>
      <c r="AW872" s="321"/>
      <c r="AX872" s="321"/>
    </row>
    <row r="873" spans="1:50" ht="30" hidden="1" customHeight="1" x14ac:dyDescent="0.15">
      <c r="A873" s="404">
        <v>4</v>
      </c>
      <c r="B873" s="404">
        <v>1</v>
      </c>
      <c r="C873" s="421"/>
      <c r="D873" s="418"/>
      <c r="E873" s="418"/>
      <c r="F873" s="418"/>
      <c r="G873" s="418"/>
      <c r="H873" s="418"/>
      <c r="I873" s="418"/>
      <c r="J873" s="419"/>
      <c r="K873" s="420"/>
      <c r="L873" s="420"/>
      <c r="M873" s="420"/>
      <c r="N873" s="420"/>
      <c r="O873" s="420"/>
      <c r="P873" s="42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482</v>
      </c>
      <c r="AI902" s="346"/>
      <c r="AJ902" s="346"/>
      <c r="AK902" s="346"/>
      <c r="AL902" s="346" t="s">
        <v>21</v>
      </c>
      <c r="AM902" s="346"/>
      <c r="AN902" s="346"/>
      <c r="AO902" s="426"/>
      <c r="AP902" s="427" t="s">
        <v>418</v>
      </c>
      <c r="AQ902" s="427"/>
      <c r="AR902" s="427"/>
      <c r="AS902" s="427"/>
      <c r="AT902" s="427"/>
      <c r="AU902" s="427"/>
      <c r="AV902" s="427"/>
      <c r="AW902" s="427"/>
      <c r="AX902" s="427"/>
    </row>
    <row r="903" spans="1:50" ht="30" customHeight="1" x14ac:dyDescent="0.15">
      <c r="A903" s="404">
        <v>1</v>
      </c>
      <c r="B903" s="404">
        <v>1</v>
      </c>
      <c r="C903" s="421" t="s">
        <v>636</v>
      </c>
      <c r="D903" s="418"/>
      <c r="E903" s="418"/>
      <c r="F903" s="418"/>
      <c r="G903" s="418"/>
      <c r="H903" s="418"/>
      <c r="I903" s="418"/>
      <c r="J903" s="419">
        <v>1010401013565</v>
      </c>
      <c r="K903" s="420"/>
      <c r="L903" s="420"/>
      <c r="M903" s="420"/>
      <c r="N903" s="420"/>
      <c r="O903" s="420"/>
      <c r="P903" s="422" t="s">
        <v>624</v>
      </c>
      <c r="Q903" s="317"/>
      <c r="R903" s="317"/>
      <c r="S903" s="317"/>
      <c r="T903" s="317"/>
      <c r="U903" s="317"/>
      <c r="V903" s="317"/>
      <c r="W903" s="317"/>
      <c r="X903" s="317"/>
      <c r="Y903" s="318">
        <v>206</v>
      </c>
      <c r="Z903" s="319"/>
      <c r="AA903" s="319"/>
      <c r="AB903" s="320"/>
      <c r="AC903" s="328" t="s">
        <v>494</v>
      </c>
      <c r="AD903" s="425"/>
      <c r="AE903" s="425"/>
      <c r="AF903" s="425"/>
      <c r="AG903" s="425"/>
      <c r="AH903" s="423" t="s">
        <v>560</v>
      </c>
      <c r="AI903" s="424"/>
      <c r="AJ903" s="424"/>
      <c r="AK903" s="424"/>
      <c r="AL903" s="325" t="s">
        <v>560</v>
      </c>
      <c r="AM903" s="326"/>
      <c r="AN903" s="326"/>
      <c r="AO903" s="327"/>
      <c r="AP903" s="321" t="s">
        <v>763</v>
      </c>
      <c r="AQ903" s="321"/>
      <c r="AR903" s="321"/>
      <c r="AS903" s="321"/>
      <c r="AT903" s="321"/>
      <c r="AU903" s="321"/>
      <c r="AV903" s="321"/>
      <c r="AW903" s="321"/>
      <c r="AX903" s="321"/>
    </row>
    <row r="904" spans="1:50" ht="30" customHeight="1" x14ac:dyDescent="0.15">
      <c r="A904" s="404">
        <v>2</v>
      </c>
      <c r="B904" s="404">
        <v>1</v>
      </c>
      <c r="C904" s="421" t="s">
        <v>631</v>
      </c>
      <c r="D904" s="418"/>
      <c r="E904" s="418"/>
      <c r="F904" s="418"/>
      <c r="G904" s="418"/>
      <c r="H904" s="418"/>
      <c r="I904" s="418"/>
      <c r="J904" s="419">
        <v>6010501016240</v>
      </c>
      <c r="K904" s="420"/>
      <c r="L904" s="420"/>
      <c r="M904" s="420"/>
      <c r="N904" s="420"/>
      <c r="O904" s="420"/>
      <c r="P904" s="422" t="s">
        <v>637</v>
      </c>
      <c r="Q904" s="317"/>
      <c r="R904" s="317"/>
      <c r="S904" s="317"/>
      <c r="T904" s="317"/>
      <c r="U904" s="317"/>
      <c r="V904" s="317"/>
      <c r="W904" s="317"/>
      <c r="X904" s="317"/>
      <c r="Y904" s="318">
        <v>4</v>
      </c>
      <c r="Z904" s="319"/>
      <c r="AA904" s="319"/>
      <c r="AB904" s="320"/>
      <c r="AC904" s="328" t="s">
        <v>706</v>
      </c>
      <c r="AD904" s="328"/>
      <c r="AE904" s="328"/>
      <c r="AF904" s="328"/>
      <c r="AG904" s="328"/>
      <c r="AH904" s="423">
        <v>1</v>
      </c>
      <c r="AI904" s="424"/>
      <c r="AJ904" s="424"/>
      <c r="AK904" s="424"/>
      <c r="AL904" s="325" t="s">
        <v>560</v>
      </c>
      <c r="AM904" s="326"/>
      <c r="AN904" s="326"/>
      <c r="AO904" s="327"/>
      <c r="AP904" s="321" t="s">
        <v>560</v>
      </c>
      <c r="AQ904" s="321"/>
      <c r="AR904" s="321"/>
      <c r="AS904" s="321"/>
      <c r="AT904" s="321"/>
      <c r="AU904" s="321"/>
      <c r="AV904" s="321"/>
      <c r="AW904" s="321"/>
      <c r="AX904" s="321"/>
    </row>
    <row r="905" spans="1:50" ht="30" hidden="1" customHeight="1" x14ac:dyDescent="0.15">
      <c r="A905" s="404">
        <v>3</v>
      </c>
      <c r="B905" s="404">
        <v>1</v>
      </c>
      <c r="C905" s="421"/>
      <c r="D905" s="418"/>
      <c r="E905" s="418"/>
      <c r="F905" s="418"/>
      <c r="G905" s="418"/>
      <c r="H905" s="418"/>
      <c r="I905" s="418"/>
      <c r="J905" s="419"/>
      <c r="K905" s="420"/>
      <c r="L905" s="420"/>
      <c r="M905" s="420"/>
      <c r="N905" s="420"/>
      <c r="O905" s="420"/>
      <c r="P905" s="422"/>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1"/>
      <c r="D906" s="418"/>
      <c r="E906" s="418"/>
      <c r="F906" s="418"/>
      <c r="G906" s="418"/>
      <c r="H906" s="418"/>
      <c r="I906" s="418"/>
      <c r="J906" s="419"/>
      <c r="K906" s="420"/>
      <c r="L906" s="420"/>
      <c r="M906" s="420"/>
      <c r="N906" s="420"/>
      <c r="O906" s="420"/>
      <c r="P906" s="42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482</v>
      </c>
      <c r="AI935" s="346"/>
      <c r="AJ935" s="346"/>
      <c r="AK935" s="346"/>
      <c r="AL935" s="346" t="s">
        <v>21</v>
      </c>
      <c r="AM935" s="346"/>
      <c r="AN935" s="346"/>
      <c r="AO935" s="426"/>
      <c r="AP935" s="427" t="s">
        <v>418</v>
      </c>
      <c r="AQ935" s="427"/>
      <c r="AR935" s="427"/>
      <c r="AS935" s="427"/>
      <c r="AT935" s="427"/>
      <c r="AU935" s="427"/>
      <c r="AV935" s="427"/>
      <c r="AW935" s="427"/>
      <c r="AX935" s="427"/>
    </row>
    <row r="936" spans="1:50" ht="68.25" customHeight="1" x14ac:dyDescent="0.15">
      <c r="A936" s="404">
        <v>1</v>
      </c>
      <c r="B936" s="404">
        <v>1</v>
      </c>
      <c r="C936" s="421" t="s">
        <v>700</v>
      </c>
      <c r="D936" s="418"/>
      <c r="E936" s="418"/>
      <c r="F936" s="418"/>
      <c r="G936" s="418"/>
      <c r="H936" s="418"/>
      <c r="I936" s="418"/>
      <c r="J936" s="419">
        <v>4010001034620</v>
      </c>
      <c r="K936" s="420"/>
      <c r="L936" s="420"/>
      <c r="M936" s="420"/>
      <c r="N936" s="420"/>
      <c r="O936" s="420"/>
      <c r="P936" s="422" t="s">
        <v>638</v>
      </c>
      <c r="Q936" s="317"/>
      <c r="R936" s="317"/>
      <c r="S936" s="317"/>
      <c r="T936" s="317"/>
      <c r="U936" s="317"/>
      <c r="V936" s="317"/>
      <c r="W936" s="317"/>
      <c r="X936" s="317"/>
      <c r="Y936" s="318">
        <v>129</v>
      </c>
      <c r="Z936" s="319"/>
      <c r="AA936" s="319"/>
      <c r="AB936" s="320"/>
      <c r="AC936" s="328" t="s">
        <v>494</v>
      </c>
      <c r="AD936" s="425"/>
      <c r="AE936" s="425"/>
      <c r="AF936" s="425"/>
      <c r="AG936" s="425"/>
      <c r="AH936" s="423" t="s">
        <v>560</v>
      </c>
      <c r="AI936" s="424"/>
      <c r="AJ936" s="424"/>
      <c r="AK936" s="424"/>
      <c r="AL936" s="325" t="s">
        <v>560</v>
      </c>
      <c r="AM936" s="326"/>
      <c r="AN936" s="326"/>
      <c r="AO936" s="327"/>
      <c r="AP936" s="321" t="s">
        <v>763</v>
      </c>
      <c r="AQ936" s="321"/>
      <c r="AR936" s="321"/>
      <c r="AS936" s="321"/>
      <c r="AT936" s="321"/>
      <c r="AU936" s="321"/>
      <c r="AV936" s="321"/>
      <c r="AW936" s="321"/>
      <c r="AX936" s="321"/>
    </row>
    <row r="937" spans="1:50" ht="30" customHeight="1" x14ac:dyDescent="0.15">
      <c r="A937" s="404">
        <v>2</v>
      </c>
      <c r="B937" s="404">
        <v>1</v>
      </c>
      <c r="C937" s="421" t="s">
        <v>641</v>
      </c>
      <c r="D937" s="418"/>
      <c r="E937" s="418"/>
      <c r="F937" s="418"/>
      <c r="G937" s="418"/>
      <c r="H937" s="418"/>
      <c r="I937" s="418"/>
      <c r="J937" s="419">
        <v>3130001003317</v>
      </c>
      <c r="K937" s="420"/>
      <c r="L937" s="420"/>
      <c r="M937" s="420"/>
      <c r="N937" s="420"/>
      <c r="O937" s="420"/>
      <c r="P937" s="422" t="s">
        <v>639</v>
      </c>
      <c r="Q937" s="317"/>
      <c r="R937" s="317"/>
      <c r="S937" s="317"/>
      <c r="T937" s="317"/>
      <c r="U937" s="317"/>
      <c r="V937" s="317"/>
      <c r="W937" s="317"/>
      <c r="X937" s="317"/>
      <c r="Y937" s="318">
        <v>31</v>
      </c>
      <c r="Z937" s="319"/>
      <c r="AA937" s="319"/>
      <c r="AB937" s="320"/>
      <c r="AC937" s="328" t="s">
        <v>494</v>
      </c>
      <c r="AD937" s="425"/>
      <c r="AE937" s="425"/>
      <c r="AF937" s="425"/>
      <c r="AG937" s="425"/>
      <c r="AH937" s="423" t="s">
        <v>560</v>
      </c>
      <c r="AI937" s="424"/>
      <c r="AJ937" s="424"/>
      <c r="AK937" s="424"/>
      <c r="AL937" s="325" t="s">
        <v>560</v>
      </c>
      <c r="AM937" s="326"/>
      <c r="AN937" s="326"/>
      <c r="AO937" s="327"/>
      <c r="AP937" s="321" t="s">
        <v>763</v>
      </c>
      <c r="AQ937" s="321"/>
      <c r="AR937" s="321"/>
      <c r="AS937" s="321"/>
      <c r="AT937" s="321"/>
      <c r="AU937" s="321"/>
      <c r="AV937" s="321"/>
      <c r="AW937" s="321"/>
      <c r="AX937" s="321"/>
    </row>
    <row r="938" spans="1:50" ht="30" customHeight="1" x14ac:dyDescent="0.15">
      <c r="A938" s="404">
        <v>3</v>
      </c>
      <c r="B938" s="404">
        <v>1</v>
      </c>
      <c r="C938" s="421" t="s">
        <v>699</v>
      </c>
      <c r="D938" s="418"/>
      <c r="E938" s="418"/>
      <c r="F938" s="418"/>
      <c r="G938" s="418"/>
      <c r="H938" s="418"/>
      <c r="I938" s="418"/>
      <c r="J938" s="419">
        <v>7120001004931</v>
      </c>
      <c r="K938" s="420"/>
      <c r="L938" s="420"/>
      <c r="M938" s="420"/>
      <c r="N938" s="420"/>
      <c r="O938" s="420"/>
      <c r="P938" s="422" t="s">
        <v>627</v>
      </c>
      <c r="Q938" s="317"/>
      <c r="R938" s="317"/>
      <c r="S938" s="317"/>
      <c r="T938" s="317"/>
      <c r="U938" s="317"/>
      <c r="V938" s="317"/>
      <c r="W938" s="317"/>
      <c r="X938" s="317"/>
      <c r="Y938" s="318">
        <v>6</v>
      </c>
      <c r="Z938" s="319"/>
      <c r="AA938" s="319"/>
      <c r="AB938" s="320"/>
      <c r="AC938" s="328" t="s">
        <v>494</v>
      </c>
      <c r="AD938" s="425"/>
      <c r="AE938" s="425"/>
      <c r="AF938" s="425"/>
      <c r="AG938" s="425"/>
      <c r="AH938" s="323" t="s">
        <v>560</v>
      </c>
      <c r="AI938" s="324"/>
      <c r="AJ938" s="324"/>
      <c r="AK938" s="324"/>
      <c r="AL938" s="325" t="s">
        <v>560</v>
      </c>
      <c r="AM938" s="326"/>
      <c r="AN938" s="326"/>
      <c r="AO938" s="327"/>
      <c r="AP938" s="321" t="s">
        <v>763</v>
      </c>
      <c r="AQ938" s="321"/>
      <c r="AR938" s="321"/>
      <c r="AS938" s="321"/>
      <c r="AT938" s="321"/>
      <c r="AU938" s="321"/>
      <c r="AV938" s="321"/>
      <c r="AW938" s="321"/>
      <c r="AX938" s="321"/>
    </row>
    <row r="939" spans="1:50" ht="30" customHeight="1" x14ac:dyDescent="0.15">
      <c r="A939" s="404">
        <v>4</v>
      </c>
      <c r="B939" s="404">
        <v>1</v>
      </c>
      <c r="C939" s="421" t="s">
        <v>699</v>
      </c>
      <c r="D939" s="418"/>
      <c r="E939" s="418"/>
      <c r="F939" s="418"/>
      <c r="G939" s="418"/>
      <c r="H939" s="418"/>
      <c r="I939" s="418"/>
      <c r="J939" s="419">
        <v>7120001004931</v>
      </c>
      <c r="K939" s="420"/>
      <c r="L939" s="420"/>
      <c r="M939" s="420"/>
      <c r="N939" s="420"/>
      <c r="O939" s="420"/>
      <c r="P939" s="422" t="s">
        <v>626</v>
      </c>
      <c r="Q939" s="317"/>
      <c r="R939" s="317"/>
      <c r="S939" s="317"/>
      <c r="T939" s="317"/>
      <c r="U939" s="317"/>
      <c r="V939" s="317"/>
      <c r="W939" s="317"/>
      <c r="X939" s="317"/>
      <c r="Y939" s="318">
        <v>2</v>
      </c>
      <c r="Z939" s="319"/>
      <c r="AA939" s="319"/>
      <c r="AB939" s="320"/>
      <c r="AC939" s="328" t="s">
        <v>706</v>
      </c>
      <c r="AD939" s="328"/>
      <c r="AE939" s="328"/>
      <c r="AF939" s="328"/>
      <c r="AG939" s="328"/>
      <c r="AH939" s="323">
        <v>1</v>
      </c>
      <c r="AI939" s="324"/>
      <c r="AJ939" s="324"/>
      <c r="AK939" s="324"/>
      <c r="AL939" s="325" t="s">
        <v>560</v>
      </c>
      <c r="AM939" s="326"/>
      <c r="AN939" s="326"/>
      <c r="AO939" s="327"/>
      <c r="AP939" s="321" t="s">
        <v>560</v>
      </c>
      <c r="AQ939" s="321"/>
      <c r="AR939" s="321"/>
      <c r="AS939" s="321"/>
      <c r="AT939" s="321"/>
      <c r="AU939" s="321"/>
      <c r="AV939" s="321"/>
      <c r="AW939" s="321"/>
      <c r="AX939" s="321"/>
    </row>
    <row r="940" spans="1:50" ht="30" customHeight="1" x14ac:dyDescent="0.15">
      <c r="A940" s="404">
        <v>5</v>
      </c>
      <c r="B940" s="404">
        <v>1</v>
      </c>
      <c r="C940" s="421" t="s">
        <v>640</v>
      </c>
      <c r="D940" s="418"/>
      <c r="E940" s="418"/>
      <c r="F940" s="418"/>
      <c r="G940" s="418"/>
      <c r="H940" s="418"/>
      <c r="I940" s="418"/>
      <c r="J940" s="419">
        <v>4130001025120</v>
      </c>
      <c r="K940" s="420"/>
      <c r="L940" s="420"/>
      <c r="M940" s="420"/>
      <c r="N940" s="420"/>
      <c r="O940" s="420"/>
      <c r="P940" s="317" t="s">
        <v>642</v>
      </c>
      <c r="Q940" s="317"/>
      <c r="R940" s="317"/>
      <c r="S940" s="317"/>
      <c r="T940" s="317"/>
      <c r="U940" s="317"/>
      <c r="V940" s="317"/>
      <c r="W940" s="317"/>
      <c r="X940" s="317"/>
      <c r="Y940" s="318">
        <v>3</v>
      </c>
      <c r="Z940" s="319"/>
      <c r="AA940" s="319"/>
      <c r="AB940" s="320"/>
      <c r="AC940" s="322" t="s">
        <v>487</v>
      </c>
      <c r="AD940" s="322"/>
      <c r="AE940" s="322"/>
      <c r="AF940" s="322"/>
      <c r="AG940" s="322"/>
      <c r="AH940" s="323">
        <v>2</v>
      </c>
      <c r="AI940" s="324"/>
      <c r="AJ940" s="324"/>
      <c r="AK940" s="324"/>
      <c r="AL940" s="325" t="s">
        <v>560</v>
      </c>
      <c r="AM940" s="326"/>
      <c r="AN940" s="326"/>
      <c r="AO940" s="327"/>
      <c r="AP940" s="321" t="s">
        <v>560</v>
      </c>
      <c r="AQ940" s="321"/>
      <c r="AR940" s="321"/>
      <c r="AS940" s="321"/>
      <c r="AT940" s="321"/>
      <c r="AU940" s="321"/>
      <c r="AV940" s="321"/>
      <c r="AW940" s="321"/>
      <c r="AX940" s="321"/>
    </row>
    <row r="941" spans="1:50" ht="30" customHeight="1" x14ac:dyDescent="0.15">
      <c r="A941" s="404">
        <v>6</v>
      </c>
      <c r="B941" s="404">
        <v>1</v>
      </c>
      <c r="C941" s="421" t="s">
        <v>701</v>
      </c>
      <c r="D941" s="418"/>
      <c r="E941" s="418"/>
      <c r="F941" s="418"/>
      <c r="G941" s="418"/>
      <c r="H941" s="418"/>
      <c r="I941" s="418"/>
      <c r="J941" s="419">
        <v>1010001099278</v>
      </c>
      <c r="K941" s="420"/>
      <c r="L941" s="420"/>
      <c r="M941" s="420"/>
      <c r="N941" s="420"/>
      <c r="O941" s="420"/>
      <c r="P941" s="422" t="s">
        <v>643</v>
      </c>
      <c r="Q941" s="317"/>
      <c r="R941" s="317"/>
      <c r="S941" s="317"/>
      <c r="T941" s="317"/>
      <c r="U941" s="317"/>
      <c r="V941" s="317"/>
      <c r="W941" s="317"/>
      <c r="X941" s="317"/>
      <c r="Y941" s="318">
        <v>1</v>
      </c>
      <c r="Z941" s="319"/>
      <c r="AA941" s="319"/>
      <c r="AB941" s="320"/>
      <c r="AC941" s="322" t="s">
        <v>493</v>
      </c>
      <c r="AD941" s="322"/>
      <c r="AE941" s="322"/>
      <c r="AF941" s="322"/>
      <c r="AG941" s="322"/>
      <c r="AH941" s="323" t="s">
        <v>707</v>
      </c>
      <c r="AI941" s="324"/>
      <c r="AJ941" s="324"/>
      <c r="AK941" s="324"/>
      <c r="AL941" s="325" t="s">
        <v>560</v>
      </c>
      <c r="AM941" s="326"/>
      <c r="AN941" s="326"/>
      <c r="AO941" s="327"/>
      <c r="AP941" s="321" t="s">
        <v>560</v>
      </c>
      <c r="AQ941" s="321"/>
      <c r="AR941" s="321"/>
      <c r="AS941" s="321"/>
      <c r="AT941" s="321"/>
      <c r="AU941" s="321"/>
      <c r="AV941" s="321"/>
      <c r="AW941" s="321"/>
      <c r="AX941" s="321"/>
    </row>
    <row r="942" spans="1:50" ht="30" customHeight="1" x14ac:dyDescent="0.15">
      <c r="A942" s="404">
        <v>7</v>
      </c>
      <c r="B942" s="404">
        <v>1</v>
      </c>
      <c r="C942" s="421" t="s">
        <v>701</v>
      </c>
      <c r="D942" s="418"/>
      <c r="E942" s="418"/>
      <c r="F942" s="418"/>
      <c r="G942" s="418"/>
      <c r="H942" s="418"/>
      <c r="I942" s="418"/>
      <c r="J942" s="419">
        <v>1010001099278</v>
      </c>
      <c r="K942" s="420"/>
      <c r="L942" s="420"/>
      <c r="M942" s="420"/>
      <c r="N942" s="420"/>
      <c r="O942" s="420"/>
      <c r="P942" s="422" t="s">
        <v>644</v>
      </c>
      <c r="Q942" s="317"/>
      <c r="R942" s="317"/>
      <c r="S942" s="317"/>
      <c r="T942" s="317"/>
      <c r="U942" s="317"/>
      <c r="V942" s="317"/>
      <c r="W942" s="317"/>
      <c r="X942" s="317"/>
      <c r="Y942" s="318">
        <v>1</v>
      </c>
      <c r="Z942" s="319"/>
      <c r="AA942" s="319"/>
      <c r="AB942" s="320"/>
      <c r="AC942" s="322" t="s">
        <v>493</v>
      </c>
      <c r="AD942" s="322"/>
      <c r="AE942" s="322"/>
      <c r="AF942" s="322"/>
      <c r="AG942" s="322"/>
      <c r="AH942" s="323" t="s">
        <v>708</v>
      </c>
      <c r="AI942" s="324"/>
      <c r="AJ942" s="324"/>
      <c r="AK942" s="324"/>
      <c r="AL942" s="325" t="s">
        <v>560</v>
      </c>
      <c r="AM942" s="326"/>
      <c r="AN942" s="326"/>
      <c r="AO942" s="327"/>
      <c r="AP942" s="321" t="s">
        <v>560</v>
      </c>
      <c r="AQ942" s="321"/>
      <c r="AR942" s="321"/>
      <c r="AS942" s="321"/>
      <c r="AT942" s="321"/>
      <c r="AU942" s="321"/>
      <c r="AV942" s="321"/>
      <c r="AW942" s="321"/>
      <c r="AX942" s="321"/>
    </row>
    <row r="943" spans="1:50" ht="30" customHeight="1" x14ac:dyDescent="0.15">
      <c r="A943" s="404">
        <v>8</v>
      </c>
      <c r="B943" s="404">
        <v>1</v>
      </c>
      <c r="C943" s="421" t="s">
        <v>702</v>
      </c>
      <c r="D943" s="418"/>
      <c r="E943" s="418"/>
      <c r="F943" s="418"/>
      <c r="G943" s="418"/>
      <c r="H943" s="418"/>
      <c r="I943" s="418"/>
      <c r="J943" s="419">
        <v>8120001059636</v>
      </c>
      <c r="K943" s="420"/>
      <c r="L943" s="420"/>
      <c r="M943" s="420"/>
      <c r="N943" s="420"/>
      <c r="O943" s="420"/>
      <c r="P943" s="422" t="s">
        <v>645</v>
      </c>
      <c r="Q943" s="317"/>
      <c r="R943" s="317"/>
      <c r="S943" s="317"/>
      <c r="T943" s="317"/>
      <c r="U943" s="317"/>
      <c r="V943" s="317"/>
      <c r="W943" s="317"/>
      <c r="X943" s="317"/>
      <c r="Y943" s="318">
        <v>1</v>
      </c>
      <c r="Z943" s="319"/>
      <c r="AA943" s="319"/>
      <c r="AB943" s="320"/>
      <c r="AC943" s="322" t="s">
        <v>493</v>
      </c>
      <c r="AD943" s="322"/>
      <c r="AE943" s="322"/>
      <c r="AF943" s="322"/>
      <c r="AG943" s="322"/>
      <c r="AH943" s="323" t="s">
        <v>709</v>
      </c>
      <c r="AI943" s="324"/>
      <c r="AJ943" s="324"/>
      <c r="AK943" s="324"/>
      <c r="AL943" s="325" t="s">
        <v>560</v>
      </c>
      <c r="AM943" s="326"/>
      <c r="AN943" s="326"/>
      <c r="AO943" s="327"/>
      <c r="AP943" s="321" t="s">
        <v>560</v>
      </c>
      <c r="AQ943" s="321"/>
      <c r="AR943" s="321"/>
      <c r="AS943" s="321"/>
      <c r="AT943" s="321"/>
      <c r="AU943" s="321"/>
      <c r="AV943" s="321"/>
      <c r="AW943" s="321"/>
      <c r="AX943" s="321"/>
    </row>
    <row r="944" spans="1:50" ht="30" customHeight="1" x14ac:dyDescent="0.15">
      <c r="A944" s="404">
        <v>9</v>
      </c>
      <c r="B944" s="404">
        <v>1</v>
      </c>
      <c r="C944" s="421" t="s">
        <v>702</v>
      </c>
      <c r="D944" s="418"/>
      <c r="E944" s="418"/>
      <c r="F944" s="418"/>
      <c r="G944" s="418"/>
      <c r="H944" s="418"/>
      <c r="I944" s="418"/>
      <c r="J944" s="419">
        <v>8120001059636</v>
      </c>
      <c r="K944" s="420"/>
      <c r="L944" s="420"/>
      <c r="M944" s="420"/>
      <c r="N944" s="420"/>
      <c r="O944" s="420"/>
      <c r="P944" s="422" t="s">
        <v>646</v>
      </c>
      <c r="Q944" s="317"/>
      <c r="R944" s="317"/>
      <c r="S944" s="317"/>
      <c r="T944" s="317"/>
      <c r="U944" s="317"/>
      <c r="V944" s="317"/>
      <c r="W944" s="317"/>
      <c r="X944" s="317"/>
      <c r="Y944" s="318">
        <v>0.3</v>
      </c>
      <c r="Z944" s="319"/>
      <c r="AA944" s="319"/>
      <c r="AB944" s="320"/>
      <c r="AC944" s="322" t="s">
        <v>493</v>
      </c>
      <c r="AD944" s="322"/>
      <c r="AE944" s="322"/>
      <c r="AF944" s="322"/>
      <c r="AG944" s="322"/>
      <c r="AH944" s="323" t="s">
        <v>709</v>
      </c>
      <c r="AI944" s="324"/>
      <c r="AJ944" s="324"/>
      <c r="AK944" s="324"/>
      <c r="AL944" s="325" t="s">
        <v>560</v>
      </c>
      <c r="AM944" s="326"/>
      <c r="AN944" s="326"/>
      <c r="AO944" s="327"/>
      <c r="AP944" s="321" t="s">
        <v>560</v>
      </c>
      <c r="AQ944" s="321"/>
      <c r="AR944" s="321"/>
      <c r="AS944" s="321"/>
      <c r="AT944" s="321"/>
      <c r="AU944" s="321"/>
      <c r="AV944" s="321"/>
      <c r="AW944" s="321"/>
      <c r="AX944" s="321"/>
    </row>
    <row r="945" spans="1:50" ht="30" customHeight="1" x14ac:dyDescent="0.15">
      <c r="A945" s="404">
        <v>10</v>
      </c>
      <c r="B945" s="404">
        <v>1</v>
      </c>
      <c r="C945" s="421" t="s">
        <v>703</v>
      </c>
      <c r="D945" s="418"/>
      <c r="E945" s="418"/>
      <c r="F945" s="418"/>
      <c r="G945" s="418"/>
      <c r="H945" s="418"/>
      <c r="I945" s="418"/>
      <c r="J945" s="419">
        <v>7011101018667</v>
      </c>
      <c r="K945" s="420"/>
      <c r="L945" s="420"/>
      <c r="M945" s="420"/>
      <c r="N945" s="420"/>
      <c r="O945" s="420"/>
      <c r="P945" s="422" t="s">
        <v>647</v>
      </c>
      <c r="Q945" s="317"/>
      <c r="R945" s="317"/>
      <c r="S945" s="317"/>
      <c r="T945" s="317"/>
      <c r="U945" s="317"/>
      <c r="V945" s="317"/>
      <c r="W945" s="317"/>
      <c r="X945" s="317"/>
      <c r="Y945" s="318">
        <v>0.7</v>
      </c>
      <c r="Z945" s="319"/>
      <c r="AA945" s="319"/>
      <c r="AB945" s="320"/>
      <c r="AC945" s="322" t="s">
        <v>493</v>
      </c>
      <c r="AD945" s="322"/>
      <c r="AE945" s="322"/>
      <c r="AF945" s="322"/>
      <c r="AG945" s="322"/>
      <c r="AH945" s="323" t="s">
        <v>709</v>
      </c>
      <c r="AI945" s="324"/>
      <c r="AJ945" s="324"/>
      <c r="AK945" s="324"/>
      <c r="AL945" s="325" t="s">
        <v>560</v>
      </c>
      <c r="AM945" s="326"/>
      <c r="AN945" s="326"/>
      <c r="AO945" s="327"/>
      <c r="AP945" s="321" t="s">
        <v>560</v>
      </c>
      <c r="AQ945" s="321"/>
      <c r="AR945" s="321"/>
      <c r="AS945" s="321"/>
      <c r="AT945" s="321"/>
      <c r="AU945" s="321"/>
      <c r="AV945" s="321"/>
      <c r="AW945" s="321"/>
      <c r="AX945" s="321"/>
    </row>
    <row r="946" spans="1:50" ht="30" customHeight="1" x14ac:dyDescent="0.15">
      <c r="A946" s="404">
        <v>11</v>
      </c>
      <c r="B946" s="404">
        <v>1</v>
      </c>
      <c r="C946" s="421" t="s">
        <v>704</v>
      </c>
      <c r="D946" s="418"/>
      <c r="E946" s="418"/>
      <c r="F946" s="418"/>
      <c r="G946" s="418"/>
      <c r="H946" s="418"/>
      <c r="I946" s="418"/>
      <c r="J946" s="419">
        <v>1010601021483</v>
      </c>
      <c r="K946" s="420"/>
      <c r="L946" s="420"/>
      <c r="M946" s="420"/>
      <c r="N946" s="420"/>
      <c r="O946" s="420"/>
      <c r="P946" s="422" t="s">
        <v>648</v>
      </c>
      <c r="Q946" s="317"/>
      <c r="R946" s="317"/>
      <c r="S946" s="317"/>
      <c r="T946" s="317"/>
      <c r="U946" s="317"/>
      <c r="V946" s="317"/>
      <c r="W946" s="317"/>
      <c r="X946" s="317"/>
      <c r="Y946" s="318">
        <v>0.7</v>
      </c>
      <c r="Z946" s="319"/>
      <c r="AA946" s="319"/>
      <c r="AB946" s="320"/>
      <c r="AC946" s="322" t="s">
        <v>493</v>
      </c>
      <c r="AD946" s="322"/>
      <c r="AE946" s="322"/>
      <c r="AF946" s="322"/>
      <c r="AG946" s="322"/>
      <c r="AH946" s="323" t="s">
        <v>709</v>
      </c>
      <c r="AI946" s="324"/>
      <c r="AJ946" s="324"/>
      <c r="AK946" s="324"/>
      <c r="AL946" s="325" t="s">
        <v>560</v>
      </c>
      <c r="AM946" s="326"/>
      <c r="AN946" s="326"/>
      <c r="AO946" s="327"/>
      <c r="AP946" s="321" t="s">
        <v>560</v>
      </c>
      <c r="AQ946" s="321"/>
      <c r="AR946" s="321"/>
      <c r="AS946" s="321"/>
      <c r="AT946" s="321"/>
      <c r="AU946" s="321"/>
      <c r="AV946" s="321"/>
      <c r="AW946" s="321"/>
      <c r="AX946" s="321"/>
    </row>
    <row r="947" spans="1:50" ht="30" customHeight="1" x14ac:dyDescent="0.15">
      <c r="A947" s="404">
        <v>12</v>
      </c>
      <c r="B947" s="404">
        <v>1</v>
      </c>
      <c r="C947" s="421" t="s">
        <v>649</v>
      </c>
      <c r="D947" s="418"/>
      <c r="E947" s="418"/>
      <c r="F947" s="418"/>
      <c r="G947" s="418"/>
      <c r="H947" s="418"/>
      <c r="I947" s="418"/>
      <c r="J947" s="419" t="s">
        <v>713</v>
      </c>
      <c r="K947" s="420"/>
      <c r="L947" s="420"/>
      <c r="M947" s="420"/>
      <c r="N947" s="420"/>
      <c r="O947" s="420"/>
      <c r="P947" s="422" t="s">
        <v>650</v>
      </c>
      <c r="Q947" s="317"/>
      <c r="R947" s="317"/>
      <c r="S947" s="317"/>
      <c r="T947" s="317"/>
      <c r="U947" s="317"/>
      <c r="V947" s="317"/>
      <c r="W947" s="317"/>
      <c r="X947" s="317"/>
      <c r="Y947" s="318">
        <v>0.2</v>
      </c>
      <c r="Z947" s="319"/>
      <c r="AA947" s="319"/>
      <c r="AB947" s="320"/>
      <c r="AC947" s="322" t="s">
        <v>493</v>
      </c>
      <c r="AD947" s="322"/>
      <c r="AE947" s="322"/>
      <c r="AF947" s="322"/>
      <c r="AG947" s="322"/>
      <c r="AH947" s="323" t="s">
        <v>709</v>
      </c>
      <c r="AI947" s="324"/>
      <c r="AJ947" s="324"/>
      <c r="AK947" s="324"/>
      <c r="AL947" s="325" t="s">
        <v>560</v>
      </c>
      <c r="AM947" s="326"/>
      <c r="AN947" s="326"/>
      <c r="AO947" s="327"/>
      <c r="AP947" s="321" t="s">
        <v>560</v>
      </c>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482</v>
      </c>
      <c r="AI968" s="346"/>
      <c r="AJ968" s="346"/>
      <c r="AK968" s="346"/>
      <c r="AL968" s="346" t="s">
        <v>21</v>
      </c>
      <c r="AM968" s="346"/>
      <c r="AN968" s="346"/>
      <c r="AO968" s="426"/>
      <c r="AP968" s="427" t="s">
        <v>418</v>
      </c>
      <c r="AQ968" s="427"/>
      <c r="AR968" s="427"/>
      <c r="AS968" s="427"/>
      <c r="AT968" s="427"/>
      <c r="AU968" s="427"/>
      <c r="AV968" s="427"/>
      <c r="AW968" s="427"/>
      <c r="AX968" s="427"/>
    </row>
    <row r="969" spans="1:50" ht="53.25" customHeight="1" x14ac:dyDescent="0.15">
      <c r="A969" s="404">
        <v>1</v>
      </c>
      <c r="B969" s="404">
        <v>1</v>
      </c>
      <c r="C969" s="421" t="s">
        <v>699</v>
      </c>
      <c r="D969" s="418"/>
      <c r="E969" s="418"/>
      <c r="F969" s="418"/>
      <c r="G969" s="418"/>
      <c r="H969" s="418"/>
      <c r="I969" s="418"/>
      <c r="J969" s="419">
        <v>7120001004931</v>
      </c>
      <c r="K969" s="420"/>
      <c r="L969" s="420"/>
      <c r="M969" s="420"/>
      <c r="N969" s="420"/>
      <c r="O969" s="420"/>
      <c r="P969" s="422" t="s">
        <v>739</v>
      </c>
      <c r="Q969" s="317"/>
      <c r="R969" s="317"/>
      <c r="S969" s="317"/>
      <c r="T969" s="317"/>
      <c r="U969" s="317"/>
      <c r="V969" s="317"/>
      <c r="W969" s="317"/>
      <c r="X969" s="317"/>
      <c r="Y969" s="318">
        <v>76</v>
      </c>
      <c r="Z969" s="319"/>
      <c r="AA969" s="319"/>
      <c r="AB969" s="320"/>
      <c r="AC969" s="328" t="s">
        <v>494</v>
      </c>
      <c r="AD969" s="425"/>
      <c r="AE969" s="425"/>
      <c r="AF969" s="425"/>
      <c r="AG969" s="425"/>
      <c r="AH969" s="431" t="s">
        <v>560</v>
      </c>
      <c r="AI969" s="432"/>
      <c r="AJ969" s="432"/>
      <c r="AK969" s="433"/>
      <c r="AL969" s="325" t="s">
        <v>560</v>
      </c>
      <c r="AM969" s="326"/>
      <c r="AN969" s="326"/>
      <c r="AO969" s="327"/>
      <c r="AP969" s="321" t="s">
        <v>763</v>
      </c>
      <c r="AQ969" s="321"/>
      <c r="AR969" s="321"/>
      <c r="AS969" s="321"/>
      <c r="AT969" s="321"/>
      <c r="AU969" s="321"/>
      <c r="AV969" s="321"/>
      <c r="AW969" s="321"/>
      <c r="AX969" s="321"/>
    </row>
    <row r="970" spans="1:50" ht="30" customHeight="1" x14ac:dyDescent="0.15">
      <c r="A970" s="404">
        <v>2</v>
      </c>
      <c r="B970" s="404">
        <v>1</v>
      </c>
      <c r="C970" s="421" t="s">
        <v>716</v>
      </c>
      <c r="D970" s="418"/>
      <c r="E970" s="418"/>
      <c r="F970" s="418"/>
      <c r="G970" s="418"/>
      <c r="H970" s="418"/>
      <c r="I970" s="418"/>
      <c r="J970" s="419">
        <v>7120001004931</v>
      </c>
      <c r="K970" s="420"/>
      <c r="L970" s="420"/>
      <c r="M970" s="420"/>
      <c r="N970" s="420"/>
      <c r="O970" s="420"/>
      <c r="P970" s="422" t="s">
        <v>741</v>
      </c>
      <c r="Q970" s="317"/>
      <c r="R970" s="317"/>
      <c r="S970" s="317"/>
      <c r="T970" s="317"/>
      <c r="U970" s="317"/>
      <c r="V970" s="317"/>
      <c r="W970" s="317"/>
      <c r="X970" s="317"/>
      <c r="Y970" s="318">
        <v>3</v>
      </c>
      <c r="Z970" s="319"/>
      <c r="AA970" s="319"/>
      <c r="AB970" s="320"/>
      <c r="AC970" s="328" t="s">
        <v>706</v>
      </c>
      <c r="AD970" s="328"/>
      <c r="AE970" s="328"/>
      <c r="AF970" s="328"/>
      <c r="AG970" s="328"/>
      <c r="AH970" s="431">
        <v>1</v>
      </c>
      <c r="AI970" s="432"/>
      <c r="AJ970" s="432"/>
      <c r="AK970" s="433"/>
      <c r="AL970" s="325" t="s">
        <v>560</v>
      </c>
      <c r="AM970" s="326"/>
      <c r="AN970" s="326"/>
      <c r="AO970" s="327"/>
      <c r="AP970" s="321" t="s">
        <v>560</v>
      </c>
      <c r="AQ970" s="321"/>
      <c r="AR970" s="321"/>
      <c r="AS970" s="321"/>
      <c r="AT970" s="321"/>
      <c r="AU970" s="321"/>
      <c r="AV970" s="321"/>
      <c r="AW970" s="321"/>
      <c r="AX970" s="321"/>
    </row>
    <row r="971" spans="1:50" ht="30" customHeight="1" x14ac:dyDescent="0.15">
      <c r="A971" s="404">
        <v>3</v>
      </c>
      <c r="B971" s="404">
        <v>1</v>
      </c>
      <c r="C971" s="421" t="s">
        <v>717</v>
      </c>
      <c r="D971" s="418"/>
      <c r="E971" s="418"/>
      <c r="F971" s="418"/>
      <c r="G971" s="418"/>
      <c r="H971" s="418"/>
      <c r="I971" s="418"/>
      <c r="J971" s="419">
        <v>4130001025120</v>
      </c>
      <c r="K971" s="420"/>
      <c r="L971" s="420"/>
      <c r="M971" s="420"/>
      <c r="N971" s="420"/>
      <c r="O971" s="420"/>
      <c r="P971" s="422" t="s">
        <v>651</v>
      </c>
      <c r="Q971" s="317"/>
      <c r="R971" s="317"/>
      <c r="S971" s="317"/>
      <c r="T971" s="317"/>
      <c r="U971" s="317"/>
      <c r="V971" s="317"/>
      <c r="W971" s="317"/>
      <c r="X971" s="317"/>
      <c r="Y971" s="318">
        <v>9</v>
      </c>
      <c r="Z971" s="319"/>
      <c r="AA971" s="319"/>
      <c r="AB971" s="320"/>
      <c r="AC971" s="328" t="s">
        <v>487</v>
      </c>
      <c r="AD971" s="328"/>
      <c r="AE971" s="328"/>
      <c r="AF971" s="328"/>
      <c r="AG971" s="328"/>
      <c r="AH971" s="428">
        <v>1</v>
      </c>
      <c r="AI971" s="429"/>
      <c r="AJ971" s="429"/>
      <c r="AK971" s="430"/>
      <c r="AL971" s="325" t="s">
        <v>560</v>
      </c>
      <c r="AM971" s="326"/>
      <c r="AN971" s="326"/>
      <c r="AO971" s="327"/>
      <c r="AP971" s="321" t="s">
        <v>560</v>
      </c>
      <c r="AQ971" s="321"/>
      <c r="AR971" s="321"/>
      <c r="AS971" s="321"/>
      <c r="AT971" s="321"/>
      <c r="AU971" s="321"/>
      <c r="AV971" s="321"/>
      <c r="AW971" s="321"/>
      <c r="AX971" s="321"/>
    </row>
    <row r="972" spans="1:50" ht="30" customHeight="1" x14ac:dyDescent="0.15">
      <c r="A972" s="404">
        <v>4</v>
      </c>
      <c r="B972" s="404">
        <v>1</v>
      </c>
      <c r="C972" s="421" t="s">
        <v>704</v>
      </c>
      <c r="D972" s="418"/>
      <c r="E972" s="418"/>
      <c r="F972" s="418"/>
      <c r="G972" s="418"/>
      <c r="H972" s="418"/>
      <c r="I972" s="418"/>
      <c r="J972" s="419">
        <v>1010601021483</v>
      </c>
      <c r="K972" s="420"/>
      <c r="L972" s="420"/>
      <c r="M972" s="420"/>
      <c r="N972" s="420"/>
      <c r="O972" s="420"/>
      <c r="P972" s="422" t="s">
        <v>652</v>
      </c>
      <c r="Q972" s="317"/>
      <c r="R972" s="317"/>
      <c r="S972" s="317"/>
      <c r="T972" s="317"/>
      <c r="U972" s="317"/>
      <c r="V972" s="317"/>
      <c r="W972" s="317"/>
      <c r="X972" s="317"/>
      <c r="Y972" s="318">
        <v>0.6</v>
      </c>
      <c r="Z972" s="319"/>
      <c r="AA972" s="319"/>
      <c r="AB972" s="320"/>
      <c r="AC972" s="328" t="s">
        <v>493</v>
      </c>
      <c r="AD972" s="328"/>
      <c r="AE972" s="328"/>
      <c r="AF972" s="328"/>
      <c r="AG972" s="328"/>
      <c r="AH972" s="428" t="s">
        <v>560</v>
      </c>
      <c r="AI972" s="429"/>
      <c r="AJ972" s="429"/>
      <c r="AK972" s="430"/>
      <c r="AL972" s="325" t="s">
        <v>560</v>
      </c>
      <c r="AM972" s="326"/>
      <c r="AN972" s="326"/>
      <c r="AO972" s="327"/>
      <c r="AP972" s="321" t="s">
        <v>560</v>
      </c>
      <c r="AQ972" s="321"/>
      <c r="AR972" s="321"/>
      <c r="AS972" s="321"/>
      <c r="AT972" s="321"/>
      <c r="AU972" s="321"/>
      <c r="AV972" s="321"/>
      <c r="AW972" s="321"/>
      <c r="AX972" s="321"/>
    </row>
    <row r="973" spans="1:50" ht="30" customHeight="1" x14ac:dyDescent="0.15">
      <c r="A973" s="404">
        <v>5</v>
      </c>
      <c r="B973" s="404">
        <v>1</v>
      </c>
      <c r="C973" s="421" t="s">
        <v>702</v>
      </c>
      <c r="D973" s="418"/>
      <c r="E973" s="418"/>
      <c r="F973" s="418"/>
      <c r="G973" s="418"/>
      <c r="H973" s="418"/>
      <c r="I973" s="418"/>
      <c r="J973" s="419">
        <v>8120001059636</v>
      </c>
      <c r="K973" s="420"/>
      <c r="L973" s="420"/>
      <c r="M973" s="420"/>
      <c r="N973" s="420"/>
      <c r="O973" s="420"/>
      <c r="P973" s="422" t="s">
        <v>653</v>
      </c>
      <c r="Q973" s="317"/>
      <c r="R973" s="317"/>
      <c r="S973" s="317"/>
      <c r="T973" s="317"/>
      <c r="U973" s="317"/>
      <c r="V973" s="317"/>
      <c r="W973" s="317"/>
      <c r="X973" s="317"/>
      <c r="Y973" s="318">
        <v>0.6</v>
      </c>
      <c r="Z973" s="319"/>
      <c r="AA973" s="319"/>
      <c r="AB973" s="320"/>
      <c r="AC973" s="322" t="s">
        <v>493</v>
      </c>
      <c r="AD973" s="322"/>
      <c r="AE973" s="322"/>
      <c r="AF973" s="322"/>
      <c r="AG973" s="322"/>
      <c r="AH973" s="428" t="s">
        <v>560</v>
      </c>
      <c r="AI973" s="429"/>
      <c r="AJ973" s="429"/>
      <c r="AK973" s="430"/>
      <c r="AL973" s="325" t="s">
        <v>560</v>
      </c>
      <c r="AM973" s="326"/>
      <c r="AN973" s="326"/>
      <c r="AO973" s="327"/>
      <c r="AP973" s="321" t="s">
        <v>560</v>
      </c>
      <c r="AQ973" s="321"/>
      <c r="AR973" s="321"/>
      <c r="AS973" s="321"/>
      <c r="AT973" s="321"/>
      <c r="AU973" s="321"/>
      <c r="AV973" s="321"/>
      <c r="AW973" s="321"/>
      <c r="AX973" s="321"/>
    </row>
    <row r="974" spans="1:50" ht="30" customHeight="1" x14ac:dyDescent="0.15">
      <c r="A974" s="404">
        <v>6</v>
      </c>
      <c r="B974" s="404">
        <v>1</v>
      </c>
      <c r="C974" s="421" t="s">
        <v>710</v>
      </c>
      <c r="D974" s="418"/>
      <c r="E974" s="418"/>
      <c r="F974" s="418"/>
      <c r="G974" s="418"/>
      <c r="H974" s="418"/>
      <c r="I974" s="418"/>
      <c r="J974" s="419" t="s">
        <v>709</v>
      </c>
      <c r="K974" s="420"/>
      <c r="L974" s="420"/>
      <c r="M974" s="420"/>
      <c r="N974" s="420"/>
      <c r="O974" s="420"/>
      <c r="P974" s="422" t="s">
        <v>654</v>
      </c>
      <c r="Q974" s="317"/>
      <c r="R974" s="317"/>
      <c r="S974" s="317"/>
      <c r="T974" s="317"/>
      <c r="U974" s="317"/>
      <c r="V974" s="317"/>
      <c r="W974" s="317"/>
      <c r="X974" s="317"/>
      <c r="Y974" s="318">
        <v>0.4</v>
      </c>
      <c r="Z974" s="319"/>
      <c r="AA974" s="319"/>
      <c r="AB974" s="320"/>
      <c r="AC974" s="322" t="s">
        <v>493</v>
      </c>
      <c r="AD974" s="322"/>
      <c r="AE974" s="322"/>
      <c r="AF974" s="322"/>
      <c r="AG974" s="322"/>
      <c r="AH974" s="428" t="s">
        <v>560</v>
      </c>
      <c r="AI974" s="429"/>
      <c r="AJ974" s="429"/>
      <c r="AK974" s="430"/>
      <c r="AL974" s="325" t="s">
        <v>560</v>
      </c>
      <c r="AM974" s="326"/>
      <c r="AN974" s="326"/>
      <c r="AO974" s="327"/>
      <c r="AP974" s="321" t="s">
        <v>560</v>
      </c>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428"/>
      <c r="AI975" s="429"/>
      <c r="AJ975" s="429"/>
      <c r="AK975" s="430"/>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428"/>
      <c r="AI976" s="429"/>
      <c r="AJ976" s="429"/>
      <c r="AK976" s="430"/>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428"/>
      <c r="AI977" s="429"/>
      <c r="AJ977" s="429"/>
      <c r="AK977" s="430"/>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428"/>
      <c r="AI978" s="429"/>
      <c r="AJ978" s="429"/>
      <c r="AK978" s="430"/>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428"/>
      <c r="AI979" s="429"/>
      <c r="AJ979" s="429"/>
      <c r="AK979" s="430"/>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428"/>
      <c r="AI980" s="429"/>
      <c r="AJ980" s="429"/>
      <c r="AK980" s="430"/>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428"/>
      <c r="AI981" s="429"/>
      <c r="AJ981" s="429"/>
      <c r="AK981" s="430"/>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428"/>
      <c r="AI982" s="429"/>
      <c r="AJ982" s="429"/>
      <c r="AK982" s="430"/>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428"/>
      <c r="AI983" s="429"/>
      <c r="AJ983" s="429"/>
      <c r="AK983" s="430"/>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428"/>
      <c r="AI984" s="429"/>
      <c r="AJ984" s="429"/>
      <c r="AK984" s="430"/>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428"/>
      <c r="AI985" s="429"/>
      <c r="AJ985" s="429"/>
      <c r="AK985" s="430"/>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482</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customHeight="1" x14ac:dyDescent="0.15">
      <c r="A1002" s="404">
        <v>1</v>
      </c>
      <c r="B1002" s="404">
        <v>1</v>
      </c>
      <c r="C1002" s="421" t="s">
        <v>699</v>
      </c>
      <c r="D1002" s="418"/>
      <c r="E1002" s="418"/>
      <c r="F1002" s="418"/>
      <c r="G1002" s="418"/>
      <c r="H1002" s="418"/>
      <c r="I1002" s="418"/>
      <c r="J1002" s="419">
        <v>7120001004931</v>
      </c>
      <c r="K1002" s="420"/>
      <c r="L1002" s="420"/>
      <c r="M1002" s="420"/>
      <c r="N1002" s="420"/>
      <c r="O1002" s="420"/>
      <c r="P1002" s="422" t="s">
        <v>743</v>
      </c>
      <c r="Q1002" s="317"/>
      <c r="R1002" s="317"/>
      <c r="S1002" s="317"/>
      <c r="T1002" s="317"/>
      <c r="U1002" s="317"/>
      <c r="V1002" s="317"/>
      <c r="W1002" s="317"/>
      <c r="X1002" s="317"/>
      <c r="Y1002" s="318">
        <v>214</v>
      </c>
      <c r="Z1002" s="319"/>
      <c r="AA1002" s="319"/>
      <c r="AB1002" s="320"/>
      <c r="AC1002" s="328" t="s">
        <v>488</v>
      </c>
      <c r="AD1002" s="425"/>
      <c r="AE1002" s="425"/>
      <c r="AF1002" s="425"/>
      <c r="AG1002" s="425"/>
      <c r="AH1002" s="423">
        <v>1</v>
      </c>
      <c r="AI1002" s="424"/>
      <c r="AJ1002" s="424"/>
      <c r="AK1002" s="424"/>
      <c r="AL1002" s="325" t="s">
        <v>560</v>
      </c>
      <c r="AM1002" s="326"/>
      <c r="AN1002" s="326"/>
      <c r="AO1002" s="327"/>
      <c r="AP1002" s="321" t="s">
        <v>560</v>
      </c>
      <c r="AQ1002" s="321"/>
      <c r="AR1002" s="321"/>
      <c r="AS1002" s="321"/>
      <c r="AT1002" s="321"/>
      <c r="AU1002" s="321"/>
      <c r="AV1002" s="321"/>
      <c r="AW1002" s="321"/>
      <c r="AX1002" s="321"/>
    </row>
    <row r="1003" spans="1:50" ht="30" customHeight="1" x14ac:dyDescent="0.15">
      <c r="A1003" s="404">
        <v>2</v>
      </c>
      <c r="B1003" s="404">
        <v>1</v>
      </c>
      <c r="C1003" s="421" t="s">
        <v>716</v>
      </c>
      <c r="D1003" s="418"/>
      <c r="E1003" s="418"/>
      <c r="F1003" s="418"/>
      <c r="G1003" s="418"/>
      <c r="H1003" s="418"/>
      <c r="I1003" s="418"/>
      <c r="J1003" s="419">
        <v>7120001004931</v>
      </c>
      <c r="K1003" s="420"/>
      <c r="L1003" s="420"/>
      <c r="M1003" s="420"/>
      <c r="N1003" s="420"/>
      <c r="O1003" s="420"/>
      <c r="P1003" s="422" t="s">
        <v>745</v>
      </c>
      <c r="Q1003" s="317"/>
      <c r="R1003" s="317"/>
      <c r="S1003" s="317"/>
      <c r="T1003" s="317"/>
      <c r="U1003" s="317"/>
      <c r="V1003" s="317"/>
      <c r="W1003" s="317"/>
      <c r="X1003" s="317"/>
      <c r="Y1003" s="318">
        <v>143</v>
      </c>
      <c r="Z1003" s="319"/>
      <c r="AA1003" s="319"/>
      <c r="AB1003" s="320"/>
      <c r="AC1003" s="328" t="s">
        <v>488</v>
      </c>
      <c r="AD1003" s="328"/>
      <c r="AE1003" s="328"/>
      <c r="AF1003" s="328"/>
      <c r="AG1003" s="328"/>
      <c r="AH1003" s="423">
        <v>1</v>
      </c>
      <c r="AI1003" s="424"/>
      <c r="AJ1003" s="424"/>
      <c r="AK1003" s="424"/>
      <c r="AL1003" s="325" t="s">
        <v>560</v>
      </c>
      <c r="AM1003" s="326"/>
      <c r="AN1003" s="326"/>
      <c r="AO1003" s="327"/>
      <c r="AP1003" s="321" t="s">
        <v>560</v>
      </c>
      <c r="AQ1003" s="321"/>
      <c r="AR1003" s="321"/>
      <c r="AS1003" s="321"/>
      <c r="AT1003" s="321"/>
      <c r="AU1003" s="321"/>
      <c r="AV1003" s="321"/>
      <c r="AW1003" s="321"/>
      <c r="AX1003" s="321"/>
    </row>
    <row r="1004" spans="1:50" ht="30" customHeight="1" x14ac:dyDescent="0.15">
      <c r="A1004" s="404">
        <v>3</v>
      </c>
      <c r="B1004" s="404">
        <v>1</v>
      </c>
      <c r="C1004" s="421" t="s">
        <v>716</v>
      </c>
      <c r="D1004" s="418"/>
      <c r="E1004" s="418"/>
      <c r="F1004" s="418"/>
      <c r="G1004" s="418"/>
      <c r="H1004" s="418"/>
      <c r="I1004" s="418"/>
      <c r="J1004" s="419">
        <v>7120001004931</v>
      </c>
      <c r="K1004" s="420"/>
      <c r="L1004" s="420"/>
      <c r="M1004" s="420"/>
      <c r="N1004" s="420"/>
      <c r="O1004" s="420"/>
      <c r="P1004" s="422" t="s">
        <v>627</v>
      </c>
      <c r="Q1004" s="317"/>
      <c r="R1004" s="317"/>
      <c r="S1004" s="317"/>
      <c r="T1004" s="317"/>
      <c r="U1004" s="317"/>
      <c r="V1004" s="317"/>
      <c r="W1004" s="317"/>
      <c r="X1004" s="317"/>
      <c r="Y1004" s="318">
        <v>36</v>
      </c>
      <c r="Z1004" s="319"/>
      <c r="AA1004" s="319"/>
      <c r="AB1004" s="320"/>
      <c r="AC1004" s="328" t="s">
        <v>494</v>
      </c>
      <c r="AD1004" s="328"/>
      <c r="AE1004" s="328"/>
      <c r="AF1004" s="328"/>
      <c r="AG1004" s="328"/>
      <c r="AH1004" s="323" t="s">
        <v>560</v>
      </c>
      <c r="AI1004" s="324"/>
      <c r="AJ1004" s="324"/>
      <c r="AK1004" s="324"/>
      <c r="AL1004" s="325" t="s">
        <v>560</v>
      </c>
      <c r="AM1004" s="326"/>
      <c r="AN1004" s="326"/>
      <c r="AO1004" s="327"/>
      <c r="AP1004" s="321" t="s">
        <v>763</v>
      </c>
      <c r="AQ1004" s="321"/>
      <c r="AR1004" s="321"/>
      <c r="AS1004" s="321"/>
      <c r="AT1004" s="321"/>
      <c r="AU1004" s="321"/>
      <c r="AV1004" s="321"/>
      <c r="AW1004" s="321"/>
      <c r="AX1004" s="321"/>
    </row>
    <row r="1005" spans="1:50" ht="60" customHeight="1" x14ac:dyDescent="0.15">
      <c r="A1005" s="404">
        <v>4</v>
      </c>
      <c r="B1005" s="404">
        <v>1</v>
      </c>
      <c r="C1005" s="421" t="s">
        <v>711</v>
      </c>
      <c r="D1005" s="418"/>
      <c r="E1005" s="418"/>
      <c r="F1005" s="418"/>
      <c r="G1005" s="418"/>
      <c r="H1005" s="418"/>
      <c r="I1005" s="418"/>
      <c r="J1005" s="419">
        <v>9130005003035</v>
      </c>
      <c r="K1005" s="420"/>
      <c r="L1005" s="420"/>
      <c r="M1005" s="420"/>
      <c r="N1005" s="420"/>
      <c r="O1005" s="420"/>
      <c r="P1005" s="422" t="s">
        <v>657</v>
      </c>
      <c r="Q1005" s="317"/>
      <c r="R1005" s="317"/>
      <c r="S1005" s="317"/>
      <c r="T1005" s="317"/>
      <c r="U1005" s="317"/>
      <c r="V1005" s="317"/>
      <c r="W1005" s="317"/>
      <c r="X1005" s="317"/>
      <c r="Y1005" s="318">
        <v>14</v>
      </c>
      <c r="Z1005" s="319"/>
      <c r="AA1005" s="319"/>
      <c r="AB1005" s="320"/>
      <c r="AC1005" s="328" t="s">
        <v>494</v>
      </c>
      <c r="AD1005" s="328"/>
      <c r="AE1005" s="328"/>
      <c r="AF1005" s="328"/>
      <c r="AG1005" s="328"/>
      <c r="AH1005" s="323" t="s">
        <v>560</v>
      </c>
      <c r="AI1005" s="324"/>
      <c r="AJ1005" s="324"/>
      <c r="AK1005" s="324"/>
      <c r="AL1005" s="325" t="s">
        <v>560</v>
      </c>
      <c r="AM1005" s="326"/>
      <c r="AN1005" s="326"/>
      <c r="AO1005" s="327"/>
      <c r="AP1005" s="321" t="s">
        <v>560</v>
      </c>
      <c r="AQ1005" s="321"/>
      <c r="AR1005" s="321"/>
      <c r="AS1005" s="321"/>
      <c r="AT1005" s="321"/>
      <c r="AU1005" s="321"/>
      <c r="AV1005" s="321"/>
      <c r="AW1005" s="321"/>
      <c r="AX1005" s="321"/>
    </row>
    <row r="1006" spans="1:50" ht="57" customHeight="1" x14ac:dyDescent="0.15">
      <c r="A1006" s="404">
        <v>5</v>
      </c>
      <c r="B1006" s="404">
        <v>1</v>
      </c>
      <c r="C1006" s="418" t="s">
        <v>655</v>
      </c>
      <c r="D1006" s="418"/>
      <c r="E1006" s="418"/>
      <c r="F1006" s="418"/>
      <c r="G1006" s="418"/>
      <c r="H1006" s="418"/>
      <c r="I1006" s="418"/>
      <c r="J1006" s="419">
        <v>9130005003035</v>
      </c>
      <c r="K1006" s="420"/>
      <c r="L1006" s="420"/>
      <c r="M1006" s="420"/>
      <c r="N1006" s="420"/>
      <c r="O1006" s="420"/>
      <c r="P1006" s="422" t="s">
        <v>656</v>
      </c>
      <c r="Q1006" s="317"/>
      <c r="R1006" s="317"/>
      <c r="S1006" s="317"/>
      <c r="T1006" s="317"/>
      <c r="U1006" s="317"/>
      <c r="V1006" s="317"/>
      <c r="W1006" s="317"/>
      <c r="X1006" s="317"/>
      <c r="Y1006" s="318">
        <v>6</v>
      </c>
      <c r="Z1006" s="319"/>
      <c r="AA1006" s="319"/>
      <c r="AB1006" s="320"/>
      <c r="AC1006" s="322" t="s">
        <v>494</v>
      </c>
      <c r="AD1006" s="322"/>
      <c r="AE1006" s="322"/>
      <c r="AF1006" s="322"/>
      <c r="AG1006" s="322"/>
      <c r="AH1006" s="323" t="s">
        <v>560</v>
      </c>
      <c r="AI1006" s="324"/>
      <c r="AJ1006" s="324"/>
      <c r="AK1006" s="324"/>
      <c r="AL1006" s="325" t="s">
        <v>560</v>
      </c>
      <c r="AM1006" s="326"/>
      <c r="AN1006" s="326"/>
      <c r="AO1006" s="327"/>
      <c r="AP1006" s="321" t="s">
        <v>560</v>
      </c>
      <c r="AQ1006" s="321"/>
      <c r="AR1006" s="321"/>
      <c r="AS1006" s="321"/>
      <c r="AT1006" s="321"/>
      <c r="AU1006" s="321"/>
      <c r="AV1006" s="321"/>
      <c r="AW1006" s="321"/>
      <c r="AX1006" s="321"/>
    </row>
    <row r="1007" spans="1:50" ht="30" customHeight="1" x14ac:dyDescent="0.15">
      <c r="A1007" s="404">
        <v>6</v>
      </c>
      <c r="B1007" s="404">
        <v>1</v>
      </c>
      <c r="C1007" s="421" t="s">
        <v>658</v>
      </c>
      <c r="D1007" s="418"/>
      <c r="E1007" s="418"/>
      <c r="F1007" s="418"/>
      <c r="G1007" s="418"/>
      <c r="H1007" s="418"/>
      <c r="I1007" s="418"/>
      <c r="J1007" s="419">
        <v>3130001003317</v>
      </c>
      <c r="K1007" s="420"/>
      <c r="L1007" s="420"/>
      <c r="M1007" s="420"/>
      <c r="N1007" s="420"/>
      <c r="O1007" s="420"/>
      <c r="P1007" s="422" t="s">
        <v>659</v>
      </c>
      <c r="Q1007" s="317"/>
      <c r="R1007" s="317"/>
      <c r="S1007" s="317"/>
      <c r="T1007" s="317"/>
      <c r="U1007" s="317"/>
      <c r="V1007" s="317"/>
      <c r="W1007" s="317"/>
      <c r="X1007" s="317"/>
      <c r="Y1007" s="318">
        <v>8</v>
      </c>
      <c r="Z1007" s="319"/>
      <c r="AA1007" s="319"/>
      <c r="AB1007" s="320"/>
      <c r="AC1007" s="322" t="s">
        <v>494</v>
      </c>
      <c r="AD1007" s="322"/>
      <c r="AE1007" s="322"/>
      <c r="AF1007" s="322"/>
      <c r="AG1007" s="322"/>
      <c r="AH1007" s="323" t="s">
        <v>560</v>
      </c>
      <c r="AI1007" s="324"/>
      <c r="AJ1007" s="324"/>
      <c r="AK1007" s="324"/>
      <c r="AL1007" s="325" t="s">
        <v>560</v>
      </c>
      <c r="AM1007" s="326"/>
      <c r="AN1007" s="326"/>
      <c r="AO1007" s="327"/>
      <c r="AP1007" s="321" t="s">
        <v>763</v>
      </c>
      <c r="AQ1007" s="321"/>
      <c r="AR1007" s="321"/>
      <c r="AS1007" s="321"/>
      <c r="AT1007" s="321"/>
      <c r="AU1007" s="321"/>
      <c r="AV1007" s="321"/>
      <c r="AW1007" s="321"/>
      <c r="AX1007" s="321"/>
    </row>
    <row r="1008" spans="1:50" ht="36.75" customHeight="1" x14ac:dyDescent="0.15">
      <c r="A1008" s="404">
        <v>7</v>
      </c>
      <c r="B1008" s="404">
        <v>1</v>
      </c>
      <c r="C1008" s="421" t="s">
        <v>701</v>
      </c>
      <c r="D1008" s="418"/>
      <c r="E1008" s="418"/>
      <c r="F1008" s="418"/>
      <c r="G1008" s="418"/>
      <c r="H1008" s="418"/>
      <c r="I1008" s="418"/>
      <c r="J1008" s="419">
        <v>1010001099278</v>
      </c>
      <c r="K1008" s="420"/>
      <c r="L1008" s="420"/>
      <c r="M1008" s="420"/>
      <c r="N1008" s="420"/>
      <c r="O1008" s="420"/>
      <c r="P1008" s="422" t="s">
        <v>660</v>
      </c>
      <c r="Q1008" s="317"/>
      <c r="R1008" s="317"/>
      <c r="S1008" s="317"/>
      <c r="T1008" s="317"/>
      <c r="U1008" s="317"/>
      <c r="V1008" s="317"/>
      <c r="W1008" s="317"/>
      <c r="X1008" s="317"/>
      <c r="Y1008" s="318">
        <v>5</v>
      </c>
      <c r="Z1008" s="319"/>
      <c r="AA1008" s="319"/>
      <c r="AB1008" s="320"/>
      <c r="AC1008" s="322" t="s">
        <v>494</v>
      </c>
      <c r="AD1008" s="322"/>
      <c r="AE1008" s="322"/>
      <c r="AF1008" s="322"/>
      <c r="AG1008" s="322"/>
      <c r="AH1008" s="323" t="s">
        <v>560</v>
      </c>
      <c r="AI1008" s="324"/>
      <c r="AJ1008" s="324"/>
      <c r="AK1008" s="324"/>
      <c r="AL1008" s="325" t="s">
        <v>560</v>
      </c>
      <c r="AM1008" s="326"/>
      <c r="AN1008" s="326"/>
      <c r="AO1008" s="327"/>
      <c r="AP1008" s="321" t="s">
        <v>560</v>
      </c>
      <c r="AQ1008" s="321"/>
      <c r="AR1008" s="321"/>
      <c r="AS1008" s="321"/>
      <c r="AT1008" s="321"/>
      <c r="AU1008" s="321"/>
      <c r="AV1008" s="321"/>
      <c r="AW1008" s="321"/>
      <c r="AX1008" s="321"/>
    </row>
    <row r="1009" spans="1:50" ht="57" customHeight="1" x14ac:dyDescent="0.15">
      <c r="A1009" s="404">
        <v>8</v>
      </c>
      <c r="B1009" s="404">
        <v>1</v>
      </c>
      <c r="C1009" s="421" t="s">
        <v>700</v>
      </c>
      <c r="D1009" s="418"/>
      <c r="E1009" s="418"/>
      <c r="F1009" s="418"/>
      <c r="G1009" s="418"/>
      <c r="H1009" s="418"/>
      <c r="I1009" s="418"/>
      <c r="J1009" s="419">
        <v>4010001034620</v>
      </c>
      <c r="K1009" s="420"/>
      <c r="L1009" s="420"/>
      <c r="M1009" s="420"/>
      <c r="N1009" s="420"/>
      <c r="O1009" s="420"/>
      <c r="P1009" s="422" t="s">
        <v>661</v>
      </c>
      <c r="Q1009" s="317"/>
      <c r="R1009" s="317"/>
      <c r="S1009" s="317"/>
      <c r="T1009" s="317"/>
      <c r="U1009" s="317"/>
      <c r="V1009" s="317"/>
      <c r="W1009" s="317"/>
      <c r="X1009" s="317"/>
      <c r="Y1009" s="318">
        <v>5</v>
      </c>
      <c r="Z1009" s="319"/>
      <c r="AA1009" s="319"/>
      <c r="AB1009" s="320"/>
      <c r="AC1009" s="322" t="s">
        <v>494</v>
      </c>
      <c r="AD1009" s="322"/>
      <c r="AE1009" s="322"/>
      <c r="AF1009" s="322"/>
      <c r="AG1009" s="322"/>
      <c r="AH1009" s="323" t="s">
        <v>560</v>
      </c>
      <c r="AI1009" s="324"/>
      <c r="AJ1009" s="324"/>
      <c r="AK1009" s="324"/>
      <c r="AL1009" s="325" t="s">
        <v>560</v>
      </c>
      <c r="AM1009" s="326"/>
      <c r="AN1009" s="326"/>
      <c r="AO1009" s="327"/>
      <c r="AP1009" s="321" t="s">
        <v>763</v>
      </c>
      <c r="AQ1009" s="321"/>
      <c r="AR1009" s="321"/>
      <c r="AS1009" s="321"/>
      <c r="AT1009" s="321"/>
      <c r="AU1009" s="321"/>
      <c r="AV1009" s="321"/>
      <c r="AW1009" s="321"/>
      <c r="AX1009" s="321"/>
    </row>
    <row r="1010" spans="1:50" ht="51" customHeight="1" x14ac:dyDescent="0.15">
      <c r="A1010" s="404">
        <v>9</v>
      </c>
      <c r="B1010" s="404">
        <v>1</v>
      </c>
      <c r="C1010" s="421" t="s">
        <v>702</v>
      </c>
      <c r="D1010" s="418"/>
      <c r="E1010" s="418"/>
      <c r="F1010" s="418"/>
      <c r="G1010" s="418"/>
      <c r="H1010" s="418"/>
      <c r="I1010" s="418"/>
      <c r="J1010" s="419">
        <v>8120001059636</v>
      </c>
      <c r="K1010" s="420"/>
      <c r="L1010" s="420"/>
      <c r="M1010" s="420"/>
      <c r="N1010" s="420"/>
      <c r="O1010" s="420"/>
      <c r="P1010" s="422" t="s">
        <v>662</v>
      </c>
      <c r="Q1010" s="317"/>
      <c r="R1010" s="317"/>
      <c r="S1010" s="317"/>
      <c r="T1010" s="317"/>
      <c r="U1010" s="317"/>
      <c r="V1010" s="317"/>
      <c r="W1010" s="317"/>
      <c r="X1010" s="317"/>
      <c r="Y1010" s="318">
        <v>4</v>
      </c>
      <c r="Z1010" s="319"/>
      <c r="AA1010" s="319"/>
      <c r="AB1010" s="320"/>
      <c r="AC1010" s="322" t="s">
        <v>487</v>
      </c>
      <c r="AD1010" s="322"/>
      <c r="AE1010" s="322"/>
      <c r="AF1010" s="322"/>
      <c r="AG1010" s="322"/>
      <c r="AH1010" s="323">
        <v>2</v>
      </c>
      <c r="AI1010" s="324"/>
      <c r="AJ1010" s="324"/>
      <c r="AK1010" s="324"/>
      <c r="AL1010" s="325" t="s">
        <v>560</v>
      </c>
      <c r="AM1010" s="326"/>
      <c r="AN1010" s="326"/>
      <c r="AO1010" s="327"/>
      <c r="AP1010" s="321" t="s">
        <v>560</v>
      </c>
      <c r="AQ1010" s="321"/>
      <c r="AR1010" s="321"/>
      <c r="AS1010" s="321"/>
      <c r="AT1010" s="321"/>
      <c r="AU1010" s="321"/>
      <c r="AV1010" s="321"/>
      <c r="AW1010" s="321"/>
      <c r="AX1010" s="321"/>
    </row>
    <row r="1011" spans="1:50" ht="38.25" customHeight="1" x14ac:dyDescent="0.15">
      <c r="A1011" s="404">
        <v>10</v>
      </c>
      <c r="B1011" s="404">
        <v>1</v>
      </c>
      <c r="C1011" s="421" t="s">
        <v>717</v>
      </c>
      <c r="D1011" s="418"/>
      <c r="E1011" s="418"/>
      <c r="F1011" s="418"/>
      <c r="G1011" s="418"/>
      <c r="H1011" s="418"/>
      <c r="I1011" s="418"/>
      <c r="J1011" s="419">
        <v>4130001025120</v>
      </c>
      <c r="K1011" s="420"/>
      <c r="L1011" s="420"/>
      <c r="M1011" s="420"/>
      <c r="N1011" s="420"/>
      <c r="O1011" s="420"/>
      <c r="P1011" s="422" t="s">
        <v>663</v>
      </c>
      <c r="Q1011" s="317"/>
      <c r="R1011" s="317"/>
      <c r="S1011" s="317"/>
      <c r="T1011" s="317"/>
      <c r="U1011" s="317"/>
      <c r="V1011" s="317"/>
      <c r="W1011" s="317"/>
      <c r="X1011" s="317"/>
      <c r="Y1011" s="318">
        <v>7.0000000000000007E-2</v>
      </c>
      <c r="Z1011" s="319"/>
      <c r="AA1011" s="319"/>
      <c r="AB1011" s="320"/>
      <c r="AC1011" s="322" t="s">
        <v>493</v>
      </c>
      <c r="AD1011" s="322"/>
      <c r="AE1011" s="322"/>
      <c r="AF1011" s="322"/>
      <c r="AG1011" s="322"/>
      <c r="AH1011" s="323" t="s">
        <v>560</v>
      </c>
      <c r="AI1011" s="324"/>
      <c r="AJ1011" s="324"/>
      <c r="AK1011" s="324"/>
      <c r="AL1011" s="325" t="s">
        <v>560</v>
      </c>
      <c r="AM1011" s="326"/>
      <c r="AN1011" s="326"/>
      <c r="AO1011" s="327"/>
      <c r="AP1011" s="321" t="s">
        <v>560</v>
      </c>
      <c r="AQ1011" s="321"/>
      <c r="AR1011" s="321"/>
      <c r="AS1011" s="321"/>
      <c r="AT1011" s="321"/>
      <c r="AU1011" s="321"/>
      <c r="AV1011" s="321"/>
      <c r="AW1011" s="321"/>
      <c r="AX1011" s="321"/>
    </row>
    <row r="1012" spans="1:50" ht="42" customHeight="1" x14ac:dyDescent="0.15">
      <c r="A1012" s="404">
        <v>11</v>
      </c>
      <c r="B1012" s="404">
        <v>1</v>
      </c>
      <c r="C1012" s="421" t="s">
        <v>717</v>
      </c>
      <c r="D1012" s="418"/>
      <c r="E1012" s="418"/>
      <c r="F1012" s="418"/>
      <c r="G1012" s="418"/>
      <c r="H1012" s="418"/>
      <c r="I1012" s="418"/>
      <c r="J1012" s="419">
        <v>4130001025120</v>
      </c>
      <c r="K1012" s="420"/>
      <c r="L1012" s="420"/>
      <c r="M1012" s="420"/>
      <c r="N1012" s="420"/>
      <c r="O1012" s="420"/>
      <c r="P1012" s="422" t="s">
        <v>664</v>
      </c>
      <c r="Q1012" s="317"/>
      <c r="R1012" s="317"/>
      <c r="S1012" s="317"/>
      <c r="T1012" s="317"/>
      <c r="U1012" s="317"/>
      <c r="V1012" s="317"/>
      <c r="W1012" s="317"/>
      <c r="X1012" s="317"/>
      <c r="Y1012" s="318">
        <v>0.05</v>
      </c>
      <c r="Z1012" s="319"/>
      <c r="AA1012" s="319"/>
      <c r="AB1012" s="320"/>
      <c r="AC1012" s="322" t="s">
        <v>493</v>
      </c>
      <c r="AD1012" s="322"/>
      <c r="AE1012" s="322"/>
      <c r="AF1012" s="322"/>
      <c r="AG1012" s="322"/>
      <c r="AH1012" s="323" t="s">
        <v>560</v>
      </c>
      <c r="AI1012" s="324"/>
      <c r="AJ1012" s="324"/>
      <c r="AK1012" s="324"/>
      <c r="AL1012" s="325" t="s">
        <v>560</v>
      </c>
      <c r="AM1012" s="326"/>
      <c r="AN1012" s="326"/>
      <c r="AO1012" s="327"/>
      <c r="AP1012" s="321" t="s">
        <v>560</v>
      </c>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482</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customHeight="1" x14ac:dyDescent="0.15">
      <c r="A1035" s="404">
        <v>1</v>
      </c>
      <c r="B1035" s="404">
        <v>1</v>
      </c>
      <c r="C1035" s="421" t="s">
        <v>718</v>
      </c>
      <c r="D1035" s="418"/>
      <c r="E1035" s="418"/>
      <c r="F1035" s="418"/>
      <c r="G1035" s="418"/>
      <c r="H1035" s="418"/>
      <c r="I1035" s="418"/>
      <c r="J1035" s="419">
        <v>4120001077476</v>
      </c>
      <c r="K1035" s="420"/>
      <c r="L1035" s="420"/>
      <c r="M1035" s="420"/>
      <c r="N1035" s="420"/>
      <c r="O1035" s="420"/>
      <c r="P1035" s="422" t="s">
        <v>666</v>
      </c>
      <c r="Q1035" s="317"/>
      <c r="R1035" s="317"/>
      <c r="S1035" s="317"/>
      <c r="T1035" s="317"/>
      <c r="U1035" s="317"/>
      <c r="V1035" s="317"/>
      <c r="W1035" s="317"/>
      <c r="X1035" s="317"/>
      <c r="Y1035" s="318">
        <v>33</v>
      </c>
      <c r="Z1035" s="319"/>
      <c r="AA1035" s="319"/>
      <c r="AB1035" s="320"/>
      <c r="AC1035" s="328" t="s">
        <v>494</v>
      </c>
      <c r="AD1035" s="425"/>
      <c r="AE1035" s="425"/>
      <c r="AF1035" s="425"/>
      <c r="AG1035" s="425"/>
      <c r="AH1035" s="423" t="s">
        <v>560</v>
      </c>
      <c r="AI1035" s="424"/>
      <c r="AJ1035" s="424"/>
      <c r="AK1035" s="424"/>
      <c r="AL1035" s="325" t="s">
        <v>560</v>
      </c>
      <c r="AM1035" s="326"/>
      <c r="AN1035" s="326"/>
      <c r="AO1035" s="327"/>
      <c r="AP1035" s="321" t="s">
        <v>763</v>
      </c>
      <c r="AQ1035" s="321"/>
      <c r="AR1035" s="321"/>
      <c r="AS1035" s="321"/>
      <c r="AT1035" s="321"/>
      <c r="AU1035" s="321"/>
      <c r="AV1035" s="321"/>
      <c r="AW1035" s="321"/>
      <c r="AX1035" s="321"/>
    </row>
    <row r="1036" spans="1:50" ht="30" customHeight="1" x14ac:dyDescent="0.15">
      <c r="A1036" s="404">
        <v>2</v>
      </c>
      <c r="B1036" s="404">
        <v>1</v>
      </c>
      <c r="C1036" s="421" t="s">
        <v>719</v>
      </c>
      <c r="D1036" s="418"/>
      <c r="E1036" s="418"/>
      <c r="F1036" s="418"/>
      <c r="G1036" s="418"/>
      <c r="H1036" s="418"/>
      <c r="I1036" s="418"/>
      <c r="J1036" s="419">
        <v>4120001077476</v>
      </c>
      <c r="K1036" s="420"/>
      <c r="L1036" s="420"/>
      <c r="M1036" s="420"/>
      <c r="N1036" s="420"/>
      <c r="O1036" s="420"/>
      <c r="P1036" s="422" t="s">
        <v>748</v>
      </c>
      <c r="Q1036" s="317"/>
      <c r="R1036" s="317"/>
      <c r="S1036" s="317"/>
      <c r="T1036" s="317"/>
      <c r="U1036" s="317"/>
      <c r="V1036" s="317"/>
      <c r="W1036" s="317"/>
      <c r="X1036" s="317"/>
      <c r="Y1036" s="318">
        <v>14</v>
      </c>
      <c r="Z1036" s="319"/>
      <c r="AA1036" s="319"/>
      <c r="AB1036" s="320"/>
      <c r="AC1036" s="328" t="s">
        <v>494</v>
      </c>
      <c r="AD1036" s="425"/>
      <c r="AE1036" s="425"/>
      <c r="AF1036" s="425"/>
      <c r="AG1036" s="425"/>
      <c r="AH1036" s="423" t="s">
        <v>560</v>
      </c>
      <c r="AI1036" s="424"/>
      <c r="AJ1036" s="424"/>
      <c r="AK1036" s="424"/>
      <c r="AL1036" s="325" t="s">
        <v>560</v>
      </c>
      <c r="AM1036" s="326"/>
      <c r="AN1036" s="326"/>
      <c r="AO1036" s="327"/>
      <c r="AP1036" s="321" t="s">
        <v>763</v>
      </c>
      <c r="AQ1036" s="321"/>
      <c r="AR1036" s="321"/>
      <c r="AS1036" s="321"/>
      <c r="AT1036" s="321"/>
      <c r="AU1036" s="321"/>
      <c r="AV1036" s="321"/>
      <c r="AW1036" s="321"/>
      <c r="AX1036" s="321"/>
    </row>
    <row r="1037" spans="1:50" ht="30" customHeight="1" x14ac:dyDescent="0.15">
      <c r="A1037" s="404">
        <v>3</v>
      </c>
      <c r="B1037" s="404">
        <v>1</v>
      </c>
      <c r="C1037" s="421" t="s">
        <v>719</v>
      </c>
      <c r="D1037" s="418"/>
      <c r="E1037" s="418"/>
      <c r="F1037" s="418"/>
      <c r="G1037" s="418"/>
      <c r="H1037" s="418"/>
      <c r="I1037" s="418"/>
      <c r="J1037" s="419">
        <v>4120001077476</v>
      </c>
      <c r="K1037" s="420"/>
      <c r="L1037" s="420"/>
      <c r="M1037" s="420"/>
      <c r="N1037" s="420"/>
      <c r="O1037" s="420"/>
      <c r="P1037" s="422" t="s">
        <v>665</v>
      </c>
      <c r="Q1037" s="317"/>
      <c r="R1037" s="317"/>
      <c r="S1037" s="317"/>
      <c r="T1037" s="317"/>
      <c r="U1037" s="317"/>
      <c r="V1037" s="317"/>
      <c r="W1037" s="317"/>
      <c r="X1037" s="317"/>
      <c r="Y1037" s="318">
        <v>6</v>
      </c>
      <c r="Z1037" s="319"/>
      <c r="AA1037" s="319"/>
      <c r="AB1037" s="320"/>
      <c r="AC1037" s="328" t="s">
        <v>494</v>
      </c>
      <c r="AD1037" s="425"/>
      <c r="AE1037" s="425"/>
      <c r="AF1037" s="425"/>
      <c r="AG1037" s="425"/>
      <c r="AH1037" s="323" t="s">
        <v>560</v>
      </c>
      <c r="AI1037" s="324"/>
      <c r="AJ1037" s="324"/>
      <c r="AK1037" s="324"/>
      <c r="AL1037" s="325" t="s">
        <v>560</v>
      </c>
      <c r="AM1037" s="326"/>
      <c r="AN1037" s="326"/>
      <c r="AO1037" s="327"/>
      <c r="AP1037" s="321" t="s">
        <v>763</v>
      </c>
      <c r="AQ1037" s="321"/>
      <c r="AR1037" s="321"/>
      <c r="AS1037" s="321"/>
      <c r="AT1037" s="321"/>
      <c r="AU1037" s="321"/>
      <c r="AV1037" s="321"/>
      <c r="AW1037" s="321"/>
      <c r="AX1037" s="321"/>
    </row>
    <row r="1038" spans="1:50" ht="30" customHeight="1" x14ac:dyDescent="0.15">
      <c r="A1038" s="404">
        <v>4</v>
      </c>
      <c r="B1038" s="404">
        <v>1</v>
      </c>
      <c r="C1038" s="421" t="s">
        <v>720</v>
      </c>
      <c r="D1038" s="418"/>
      <c r="E1038" s="418"/>
      <c r="F1038" s="418"/>
      <c r="G1038" s="418"/>
      <c r="H1038" s="418"/>
      <c r="I1038" s="418"/>
      <c r="J1038" s="419">
        <v>6150001006100</v>
      </c>
      <c r="K1038" s="420"/>
      <c r="L1038" s="420"/>
      <c r="M1038" s="420"/>
      <c r="N1038" s="420"/>
      <c r="O1038" s="420"/>
      <c r="P1038" s="422" t="s">
        <v>667</v>
      </c>
      <c r="Q1038" s="317"/>
      <c r="R1038" s="317"/>
      <c r="S1038" s="317"/>
      <c r="T1038" s="317"/>
      <c r="U1038" s="317"/>
      <c r="V1038" s="317"/>
      <c r="W1038" s="317"/>
      <c r="X1038" s="317"/>
      <c r="Y1038" s="318">
        <v>18</v>
      </c>
      <c r="Z1038" s="319"/>
      <c r="AA1038" s="319"/>
      <c r="AB1038" s="320"/>
      <c r="AC1038" s="328" t="s">
        <v>487</v>
      </c>
      <c r="AD1038" s="328"/>
      <c r="AE1038" s="328"/>
      <c r="AF1038" s="328"/>
      <c r="AG1038" s="328"/>
      <c r="AH1038" s="323">
        <v>5</v>
      </c>
      <c r="AI1038" s="324"/>
      <c r="AJ1038" s="324"/>
      <c r="AK1038" s="324"/>
      <c r="AL1038" s="325" t="s">
        <v>560</v>
      </c>
      <c r="AM1038" s="326"/>
      <c r="AN1038" s="326"/>
      <c r="AO1038" s="327"/>
      <c r="AP1038" s="321" t="s">
        <v>560</v>
      </c>
      <c r="AQ1038" s="321"/>
      <c r="AR1038" s="321"/>
      <c r="AS1038" s="321"/>
      <c r="AT1038" s="321"/>
      <c r="AU1038" s="321"/>
      <c r="AV1038" s="321"/>
      <c r="AW1038" s="321"/>
      <c r="AX1038" s="321"/>
    </row>
    <row r="1039" spans="1:50" ht="30" customHeight="1" x14ac:dyDescent="0.15">
      <c r="A1039" s="404">
        <v>5</v>
      </c>
      <c r="B1039" s="404">
        <v>1</v>
      </c>
      <c r="C1039" s="421" t="s">
        <v>721</v>
      </c>
      <c r="D1039" s="418"/>
      <c r="E1039" s="418"/>
      <c r="F1039" s="418"/>
      <c r="G1039" s="418"/>
      <c r="H1039" s="418"/>
      <c r="I1039" s="418"/>
      <c r="J1039" s="419">
        <v>6150001006100</v>
      </c>
      <c r="K1039" s="420"/>
      <c r="L1039" s="420"/>
      <c r="M1039" s="420"/>
      <c r="N1039" s="420"/>
      <c r="O1039" s="420"/>
      <c r="P1039" s="422" t="s">
        <v>668</v>
      </c>
      <c r="Q1039" s="317"/>
      <c r="R1039" s="317"/>
      <c r="S1039" s="317"/>
      <c r="T1039" s="317"/>
      <c r="U1039" s="317"/>
      <c r="V1039" s="317"/>
      <c r="W1039" s="317"/>
      <c r="X1039" s="317"/>
      <c r="Y1039" s="318">
        <v>0.9</v>
      </c>
      <c r="Z1039" s="319"/>
      <c r="AA1039" s="319"/>
      <c r="AB1039" s="320"/>
      <c r="AC1039" s="322" t="s">
        <v>493</v>
      </c>
      <c r="AD1039" s="322"/>
      <c r="AE1039" s="322"/>
      <c r="AF1039" s="322"/>
      <c r="AG1039" s="322"/>
      <c r="AH1039" s="325" t="s">
        <v>560</v>
      </c>
      <c r="AI1039" s="326"/>
      <c r="AJ1039" s="326"/>
      <c r="AK1039" s="327"/>
      <c r="AL1039" s="325" t="s">
        <v>560</v>
      </c>
      <c r="AM1039" s="326"/>
      <c r="AN1039" s="326"/>
      <c r="AO1039" s="327"/>
      <c r="AP1039" s="321" t="s">
        <v>560</v>
      </c>
      <c r="AQ1039" s="321"/>
      <c r="AR1039" s="321"/>
      <c r="AS1039" s="321"/>
      <c r="AT1039" s="321"/>
      <c r="AU1039" s="321"/>
      <c r="AV1039" s="321"/>
      <c r="AW1039" s="321"/>
      <c r="AX1039" s="321"/>
    </row>
    <row r="1040" spans="1:50" ht="30" customHeight="1" x14ac:dyDescent="0.15">
      <c r="A1040" s="404">
        <v>6</v>
      </c>
      <c r="B1040" s="404">
        <v>1</v>
      </c>
      <c r="C1040" s="421" t="s">
        <v>720</v>
      </c>
      <c r="D1040" s="418"/>
      <c r="E1040" s="418"/>
      <c r="F1040" s="418"/>
      <c r="G1040" s="418"/>
      <c r="H1040" s="418"/>
      <c r="I1040" s="418"/>
      <c r="J1040" s="419">
        <v>6150001006100</v>
      </c>
      <c r="K1040" s="420"/>
      <c r="L1040" s="420"/>
      <c r="M1040" s="420"/>
      <c r="N1040" s="420"/>
      <c r="O1040" s="420"/>
      <c r="P1040" s="422" t="s">
        <v>669</v>
      </c>
      <c r="Q1040" s="317"/>
      <c r="R1040" s="317"/>
      <c r="S1040" s="317"/>
      <c r="T1040" s="317"/>
      <c r="U1040" s="317"/>
      <c r="V1040" s="317"/>
      <c r="W1040" s="317"/>
      <c r="X1040" s="317"/>
      <c r="Y1040" s="318">
        <v>0.6</v>
      </c>
      <c r="Z1040" s="319"/>
      <c r="AA1040" s="319"/>
      <c r="AB1040" s="320"/>
      <c r="AC1040" s="322" t="s">
        <v>493</v>
      </c>
      <c r="AD1040" s="322"/>
      <c r="AE1040" s="322"/>
      <c r="AF1040" s="322"/>
      <c r="AG1040" s="322"/>
      <c r="AH1040" s="325" t="s">
        <v>560</v>
      </c>
      <c r="AI1040" s="326"/>
      <c r="AJ1040" s="326"/>
      <c r="AK1040" s="327"/>
      <c r="AL1040" s="325" t="s">
        <v>560</v>
      </c>
      <c r="AM1040" s="326"/>
      <c r="AN1040" s="326"/>
      <c r="AO1040" s="327"/>
      <c r="AP1040" s="321" t="s">
        <v>560</v>
      </c>
      <c r="AQ1040" s="321"/>
      <c r="AR1040" s="321"/>
      <c r="AS1040" s="321"/>
      <c r="AT1040" s="321"/>
      <c r="AU1040" s="321"/>
      <c r="AV1040" s="321"/>
      <c r="AW1040" s="321"/>
      <c r="AX1040" s="321"/>
    </row>
    <row r="1041" spans="1:50" ht="30" customHeight="1" x14ac:dyDescent="0.15">
      <c r="A1041" s="404">
        <v>7</v>
      </c>
      <c r="B1041" s="404">
        <v>1</v>
      </c>
      <c r="C1041" s="421" t="s">
        <v>721</v>
      </c>
      <c r="D1041" s="418"/>
      <c r="E1041" s="418"/>
      <c r="F1041" s="418"/>
      <c r="G1041" s="418"/>
      <c r="H1041" s="418"/>
      <c r="I1041" s="418"/>
      <c r="J1041" s="419">
        <v>6150001006100</v>
      </c>
      <c r="K1041" s="420"/>
      <c r="L1041" s="420"/>
      <c r="M1041" s="420"/>
      <c r="N1041" s="420"/>
      <c r="O1041" s="420"/>
      <c r="P1041" s="422" t="s">
        <v>670</v>
      </c>
      <c r="Q1041" s="317"/>
      <c r="R1041" s="317"/>
      <c r="S1041" s="317"/>
      <c r="T1041" s="317"/>
      <c r="U1041" s="317"/>
      <c r="V1041" s="317"/>
      <c r="W1041" s="317"/>
      <c r="X1041" s="317"/>
      <c r="Y1041" s="318">
        <v>0.1</v>
      </c>
      <c r="Z1041" s="319"/>
      <c r="AA1041" s="319"/>
      <c r="AB1041" s="320"/>
      <c r="AC1041" s="322" t="s">
        <v>493</v>
      </c>
      <c r="AD1041" s="322"/>
      <c r="AE1041" s="322"/>
      <c r="AF1041" s="322"/>
      <c r="AG1041" s="322"/>
      <c r="AH1041" s="325" t="s">
        <v>560</v>
      </c>
      <c r="AI1041" s="326"/>
      <c r="AJ1041" s="326"/>
      <c r="AK1041" s="327"/>
      <c r="AL1041" s="325" t="s">
        <v>560</v>
      </c>
      <c r="AM1041" s="326"/>
      <c r="AN1041" s="326"/>
      <c r="AO1041" s="327"/>
      <c r="AP1041" s="321" t="s">
        <v>560</v>
      </c>
      <c r="AQ1041" s="321"/>
      <c r="AR1041" s="321"/>
      <c r="AS1041" s="321"/>
      <c r="AT1041" s="321"/>
      <c r="AU1041" s="321"/>
      <c r="AV1041" s="321"/>
      <c r="AW1041" s="321"/>
      <c r="AX1041" s="321"/>
    </row>
    <row r="1042" spans="1:50" ht="30" customHeight="1" x14ac:dyDescent="0.15">
      <c r="A1042" s="404">
        <v>8</v>
      </c>
      <c r="B1042" s="404">
        <v>1</v>
      </c>
      <c r="C1042" s="421" t="s">
        <v>722</v>
      </c>
      <c r="D1042" s="418"/>
      <c r="E1042" s="418"/>
      <c r="F1042" s="418"/>
      <c r="G1042" s="418"/>
      <c r="H1042" s="418"/>
      <c r="I1042" s="418"/>
      <c r="J1042" s="419">
        <v>8120001110398</v>
      </c>
      <c r="K1042" s="420"/>
      <c r="L1042" s="420"/>
      <c r="M1042" s="420"/>
      <c r="N1042" s="420"/>
      <c r="O1042" s="420"/>
      <c r="P1042" s="422" t="s">
        <v>671</v>
      </c>
      <c r="Q1042" s="317"/>
      <c r="R1042" s="317"/>
      <c r="S1042" s="317"/>
      <c r="T1042" s="317"/>
      <c r="U1042" s="317"/>
      <c r="V1042" s="317"/>
      <c r="W1042" s="317"/>
      <c r="X1042" s="317"/>
      <c r="Y1042" s="318">
        <v>5</v>
      </c>
      <c r="Z1042" s="319"/>
      <c r="AA1042" s="319"/>
      <c r="AB1042" s="320"/>
      <c r="AC1042" s="322" t="s">
        <v>487</v>
      </c>
      <c r="AD1042" s="322"/>
      <c r="AE1042" s="322"/>
      <c r="AF1042" s="322"/>
      <c r="AG1042" s="322"/>
      <c r="AH1042" s="323">
        <v>1</v>
      </c>
      <c r="AI1042" s="324"/>
      <c r="AJ1042" s="324"/>
      <c r="AK1042" s="324"/>
      <c r="AL1042" s="325" t="s">
        <v>560</v>
      </c>
      <c r="AM1042" s="326"/>
      <c r="AN1042" s="326"/>
      <c r="AO1042" s="327"/>
      <c r="AP1042" s="321" t="s">
        <v>560</v>
      </c>
      <c r="AQ1042" s="321"/>
      <c r="AR1042" s="321"/>
      <c r="AS1042" s="321"/>
      <c r="AT1042" s="321"/>
      <c r="AU1042" s="321"/>
      <c r="AV1042" s="321"/>
      <c r="AW1042" s="321"/>
      <c r="AX1042" s="321"/>
    </row>
    <row r="1043" spans="1:50" ht="30" customHeight="1" x14ac:dyDescent="0.15">
      <c r="A1043" s="404">
        <v>9</v>
      </c>
      <c r="B1043" s="404">
        <v>1</v>
      </c>
      <c r="C1043" s="421" t="s">
        <v>723</v>
      </c>
      <c r="D1043" s="418"/>
      <c r="E1043" s="418"/>
      <c r="F1043" s="418"/>
      <c r="G1043" s="418"/>
      <c r="H1043" s="418"/>
      <c r="I1043" s="418"/>
      <c r="J1043" s="419">
        <v>7010701007922</v>
      </c>
      <c r="K1043" s="420"/>
      <c r="L1043" s="420"/>
      <c r="M1043" s="420"/>
      <c r="N1043" s="420"/>
      <c r="O1043" s="420"/>
      <c r="P1043" s="422" t="s">
        <v>672</v>
      </c>
      <c r="Q1043" s="317"/>
      <c r="R1043" s="317"/>
      <c r="S1043" s="317"/>
      <c r="T1043" s="317"/>
      <c r="U1043" s="317"/>
      <c r="V1043" s="317"/>
      <c r="W1043" s="317"/>
      <c r="X1043" s="317"/>
      <c r="Y1043" s="318">
        <v>5</v>
      </c>
      <c r="Z1043" s="319"/>
      <c r="AA1043" s="319"/>
      <c r="AB1043" s="320"/>
      <c r="AC1043" s="322" t="s">
        <v>487</v>
      </c>
      <c r="AD1043" s="322"/>
      <c r="AE1043" s="322"/>
      <c r="AF1043" s="322"/>
      <c r="AG1043" s="322"/>
      <c r="AH1043" s="323">
        <v>1</v>
      </c>
      <c r="AI1043" s="324"/>
      <c r="AJ1043" s="324"/>
      <c r="AK1043" s="324"/>
      <c r="AL1043" s="325" t="s">
        <v>560</v>
      </c>
      <c r="AM1043" s="326"/>
      <c r="AN1043" s="326"/>
      <c r="AO1043" s="327"/>
      <c r="AP1043" s="321" t="s">
        <v>560</v>
      </c>
      <c r="AQ1043" s="321"/>
      <c r="AR1043" s="321"/>
      <c r="AS1043" s="321"/>
      <c r="AT1043" s="321"/>
      <c r="AU1043" s="321"/>
      <c r="AV1043" s="321"/>
      <c r="AW1043" s="321"/>
      <c r="AX1043" s="321"/>
    </row>
    <row r="1044" spans="1:50" ht="30" customHeight="1" x14ac:dyDescent="0.15">
      <c r="A1044" s="404">
        <v>10</v>
      </c>
      <c r="B1044" s="404">
        <v>1</v>
      </c>
      <c r="C1044" s="421" t="s">
        <v>673</v>
      </c>
      <c r="D1044" s="418"/>
      <c r="E1044" s="418"/>
      <c r="F1044" s="418"/>
      <c r="G1044" s="418"/>
      <c r="H1044" s="418"/>
      <c r="I1044" s="418"/>
      <c r="J1044" s="419">
        <v>9120001062993</v>
      </c>
      <c r="K1044" s="420"/>
      <c r="L1044" s="420"/>
      <c r="M1044" s="420"/>
      <c r="N1044" s="420"/>
      <c r="O1044" s="420"/>
      <c r="P1044" s="422" t="s">
        <v>674</v>
      </c>
      <c r="Q1044" s="317"/>
      <c r="R1044" s="317"/>
      <c r="S1044" s="317"/>
      <c r="T1044" s="317"/>
      <c r="U1044" s="317"/>
      <c r="V1044" s="317"/>
      <c r="W1044" s="317"/>
      <c r="X1044" s="317"/>
      <c r="Y1044" s="318">
        <v>1</v>
      </c>
      <c r="Z1044" s="319"/>
      <c r="AA1044" s="319"/>
      <c r="AB1044" s="320"/>
      <c r="AC1044" s="322" t="s">
        <v>493</v>
      </c>
      <c r="AD1044" s="322"/>
      <c r="AE1044" s="322"/>
      <c r="AF1044" s="322"/>
      <c r="AG1044" s="322"/>
      <c r="AH1044" s="323" t="s">
        <v>560</v>
      </c>
      <c r="AI1044" s="324"/>
      <c r="AJ1044" s="324"/>
      <c r="AK1044" s="324"/>
      <c r="AL1044" s="325" t="s">
        <v>560</v>
      </c>
      <c r="AM1044" s="326"/>
      <c r="AN1044" s="326"/>
      <c r="AO1044" s="327"/>
      <c r="AP1044" s="321" t="s">
        <v>560</v>
      </c>
      <c r="AQ1044" s="321"/>
      <c r="AR1044" s="321"/>
      <c r="AS1044" s="321"/>
      <c r="AT1044" s="321"/>
      <c r="AU1044" s="321"/>
      <c r="AV1044" s="321"/>
      <c r="AW1044" s="321"/>
      <c r="AX1044" s="321"/>
    </row>
    <row r="1045" spans="1:50" ht="30" customHeight="1" x14ac:dyDescent="0.15">
      <c r="A1045" s="404">
        <v>11</v>
      </c>
      <c r="B1045" s="404">
        <v>1</v>
      </c>
      <c r="C1045" s="421" t="s">
        <v>673</v>
      </c>
      <c r="D1045" s="418"/>
      <c r="E1045" s="418"/>
      <c r="F1045" s="418"/>
      <c r="G1045" s="418"/>
      <c r="H1045" s="418"/>
      <c r="I1045" s="418"/>
      <c r="J1045" s="419">
        <v>9120001062993</v>
      </c>
      <c r="K1045" s="420"/>
      <c r="L1045" s="420"/>
      <c r="M1045" s="420"/>
      <c r="N1045" s="420"/>
      <c r="O1045" s="420"/>
      <c r="P1045" s="422" t="s">
        <v>675</v>
      </c>
      <c r="Q1045" s="317"/>
      <c r="R1045" s="317"/>
      <c r="S1045" s="317"/>
      <c r="T1045" s="317"/>
      <c r="U1045" s="317"/>
      <c r="V1045" s="317"/>
      <c r="W1045" s="317"/>
      <c r="X1045" s="317"/>
      <c r="Y1045" s="318">
        <v>0.6</v>
      </c>
      <c r="Z1045" s="319"/>
      <c r="AA1045" s="319"/>
      <c r="AB1045" s="320"/>
      <c r="AC1045" s="322" t="s">
        <v>493</v>
      </c>
      <c r="AD1045" s="322"/>
      <c r="AE1045" s="322"/>
      <c r="AF1045" s="322"/>
      <c r="AG1045" s="322"/>
      <c r="AH1045" s="323" t="s">
        <v>560</v>
      </c>
      <c r="AI1045" s="324"/>
      <c r="AJ1045" s="324"/>
      <c r="AK1045" s="324"/>
      <c r="AL1045" s="325" t="s">
        <v>560</v>
      </c>
      <c r="AM1045" s="326"/>
      <c r="AN1045" s="326"/>
      <c r="AO1045" s="327"/>
      <c r="AP1045" s="321" t="s">
        <v>560</v>
      </c>
      <c r="AQ1045" s="321"/>
      <c r="AR1045" s="321"/>
      <c r="AS1045" s="321"/>
      <c r="AT1045" s="321"/>
      <c r="AU1045" s="321"/>
      <c r="AV1045" s="321"/>
      <c r="AW1045" s="321"/>
      <c r="AX1045" s="321"/>
    </row>
    <row r="1046" spans="1:50" ht="30" customHeight="1" x14ac:dyDescent="0.15">
      <c r="A1046" s="404">
        <v>12</v>
      </c>
      <c r="B1046" s="404">
        <v>1</v>
      </c>
      <c r="C1046" s="421" t="s">
        <v>724</v>
      </c>
      <c r="D1046" s="418"/>
      <c r="E1046" s="418"/>
      <c r="F1046" s="418"/>
      <c r="G1046" s="418"/>
      <c r="H1046" s="418"/>
      <c r="I1046" s="418"/>
      <c r="J1046" s="419">
        <v>9010001033642</v>
      </c>
      <c r="K1046" s="420"/>
      <c r="L1046" s="420"/>
      <c r="M1046" s="420"/>
      <c r="N1046" s="420"/>
      <c r="O1046" s="420"/>
      <c r="P1046" s="422" t="s">
        <v>676</v>
      </c>
      <c r="Q1046" s="317"/>
      <c r="R1046" s="317"/>
      <c r="S1046" s="317"/>
      <c r="T1046" s="317"/>
      <c r="U1046" s="317"/>
      <c r="V1046" s="317"/>
      <c r="W1046" s="317"/>
      <c r="X1046" s="317"/>
      <c r="Y1046" s="318">
        <v>1</v>
      </c>
      <c r="Z1046" s="319"/>
      <c r="AA1046" s="319"/>
      <c r="AB1046" s="320"/>
      <c r="AC1046" s="322" t="s">
        <v>493</v>
      </c>
      <c r="AD1046" s="322"/>
      <c r="AE1046" s="322"/>
      <c r="AF1046" s="322"/>
      <c r="AG1046" s="322"/>
      <c r="AH1046" s="323" t="s">
        <v>560</v>
      </c>
      <c r="AI1046" s="324"/>
      <c r="AJ1046" s="324"/>
      <c r="AK1046" s="324"/>
      <c r="AL1046" s="325" t="s">
        <v>560</v>
      </c>
      <c r="AM1046" s="326"/>
      <c r="AN1046" s="326"/>
      <c r="AO1046" s="327"/>
      <c r="AP1046" s="321" t="s">
        <v>560</v>
      </c>
      <c r="AQ1046" s="321"/>
      <c r="AR1046" s="321"/>
      <c r="AS1046" s="321"/>
      <c r="AT1046" s="321"/>
      <c r="AU1046" s="321"/>
      <c r="AV1046" s="321"/>
      <c r="AW1046" s="321"/>
      <c r="AX1046" s="321"/>
    </row>
    <row r="1047" spans="1:50" ht="30" customHeight="1" x14ac:dyDescent="0.15">
      <c r="A1047" s="404">
        <v>13</v>
      </c>
      <c r="B1047" s="404">
        <v>1</v>
      </c>
      <c r="C1047" s="421" t="s">
        <v>725</v>
      </c>
      <c r="D1047" s="418"/>
      <c r="E1047" s="418"/>
      <c r="F1047" s="418"/>
      <c r="G1047" s="418"/>
      <c r="H1047" s="418"/>
      <c r="I1047" s="418"/>
      <c r="J1047" s="419">
        <v>8120001149585</v>
      </c>
      <c r="K1047" s="420"/>
      <c r="L1047" s="420"/>
      <c r="M1047" s="420"/>
      <c r="N1047" s="420"/>
      <c r="O1047" s="420"/>
      <c r="P1047" s="422" t="s">
        <v>677</v>
      </c>
      <c r="Q1047" s="317"/>
      <c r="R1047" s="317"/>
      <c r="S1047" s="317"/>
      <c r="T1047" s="317"/>
      <c r="U1047" s="317"/>
      <c r="V1047" s="317"/>
      <c r="W1047" s="317"/>
      <c r="X1047" s="317"/>
      <c r="Y1047" s="318">
        <v>1</v>
      </c>
      <c r="Z1047" s="319"/>
      <c r="AA1047" s="319"/>
      <c r="AB1047" s="320"/>
      <c r="AC1047" s="322" t="s">
        <v>493</v>
      </c>
      <c r="AD1047" s="322"/>
      <c r="AE1047" s="322"/>
      <c r="AF1047" s="322"/>
      <c r="AG1047" s="322"/>
      <c r="AH1047" s="323" t="s">
        <v>560</v>
      </c>
      <c r="AI1047" s="324"/>
      <c r="AJ1047" s="324"/>
      <c r="AK1047" s="324"/>
      <c r="AL1047" s="325" t="s">
        <v>560</v>
      </c>
      <c r="AM1047" s="326"/>
      <c r="AN1047" s="326"/>
      <c r="AO1047" s="327"/>
      <c r="AP1047" s="321" t="s">
        <v>560</v>
      </c>
      <c r="AQ1047" s="321"/>
      <c r="AR1047" s="321"/>
      <c r="AS1047" s="321"/>
      <c r="AT1047" s="321"/>
      <c r="AU1047" s="321"/>
      <c r="AV1047" s="321"/>
      <c r="AW1047" s="321"/>
      <c r="AX1047" s="321"/>
    </row>
    <row r="1048" spans="1:50" ht="30" customHeight="1" x14ac:dyDescent="0.15">
      <c r="A1048" s="404">
        <v>14</v>
      </c>
      <c r="B1048" s="404">
        <v>1</v>
      </c>
      <c r="C1048" s="421" t="s">
        <v>726</v>
      </c>
      <c r="D1048" s="418"/>
      <c r="E1048" s="418"/>
      <c r="F1048" s="418"/>
      <c r="G1048" s="418"/>
      <c r="H1048" s="418"/>
      <c r="I1048" s="418"/>
      <c r="J1048" s="419">
        <v>9120001062589</v>
      </c>
      <c r="K1048" s="420"/>
      <c r="L1048" s="420"/>
      <c r="M1048" s="420"/>
      <c r="N1048" s="420"/>
      <c r="O1048" s="420"/>
      <c r="P1048" s="422" t="s">
        <v>678</v>
      </c>
      <c r="Q1048" s="317"/>
      <c r="R1048" s="317"/>
      <c r="S1048" s="317"/>
      <c r="T1048" s="317"/>
      <c r="U1048" s="317"/>
      <c r="V1048" s="317"/>
      <c r="W1048" s="317"/>
      <c r="X1048" s="317"/>
      <c r="Y1048" s="318">
        <v>1</v>
      </c>
      <c r="Z1048" s="319"/>
      <c r="AA1048" s="319"/>
      <c r="AB1048" s="320"/>
      <c r="AC1048" s="322" t="s">
        <v>493</v>
      </c>
      <c r="AD1048" s="322"/>
      <c r="AE1048" s="322"/>
      <c r="AF1048" s="322"/>
      <c r="AG1048" s="322"/>
      <c r="AH1048" s="323" t="s">
        <v>560</v>
      </c>
      <c r="AI1048" s="324"/>
      <c r="AJ1048" s="324"/>
      <c r="AK1048" s="324"/>
      <c r="AL1048" s="325" t="s">
        <v>560</v>
      </c>
      <c r="AM1048" s="326"/>
      <c r="AN1048" s="326"/>
      <c r="AO1048" s="327"/>
      <c r="AP1048" s="321" t="s">
        <v>560</v>
      </c>
      <c r="AQ1048" s="321"/>
      <c r="AR1048" s="321"/>
      <c r="AS1048" s="321"/>
      <c r="AT1048" s="321"/>
      <c r="AU1048" s="321"/>
      <c r="AV1048" s="321"/>
      <c r="AW1048" s="321"/>
      <c r="AX1048" s="321"/>
    </row>
    <row r="1049" spans="1:50" ht="30" customHeight="1" x14ac:dyDescent="0.15">
      <c r="A1049" s="404">
        <v>15</v>
      </c>
      <c r="B1049" s="404">
        <v>1</v>
      </c>
      <c r="C1049" s="421" t="s">
        <v>727</v>
      </c>
      <c r="D1049" s="418"/>
      <c r="E1049" s="418"/>
      <c r="F1049" s="418"/>
      <c r="G1049" s="418"/>
      <c r="H1049" s="418"/>
      <c r="I1049" s="418"/>
      <c r="J1049" s="419">
        <v>6130001014286</v>
      </c>
      <c r="K1049" s="420"/>
      <c r="L1049" s="420"/>
      <c r="M1049" s="420"/>
      <c r="N1049" s="420"/>
      <c r="O1049" s="420"/>
      <c r="P1049" s="422" t="s">
        <v>679</v>
      </c>
      <c r="Q1049" s="317"/>
      <c r="R1049" s="317"/>
      <c r="S1049" s="317"/>
      <c r="T1049" s="317"/>
      <c r="U1049" s="317"/>
      <c r="V1049" s="317"/>
      <c r="W1049" s="317"/>
      <c r="X1049" s="317"/>
      <c r="Y1049" s="318">
        <v>1</v>
      </c>
      <c r="Z1049" s="319"/>
      <c r="AA1049" s="319"/>
      <c r="AB1049" s="320"/>
      <c r="AC1049" s="322" t="s">
        <v>493</v>
      </c>
      <c r="AD1049" s="322"/>
      <c r="AE1049" s="322"/>
      <c r="AF1049" s="322"/>
      <c r="AG1049" s="322"/>
      <c r="AH1049" s="323" t="s">
        <v>560</v>
      </c>
      <c r="AI1049" s="324"/>
      <c r="AJ1049" s="324"/>
      <c r="AK1049" s="324"/>
      <c r="AL1049" s="325" t="s">
        <v>560</v>
      </c>
      <c r="AM1049" s="326"/>
      <c r="AN1049" s="326"/>
      <c r="AO1049" s="327"/>
      <c r="AP1049" s="321" t="s">
        <v>560</v>
      </c>
      <c r="AQ1049" s="321"/>
      <c r="AR1049" s="321"/>
      <c r="AS1049" s="321"/>
      <c r="AT1049" s="321"/>
      <c r="AU1049" s="321"/>
      <c r="AV1049" s="321"/>
      <c r="AW1049" s="321"/>
      <c r="AX1049" s="321"/>
    </row>
    <row r="1050" spans="1:50" ht="30" customHeight="1" x14ac:dyDescent="0.15">
      <c r="A1050" s="404">
        <v>16</v>
      </c>
      <c r="B1050" s="404">
        <v>1</v>
      </c>
      <c r="C1050" s="421" t="s">
        <v>728</v>
      </c>
      <c r="D1050" s="418"/>
      <c r="E1050" s="418"/>
      <c r="F1050" s="418"/>
      <c r="G1050" s="418"/>
      <c r="H1050" s="418"/>
      <c r="I1050" s="418"/>
      <c r="J1050" s="419">
        <v>9120001071004</v>
      </c>
      <c r="K1050" s="420"/>
      <c r="L1050" s="420"/>
      <c r="M1050" s="420"/>
      <c r="N1050" s="420"/>
      <c r="O1050" s="420"/>
      <c r="P1050" s="422" t="s">
        <v>680</v>
      </c>
      <c r="Q1050" s="317"/>
      <c r="R1050" s="317"/>
      <c r="S1050" s="317"/>
      <c r="T1050" s="317"/>
      <c r="U1050" s="317"/>
      <c r="V1050" s="317"/>
      <c r="W1050" s="317"/>
      <c r="X1050" s="317"/>
      <c r="Y1050" s="318">
        <v>0.5</v>
      </c>
      <c r="Z1050" s="319"/>
      <c r="AA1050" s="319"/>
      <c r="AB1050" s="320"/>
      <c r="AC1050" s="322" t="s">
        <v>493</v>
      </c>
      <c r="AD1050" s="322"/>
      <c r="AE1050" s="322"/>
      <c r="AF1050" s="322"/>
      <c r="AG1050" s="322"/>
      <c r="AH1050" s="323" t="s">
        <v>560</v>
      </c>
      <c r="AI1050" s="324"/>
      <c r="AJ1050" s="324"/>
      <c r="AK1050" s="324"/>
      <c r="AL1050" s="325" t="s">
        <v>560</v>
      </c>
      <c r="AM1050" s="326"/>
      <c r="AN1050" s="326"/>
      <c r="AO1050" s="327"/>
      <c r="AP1050" s="321" t="s">
        <v>560</v>
      </c>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482</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47.25" customHeight="1" x14ac:dyDescent="0.15">
      <c r="A1068" s="404">
        <v>1</v>
      </c>
      <c r="B1068" s="404">
        <v>1</v>
      </c>
      <c r="C1068" s="421" t="s">
        <v>729</v>
      </c>
      <c r="D1068" s="418"/>
      <c r="E1068" s="418"/>
      <c r="F1068" s="418"/>
      <c r="G1068" s="418"/>
      <c r="H1068" s="418"/>
      <c r="I1068" s="418"/>
      <c r="J1068" s="419">
        <v>8150001006809</v>
      </c>
      <c r="K1068" s="420"/>
      <c r="L1068" s="420"/>
      <c r="M1068" s="420"/>
      <c r="N1068" s="420"/>
      <c r="O1068" s="420"/>
      <c r="P1068" s="422" t="s">
        <v>750</v>
      </c>
      <c r="Q1068" s="317"/>
      <c r="R1068" s="317"/>
      <c r="S1068" s="317"/>
      <c r="T1068" s="317"/>
      <c r="U1068" s="317"/>
      <c r="V1068" s="317"/>
      <c r="W1068" s="317"/>
      <c r="X1068" s="317"/>
      <c r="Y1068" s="318">
        <v>9</v>
      </c>
      <c r="Z1068" s="319"/>
      <c r="AA1068" s="319"/>
      <c r="AB1068" s="320"/>
      <c r="AC1068" s="328" t="s">
        <v>488</v>
      </c>
      <c r="AD1068" s="425"/>
      <c r="AE1068" s="425"/>
      <c r="AF1068" s="425"/>
      <c r="AG1068" s="425"/>
      <c r="AH1068" s="423">
        <v>4</v>
      </c>
      <c r="AI1068" s="424"/>
      <c r="AJ1068" s="424"/>
      <c r="AK1068" s="424"/>
      <c r="AL1068" s="325" t="s">
        <v>681</v>
      </c>
      <c r="AM1068" s="326"/>
      <c r="AN1068" s="326"/>
      <c r="AO1068" s="327"/>
      <c r="AP1068" s="321" t="s">
        <v>630</v>
      </c>
      <c r="AQ1068" s="321"/>
      <c r="AR1068" s="321"/>
      <c r="AS1068" s="321"/>
      <c r="AT1068" s="321"/>
      <c r="AU1068" s="321"/>
      <c r="AV1068" s="321"/>
      <c r="AW1068" s="321"/>
      <c r="AX1068" s="321"/>
    </row>
    <row r="1069" spans="1:50" ht="47.25" customHeight="1" x14ac:dyDescent="0.15">
      <c r="A1069" s="404">
        <v>2</v>
      </c>
      <c r="B1069" s="404">
        <v>1</v>
      </c>
      <c r="C1069" s="421" t="s">
        <v>730</v>
      </c>
      <c r="D1069" s="418"/>
      <c r="E1069" s="418"/>
      <c r="F1069" s="418"/>
      <c r="G1069" s="418"/>
      <c r="H1069" s="418"/>
      <c r="I1069" s="418"/>
      <c r="J1069" s="419">
        <v>8150001006809</v>
      </c>
      <c r="K1069" s="420"/>
      <c r="L1069" s="420"/>
      <c r="M1069" s="420"/>
      <c r="N1069" s="420"/>
      <c r="O1069" s="420"/>
      <c r="P1069" s="422" t="s">
        <v>752</v>
      </c>
      <c r="Q1069" s="317"/>
      <c r="R1069" s="317"/>
      <c r="S1069" s="317"/>
      <c r="T1069" s="317"/>
      <c r="U1069" s="317"/>
      <c r="V1069" s="317"/>
      <c r="W1069" s="317"/>
      <c r="X1069" s="317"/>
      <c r="Y1069" s="318">
        <v>6</v>
      </c>
      <c r="Z1069" s="319"/>
      <c r="AA1069" s="319"/>
      <c r="AB1069" s="320"/>
      <c r="AC1069" s="328" t="s">
        <v>488</v>
      </c>
      <c r="AD1069" s="328"/>
      <c r="AE1069" s="328"/>
      <c r="AF1069" s="328"/>
      <c r="AG1069" s="328"/>
      <c r="AH1069" s="423">
        <v>4</v>
      </c>
      <c r="AI1069" s="424"/>
      <c r="AJ1069" s="424"/>
      <c r="AK1069" s="424"/>
      <c r="AL1069" s="325" t="s">
        <v>630</v>
      </c>
      <c r="AM1069" s="326"/>
      <c r="AN1069" s="326"/>
      <c r="AO1069" s="327"/>
      <c r="AP1069" s="321" t="s">
        <v>630</v>
      </c>
      <c r="AQ1069" s="321"/>
      <c r="AR1069" s="321"/>
      <c r="AS1069" s="321"/>
      <c r="AT1069" s="321"/>
      <c r="AU1069" s="321"/>
      <c r="AV1069" s="321"/>
      <c r="AW1069" s="321"/>
      <c r="AX1069" s="321"/>
    </row>
    <row r="1070" spans="1:50" ht="60" customHeight="1" x14ac:dyDescent="0.15">
      <c r="A1070" s="404">
        <v>3</v>
      </c>
      <c r="B1070" s="404">
        <v>1</v>
      </c>
      <c r="C1070" s="421" t="s">
        <v>731</v>
      </c>
      <c r="D1070" s="418"/>
      <c r="E1070" s="418"/>
      <c r="F1070" s="418"/>
      <c r="G1070" s="418"/>
      <c r="H1070" s="418"/>
      <c r="I1070" s="418"/>
      <c r="J1070" s="419">
        <v>1120001019308</v>
      </c>
      <c r="K1070" s="420"/>
      <c r="L1070" s="420"/>
      <c r="M1070" s="420"/>
      <c r="N1070" s="420"/>
      <c r="O1070" s="420"/>
      <c r="P1070" s="422" t="s">
        <v>754</v>
      </c>
      <c r="Q1070" s="317"/>
      <c r="R1070" s="317"/>
      <c r="S1070" s="317"/>
      <c r="T1070" s="317"/>
      <c r="U1070" s="317"/>
      <c r="V1070" s="317"/>
      <c r="W1070" s="317"/>
      <c r="X1070" s="317"/>
      <c r="Y1070" s="318">
        <v>7</v>
      </c>
      <c r="Z1070" s="319"/>
      <c r="AA1070" s="319"/>
      <c r="AB1070" s="320"/>
      <c r="AC1070" s="328" t="s">
        <v>494</v>
      </c>
      <c r="AD1070" s="328"/>
      <c r="AE1070" s="328"/>
      <c r="AF1070" s="328"/>
      <c r="AG1070" s="328"/>
      <c r="AH1070" s="323">
        <v>4</v>
      </c>
      <c r="AI1070" s="324"/>
      <c r="AJ1070" s="324"/>
      <c r="AK1070" s="324"/>
      <c r="AL1070" s="325" t="s">
        <v>560</v>
      </c>
      <c r="AM1070" s="326"/>
      <c r="AN1070" s="326"/>
      <c r="AO1070" s="327"/>
      <c r="AP1070" s="321" t="s">
        <v>560</v>
      </c>
      <c r="AQ1070" s="321"/>
      <c r="AR1070" s="321"/>
      <c r="AS1070" s="321"/>
      <c r="AT1070" s="321"/>
      <c r="AU1070" s="321"/>
      <c r="AV1070" s="321"/>
      <c r="AW1070" s="321"/>
      <c r="AX1070" s="321"/>
    </row>
    <row r="1071" spans="1:50" ht="48.75" customHeight="1" x14ac:dyDescent="0.15">
      <c r="A1071" s="404">
        <v>4</v>
      </c>
      <c r="B1071" s="404">
        <v>1</v>
      </c>
      <c r="C1071" s="421" t="s">
        <v>732</v>
      </c>
      <c r="D1071" s="418"/>
      <c r="E1071" s="418"/>
      <c r="F1071" s="418"/>
      <c r="G1071" s="418"/>
      <c r="H1071" s="418"/>
      <c r="I1071" s="418"/>
      <c r="J1071" s="419">
        <v>1120001019308</v>
      </c>
      <c r="K1071" s="420"/>
      <c r="L1071" s="420"/>
      <c r="M1071" s="420"/>
      <c r="N1071" s="420"/>
      <c r="O1071" s="420"/>
      <c r="P1071" s="422" t="s">
        <v>712</v>
      </c>
      <c r="Q1071" s="317"/>
      <c r="R1071" s="317"/>
      <c r="S1071" s="317"/>
      <c r="T1071" s="317"/>
      <c r="U1071" s="317"/>
      <c r="V1071" s="317"/>
      <c r="W1071" s="317"/>
      <c r="X1071" s="317"/>
      <c r="Y1071" s="318">
        <v>2</v>
      </c>
      <c r="Z1071" s="319"/>
      <c r="AA1071" s="319"/>
      <c r="AB1071" s="320"/>
      <c r="AC1071" s="328" t="s">
        <v>493</v>
      </c>
      <c r="AD1071" s="328"/>
      <c r="AE1071" s="328"/>
      <c r="AF1071" s="328"/>
      <c r="AG1071" s="328"/>
      <c r="AH1071" s="323" t="s">
        <v>560</v>
      </c>
      <c r="AI1071" s="324"/>
      <c r="AJ1071" s="324"/>
      <c r="AK1071" s="324"/>
      <c r="AL1071" s="325" t="s">
        <v>560</v>
      </c>
      <c r="AM1071" s="326"/>
      <c r="AN1071" s="326"/>
      <c r="AO1071" s="327"/>
      <c r="AP1071" s="321" t="s">
        <v>560</v>
      </c>
      <c r="AQ1071" s="321"/>
      <c r="AR1071" s="321"/>
      <c r="AS1071" s="321"/>
      <c r="AT1071" s="321"/>
      <c r="AU1071" s="321"/>
      <c r="AV1071" s="321"/>
      <c r="AW1071" s="321"/>
      <c r="AX1071" s="321"/>
    </row>
    <row r="1072" spans="1:50" ht="30" customHeight="1" x14ac:dyDescent="0.15">
      <c r="A1072" s="404">
        <v>5</v>
      </c>
      <c r="B1072" s="404">
        <v>1</v>
      </c>
      <c r="C1072" s="421" t="s">
        <v>733</v>
      </c>
      <c r="D1072" s="418"/>
      <c r="E1072" s="418"/>
      <c r="F1072" s="418"/>
      <c r="G1072" s="418"/>
      <c r="H1072" s="418"/>
      <c r="I1072" s="418"/>
      <c r="J1072" s="419">
        <v>4130001025120</v>
      </c>
      <c r="K1072" s="420"/>
      <c r="L1072" s="420"/>
      <c r="M1072" s="420"/>
      <c r="N1072" s="420"/>
      <c r="O1072" s="420"/>
      <c r="P1072" s="422" t="s">
        <v>682</v>
      </c>
      <c r="Q1072" s="317"/>
      <c r="R1072" s="317"/>
      <c r="S1072" s="317"/>
      <c r="T1072" s="317"/>
      <c r="U1072" s="317"/>
      <c r="V1072" s="317"/>
      <c r="W1072" s="317"/>
      <c r="X1072" s="317"/>
      <c r="Y1072" s="318">
        <v>1</v>
      </c>
      <c r="Z1072" s="319"/>
      <c r="AA1072" s="319"/>
      <c r="AB1072" s="320"/>
      <c r="AC1072" s="322" t="s">
        <v>493</v>
      </c>
      <c r="AD1072" s="322"/>
      <c r="AE1072" s="322"/>
      <c r="AF1072" s="322"/>
      <c r="AG1072" s="322"/>
      <c r="AH1072" s="323" t="s">
        <v>560</v>
      </c>
      <c r="AI1072" s="324"/>
      <c r="AJ1072" s="324"/>
      <c r="AK1072" s="324"/>
      <c r="AL1072" s="325" t="s">
        <v>560</v>
      </c>
      <c r="AM1072" s="326"/>
      <c r="AN1072" s="326"/>
      <c r="AO1072" s="327"/>
      <c r="AP1072" s="321" t="s">
        <v>560</v>
      </c>
      <c r="AQ1072" s="321"/>
      <c r="AR1072" s="321"/>
      <c r="AS1072" s="321"/>
      <c r="AT1072" s="321"/>
      <c r="AU1072" s="321"/>
      <c r="AV1072" s="321"/>
      <c r="AW1072" s="321"/>
      <c r="AX1072" s="321"/>
    </row>
    <row r="1073" spans="1:50" ht="30" customHeight="1" x14ac:dyDescent="0.15">
      <c r="A1073" s="404">
        <v>6</v>
      </c>
      <c r="B1073" s="404">
        <v>1</v>
      </c>
      <c r="C1073" s="421" t="s">
        <v>733</v>
      </c>
      <c r="D1073" s="418"/>
      <c r="E1073" s="418"/>
      <c r="F1073" s="418"/>
      <c r="G1073" s="418"/>
      <c r="H1073" s="418"/>
      <c r="I1073" s="418"/>
      <c r="J1073" s="419">
        <v>4130001025120</v>
      </c>
      <c r="K1073" s="420"/>
      <c r="L1073" s="420"/>
      <c r="M1073" s="420"/>
      <c r="N1073" s="420"/>
      <c r="O1073" s="420"/>
      <c r="P1073" s="422" t="s">
        <v>683</v>
      </c>
      <c r="Q1073" s="317"/>
      <c r="R1073" s="317"/>
      <c r="S1073" s="317"/>
      <c r="T1073" s="317"/>
      <c r="U1073" s="317"/>
      <c r="V1073" s="317"/>
      <c r="W1073" s="317"/>
      <c r="X1073" s="317"/>
      <c r="Y1073" s="318">
        <v>0.5</v>
      </c>
      <c r="Z1073" s="319"/>
      <c r="AA1073" s="319"/>
      <c r="AB1073" s="320"/>
      <c r="AC1073" s="322" t="s">
        <v>493</v>
      </c>
      <c r="AD1073" s="322"/>
      <c r="AE1073" s="322"/>
      <c r="AF1073" s="322"/>
      <c r="AG1073" s="322"/>
      <c r="AH1073" s="323" t="s">
        <v>560</v>
      </c>
      <c r="AI1073" s="324"/>
      <c r="AJ1073" s="324"/>
      <c r="AK1073" s="324"/>
      <c r="AL1073" s="325" t="s">
        <v>560</v>
      </c>
      <c r="AM1073" s="326"/>
      <c r="AN1073" s="326"/>
      <c r="AO1073" s="327"/>
      <c r="AP1073" s="321" t="s">
        <v>560</v>
      </c>
      <c r="AQ1073" s="321"/>
      <c r="AR1073" s="321"/>
      <c r="AS1073" s="321"/>
      <c r="AT1073" s="321"/>
      <c r="AU1073" s="321"/>
      <c r="AV1073" s="321"/>
      <c r="AW1073" s="321"/>
      <c r="AX1073" s="321"/>
    </row>
    <row r="1074" spans="1:50" ht="30" customHeight="1" x14ac:dyDescent="0.15">
      <c r="A1074" s="404">
        <v>7</v>
      </c>
      <c r="B1074" s="404">
        <v>1</v>
      </c>
      <c r="C1074" s="421" t="s">
        <v>734</v>
      </c>
      <c r="D1074" s="418"/>
      <c r="E1074" s="418"/>
      <c r="F1074" s="418"/>
      <c r="G1074" s="418"/>
      <c r="H1074" s="418"/>
      <c r="I1074" s="418"/>
      <c r="J1074" s="419">
        <v>4120001065794</v>
      </c>
      <c r="K1074" s="420"/>
      <c r="L1074" s="420"/>
      <c r="M1074" s="420"/>
      <c r="N1074" s="420"/>
      <c r="O1074" s="420"/>
      <c r="P1074" s="422" t="s">
        <v>684</v>
      </c>
      <c r="Q1074" s="317"/>
      <c r="R1074" s="317"/>
      <c r="S1074" s="317"/>
      <c r="T1074" s="317"/>
      <c r="U1074" s="317"/>
      <c r="V1074" s="317"/>
      <c r="W1074" s="317"/>
      <c r="X1074" s="317"/>
      <c r="Y1074" s="318">
        <v>1</v>
      </c>
      <c r="Z1074" s="319"/>
      <c r="AA1074" s="319"/>
      <c r="AB1074" s="320"/>
      <c r="AC1074" s="322" t="s">
        <v>493</v>
      </c>
      <c r="AD1074" s="322"/>
      <c r="AE1074" s="322"/>
      <c r="AF1074" s="322"/>
      <c r="AG1074" s="322"/>
      <c r="AH1074" s="323" t="s">
        <v>560</v>
      </c>
      <c r="AI1074" s="324"/>
      <c r="AJ1074" s="324"/>
      <c r="AK1074" s="324"/>
      <c r="AL1074" s="325" t="s">
        <v>560</v>
      </c>
      <c r="AM1074" s="326"/>
      <c r="AN1074" s="326"/>
      <c r="AO1074" s="327"/>
      <c r="AP1074" s="321" t="s">
        <v>560</v>
      </c>
      <c r="AQ1074" s="321"/>
      <c r="AR1074" s="321"/>
      <c r="AS1074" s="321"/>
      <c r="AT1074" s="321"/>
      <c r="AU1074" s="321"/>
      <c r="AV1074" s="321"/>
      <c r="AW1074" s="321"/>
      <c r="AX1074" s="321"/>
    </row>
    <row r="1075" spans="1:50" ht="50.25" customHeight="1" x14ac:dyDescent="0.15">
      <c r="A1075" s="404">
        <v>8</v>
      </c>
      <c r="B1075" s="404">
        <v>1</v>
      </c>
      <c r="C1075" s="421" t="s">
        <v>735</v>
      </c>
      <c r="D1075" s="418"/>
      <c r="E1075" s="418"/>
      <c r="F1075" s="418"/>
      <c r="G1075" s="418"/>
      <c r="H1075" s="418"/>
      <c r="I1075" s="418"/>
      <c r="J1075" s="419">
        <v>4120001065794</v>
      </c>
      <c r="K1075" s="420"/>
      <c r="L1075" s="420"/>
      <c r="M1075" s="420"/>
      <c r="N1075" s="420"/>
      <c r="O1075" s="420"/>
      <c r="P1075" s="422" t="s">
        <v>685</v>
      </c>
      <c r="Q1075" s="317"/>
      <c r="R1075" s="317"/>
      <c r="S1075" s="317"/>
      <c r="T1075" s="317"/>
      <c r="U1075" s="317"/>
      <c r="V1075" s="317"/>
      <c r="W1075" s="317"/>
      <c r="X1075" s="317"/>
      <c r="Y1075" s="318">
        <v>0.4</v>
      </c>
      <c r="Z1075" s="319"/>
      <c r="AA1075" s="319"/>
      <c r="AB1075" s="320"/>
      <c r="AC1075" s="322" t="s">
        <v>493</v>
      </c>
      <c r="AD1075" s="322"/>
      <c r="AE1075" s="322"/>
      <c r="AF1075" s="322"/>
      <c r="AG1075" s="322"/>
      <c r="AH1075" s="323" t="s">
        <v>560</v>
      </c>
      <c r="AI1075" s="324"/>
      <c r="AJ1075" s="324"/>
      <c r="AK1075" s="324"/>
      <c r="AL1075" s="325" t="s">
        <v>560</v>
      </c>
      <c r="AM1075" s="326"/>
      <c r="AN1075" s="326"/>
      <c r="AO1075" s="327"/>
      <c r="AP1075" s="321" t="s">
        <v>560</v>
      </c>
      <c r="AQ1075" s="321"/>
      <c r="AR1075" s="321"/>
      <c r="AS1075" s="321"/>
      <c r="AT1075" s="321"/>
      <c r="AU1075" s="321"/>
      <c r="AV1075" s="321"/>
      <c r="AW1075" s="321"/>
      <c r="AX1075" s="321"/>
    </row>
    <row r="1076" spans="1:50" ht="50.25" customHeight="1" x14ac:dyDescent="0.15">
      <c r="A1076" s="404">
        <v>9</v>
      </c>
      <c r="B1076" s="404">
        <v>1</v>
      </c>
      <c r="C1076" s="421" t="s">
        <v>736</v>
      </c>
      <c r="D1076" s="418"/>
      <c r="E1076" s="418"/>
      <c r="F1076" s="418"/>
      <c r="G1076" s="418"/>
      <c r="H1076" s="418"/>
      <c r="I1076" s="418"/>
      <c r="J1076" s="419">
        <v>2120101046531</v>
      </c>
      <c r="K1076" s="420"/>
      <c r="L1076" s="420"/>
      <c r="M1076" s="420"/>
      <c r="N1076" s="420"/>
      <c r="O1076" s="420"/>
      <c r="P1076" s="422" t="s">
        <v>686</v>
      </c>
      <c r="Q1076" s="317"/>
      <c r="R1076" s="317"/>
      <c r="S1076" s="317"/>
      <c r="T1076" s="317"/>
      <c r="U1076" s="317"/>
      <c r="V1076" s="317"/>
      <c r="W1076" s="317"/>
      <c r="X1076" s="317"/>
      <c r="Y1076" s="318">
        <v>0.4</v>
      </c>
      <c r="Z1076" s="319"/>
      <c r="AA1076" s="319"/>
      <c r="AB1076" s="320"/>
      <c r="AC1076" s="322" t="s">
        <v>493</v>
      </c>
      <c r="AD1076" s="322"/>
      <c r="AE1076" s="322"/>
      <c r="AF1076" s="322"/>
      <c r="AG1076" s="322"/>
      <c r="AH1076" s="323" t="s">
        <v>560</v>
      </c>
      <c r="AI1076" s="324"/>
      <c r="AJ1076" s="324"/>
      <c r="AK1076" s="324"/>
      <c r="AL1076" s="325" t="s">
        <v>560</v>
      </c>
      <c r="AM1076" s="326"/>
      <c r="AN1076" s="326"/>
      <c r="AO1076" s="327"/>
      <c r="AP1076" s="321" t="s">
        <v>560</v>
      </c>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5" t="s">
        <v>446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462</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8"/>
      <c r="E1101" s="277" t="s">
        <v>383</v>
      </c>
      <c r="F1101" s="898"/>
      <c r="G1101" s="898"/>
      <c r="H1101" s="898"/>
      <c r="I1101" s="898"/>
      <c r="J1101" s="277" t="s">
        <v>417</v>
      </c>
      <c r="K1101" s="277"/>
      <c r="L1101" s="277"/>
      <c r="M1101" s="277"/>
      <c r="N1101" s="277"/>
      <c r="O1101" s="277"/>
      <c r="P1101" s="344" t="s">
        <v>27</v>
      </c>
      <c r="Q1101" s="344"/>
      <c r="R1101" s="344"/>
      <c r="S1101" s="344"/>
      <c r="T1101" s="344"/>
      <c r="U1101" s="344"/>
      <c r="V1101" s="344"/>
      <c r="W1101" s="344"/>
      <c r="X1101" s="344"/>
      <c r="Y1101" s="277" t="s">
        <v>419</v>
      </c>
      <c r="Z1101" s="898"/>
      <c r="AA1101" s="898"/>
      <c r="AB1101" s="898"/>
      <c r="AC1101" s="277" t="s">
        <v>366</v>
      </c>
      <c r="AD1101" s="277"/>
      <c r="AE1101" s="277"/>
      <c r="AF1101" s="277"/>
      <c r="AG1101" s="277"/>
      <c r="AH1101" s="344" t="s">
        <v>379</v>
      </c>
      <c r="AI1101" s="345"/>
      <c r="AJ1101" s="345"/>
      <c r="AK1101" s="345"/>
      <c r="AL1101" s="345" t="s">
        <v>21</v>
      </c>
      <c r="AM1101" s="345"/>
      <c r="AN1101" s="345"/>
      <c r="AO1101" s="901"/>
      <c r="AP1101" s="427" t="s">
        <v>447</v>
      </c>
      <c r="AQ1101" s="427"/>
      <c r="AR1101" s="427"/>
      <c r="AS1101" s="427"/>
      <c r="AT1101" s="427"/>
      <c r="AU1101" s="427"/>
      <c r="AV1101" s="427"/>
      <c r="AW1101" s="427"/>
      <c r="AX1101" s="427"/>
    </row>
    <row r="1102" spans="1:50" ht="30" customHeight="1" x14ac:dyDescent="0.15">
      <c r="A1102" s="404">
        <v>1</v>
      </c>
      <c r="B1102" s="404">
        <v>1</v>
      </c>
      <c r="C1102" s="900"/>
      <c r="D1102" s="900"/>
      <c r="E1102" s="261" t="s">
        <v>561</v>
      </c>
      <c r="F1102" s="899"/>
      <c r="G1102" s="899"/>
      <c r="H1102" s="899"/>
      <c r="I1102" s="899"/>
      <c r="J1102" s="419" t="s">
        <v>562</v>
      </c>
      <c r="K1102" s="420"/>
      <c r="L1102" s="420"/>
      <c r="M1102" s="420"/>
      <c r="N1102" s="420"/>
      <c r="O1102" s="420"/>
      <c r="P1102" s="422" t="s">
        <v>561</v>
      </c>
      <c r="Q1102" s="317"/>
      <c r="R1102" s="317"/>
      <c r="S1102" s="317"/>
      <c r="T1102" s="317"/>
      <c r="U1102" s="317"/>
      <c r="V1102" s="317"/>
      <c r="W1102" s="317"/>
      <c r="X1102" s="317"/>
      <c r="Y1102" s="318" t="s">
        <v>563</v>
      </c>
      <c r="Z1102" s="319"/>
      <c r="AA1102" s="319"/>
      <c r="AB1102" s="320"/>
      <c r="AC1102" s="322"/>
      <c r="AD1102" s="322"/>
      <c r="AE1102" s="322"/>
      <c r="AF1102" s="322"/>
      <c r="AG1102" s="322"/>
      <c r="AH1102" s="323" t="s">
        <v>562</v>
      </c>
      <c r="AI1102" s="324"/>
      <c r="AJ1102" s="324"/>
      <c r="AK1102" s="324"/>
      <c r="AL1102" s="325" t="s">
        <v>564</v>
      </c>
      <c r="AM1102" s="326"/>
      <c r="AN1102" s="326"/>
      <c r="AO1102" s="327"/>
      <c r="AP1102" s="321" t="s">
        <v>561</v>
      </c>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82">
    <cfRule type="expression" dxfId="2789" priority="13879">
      <formula>IF(RIGHT(TEXT(Y782,"0.#"),1)=".",FALSE,TRUE)</formula>
    </cfRule>
    <cfRule type="expression" dxfId="2788" priority="13880">
      <formula>IF(RIGHT(TEXT(Y782,"0.#"),1)=".",TRUE,FALSE)</formula>
    </cfRule>
  </conditionalFormatting>
  <conditionalFormatting sqref="Y791">
    <cfRule type="expression" dxfId="2787" priority="13875">
      <formula>IF(RIGHT(TEXT(Y791,"0.#"),1)=".",FALSE,TRUE)</formula>
    </cfRule>
    <cfRule type="expression" dxfId="2786" priority="13876">
      <formula>IF(RIGHT(TEXT(Y791,"0.#"),1)=".",TRUE,FALSE)</formula>
    </cfRule>
  </conditionalFormatting>
  <conditionalFormatting sqref="Y822:Y829 Y820 Y809:Y816 Y807 Y796:Y803 Y794">
    <cfRule type="expression" dxfId="2785" priority="13657">
      <formula>IF(RIGHT(TEXT(Y794,"0.#"),1)=".",FALSE,TRUE)</formula>
    </cfRule>
    <cfRule type="expression" dxfId="2784" priority="13658">
      <formula>IF(RIGHT(TEXT(Y794,"0.#"),1)=".",TRUE,FALSE)</formula>
    </cfRule>
  </conditionalFormatting>
  <conditionalFormatting sqref="P16:AQ17 P15:AX15 P13:AX13">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AQ101">
    <cfRule type="expression" dxfId="2779" priority="13695">
      <formula>IF(RIGHT(TEXT(AE101,"0.#"),1)=".",FALSE,TRUE)</formula>
    </cfRule>
    <cfRule type="expression" dxfId="2778" priority="13696">
      <formula>IF(RIGHT(TEXT(AE101,"0.#"),1)=".",TRUE,FALSE)</formula>
    </cfRule>
  </conditionalFormatting>
  <conditionalFormatting sqref="Y783:Y790 Y781">
    <cfRule type="expression" dxfId="2777" priority="13681">
      <formula>IF(RIGHT(TEXT(Y781,"0.#"),1)=".",FALSE,TRUE)</formula>
    </cfRule>
    <cfRule type="expression" dxfId="2776" priority="13682">
      <formula>IF(RIGHT(TEXT(Y781,"0.#"),1)=".",TRUE,FALSE)</formula>
    </cfRule>
  </conditionalFormatting>
  <conditionalFormatting sqref="AU782">
    <cfRule type="expression" dxfId="2775" priority="13679">
      <formula>IF(RIGHT(TEXT(AU782,"0.#"),1)=".",FALSE,TRUE)</formula>
    </cfRule>
    <cfRule type="expression" dxfId="2774" priority="13680">
      <formula>IF(RIGHT(TEXT(AU782,"0.#"),1)=".",TRUE,FALSE)</formula>
    </cfRule>
  </conditionalFormatting>
  <conditionalFormatting sqref="AU791">
    <cfRule type="expression" dxfId="2773" priority="13677">
      <formula>IF(RIGHT(TEXT(AU791,"0.#"),1)=".",FALSE,TRUE)</formula>
    </cfRule>
    <cfRule type="expression" dxfId="2772" priority="13678">
      <formula>IF(RIGHT(TEXT(AU791,"0.#"),1)=".",TRUE,FALSE)</formula>
    </cfRule>
  </conditionalFormatting>
  <conditionalFormatting sqref="AU783:AU790 AU781">
    <cfRule type="expression" dxfId="2771" priority="13675">
      <formula>IF(RIGHT(TEXT(AU781,"0.#"),1)=".",FALSE,TRUE)</formula>
    </cfRule>
    <cfRule type="expression" dxfId="2770" priority="13676">
      <formula>IF(RIGHT(TEXT(AU781,"0.#"),1)=".",TRUE,FALSE)</formula>
    </cfRule>
  </conditionalFormatting>
  <conditionalFormatting sqref="Y821 Y808 Y795">
    <cfRule type="expression" dxfId="2769" priority="13661">
      <formula>IF(RIGHT(TEXT(Y795,"0.#"),1)=".",FALSE,TRUE)</formula>
    </cfRule>
    <cfRule type="expression" dxfId="2768" priority="13662">
      <formula>IF(RIGHT(TEXT(Y795,"0.#"),1)=".",TRUE,FALSE)</formula>
    </cfRule>
  </conditionalFormatting>
  <conditionalFormatting sqref="Y830 Y817 Y804">
    <cfRule type="expression" dxfId="2767" priority="13659">
      <formula>IF(RIGHT(TEXT(Y804,"0.#"),1)=".",FALSE,TRUE)</formula>
    </cfRule>
    <cfRule type="expression" dxfId="2766" priority="13660">
      <formula>IF(RIGHT(TEXT(Y804,"0.#"),1)=".",TRUE,FALSE)</formula>
    </cfRule>
  </conditionalFormatting>
  <conditionalFormatting sqref="AU821 AU808 AU795">
    <cfRule type="expression" dxfId="2765" priority="13655">
      <formula>IF(RIGHT(TEXT(AU795,"0.#"),1)=".",FALSE,TRUE)</formula>
    </cfRule>
    <cfRule type="expression" dxfId="2764" priority="13656">
      <formula>IF(RIGHT(TEXT(AU795,"0.#"),1)=".",TRUE,FALSE)</formula>
    </cfRule>
  </conditionalFormatting>
  <conditionalFormatting sqref="AU830 AU817 AU804">
    <cfRule type="expression" dxfId="2763" priority="13653">
      <formula>IF(RIGHT(TEXT(AU804,"0.#"),1)=".",FALSE,TRUE)</formula>
    </cfRule>
    <cfRule type="expression" dxfId="2762" priority="13654">
      <formula>IF(RIGHT(TEXT(AU804,"0.#"),1)=".",TRUE,FALSE)</formula>
    </cfRule>
  </conditionalFormatting>
  <conditionalFormatting sqref="AU822:AU829 AU820 AU809:AU816 AU807 AU796:AU803 AU794">
    <cfRule type="expression" dxfId="2761" priority="13651">
      <formula>IF(RIGHT(TEXT(AU794,"0.#"),1)=".",FALSE,TRUE)</formula>
    </cfRule>
    <cfRule type="expression" dxfId="2760" priority="13652">
      <formula>IF(RIGHT(TEXT(AU794,"0.#"),1)=".",TRUE,FALSE)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AM34">
    <cfRule type="expression" dxfId="2749" priority="13461">
      <formula>IF(RIGHT(TEXT(AI34,"0.#"),1)=".",FALSE,TRUE)</formula>
    </cfRule>
    <cfRule type="expression" dxfId="2748" priority="13462">
      <formula>IF(RIGHT(TEXT(AI34,"0.#"),1)=".",TRUE,FALSE)</formula>
    </cfRule>
  </conditionalFormatting>
  <conditionalFormatting sqref="AI33 AM33">
    <cfRule type="expression" dxfId="2747" priority="13459">
      <formula>IF(RIGHT(TEXT(AI33,"0.#"),1)=".",FALSE,TRUE)</formula>
    </cfRule>
    <cfRule type="expression" dxfId="2746" priority="13460">
      <formula>IF(RIGHT(TEXT(AI33,"0.#"),1)=".",TRUE,FALSE)</formula>
    </cfRule>
  </conditionalFormatting>
  <conditionalFormatting sqref="AI32 AM32">
    <cfRule type="expression" dxfId="2745" priority="13457">
      <formula>IF(RIGHT(TEXT(AI32,"0.#"),1)=".",FALSE,TRUE)</formula>
    </cfRule>
    <cfRule type="expression" dxfId="2744" priority="13458">
      <formula>IF(RIGHT(TEXT(AI32,"0.#"),1)=".",TRUE,FALSE)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H1039:AK1041">
    <cfRule type="expression" dxfId="703" priority="1">
      <formula>IF(AND(AH1039&gt;=0, RIGHT(TEXT(AH1039,"0.#"),1)&lt;&gt;"."),TRUE,FALSE)</formula>
    </cfRule>
    <cfRule type="expression" dxfId="702" priority="2">
      <formula>IF(AND(AH1039&gt;=0, RIGHT(TEXT(AH1039,"0.#"),1)="."),TRUE,FALSE)</formula>
    </cfRule>
    <cfRule type="expression" dxfId="701" priority="3">
      <formula>IF(AND(AH1039&lt;0, RIGHT(TEXT(AH1039,"0.#"),1)&lt;&gt;"."),TRUE,FALSE)</formula>
    </cfRule>
    <cfRule type="expression" dxfId="700" priority="4">
      <formula>IF(AND(AH1039&lt;0, RIGHT(TEXT(AH1039,"0.#"),1)="."),TRUE,FALSE)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68" max="49" man="1"/>
    <brk id="673" max="49" man="1"/>
    <brk id="727" max="49" man="1"/>
    <brk id="739" max="49" man="1"/>
    <brk id="778"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612</v>
      </c>
      <c r="R4" s="13" t="str">
        <f t="shared" si="3"/>
        <v>補助</v>
      </c>
      <c r="S4" s="13" t="str">
        <f t="shared" si="4"/>
        <v>補助</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t="s">
        <v>565</v>
      </c>
      <c r="C7" s="13" t="str">
        <f t="shared" si="0"/>
        <v>観光立国</v>
      </c>
      <c r="D7" s="13" t="str">
        <f t="shared" si="8"/>
        <v>観光立国</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観光立国</v>
      </c>
      <c r="F9" s="18" t="s">
        <v>421</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観光立国</v>
      </c>
      <c r="F10" s="18" t="s">
        <v>235</v>
      </c>
      <c r="G10" s="17"/>
      <c r="H10" s="13" t="str">
        <f t="shared" si="1"/>
        <v/>
      </c>
      <c r="I10" s="13" t="str">
        <f t="shared" si="5"/>
        <v>一般会計</v>
      </c>
      <c r="K10" s="14" t="s">
        <v>448</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467</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1"/>
      <c r="Z2" s="412"/>
      <c r="AA2" s="413"/>
      <c r="AB2" s="1015" t="s">
        <v>11</v>
      </c>
      <c r="AC2" s="1016"/>
      <c r="AD2" s="1017"/>
      <c r="AE2" s="1003" t="s">
        <v>546</v>
      </c>
      <c r="AF2" s="1003"/>
      <c r="AG2" s="1003"/>
      <c r="AH2" s="1003"/>
      <c r="AI2" s="1003" t="s">
        <v>543</v>
      </c>
      <c r="AJ2" s="1003"/>
      <c r="AK2" s="1003"/>
      <c r="AL2" s="1003"/>
      <c r="AM2" s="1003" t="s">
        <v>517</v>
      </c>
      <c r="AN2" s="1003"/>
      <c r="AO2" s="1003"/>
      <c r="AP2" s="464"/>
      <c r="AQ2" s="176" t="s">
        <v>353</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2"/>
      <c r="Z3" s="1013"/>
      <c r="AA3" s="1014"/>
      <c r="AB3" s="1018"/>
      <c r="AC3" s="1019"/>
      <c r="AD3" s="1020"/>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21"/>
      <c r="B4" s="519"/>
      <c r="C4" s="519"/>
      <c r="D4" s="519"/>
      <c r="E4" s="519"/>
      <c r="F4" s="520"/>
      <c r="G4" s="546"/>
      <c r="H4" s="1021"/>
      <c r="I4" s="1021"/>
      <c r="J4" s="1021"/>
      <c r="K4" s="1021"/>
      <c r="L4" s="1021"/>
      <c r="M4" s="1021"/>
      <c r="N4" s="1021"/>
      <c r="O4" s="1022"/>
      <c r="P4" s="161"/>
      <c r="Q4" s="1029"/>
      <c r="R4" s="1029"/>
      <c r="S4" s="1029"/>
      <c r="T4" s="1029"/>
      <c r="U4" s="1029"/>
      <c r="V4" s="1029"/>
      <c r="W4" s="1029"/>
      <c r="X4" s="1030"/>
      <c r="Y4" s="1007" t="s">
        <v>12</v>
      </c>
      <c r="Z4" s="1008"/>
      <c r="AA4" s="1009"/>
      <c r="AB4" s="557"/>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3"/>
      <c r="H5" s="1024"/>
      <c r="I5" s="1024"/>
      <c r="J5" s="1024"/>
      <c r="K5" s="1024"/>
      <c r="L5" s="1024"/>
      <c r="M5" s="1024"/>
      <c r="N5" s="1024"/>
      <c r="O5" s="1025"/>
      <c r="P5" s="1031"/>
      <c r="Q5" s="1031"/>
      <c r="R5" s="1031"/>
      <c r="S5" s="1031"/>
      <c r="T5" s="1031"/>
      <c r="U5" s="1031"/>
      <c r="V5" s="1031"/>
      <c r="W5" s="1031"/>
      <c r="X5" s="1032"/>
      <c r="Y5" s="303" t="s">
        <v>54</v>
      </c>
      <c r="Z5" s="1004"/>
      <c r="AA5" s="1005"/>
      <c r="AB5" s="528"/>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26"/>
      <c r="H6" s="1027"/>
      <c r="I6" s="1027"/>
      <c r="J6" s="1027"/>
      <c r="K6" s="1027"/>
      <c r="L6" s="1027"/>
      <c r="M6" s="1027"/>
      <c r="N6" s="1027"/>
      <c r="O6" s="1028"/>
      <c r="P6" s="1033"/>
      <c r="Q6" s="1033"/>
      <c r="R6" s="1033"/>
      <c r="S6" s="1033"/>
      <c r="T6" s="1033"/>
      <c r="U6" s="1033"/>
      <c r="V6" s="1033"/>
      <c r="W6" s="1033"/>
      <c r="X6" s="1034"/>
      <c r="Y6" s="1035" t="s">
        <v>13</v>
      </c>
      <c r="Z6" s="1004"/>
      <c r="AA6" s="1005"/>
      <c r="AB6" s="467"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495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8" t="s">
        <v>467</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1"/>
      <c r="Z9" s="412"/>
      <c r="AA9" s="413"/>
      <c r="AB9" s="1015" t="s">
        <v>11</v>
      </c>
      <c r="AC9" s="1016"/>
      <c r="AD9" s="1017"/>
      <c r="AE9" s="1003" t="s">
        <v>547</v>
      </c>
      <c r="AF9" s="1003"/>
      <c r="AG9" s="1003"/>
      <c r="AH9" s="1003"/>
      <c r="AI9" s="1003" t="s">
        <v>543</v>
      </c>
      <c r="AJ9" s="1003"/>
      <c r="AK9" s="1003"/>
      <c r="AL9" s="1003"/>
      <c r="AM9" s="1003" t="s">
        <v>517</v>
      </c>
      <c r="AN9" s="1003"/>
      <c r="AO9" s="1003"/>
      <c r="AP9" s="464"/>
      <c r="AQ9" s="176" t="s">
        <v>353</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21"/>
      <c r="B11" s="519"/>
      <c r="C11" s="519"/>
      <c r="D11" s="519"/>
      <c r="E11" s="519"/>
      <c r="F11" s="520"/>
      <c r="G11" s="546"/>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7"/>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8"/>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7"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495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8" t="s">
        <v>467</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1"/>
      <c r="Z16" s="412"/>
      <c r="AA16" s="413"/>
      <c r="AB16" s="1015" t="s">
        <v>11</v>
      </c>
      <c r="AC16" s="1016"/>
      <c r="AD16" s="1017"/>
      <c r="AE16" s="1003" t="s">
        <v>546</v>
      </c>
      <c r="AF16" s="1003"/>
      <c r="AG16" s="1003"/>
      <c r="AH16" s="1003"/>
      <c r="AI16" s="1003" t="s">
        <v>544</v>
      </c>
      <c r="AJ16" s="1003"/>
      <c r="AK16" s="1003"/>
      <c r="AL16" s="1003"/>
      <c r="AM16" s="1003" t="s">
        <v>517</v>
      </c>
      <c r="AN16" s="1003"/>
      <c r="AO16" s="1003"/>
      <c r="AP16" s="464"/>
      <c r="AQ16" s="176" t="s">
        <v>353</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21"/>
      <c r="B18" s="519"/>
      <c r="C18" s="519"/>
      <c r="D18" s="519"/>
      <c r="E18" s="519"/>
      <c r="F18" s="520"/>
      <c r="G18" s="546"/>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7"/>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8"/>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7"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495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8" t="s">
        <v>467</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1"/>
      <c r="Z23" s="412"/>
      <c r="AA23" s="413"/>
      <c r="AB23" s="1015" t="s">
        <v>11</v>
      </c>
      <c r="AC23" s="1016"/>
      <c r="AD23" s="1017"/>
      <c r="AE23" s="1003" t="s">
        <v>548</v>
      </c>
      <c r="AF23" s="1003"/>
      <c r="AG23" s="1003"/>
      <c r="AH23" s="1003"/>
      <c r="AI23" s="1003" t="s">
        <v>543</v>
      </c>
      <c r="AJ23" s="1003"/>
      <c r="AK23" s="1003"/>
      <c r="AL23" s="1003"/>
      <c r="AM23" s="1003" t="s">
        <v>517</v>
      </c>
      <c r="AN23" s="1003"/>
      <c r="AO23" s="1003"/>
      <c r="AP23" s="464"/>
      <c r="AQ23" s="176" t="s">
        <v>353</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21"/>
      <c r="B25" s="519"/>
      <c r="C25" s="519"/>
      <c r="D25" s="519"/>
      <c r="E25" s="519"/>
      <c r="F25" s="520"/>
      <c r="G25" s="546"/>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7"/>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8"/>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7"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495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8" t="s">
        <v>467</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1"/>
      <c r="Z30" s="412"/>
      <c r="AA30" s="413"/>
      <c r="AB30" s="1015" t="s">
        <v>11</v>
      </c>
      <c r="AC30" s="1016"/>
      <c r="AD30" s="1017"/>
      <c r="AE30" s="1003" t="s">
        <v>546</v>
      </c>
      <c r="AF30" s="1003"/>
      <c r="AG30" s="1003"/>
      <c r="AH30" s="1003"/>
      <c r="AI30" s="1003" t="s">
        <v>543</v>
      </c>
      <c r="AJ30" s="1003"/>
      <c r="AK30" s="1003"/>
      <c r="AL30" s="1003"/>
      <c r="AM30" s="1003" t="s">
        <v>541</v>
      </c>
      <c r="AN30" s="1003"/>
      <c r="AO30" s="1003"/>
      <c r="AP30" s="464"/>
      <c r="AQ30" s="176" t="s">
        <v>353</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21"/>
      <c r="B32" s="519"/>
      <c r="C32" s="519"/>
      <c r="D32" s="519"/>
      <c r="E32" s="519"/>
      <c r="F32" s="520"/>
      <c r="G32" s="546"/>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7"/>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8"/>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7"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495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8" t="s">
        <v>467</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1"/>
      <c r="Z37" s="412"/>
      <c r="AA37" s="413"/>
      <c r="AB37" s="1015" t="s">
        <v>11</v>
      </c>
      <c r="AC37" s="1016"/>
      <c r="AD37" s="1017"/>
      <c r="AE37" s="1003" t="s">
        <v>548</v>
      </c>
      <c r="AF37" s="1003"/>
      <c r="AG37" s="1003"/>
      <c r="AH37" s="1003"/>
      <c r="AI37" s="1003" t="s">
        <v>545</v>
      </c>
      <c r="AJ37" s="1003"/>
      <c r="AK37" s="1003"/>
      <c r="AL37" s="1003"/>
      <c r="AM37" s="1003" t="s">
        <v>542</v>
      </c>
      <c r="AN37" s="1003"/>
      <c r="AO37" s="1003"/>
      <c r="AP37" s="464"/>
      <c r="AQ37" s="176" t="s">
        <v>353</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21"/>
      <c r="B39" s="519"/>
      <c r="C39" s="519"/>
      <c r="D39" s="519"/>
      <c r="E39" s="519"/>
      <c r="F39" s="520"/>
      <c r="G39" s="546"/>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7"/>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8"/>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7"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495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8" t="s">
        <v>467</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1"/>
      <c r="Z44" s="412"/>
      <c r="AA44" s="413"/>
      <c r="AB44" s="1015" t="s">
        <v>11</v>
      </c>
      <c r="AC44" s="1016"/>
      <c r="AD44" s="1017"/>
      <c r="AE44" s="1003" t="s">
        <v>546</v>
      </c>
      <c r="AF44" s="1003"/>
      <c r="AG44" s="1003"/>
      <c r="AH44" s="1003"/>
      <c r="AI44" s="1003" t="s">
        <v>543</v>
      </c>
      <c r="AJ44" s="1003"/>
      <c r="AK44" s="1003"/>
      <c r="AL44" s="1003"/>
      <c r="AM44" s="1003" t="s">
        <v>517</v>
      </c>
      <c r="AN44" s="1003"/>
      <c r="AO44" s="1003"/>
      <c r="AP44" s="464"/>
      <c r="AQ44" s="176" t="s">
        <v>353</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21"/>
      <c r="B46" s="519"/>
      <c r="C46" s="519"/>
      <c r="D46" s="519"/>
      <c r="E46" s="519"/>
      <c r="F46" s="520"/>
      <c r="G46" s="546"/>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7"/>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8"/>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7"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495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8" t="s">
        <v>467</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1"/>
      <c r="Z51" s="412"/>
      <c r="AA51" s="413"/>
      <c r="AB51" s="464" t="s">
        <v>11</v>
      </c>
      <c r="AC51" s="1016"/>
      <c r="AD51" s="1017"/>
      <c r="AE51" s="1003" t="s">
        <v>546</v>
      </c>
      <c r="AF51" s="1003"/>
      <c r="AG51" s="1003"/>
      <c r="AH51" s="1003"/>
      <c r="AI51" s="1003" t="s">
        <v>543</v>
      </c>
      <c r="AJ51" s="1003"/>
      <c r="AK51" s="1003"/>
      <c r="AL51" s="1003"/>
      <c r="AM51" s="1003" t="s">
        <v>517</v>
      </c>
      <c r="AN51" s="1003"/>
      <c r="AO51" s="1003"/>
      <c r="AP51" s="464"/>
      <c r="AQ51" s="176" t="s">
        <v>353</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21"/>
      <c r="B53" s="519"/>
      <c r="C53" s="519"/>
      <c r="D53" s="519"/>
      <c r="E53" s="519"/>
      <c r="F53" s="520"/>
      <c r="G53" s="546"/>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7"/>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8"/>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7"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495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8" t="s">
        <v>467</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1"/>
      <c r="Z58" s="412"/>
      <c r="AA58" s="413"/>
      <c r="AB58" s="1015" t="s">
        <v>11</v>
      </c>
      <c r="AC58" s="1016"/>
      <c r="AD58" s="1017"/>
      <c r="AE58" s="1003" t="s">
        <v>546</v>
      </c>
      <c r="AF58" s="1003"/>
      <c r="AG58" s="1003"/>
      <c r="AH58" s="1003"/>
      <c r="AI58" s="1003" t="s">
        <v>543</v>
      </c>
      <c r="AJ58" s="1003"/>
      <c r="AK58" s="1003"/>
      <c r="AL58" s="1003"/>
      <c r="AM58" s="1003" t="s">
        <v>517</v>
      </c>
      <c r="AN58" s="1003"/>
      <c r="AO58" s="1003"/>
      <c r="AP58" s="464"/>
      <c r="AQ58" s="176" t="s">
        <v>353</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21"/>
      <c r="B60" s="519"/>
      <c r="C60" s="519"/>
      <c r="D60" s="519"/>
      <c r="E60" s="519"/>
      <c r="F60" s="520"/>
      <c r="G60" s="546"/>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7"/>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8"/>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7"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495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8" t="s">
        <v>467</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1"/>
      <c r="Z65" s="412"/>
      <c r="AA65" s="413"/>
      <c r="AB65" s="1015" t="s">
        <v>11</v>
      </c>
      <c r="AC65" s="1016"/>
      <c r="AD65" s="1017"/>
      <c r="AE65" s="1003" t="s">
        <v>546</v>
      </c>
      <c r="AF65" s="1003"/>
      <c r="AG65" s="1003"/>
      <c r="AH65" s="1003"/>
      <c r="AI65" s="1003" t="s">
        <v>543</v>
      </c>
      <c r="AJ65" s="1003"/>
      <c r="AK65" s="1003"/>
      <c r="AL65" s="1003"/>
      <c r="AM65" s="1003" t="s">
        <v>517</v>
      </c>
      <c r="AN65" s="1003"/>
      <c r="AO65" s="1003"/>
      <c r="AP65" s="464"/>
      <c r="AQ65" s="176" t="s">
        <v>353</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21"/>
      <c r="B67" s="519"/>
      <c r="C67" s="519"/>
      <c r="D67" s="519"/>
      <c r="E67" s="519"/>
      <c r="F67" s="520"/>
      <c r="G67" s="546"/>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7"/>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8"/>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495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5" t="s">
        <v>481</v>
      </c>
      <c r="H2" s="446"/>
      <c r="I2" s="446"/>
      <c r="J2" s="446"/>
      <c r="K2" s="446"/>
      <c r="L2" s="446"/>
      <c r="M2" s="446"/>
      <c r="N2" s="446"/>
      <c r="O2" s="446"/>
      <c r="P2" s="446"/>
      <c r="Q2" s="446"/>
      <c r="R2" s="446"/>
      <c r="S2" s="446"/>
      <c r="T2" s="446"/>
      <c r="U2" s="446"/>
      <c r="V2" s="446"/>
      <c r="W2" s="446"/>
      <c r="X2" s="446"/>
      <c r="Y2" s="446"/>
      <c r="Z2" s="446"/>
      <c r="AA2" s="446"/>
      <c r="AB2" s="447"/>
      <c r="AC2" s="445" t="s">
        <v>483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3"/>
      <c r="B4" s="1044"/>
      <c r="C4" s="1044"/>
      <c r="D4" s="1044"/>
      <c r="E4" s="1044"/>
      <c r="F4" s="1045"/>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45" t="s">
        <v>388</v>
      </c>
      <c r="H15" s="446"/>
      <c r="I15" s="446"/>
      <c r="J15" s="446"/>
      <c r="K15" s="446"/>
      <c r="L15" s="446"/>
      <c r="M15" s="446"/>
      <c r="N15" s="446"/>
      <c r="O15" s="446"/>
      <c r="P15" s="446"/>
      <c r="Q15" s="446"/>
      <c r="R15" s="446"/>
      <c r="S15" s="446"/>
      <c r="T15" s="446"/>
      <c r="U15" s="446"/>
      <c r="V15" s="446"/>
      <c r="W15" s="446"/>
      <c r="X15" s="446"/>
      <c r="Y15" s="446"/>
      <c r="Z15" s="446"/>
      <c r="AA15" s="446"/>
      <c r="AB15" s="447"/>
      <c r="AC15" s="445" t="s">
        <v>389</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3"/>
      <c r="B16" s="1044"/>
      <c r="C16" s="1044"/>
      <c r="D16" s="1044"/>
      <c r="E16" s="1044"/>
      <c r="F16" s="1045"/>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3"/>
      <c r="B17" s="1044"/>
      <c r="C17" s="1044"/>
      <c r="D17" s="1044"/>
      <c r="E17" s="1044"/>
      <c r="F17" s="1045"/>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45" t="s">
        <v>387</v>
      </c>
      <c r="H28" s="446"/>
      <c r="I28" s="446"/>
      <c r="J28" s="446"/>
      <c r="K28" s="446"/>
      <c r="L28" s="446"/>
      <c r="M28" s="446"/>
      <c r="N28" s="446"/>
      <c r="O28" s="446"/>
      <c r="P28" s="446"/>
      <c r="Q28" s="446"/>
      <c r="R28" s="446"/>
      <c r="S28" s="446"/>
      <c r="T28" s="446"/>
      <c r="U28" s="446"/>
      <c r="V28" s="446"/>
      <c r="W28" s="446"/>
      <c r="X28" s="446"/>
      <c r="Y28" s="446"/>
      <c r="Z28" s="446"/>
      <c r="AA28" s="446"/>
      <c r="AB28" s="447"/>
      <c r="AC28" s="445" t="s">
        <v>390</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3"/>
      <c r="B29" s="1044"/>
      <c r="C29" s="1044"/>
      <c r="D29" s="1044"/>
      <c r="E29" s="1044"/>
      <c r="F29" s="1045"/>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3"/>
      <c r="B30" s="1044"/>
      <c r="C30" s="1044"/>
      <c r="D30" s="1044"/>
      <c r="E30" s="1044"/>
      <c r="F30" s="1045"/>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45" t="s">
        <v>435</v>
      </c>
      <c r="H41" s="446"/>
      <c r="I41" s="446"/>
      <c r="J41" s="446"/>
      <c r="K41" s="446"/>
      <c r="L41" s="446"/>
      <c r="M41" s="446"/>
      <c r="N41" s="446"/>
      <c r="O41" s="446"/>
      <c r="P41" s="446"/>
      <c r="Q41" s="446"/>
      <c r="R41" s="446"/>
      <c r="S41" s="446"/>
      <c r="T41" s="446"/>
      <c r="U41" s="446"/>
      <c r="V41" s="446"/>
      <c r="W41" s="446"/>
      <c r="X41" s="446"/>
      <c r="Y41" s="446"/>
      <c r="Z41" s="446"/>
      <c r="AA41" s="446"/>
      <c r="AB41" s="447"/>
      <c r="AC41" s="445" t="s">
        <v>302</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3"/>
      <c r="B42" s="1044"/>
      <c r="C42" s="1044"/>
      <c r="D42" s="1044"/>
      <c r="E42" s="1044"/>
      <c r="F42" s="1045"/>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3"/>
      <c r="B43" s="1044"/>
      <c r="C43" s="1044"/>
      <c r="D43" s="1044"/>
      <c r="E43" s="1044"/>
      <c r="F43" s="1045"/>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5" t="s">
        <v>303</v>
      </c>
      <c r="H55" s="446"/>
      <c r="I55" s="446"/>
      <c r="J55" s="446"/>
      <c r="K55" s="446"/>
      <c r="L55" s="446"/>
      <c r="M55" s="446"/>
      <c r="N55" s="446"/>
      <c r="O55" s="446"/>
      <c r="P55" s="446"/>
      <c r="Q55" s="446"/>
      <c r="R55" s="446"/>
      <c r="S55" s="446"/>
      <c r="T55" s="446"/>
      <c r="U55" s="446"/>
      <c r="V55" s="446"/>
      <c r="W55" s="446"/>
      <c r="X55" s="446"/>
      <c r="Y55" s="446"/>
      <c r="Z55" s="446"/>
      <c r="AA55" s="446"/>
      <c r="AB55" s="447"/>
      <c r="AC55" s="445" t="s">
        <v>391</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3"/>
      <c r="B56" s="1044"/>
      <c r="C56" s="1044"/>
      <c r="D56" s="1044"/>
      <c r="E56" s="1044"/>
      <c r="F56" s="1045"/>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3"/>
      <c r="B57" s="1044"/>
      <c r="C57" s="1044"/>
      <c r="D57" s="1044"/>
      <c r="E57" s="1044"/>
      <c r="F57" s="1045"/>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45" t="s">
        <v>392</v>
      </c>
      <c r="H68" s="446"/>
      <c r="I68" s="446"/>
      <c r="J68" s="446"/>
      <c r="K68" s="446"/>
      <c r="L68" s="446"/>
      <c r="M68" s="446"/>
      <c r="N68" s="446"/>
      <c r="O68" s="446"/>
      <c r="P68" s="446"/>
      <c r="Q68" s="446"/>
      <c r="R68" s="446"/>
      <c r="S68" s="446"/>
      <c r="T68" s="446"/>
      <c r="U68" s="446"/>
      <c r="V68" s="446"/>
      <c r="W68" s="446"/>
      <c r="X68" s="446"/>
      <c r="Y68" s="446"/>
      <c r="Z68" s="446"/>
      <c r="AA68" s="446"/>
      <c r="AB68" s="447"/>
      <c r="AC68" s="445" t="s">
        <v>393</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3"/>
      <c r="B69" s="1044"/>
      <c r="C69" s="1044"/>
      <c r="D69" s="1044"/>
      <c r="E69" s="1044"/>
      <c r="F69" s="1045"/>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3"/>
      <c r="B70" s="1044"/>
      <c r="C70" s="1044"/>
      <c r="D70" s="1044"/>
      <c r="E70" s="1044"/>
      <c r="F70" s="1045"/>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45" t="s">
        <v>394</v>
      </c>
      <c r="H81" s="446"/>
      <c r="I81" s="446"/>
      <c r="J81" s="446"/>
      <c r="K81" s="446"/>
      <c r="L81" s="446"/>
      <c r="M81" s="446"/>
      <c r="N81" s="446"/>
      <c r="O81" s="446"/>
      <c r="P81" s="446"/>
      <c r="Q81" s="446"/>
      <c r="R81" s="446"/>
      <c r="S81" s="446"/>
      <c r="T81" s="446"/>
      <c r="U81" s="446"/>
      <c r="V81" s="446"/>
      <c r="W81" s="446"/>
      <c r="X81" s="446"/>
      <c r="Y81" s="446"/>
      <c r="Z81" s="446"/>
      <c r="AA81" s="446"/>
      <c r="AB81" s="447"/>
      <c r="AC81" s="445" t="s">
        <v>395</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3"/>
      <c r="B82" s="1044"/>
      <c r="C82" s="1044"/>
      <c r="D82" s="1044"/>
      <c r="E82" s="1044"/>
      <c r="F82" s="1045"/>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3"/>
      <c r="B83" s="1044"/>
      <c r="C83" s="1044"/>
      <c r="D83" s="1044"/>
      <c r="E83" s="1044"/>
      <c r="F83" s="1045"/>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45" t="s">
        <v>396</v>
      </c>
      <c r="H94" s="446"/>
      <c r="I94" s="446"/>
      <c r="J94" s="446"/>
      <c r="K94" s="446"/>
      <c r="L94" s="446"/>
      <c r="M94" s="446"/>
      <c r="N94" s="446"/>
      <c r="O94" s="446"/>
      <c r="P94" s="446"/>
      <c r="Q94" s="446"/>
      <c r="R94" s="446"/>
      <c r="S94" s="446"/>
      <c r="T94" s="446"/>
      <c r="U94" s="446"/>
      <c r="V94" s="446"/>
      <c r="W94" s="446"/>
      <c r="X94" s="446"/>
      <c r="Y94" s="446"/>
      <c r="Z94" s="446"/>
      <c r="AA94" s="446"/>
      <c r="AB94" s="447"/>
      <c r="AC94" s="445" t="s">
        <v>304</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3"/>
      <c r="B95" s="1044"/>
      <c r="C95" s="1044"/>
      <c r="D95" s="1044"/>
      <c r="E95" s="1044"/>
      <c r="F95" s="1045"/>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3"/>
      <c r="B96" s="1044"/>
      <c r="C96" s="1044"/>
      <c r="D96" s="1044"/>
      <c r="E96" s="1044"/>
      <c r="F96" s="1045"/>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5" t="s">
        <v>305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3"/>
      <c r="B109" s="1044"/>
      <c r="C109" s="1044"/>
      <c r="D109" s="1044"/>
      <c r="E109" s="1044"/>
      <c r="F109" s="1045"/>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3"/>
      <c r="B110" s="1044"/>
      <c r="C110" s="1044"/>
      <c r="D110" s="1044"/>
      <c r="E110" s="1044"/>
      <c r="F110" s="1045"/>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45" t="s">
        <v>398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399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3"/>
      <c r="B122" s="1044"/>
      <c r="C122" s="1044"/>
      <c r="D122" s="1044"/>
      <c r="E122" s="1044"/>
      <c r="F122" s="1045"/>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3"/>
      <c r="B123" s="1044"/>
      <c r="C123" s="1044"/>
      <c r="D123" s="1044"/>
      <c r="E123" s="1044"/>
      <c r="F123" s="1045"/>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45" t="s">
        <v>400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3"/>
      <c r="B135" s="1044"/>
      <c r="C135" s="1044"/>
      <c r="D135" s="1044"/>
      <c r="E135" s="1044"/>
      <c r="F135" s="1045"/>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3"/>
      <c r="B136" s="1044"/>
      <c r="C136" s="1044"/>
      <c r="D136" s="1044"/>
      <c r="E136" s="1044"/>
      <c r="F136" s="1045"/>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45" t="s">
        <v>402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3"/>
      <c r="B148" s="1044"/>
      <c r="C148" s="1044"/>
      <c r="D148" s="1044"/>
      <c r="E148" s="1044"/>
      <c r="F148" s="1045"/>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3"/>
      <c r="B149" s="1044"/>
      <c r="C149" s="1044"/>
      <c r="D149" s="1044"/>
      <c r="E149" s="1044"/>
      <c r="F149" s="1045"/>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5" t="s">
        <v>307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3"/>
      <c r="B162" s="1044"/>
      <c r="C162" s="1044"/>
      <c r="D162" s="1044"/>
      <c r="E162" s="1044"/>
      <c r="F162" s="1045"/>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3"/>
      <c r="B163" s="1044"/>
      <c r="C163" s="1044"/>
      <c r="D163" s="1044"/>
      <c r="E163" s="1044"/>
      <c r="F163" s="1045"/>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45" t="s">
        <v>404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3"/>
      <c r="B175" s="1044"/>
      <c r="C175" s="1044"/>
      <c r="D175" s="1044"/>
      <c r="E175" s="1044"/>
      <c r="F175" s="1045"/>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3"/>
      <c r="B176" s="1044"/>
      <c r="C176" s="1044"/>
      <c r="D176" s="1044"/>
      <c r="E176" s="1044"/>
      <c r="F176" s="1045"/>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45" t="s">
        <v>407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3"/>
      <c r="B188" s="1044"/>
      <c r="C188" s="1044"/>
      <c r="D188" s="1044"/>
      <c r="E188" s="1044"/>
      <c r="F188" s="1045"/>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3"/>
      <c r="B189" s="1044"/>
      <c r="C189" s="1044"/>
      <c r="D189" s="1044"/>
      <c r="E189" s="1044"/>
      <c r="F189" s="1045"/>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45" t="s">
        <v>408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3"/>
      <c r="B201" s="1044"/>
      <c r="C201" s="1044"/>
      <c r="D201" s="1044"/>
      <c r="E201" s="1044"/>
      <c r="F201" s="1045"/>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3"/>
      <c r="B202" s="1044"/>
      <c r="C202" s="1044"/>
      <c r="D202" s="1044"/>
      <c r="E202" s="1044"/>
      <c r="F202" s="1045"/>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5" t="s">
        <v>309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409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3"/>
      <c r="B215" s="1044"/>
      <c r="C215" s="1044"/>
      <c r="D215" s="1044"/>
      <c r="E215" s="1044"/>
      <c r="F215" s="1045"/>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3"/>
      <c r="B216" s="1044"/>
      <c r="C216" s="1044"/>
      <c r="D216" s="1044"/>
      <c r="E216" s="1044"/>
      <c r="F216" s="1045"/>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45" t="s">
        <v>410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3"/>
      <c r="B228" s="1044"/>
      <c r="C228" s="1044"/>
      <c r="D228" s="1044"/>
      <c r="E228" s="1044"/>
      <c r="F228" s="1045"/>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3"/>
      <c r="B229" s="1044"/>
      <c r="C229" s="1044"/>
      <c r="D229" s="1044"/>
      <c r="E229" s="1044"/>
      <c r="F229" s="1045"/>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45" t="s">
        <v>412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3"/>
      <c r="B241" s="1044"/>
      <c r="C241" s="1044"/>
      <c r="D241" s="1044"/>
      <c r="E241" s="1044"/>
      <c r="F241" s="1045"/>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3"/>
      <c r="B242" s="1044"/>
      <c r="C242" s="1044"/>
      <c r="D242" s="1044"/>
      <c r="E242" s="1044"/>
      <c r="F242" s="1045"/>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45" t="s">
        <v>414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3"/>
      <c r="B254" s="1044"/>
      <c r="C254" s="1044"/>
      <c r="D254" s="1044"/>
      <c r="E254" s="1044"/>
      <c r="F254" s="1045"/>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3"/>
      <c r="B255" s="1044"/>
      <c r="C255" s="1044"/>
      <c r="D255" s="1044"/>
      <c r="E255" s="1044"/>
      <c r="F255" s="1045"/>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2019-06-19T07:52:56Z</cp:lastPrinted>
  <dcterms:created xsi:type="dcterms:W3CDTF">2012-03-13T00:50:25Z</dcterms:created>
  <dcterms:modified xsi:type="dcterms:W3CDTF">2020-11-19T02:57:25Z</dcterms:modified>
</cp:coreProperties>
</file>