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830"/>
  <workbookPr defaultThemeVersion="124226"/>
  <mc:AlternateContent xmlns:mc="http://schemas.openxmlformats.org/markup-compatibility/2006">
    <mc:Choice Requires="x15">
      <x15ac:absPath xmlns:x15ac="http://schemas.microsoft.com/office/spreadsheetml/2010/11/ac" url="N:\09_物品管理係\010 委託事業で取得した資産の需要調査\平成29年度\【結果掲載待ち】10月16日～10月27日(19件分)\"/>
    </mc:Choice>
  </mc:AlternateContent>
  <bookViews>
    <workbookView xWindow="0" yWindow="0" windowWidth="28800" windowHeight="12120" tabRatio="960"/>
  </bookViews>
  <sheets>
    <sheet name="結果(京都大学1078)" sheetId="21" r:id="rId1"/>
    <sheet name="一覧表(京都大学1078)" sheetId="1" r:id="rId2"/>
    <sheet name="結果(東北大学1079)" sheetId="37" r:id="rId3"/>
    <sheet name="一覧表(東北大学1079)" sheetId="3" r:id="rId4"/>
    <sheet name="結果(産業技術総合研究所1080)" sheetId="38" r:id="rId5"/>
    <sheet name="一覧表(産業技術総合研究所1080)" sheetId="4" r:id="rId6"/>
    <sheet name="結果(産業技術総合研究所1081)" sheetId="22" r:id="rId7"/>
    <sheet name="一覧表(産業技術総合研究所1081)" sheetId="5" r:id="rId8"/>
    <sheet name="結果(京都大学1082)" sheetId="23" r:id="rId9"/>
    <sheet name="一覧表(京都大学1082)" sheetId="7" r:id="rId10"/>
    <sheet name="結果(京都大学1083)" sheetId="39" r:id="rId11"/>
    <sheet name="一覧表(京都大学1083)" sheetId="6" r:id="rId12"/>
    <sheet name="結果(京都大学1097)" sheetId="24" r:id="rId13"/>
    <sheet name="一覧表(京都大学1097)" sheetId="8" r:id="rId14"/>
    <sheet name="結果(東北大学1098)" sheetId="25" r:id="rId15"/>
    <sheet name="一覧表(東北大学1098)" sheetId="9" r:id="rId16"/>
    <sheet name="結果(理化学研究所1099)" sheetId="26" r:id="rId17"/>
    <sheet name="一覧表(理化学研究所1099)" sheetId="10" r:id="rId18"/>
    <sheet name="結果(理化学研究所1100)" sheetId="27" r:id="rId19"/>
    <sheet name="一覧表(理化学研究所1100)" sheetId="11" r:id="rId20"/>
    <sheet name="結果(理化学研究所1101)" sheetId="28" r:id="rId21"/>
    <sheet name="一覧表(理化学研究所1101)" sheetId="12" r:id="rId22"/>
    <sheet name="結果(瀬戸内市1103)" sheetId="29" r:id="rId23"/>
    <sheet name="一覧表(瀬戸内市1103)" sheetId="13" r:id="rId24"/>
    <sheet name="結果(京都大学1104)" sheetId="30" r:id="rId25"/>
    <sheet name="一覧表(京都大学1104)" sheetId="14" r:id="rId26"/>
    <sheet name="結果(鹿児島大学1105)" sheetId="31" r:id="rId27"/>
    <sheet name="一覧表(鹿児島大学1105)" sheetId="15" r:id="rId28"/>
    <sheet name="結果(物質・材料研究機構1112)" sheetId="32" r:id="rId29"/>
    <sheet name="一覧表(物質・材料研究機構1112)" sheetId="16" r:id="rId30"/>
    <sheet name="結果(東京大学1117)" sheetId="33" r:id="rId31"/>
    <sheet name="一覧表(東京大学1117)" sheetId="17" r:id="rId32"/>
    <sheet name="結果(大阪大学1118)" sheetId="34" r:id="rId33"/>
    <sheet name="一覧表(大阪大学1118)" sheetId="18" r:id="rId34"/>
    <sheet name="結果(量子科学技術研究開発機構1119)" sheetId="35" r:id="rId35"/>
    <sheet name="一覧表(量子科学技術研究開発機構1119)" sheetId="19" r:id="rId36"/>
    <sheet name="結果(筑波大学1120)" sheetId="36" r:id="rId37"/>
    <sheet name="一覧表(筑波大学1120)" sheetId="20" r:id="rId38"/>
  </sheets>
  <definedNames>
    <definedName name="_xlnm.Print_Area" localSheetId="1">'一覧表(京都大学1078)'!$A$1:$I$19</definedName>
    <definedName name="_xlnm.Print_Area" localSheetId="9">'一覧表(京都大学1082)'!$A$1:$I$19</definedName>
    <definedName name="_xlnm.Print_Area" localSheetId="5">'一覧表(産業技術総合研究所1080)'!$A$1:$I$21</definedName>
    <definedName name="_xlnm.Print_Area" localSheetId="7">'一覧表(産業技術総合研究所1081)'!$A$1:$I$22</definedName>
    <definedName name="_xlnm.Print_Area" localSheetId="27">'一覧表(鹿児島大学1105)'!$A$1:$I$28</definedName>
    <definedName name="_xlnm.Print_Area" localSheetId="23">'一覧表(瀬戸内市1103)'!$A$1:$I$19</definedName>
    <definedName name="_xlnm.Print_Area" localSheetId="33">'一覧表(大阪大学1118)'!$A$1:$I$20</definedName>
    <definedName name="_xlnm.Print_Area" localSheetId="37">'一覧表(筑波大学1120)'!$A$1:$I$27</definedName>
    <definedName name="_xlnm.Print_Area" localSheetId="31">'一覧表(東京大学1117)'!$A$1:$I$19</definedName>
    <definedName name="_xlnm.Print_Area" localSheetId="3">'一覧表(東北大学1079)'!$A$1:$I$30</definedName>
    <definedName name="_xlnm.Print_Area" localSheetId="15">'一覧表(東北大学1098)'!$A$1:$I$20</definedName>
    <definedName name="_xlnm.Print_Area" localSheetId="17">'一覧表(理化学研究所1099)'!$A$1:$I$19</definedName>
    <definedName name="_xlnm.Print_Area" localSheetId="19">'一覧表(理化学研究所1100)'!$A$1:$I$20</definedName>
    <definedName name="_xlnm.Print_Area" localSheetId="21">'一覧表(理化学研究所1101)'!$A$1:$I$19</definedName>
    <definedName name="_xlnm.Print_Area" localSheetId="35">'一覧表(量子科学技術研究開発機構1119)'!$A$1:$I$19</definedName>
    <definedName name="_xlnm.Print_Titles" localSheetId="11">'一覧表(京都大学1083)'!$10:$10</definedName>
    <definedName name="_xlnm.Print_Titles" localSheetId="3">'一覧表(東北大学1079)'!$10:$10</definedName>
    <definedName name="_xlnm.Print_Titles" localSheetId="15">'一覧表(東北大学1098)'!$10:$10</definedName>
  </definedNames>
  <calcPr calcId="171027"/>
</workbook>
</file>

<file path=xl/calcChain.xml><?xml version="1.0" encoding="utf-8"?>
<calcChain xmlns="http://schemas.openxmlformats.org/spreadsheetml/2006/main">
  <c r="E11" i="13" l="1"/>
  <c r="D13" i="5"/>
  <c r="E13" i="5"/>
  <c r="D12" i="5"/>
  <c r="E12" i="5"/>
  <c r="D11" i="5"/>
  <c r="E11" i="5"/>
  <c r="D12" i="4"/>
  <c r="E12" i="4"/>
  <c r="D11" i="4"/>
  <c r="E11" i="4"/>
</calcChain>
</file>

<file path=xl/sharedStrings.xml><?xml version="1.0" encoding="utf-8"?>
<sst xmlns="http://schemas.openxmlformats.org/spreadsheetml/2006/main" count="882" uniqueCount="294">
  <si>
    <t>損耗程度</t>
    <rPh sb="0" eb="2">
      <t>ソンモウ</t>
    </rPh>
    <rPh sb="2" eb="4">
      <t>テイド</t>
    </rPh>
    <phoneticPr fontId="1"/>
  </si>
  <si>
    <t>規格</t>
    <rPh sb="0" eb="2">
      <t>キカク</t>
    </rPh>
    <phoneticPr fontId="1"/>
  </si>
  <si>
    <t>1.規格は、メーカー、型式等の参考情報を記載している。</t>
    <rPh sb="2" eb="4">
      <t>キカク</t>
    </rPh>
    <rPh sb="11" eb="13">
      <t>ケイシキ</t>
    </rPh>
    <rPh sb="13" eb="14">
      <t>トウ</t>
    </rPh>
    <rPh sb="15" eb="17">
      <t>サンコウ</t>
    </rPh>
    <rPh sb="17" eb="19">
      <t>ジョウホウ</t>
    </rPh>
    <rPh sb="20" eb="22">
      <t>キサイ</t>
    </rPh>
    <phoneticPr fontId="1"/>
  </si>
  <si>
    <t>2.単価及び金額は、取得時の価格（税込）を記載している。</t>
    <rPh sb="2" eb="4">
      <t>タンカ</t>
    </rPh>
    <rPh sb="4" eb="5">
      <t>オヨ</t>
    </rPh>
    <rPh sb="6" eb="8">
      <t>キンガク</t>
    </rPh>
    <rPh sb="10" eb="13">
      <t>シュトクジ</t>
    </rPh>
    <rPh sb="14" eb="16">
      <t>カカク</t>
    </rPh>
    <rPh sb="17" eb="19">
      <t>ゼイコ</t>
    </rPh>
    <rPh sb="21" eb="23">
      <t>キサイ</t>
    </rPh>
    <phoneticPr fontId="1"/>
  </si>
  <si>
    <t>3.保管又は設置場所は、現在の物品の保管場所を記載している。</t>
    <rPh sb="2" eb="4">
      <t>ホカン</t>
    </rPh>
    <rPh sb="4" eb="5">
      <t>マタ</t>
    </rPh>
    <rPh sb="6" eb="8">
      <t>セッチ</t>
    </rPh>
    <rPh sb="8" eb="10">
      <t>バショ</t>
    </rPh>
    <rPh sb="12" eb="14">
      <t>ゲンザイ</t>
    </rPh>
    <rPh sb="15" eb="17">
      <t>ブッピン</t>
    </rPh>
    <rPh sb="18" eb="20">
      <t>ホカン</t>
    </rPh>
    <rPh sb="20" eb="22">
      <t>バショ</t>
    </rPh>
    <rPh sb="23" eb="25">
      <t>キサイ</t>
    </rPh>
    <phoneticPr fontId="1"/>
  </si>
  <si>
    <t>品名</t>
    <rPh sb="0" eb="2">
      <t>ヒンメイ</t>
    </rPh>
    <phoneticPr fontId="1"/>
  </si>
  <si>
    <t>数量</t>
    <rPh sb="0" eb="2">
      <t>スウリョウ</t>
    </rPh>
    <phoneticPr fontId="1"/>
  </si>
  <si>
    <t>単価（税込）</t>
    <rPh sb="0" eb="2">
      <t>タンカ</t>
    </rPh>
    <rPh sb="3" eb="5">
      <t>ゼイコ</t>
    </rPh>
    <phoneticPr fontId="1"/>
  </si>
  <si>
    <t>金額（税込）</t>
    <rPh sb="0" eb="2">
      <t>キンガク</t>
    </rPh>
    <rPh sb="3" eb="5">
      <t>ゼイコ</t>
    </rPh>
    <phoneticPr fontId="1"/>
  </si>
  <si>
    <t>取得日</t>
    <rPh sb="0" eb="3">
      <t>シュトクビ</t>
    </rPh>
    <phoneticPr fontId="1"/>
  </si>
  <si>
    <t>保管又は設置場所</t>
    <rPh sb="0" eb="2">
      <t>ホカン</t>
    </rPh>
    <rPh sb="2" eb="3">
      <t>マタ</t>
    </rPh>
    <rPh sb="4" eb="6">
      <t>セッチ</t>
    </rPh>
    <rPh sb="6" eb="8">
      <t>バショ</t>
    </rPh>
    <phoneticPr fontId="1"/>
  </si>
  <si>
    <t>【購入等希望登録書提出期限】</t>
    <rPh sb="1" eb="3">
      <t>コウニュウ</t>
    </rPh>
    <rPh sb="3" eb="4">
      <t>トウ</t>
    </rPh>
    <rPh sb="4" eb="6">
      <t>キボウ</t>
    </rPh>
    <rPh sb="6" eb="8">
      <t>トウロク</t>
    </rPh>
    <rPh sb="8" eb="9">
      <t>ショ</t>
    </rPh>
    <rPh sb="9" eb="11">
      <t>テイシュツ</t>
    </rPh>
    <rPh sb="11" eb="13">
      <t>キゲン</t>
    </rPh>
    <phoneticPr fontId="1"/>
  </si>
  <si>
    <t>処分予定物品一覧表</t>
    <rPh sb="0" eb="2">
      <t>ショブン</t>
    </rPh>
    <rPh sb="2" eb="4">
      <t>ヨテイ</t>
    </rPh>
    <rPh sb="4" eb="6">
      <t>ブッピン</t>
    </rPh>
    <rPh sb="6" eb="8">
      <t>イチラン</t>
    </rPh>
    <rPh sb="8" eb="9">
      <t>ヒョウ</t>
    </rPh>
    <phoneticPr fontId="1"/>
  </si>
  <si>
    <t>【事業名】</t>
    <rPh sb="1" eb="3">
      <t>ジギョウ</t>
    </rPh>
    <rPh sb="3" eb="4">
      <t>メイ</t>
    </rPh>
    <phoneticPr fontId="1"/>
  </si>
  <si>
    <t>4.損耗程度とは、A　現時点で修理費が取得価格の20％未満と推定されるもの。</t>
    <rPh sb="2" eb="4">
      <t>ソンモウ</t>
    </rPh>
    <rPh sb="4" eb="6">
      <t>テイド</t>
    </rPh>
    <phoneticPr fontId="1"/>
  </si>
  <si>
    <t>　　　　　　　　B　　　　　　　〃　　　　　　20％以上50％未満と推定されるもの。</t>
    <rPh sb="26" eb="28">
      <t>イジョウ</t>
    </rPh>
    <rPh sb="31" eb="33">
      <t>ミマン</t>
    </rPh>
    <rPh sb="34" eb="36">
      <t>スイテイ</t>
    </rPh>
    <phoneticPr fontId="1"/>
  </si>
  <si>
    <t>　　　　　　　　C　　　　　　　〃　　　　　　50％以上と推定されるもの。</t>
    <rPh sb="26" eb="28">
      <t>イジョウ</t>
    </rPh>
    <rPh sb="29" eb="31">
      <t>スイテイ</t>
    </rPh>
    <phoneticPr fontId="1"/>
  </si>
  <si>
    <t>備考</t>
    <rPh sb="0" eb="2">
      <t>ビコウ</t>
    </rPh>
    <phoneticPr fontId="1"/>
  </si>
  <si>
    <t>5.備考は物品の状態を簡潔に記載したものであり、状態の全てを記載したものではないことに留意すること。</t>
    <rPh sb="2" eb="4">
      <t>ビコウ</t>
    </rPh>
    <rPh sb="5" eb="7">
      <t>ブッピン</t>
    </rPh>
    <rPh sb="8" eb="10">
      <t>ジョウタイ</t>
    </rPh>
    <rPh sb="11" eb="13">
      <t>カンケツ</t>
    </rPh>
    <rPh sb="14" eb="16">
      <t>キサイ</t>
    </rPh>
    <rPh sb="24" eb="26">
      <t>ジョウタイ</t>
    </rPh>
    <rPh sb="27" eb="28">
      <t>スベ</t>
    </rPh>
    <rPh sb="30" eb="32">
      <t>キサイ</t>
    </rPh>
    <rPh sb="43" eb="45">
      <t>リュウイ</t>
    </rPh>
    <phoneticPr fontId="1"/>
  </si>
  <si>
    <t>C</t>
    <phoneticPr fontId="1"/>
  </si>
  <si>
    <t>国立大学法人化以前の事業</t>
    <phoneticPr fontId="1"/>
  </si>
  <si>
    <t>国立大学法人京都大学生存圏研究所
（京都府宇治市五ヶ庄）</t>
    <rPh sb="0" eb="2">
      <t>コクリツ</t>
    </rPh>
    <rPh sb="2" eb="4">
      <t>ダイガク</t>
    </rPh>
    <rPh sb="4" eb="6">
      <t>ホウジン</t>
    </rPh>
    <rPh sb="6" eb="8">
      <t>キョウト</t>
    </rPh>
    <rPh sb="8" eb="10">
      <t>ダイガク</t>
    </rPh>
    <rPh sb="10" eb="13">
      <t>セイゾンケン</t>
    </rPh>
    <rPh sb="13" eb="16">
      <t>ケンキュウジョ</t>
    </rPh>
    <rPh sb="18" eb="21">
      <t>キョウトフ</t>
    </rPh>
    <rPh sb="21" eb="24">
      <t>ウジシ</t>
    </rPh>
    <rPh sb="24" eb="27">
      <t>ゴカショウ</t>
    </rPh>
    <phoneticPr fontId="1"/>
  </si>
  <si>
    <t>基盤の損傷により使用不能。後継機発売に伴いメーカーサポート終了したとのことで修理不能。</t>
    <phoneticPr fontId="1"/>
  </si>
  <si>
    <t>ＰｏｗｅｒＥｄｇｅ　</t>
    <phoneticPr fontId="1"/>
  </si>
  <si>
    <t>デル㈱製　１６００ＳＣ</t>
    <phoneticPr fontId="1"/>
  </si>
  <si>
    <t>平成29年10月16日</t>
    <rPh sb="0" eb="2">
      <t>ヘイセイ</t>
    </rPh>
    <rPh sb="4" eb="5">
      <t>ネン</t>
    </rPh>
    <rPh sb="7" eb="8">
      <t>ガツ</t>
    </rPh>
    <rPh sb="10" eb="11">
      <t>ニチ</t>
    </rPh>
    <phoneticPr fontId="1"/>
  </si>
  <si>
    <t>　平成29年10月27日（金）17時00分　必着</t>
    <rPh sb="13" eb="14">
      <t>キン</t>
    </rPh>
    <rPh sb="20" eb="21">
      <t>フン</t>
    </rPh>
    <phoneticPr fontId="1"/>
  </si>
  <si>
    <t>平成17年度「ブイ方式を用いたGPS/音響測距結合方式による海底地学変動観測の精度向上のための技術開発」
平成17～21年度科学技術基礎調査等委託費「宮城県沖地震における重点的調査観測」</t>
    <rPh sb="53" eb="55">
      <t>ヘイセイ</t>
    </rPh>
    <rPh sb="60" eb="62">
      <t>ネンド</t>
    </rPh>
    <rPh sb="62" eb="64">
      <t>カガク</t>
    </rPh>
    <rPh sb="64" eb="66">
      <t>ギジュツ</t>
    </rPh>
    <rPh sb="66" eb="68">
      <t>キソ</t>
    </rPh>
    <rPh sb="68" eb="70">
      <t>チョウサ</t>
    </rPh>
    <rPh sb="70" eb="71">
      <t>トウ</t>
    </rPh>
    <rPh sb="71" eb="73">
      <t>イタク</t>
    </rPh>
    <rPh sb="73" eb="74">
      <t>ヒ</t>
    </rPh>
    <rPh sb="75" eb="78">
      <t>ミヤギケン</t>
    </rPh>
    <rPh sb="78" eb="79">
      <t>オキ</t>
    </rPh>
    <rPh sb="79" eb="81">
      <t>ジシン</t>
    </rPh>
    <rPh sb="85" eb="88">
      <t>ジュウテンテキ</t>
    </rPh>
    <rPh sb="88" eb="90">
      <t>チョウサ</t>
    </rPh>
    <rPh sb="90" eb="92">
      <t>カンソク</t>
    </rPh>
    <phoneticPr fontId="1"/>
  </si>
  <si>
    <t>ﾉｰﾄﾊﾟｿｺﾝ</t>
  </si>
  <si>
    <t>DynaBook Satellite
2140 K45/2L8</t>
  </si>
  <si>
    <t>東北大学大学院理学研究科附属地震・噴火予知研究観測センター（宮城県仙台市青葉区荒巻字青葉6-6）</t>
    <rPh sb="0" eb="2">
      <t>トウホク</t>
    </rPh>
    <rPh sb="2" eb="4">
      <t>ダイガク</t>
    </rPh>
    <rPh sb="4" eb="7">
      <t>ダイガクイン</t>
    </rPh>
    <rPh sb="7" eb="9">
      <t>リガク</t>
    </rPh>
    <rPh sb="9" eb="12">
      <t>ケンキュウカ</t>
    </rPh>
    <rPh sb="12" eb="14">
      <t>フゾク</t>
    </rPh>
    <rPh sb="14" eb="16">
      <t>ジシン</t>
    </rPh>
    <rPh sb="17" eb="19">
      <t>フンカ</t>
    </rPh>
    <rPh sb="19" eb="21">
      <t>ヨチ</t>
    </rPh>
    <rPh sb="21" eb="23">
      <t>ケンキュウ</t>
    </rPh>
    <rPh sb="23" eb="25">
      <t>カンソク</t>
    </rPh>
    <rPh sb="30" eb="33">
      <t>ミヤギケン</t>
    </rPh>
    <rPh sb="33" eb="36">
      <t>センダイシ</t>
    </rPh>
    <rPh sb="36" eb="39">
      <t>アオバク</t>
    </rPh>
    <rPh sb="39" eb="41">
      <t>アラマキ</t>
    </rPh>
    <rPh sb="41" eb="42">
      <t>アザ</t>
    </rPh>
    <rPh sb="42" eb="44">
      <t>アオバ</t>
    </rPh>
    <phoneticPr fontId="2"/>
  </si>
  <si>
    <t>C</t>
  </si>
  <si>
    <t>経年劣化により内蔵電源が故障し、メーカーより修理部品の調達が困難との回答があり修理不能。</t>
    <rPh sb="0" eb="2">
      <t>ケイネン</t>
    </rPh>
    <rPh sb="2" eb="4">
      <t>レッカ</t>
    </rPh>
    <rPh sb="7" eb="9">
      <t>ナイゾウ</t>
    </rPh>
    <rPh sb="9" eb="11">
      <t>デンゲン</t>
    </rPh>
    <rPh sb="12" eb="14">
      <t>コショウ</t>
    </rPh>
    <rPh sb="22" eb="24">
      <t>シュウリ</t>
    </rPh>
    <rPh sb="24" eb="26">
      <t>ブヒン</t>
    </rPh>
    <rPh sb="27" eb="29">
      <t>チョウタツ</t>
    </rPh>
    <rPh sb="30" eb="32">
      <t>コンナン</t>
    </rPh>
    <rPh sb="34" eb="36">
      <t>カイトウ</t>
    </rPh>
    <rPh sb="39" eb="41">
      <t>シュウリ</t>
    </rPh>
    <rPh sb="41" eb="43">
      <t>フノウ</t>
    </rPh>
    <phoneticPr fontId="2"/>
  </si>
  <si>
    <t>DynaBook T3/410PME</t>
    <phoneticPr fontId="1"/>
  </si>
  <si>
    <t>東北大学理学部・理学研究科経理係（宮城県仙台市青葉区荒巻字青葉6-3）</t>
    <rPh sb="0" eb="2">
      <t>トウホク</t>
    </rPh>
    <rPh sb="2" eb="4">
      <t>ダイガク</t>
    </rPh>
    <rPh sb="4" eb="7">
      <t>リガクブ</t>
    </rPh>
    <rPh sb="8" eb="10">
      <t>リガク</t>
    </rPh>
    <rPh sb="10" eb="13">
      <t>ケンキュウカ</t>
    </rPh>
    <rPh sb="13" eb="15">
      <t>ケイリ</t>
    </rPh>
    <rPh sb="15" eb="16">
      <t>カカリ</t>
    </rPh>
    <phoneticPr fontId="2"/>
  </si>
  <si>
    <t>PCｻｰﾊﾞ</t>
  </si>
  <si>
    <t>1A642-RAM/2048-a</t>
    <phoneticPr fontId="1"/>
  </si>
  <si>
    <t>東北大学大学院理学研究科附属地震・噴火予知研究観測センター（宮城県仙台市青葉区荒巻字青葉6-6）</t>
    <rPh sb="0" eb="2">
      <t>トウホク</t>
    </rPh>
    <rPh sb="2" eb="4">
      <t>ダイガク</t>
    </rPh>
    <rPh sb="4" eb="7">
      <t>ダイガクイン</t>
    </rPh>
    <rPh sb="7" eb="9">
      <t>リガク</t>
    </rPh>
    <rPh sb="9" eb="12">
      <t>ケンキュウカ</t>
    </rPh>
    <rPh sb="12" eb="14">
      <t>フゾク</t>
    </rPh>
    <rPh sb="14" eb="16">
      <t>ジシン</t>
    </rPh>
    <rPh sb="17" eb="19">
      <t>フンカ</t>
    </rPh>
    <rPh sb="19" eb="21">
      <t>ヨチ</t>
    </rPh>
    <rPh sb="21" eb="23">
      <t>ケンキュウ</t>
    </rPh>
    <rPh sb="23" eb="25">
      <t>カンソク</t>
    </rPh>
    <phoneticPr fontId="2"/>
  </si>
  <si>
    <t>ﾊﾟﾅｿﾆｯｸ　ﾉｰﾄﾊﾟｿｺﾝ</t>
  </si>
  <si>
    <t>CF-29JC9AXS</t>
  </si>
  <si>
    <t>Apple ﾃﾞｨｽｸﾄｯﾌﾟﾊﾟｿｺﾝ</t>
  </si>
  <si>
    <t>PowerMacG5</t>
  </si>
  <si>
    <t>液晶ﾃﾞｨｽﾌﾟﾚｲ</t>
    <rPh sb="0" eb="2">
      <t>エキショウ</t>
    </rPh>
    <phoneticPr fontId="2"/>
  </si>
  <si>
    <t>M9178J/A</t>
  </si>
  <si>
    <t>FlexScanS2410W</t>
  </si>
  <si>
    <t>サーバー</t>
  </si>
  <si>
    <t>HPC-4/MLK/3.2M4D-8G-RC</t>
  </si>
  <si>
    <t>東北大学大学院理学研究科附属地震・噴火予知研究観測センター(宮城県仙台市青葉区荒巻字青葉6番6号)</t>
    <rPh sb="0" eb="2">
      <t>トウホク</t>
    </rPh>
    <rPh sb="2" eb="4">
      <t>ダイガク</t>
    </rPh>
    <rPh sb="4" eb="7">
      <t>ダイガクイン</t>
    </rPh>
    <rPh sb="7" eb="9">
      <t>リガク</t>
    </rPh>
    <rPh sb="9" eb="12">
      <t>ケンキュウカ</t>
    </rPh>
    <rPh sb="12" eb="14">
      <t>フゾク</t>
    </rPh>
    <rPh sb="14" eb="16">
      <t>ジシン</t>
    </rPh>
    <rPh sb="17" eb="19">
      <t>フンカ</t>
    </rPh>
    <rPh sb="19" eb="21">
      <t>ヨチ</t>
    </rPh>
    <rPh sb="21" eb="23">
      <t>ケンキュウ</t>
    </rPh>
    <rPh sb="23" eb="25">
      <t>カンソク</t>
    </rPh>
    <rPh sb="30" eb="33">
      <t>ミヤギケン</t>
    </rPh>
    <rPh sb="33" eb="36">
      <t>センダイシ</t>
    </rPh>
    <rPh sb="36" eb="39">
      <t>アオバク</t>
    </rPh>
    <rPh sb="39" eb="41">
      <t>アラマキ</t>
    </rPh>
    <rPh sb="41" eb="42">
      <t>アザ</t>
    </rPh>
    <rPh sb="42" eb="44">
      <t>アオバ</t>
    </rPh>
    <rPh sb="45" eb="46">
      <t>バン</t>
    </rPh>
    <rPh sb="47" eb="48">
      <t>ゴウ</t>
    </rPh>
    <phoneticPr fontId="2"/>
  </si>
  <si>
    <t>データサーバ</t>
  </si>
  <si>
    <t>ARG-FS5D/3W/400R10-2U</t>
  </si>
  <si>
    <t>外付けハードディスクドライブ</t>
    <rPh sb="0" eb="1">
      <t>ソト</t>
    </rPh>
    <rPh sb="1" eb="2">
      <t>ヅ</t>
    </rPh>
    <phoneticPr fontId="2"/>
  </si>
  <si>
    <t>HDL-GT2.0</t>
  </si>
  <si>
    <t>経年劣化によりデータ記憶領域が故障し、メーカーよりデータの読み書き不可との回答があり修理不能。</t>
    <rPh sb="0" eb="2">
      <t>ケイネン</t>
    </rPh>
    <rPh sb="2" eb="4">
      <t>レッカ</t>
    </rPh>
    <rPh sb="10" eb="12">
      <t>キオク</t>
    </rPh>
    <rPh sb="12" eb="14">
      <t>リョウイキ</t>
    </rPh>
    <rPh sb="15" eb="17">
      <t>コショウ</t>
    </rPh>
    <rPh sb="29" eb="30">
      <t>ヨ</t>
    </rPh>
    <rPh sb="31" eb="32">
      <t>カ</t>
    </rPh>
    <rPh sb="33" eb="35">
      <t>フカ</t>
    </rPh>
    <rPh sb="37" eb="39">
      <t>カイトウ</t>
    </rPh>
    <rPh sb="42" eb="44">
      <t>シュウリ</t>
    </rPh>
    <rPh sb="44" eb="46">
      <t>フノウ</t>
    </rPh>
    <phoneticPr fontId="2"/>
  </si>
  <si>
    <t>HDZ-UE2.0TE</t>
  </si>
  <si>
    <t>デスクトップパソコン</t>
  </si>
  <si>
    <t>Mac Pro</t>
  </si>
  <si>
    <t>東北大学大学院理学研究科付属地震・噴火予知研究観測センター(宮城県仙台市青葉区荒巻字青葉6-6)</t>
    <rPh sb="0" eb="2">
      <t>トウホク</t>
    </rPh>
    <rPh sb="2" eb="4">
      <t>ダイガク</t>
    </rPh>
    <rPh sb="4" eb="7">
      <t>ダイガクイン</t>
    </rPh>
    <rPh sb="7" eb="9">
      <t>リガク</t>
    </rPh>
    <rPh sb="9" eb="12">
      <t>ケンキュウカ</t>
    </rPh>
    <rPh sb="12" eb="14">
      <t>フゾク</t>
    </rPh>
    <rPh sb="14" eb="16">
      <t>ジシン</t>
    </rPh>
    <rPh sb="17" eb="19">
      <t>フンカ</t>
    </rPh>
    <rPh sb="19" eb="21">
      <t>ヨチ</t>
    </rPh>
    <rPh sb="21" eb="23">
      <t>ケンキュウ</t>
    </rPh>
    <rPh sb="23" eb="25">
      <t>カンソク</t>
    </rPh>
    <rPh sb="30" eb="33">
      <t>ミヤギケン</t>
    </rPh>
    <rPh sb="33" eb="36">
      <t>センダイシ</t>
    </rPh>
    <rPh sb="36" eb="39">
      <t>アオバク</t>
    </rPh>
    <rPh sb="39" eb="41">
      <t>アラマキ</t>
    </rPh>
    <rPh sb="41" eb="42">
      <t>アザ</t>
    </rPh>
    <rPh sb="42" eb="44">
      <t>アオバ</t>
    </rPh>
    <phoneticPr fontId="2"/>
  </si>
  <si>
    <t>平成29年10月16日</t>
    <rPh sb="0" eb="2">
      <t>ヘイセイ</t>
    </rPh>
    <rPh sb="4" eb="5">
      <t>ネン</t>
    </rPh>
    <rPh sb="7" eb="8">
      <t>ガツ</t>
    </rPh>
    <rPh sb="10" eb="11">
      <t>ニチ</t>
    </rPh>
    <phoneticPr fontId="8"/>
  </si>
  <si>
    <t>処分予定物品一覧表</t>
    <rPh sb="0" eb="2">
      <t>ショブン</t>
    </rPh>
    <rPh sb="2" eb="4">
      <t>ヨテイ</t>
    </rPh>
    <rPh sb="4" eb="6">
      <t>ブッピン</t>
    </rPh>
    <rPh sb="6" eb="8">
      <t>イチラン</t>
    </rPh>
    <rPh sb="8" eb="9">
      <t>ヒョウ</t>
    </rPh>
    <phoneticPr fontId="9"/>
  </si>
  <si>
    <t>【事業名】</t>
    <rPh sb="1" eb="3">
      <t>ジギョウ</t>
    </rPh>
    <rPh sb="3" eb="4">
      <t>メイ</t>
    </rPh>
    <phoneticPr fontId="9"/>
  </si>
  <si>
    <t>　科学技術振興調整費若手任期付研究員支援に係る調査研究</t>
    <rPh sb="1" eb="3">
      <t>カガク</t>
    </rPh>
    <rPh sb="3" eb="5">
      <t>ギジュツ</t>
    </rPh>
    <rPh sb="5" eb="7">
      <t>シンコウ</t>
    </rPh>
    <rPh sb="7" eb="10">
      <t>チョウセイヒ</t>
    </rPh>
    <rPh sb="10" eb="12">
      <t>ワカテ</t>
    </rPh>
    <rPh sb="12" eb="14">
      <t>ニンキ</t>
    </rPh>
    <rPh sb="14" eb="15">
      <t>ツ</t>
    </rPh>
    <rPh sb="15" eb="18">
      <t>ケンキュウイン</t>
    </rPh>
    <rPh sb="18" eb="20">
      <t>シエン</t>
    </rPh>
    <rPh sb="21" eb="22">
      <t>カカ</t>
    </rPh>
    <rPh sb="23" eb="25">
      <t>チョウサ</t>
    </rPh>
    <rPh sb="25" eb="27">
      <t>ケンキュウ</t>
    </rPh>
    <phoneticPr fontId="9"/>
  </si>
  <si>
    <t>【購入等希望登録書提出期限】</t>
    <rPh sb="1" eb="3">
      <t>コウニュウ</t>
    </rPh>
    <rPh sb="3" eb="4">
      <t>トウ</t>
    </rPh>
    <rPh sb="4" eb="6">
      <t>キボウ</t>
    </rPh>
    <rPh sb="6" eb="8">
      <t>トウロク</t>
    </rPh>
    <rPh sb="8" eb="9">
      <t>ショ</t>
    </rPh>
    <rPh sb="9" eb="11">
      <t>テイシュツ</t>
    </rPh>
    <rPh sb="11" eb="13">
      <t>キゲン</t>
    </rPh>
    <phoneticPr fontId="9"/>
  </si>
  <si>
    <t>　平成29年10月27日（金）17時00分　必着</t>
    <rPh sb="13" eb="14">
      <t>キン</t>
    </rPh>
    <rPh sb="20" eb="21">
      <t>フン</t>
    </rPh>
    <phoneticPr fontId="8"/>
  </si>
  <si>
    <t>品名</t>
    <rPh sb="0" eb="2">
      <t>ヒンメイ</t>
    </rPh>
    <phoneticPr fontId="9"/>
  </si>
  <si>
    <t>規格</t>
    <rPh sb="0" eb="2">
      <t>キカク</t>
    </rPh>
    <phoneticPr fontId="9"/>
  </si>
  <si>
    <t>数量</t>
    <rPh sb="0" eb="2">
      <t>スウリョウ</t>
    </rPh>
    <phoneticPr fontId="9"/>
  </si>
  <si>
    <t>単価（税込）</t>
    <rPh sb="0" eb="2">
      <t>タンカ</t>
    </rPh>
    <rPh sb="3" eb="5">
      <t>ゼイコ</t>
    </rPh>
    <phoneticPr fontId="9"/>
  </si>
  <si>
    <t>金額（税込）</t>
    <rPh sb="0" eb="2">
      <t>キンガク</t>
    </rPh>
    <rPh sb="3" eb="5">
      <t>ゼイコ</t>
    </rPh>
    <phoneticPr fontId="9"/>
  </si>
  <si>
    <t>取得日</t>
    <rPh sb="0" eb="3">
      <t>シュトクビ</t>
    </rPh>
    <phoneticPr fontId="9"/>
  </si>
  <si>
    <t>保管又は設置場所</t>
    <rPh sb="0" eb="2">
      <t>ホカン</t>
    </rPh>
    <rPh sb="2" eb="3">
      <t>マタ</t>
    </rPh>
    <rPh sb="4" eb="6">
      <t>セッチ</t>
    </rPh>
    <rPh sb="6" eb="8">
      <t>バショ</t>
    </rPh>
    <phoneticPr fontId="9"/>
  </si>
  <si>
    <t>損耗程度</t>
    <rPh sb="0" eb="2">
      <t>ソンモウ</t>
    </rPh>
    <rPh sb="2" eb="4">
      <t>テイド</t>
    </rPh>
    <phoneticPr fontId="9"/>
  </si>
  <si>
    <t>備考</t>
    <rPh sb="0" eb="2">
      <t>ビコウ</t>
    </rPh>
    <phoneticPr fontId="9"/>
  </si>
  <si>
    <t>インテグレーテッドレコーダ</t>
  </si>
  <si>
    <t>インテグレーテッドレコーダ、DC入力アンプ、ディジタル入出力アンプ、アナログ出力アンプ</t>
  </si>
  <si>
    <t>(国)産業技術総合研究所つくばセンター
つくば中央第六事業所
つくば中央６－６Ａ（茨城県つくば市東1-1-1）</t>
    <phoneticPr fontId="9"/>
  </si>
  <si>
    <t>Ｃ</t>
    <phoneticPr fontId="9"/>
  </si>
  <si>
    <t>継続的に使用するためには部品交換、メンテナンス等の調整を要する。</t>
    <phoneticPr fontId="9"/>
  </si>
  <si>
    <t>DNAチップ解析装置</t>
    <rPh sb="6" eb="8">
      <t>カイセキ</t>
    </rPh>
    <rPh sb="8" eb="10">
      <t>ソウチ</t>
    </rPh>
    <phoneticPr fontId="9"/>
  </si>
  <si>
    <t>デルコンピュータ（株）製</t>
    <rPh sb="9" eb="10">
      <t>カブ</t>
    </rPh>
    <rPh sb="11" eb="12">
      <t>セイ</t>
    </rPh>
    <phoneticPr fontId="9"/>
  </si>
  <si>
    <t>(国)産業技術総合研究所つくばセンター
つくば中央第六事業所
つくば中央６－４Ｂ（茨城県つくば市東1-1-1）</t>
    <phoneticPr fontId="9"/>
  </si>
  <si>
    <t>電源部の故障により使用不可。</t>
    <rPh sb="0" eb="2">
      <t>デンゲン</t>
    </rPh>
    <rPh sb="11" eb="13">
      <t>フカ</t>
    </rPh>
    <phoneticPr fontId="9"/>
  </si>
  <si>
    <t>1.規格は、メーカー、型式等の参考情報を記載している。</t>
    <rPh sb="2" eb="4">
      <t>キカク</t>
    </rPh>
    <rPh sb="11" eb="13">
      <t>ケイシキ</t>
    </rPh>
    <rPh sb="13" eb="14">
      <t>トウ</t>
    </rPh>
    <rPh sb="15" eb="17">
      <t>サンコウ</t>
    </rPh>
    <rPh sb="17" eb="19">
      <t>ジョウホウ</t>
    </rPh>
    <rPh sb="20" eb="22">
      <t>キサイ</t>
    </rPh>
    <phoneticPr fontId="9"/>
  </si>
  <si>
    <t>2.単価及び金額は、取得時の価格（税込）を記載している。</t>
    <rPh sb="2" eb="4">
      <t>タンカ</t>
    </rPh>
    <rPh sb="4" eb="5">
      <t>オヨ</t>
    </rPh>
    <rPh sb="6" eb="8">
      <t>キンガク</t>
    </rPh>
    <rPh sb="10" eb="13">
      <t>シュトクジ</t>
    </rPh>
    <rPh sb="14" eb="16">
      <t>カカク</t>
    </rPh>
    <rPh sb="17" eb="19">
      <t>ゼイコ</t>
    </rPh>
    <rPh sb="21" eb="23">
      <t>キサイ</t>
    </rPh>
    <phoneticPr fontId="9"/>
  </si>
  <si>
    <t>3.保管又は設置場所は、現在の物品の保管場所を記載している。</t>
    <rPh sb="2" eb="4">
      <t>ホカン</t>
    </rPh>
    <rPh sb="4" eb="5">
      <t>マタ</t>
    </rPh>
    <rPh sb="6" eb="8">
      <t>セッチ</t>
    </rPh>
    <rPh sb="8" eb="10">
      <t>バショ</t>
    </rPh>
    <rPh sb="12" eb="14">
      <t>ゲンザイ</t>
    </rPh>
    <rPh sb="15" eb="17">
      <t>ブッピン</t>
    </rPh>
    <rPh sb="18" eb="20">
      <t>ホカン</t>
    </rPh>
    <rPh sb="20" eb="22">
      <t>バショ</t>
    </rPh>
    <rPh sb="23" eb="25">
      <t>キサイ</t>
    </rPh>
    <phoneticPr fontId="9"/>
  </si>
  <si>
    <t>4.損耗程度とは、A　現時点で修理費が取得価格の20％未満と推定されるもの。</t>
    <rPh sb="2" eb="4">
      <t>ソンモウ</t>
    </rPh>
    <rPh sb="4" eb="6">
      <t>テイド</t>
    </rPh>
    <phoneticPr fontId="9"/>
  </si>
  <si>
    <t>　　　　　　　　B　　　　　　　〃　　　　　　20％以上50％未満と推定されるもの。</t>
    <rPh sb="26" eb="28">
      <t>イジョウ</t>
    </rPh>
    <rPh sb="31" eb="33">
      <t>ミマン</t>
    </rPh>
    <rPh sb="34" eb="36">
      <t>スイテイ</t>
    </rPh>
    <phoneticPr fontId="9"/>
  </si>
  <si>
    <t>　　　　　　　　C　　　　　　　〃　　　　　　50％以上と推定されるもの。</t>
    <rPh sb="26" eb="28">
      <t>イジョウ</t>
    </rPh>
    <rPh sb="29" eb="31">
      <t>スイテイ</t>
    </rPh>
    <phoneticPr fontId="9"/>
  </si>
  <si>
    <t>5.備考は物品の状態を簡潔に記載したものであり、状態の全てを記載したものではないことに留意すること。</t>
    <rPh sb="2" eb="4">
      <t>ビコウ</t>
    </rPh>
    <rPh sb="5" eb="7">
      <t>ブッピン</t>
    </rPh>
    <rPh sb="8" eb="10">
      <t>ジョウタイ</t>
    </rPh>
    <rPh sb="11" eb="13">
      <t>カンケツ</t>
    </rPh>
    <rPh sb="14" eb="16">
      <t>キサイ</t>
    </rPh>
    <rPh sb="24" eb="26">
      <t>ジョウタイ</t>
    </rPh>
    <rPh sb="27" eb="28">
      <t>スベ</t>
    </rPh>
    <rPh sb="30" eb="32">
      <t>キサイ</t>
    </rPh>
    <rPh sb="43" eb="45">
      <t>リュウイ</t>
    </rPh>
    <phoneticPr fontId="9"/>
  </si>
  <si>
    <t>　科学技術総合研究「ベンチャー開発戦略研究センター」</t>
    <rPh sb="1" eb="3">
      <t>カガク</t>
    </rPh>
    <rPh sb="3" eb="5">
      <t>ギジュツ</t>
    </rPh>
    <rPh sb="5" eb="7">
      <t>ソウゴウ</t>
    </rPh>
    <rPh sb="7" eb="9">
      <t>ケンキュウ</t>
    </rPh>
    <rPh sb="15" eb="17">
      <t>カイハツ</t>
    </rPh>
    <rPh sb="17" eb="19">
      <t>センリャク</t>
    </rPh>
    <rPh sb="19" eb="21">
      <t>ケンキュウ</t>
    </rPh>
    <phoneticPr fontId="9"/>
  </si>
  <si>
    <t>微生物培養装置</t>
  </si>
  <si>
    <t>ﾌｧｰﾒﾝﾀｰ部MBF-250ME　ｺﾝﾄﾛｰﾗ部EPC-2000　付属品　他</t>
  </si>
  <si>
    <t>(国)産業技術総合研究所つくばセンター
つくば中央第六事業所
つくば中央６－６Ａ（茨城県つくば市東1-1-1）</t>
    <phoneticPr fontId="9"/>
  </si>
  <si>
    <t>Ｃ</t>
    <phoneticPr fontId="9"/>
  </si>
  <si>
    <t>撹拌羽を回転させる駆動部分が破損、軸もずれ、本体にガラスベッセルを設置できない。</t>
    <phoneticPr fontId="9"/>
  </si>
  <si>
    <t>超低温フリーザー</t>
  </si>
  <si>
    <t>サンヨー MDF-U71VS5</t>
  </si>
  <si>
    <r>
      <t>(国)産業技術総合研究所つくばセンター
つくば中央第六事業所
つくば中央６</t>
    </r>
    <r>
      <rPr>
        <b/>
        <sz val="10"/>
        <rFont val="ＭＳ Ｐゴシック"/>
        <family val="3"/>
        <charset val="128"/>
      </rPr>
      <t>－</t>
    </r>
    <r>
      <rPr>
        <sz val="10"/>
        <rFont val="ＭＳ Ｐゴシック"/>
        <family val="3"/>
        <charset val="128"/>
      </rPr>
      <t>９（茨城県つくば市東1-1-1）</t>
    </r>
    <phoneticPr fontId="9"/>
  </si>
  <si>
    <t>Ｃ</t>
    <phoneticPr fontId="9"/>
  </si>
  <si>
    <t>継続的に使用するためには部品交換、メンテナンス等の調整を要する。</t>
    <rPh sb="0" eb="3">
      <t>ケイゾクテキ</t>
    </rPh>
    <rPh sb="4" eb="6">
      <t>シヨウ</t>
    </rPh>
    <rPh sb="12" eb="14">
      <t>ブヒン</t>
    </rPh>
    <rPh sb="14" eb="16">
      <t>コウカン</t>
    </rPh>
    <rPh sb="23" eb="24">
      <t>トウ</t>
    </rPh>
    <rPh sb="25" eb="27">
      <t>チョウセイ</t>
    </rPh>
    <rPh sb="28" eb="29">
      <t>ヨウ</t>
    </rPh>
    <phoneticPr fontId="9"/>
  </si>
  <si>
    <t>ラピダス・ミニスラブ電気泳動槽</t>
  </si>
  <si>
    <t>ラピダス・ミニスラブ電気泳動槽　ATTO AE-6500×２　二次元スラブディスク電気泳動セット</t>
  </si>
  <si>
    <t>(国)産業技術総合研究所つくばセンター
つくば中央第六事業所
つくば中央６－９（茨城県つくば市東1-1-1）</t>
    <phoneticPr fontId="9"/>
  </si>
  <si>
    <t>　法人化以前の事業</t>
    <rPh sb="1" eb="4">
      <t>ホウジンカ</t>
    </rPh>
    <rPh sb="4" eb="6">
      <t>イゼン</t>
    </rPh>
    <rPh sb="7" eb="9">
      <t>ジギョウ</t>
    </rPh>
    <phoneticPr fontId="9"/>
  </si>
  <si>
    <t>パワーサプライ</t>
  </si>
  <si>
    <t>米国バーレイ社製
ＰＣＳ－ＰＳ６０</t>
  </si>
  <si>
    <t>国立大学法人京都大学医学部（京都市左京区吉田近衛町）</t>
    <rPh sb="0" eb="2">
      <t>コクリツ</t>
    </rPh>
    <rPh sb="2" eb="4">
      <t>ダイガク</t>
    </rPh>
    <rPh sb="4" eb="6">
      <t>ホウジン</t>
    </rPh>
    <rPh sb="6" eb="8">
      <t>キョウト</t>
    </rPh>
    <rPh sb="8" eb="10">
      <t>ダイガク</t>
    </rPh>
    <rPh sb="10" eb="12">
      <t>イガク</t>
    </rPh>
    <rPh sb="12" eb="13">
      <t>ブ</t>
    </rPh>
    <rPh sb="14" eb="17">
      <t>キョウトシ</t>
    </rPh>
    <rPh sb="17" eb="20">
      <t>サキョウク</t>
    </rPh>
    <rPh sb="20" eb="22">
      <t>ヨシダ</t>
    </rPh>
    <rPh sb="22" eb="24">
      <t>コノエ</t>
    </rPh>
    <rPh sb="24" eb="25">
      <t>チョウ</t>
    </rPh>
    <phoneticPr fontId="9"/>
  </si>
  <si>
    <t>C</t>
    <phoneticPr fontId="9"/>
  </si>
  <si>
    <t>故障及び経年劣化により使用不能</t>
    <rPh sb="0" eb="2">
      <t>コショウ</t>
    </rPh>
    <rPh sb="2" eb="3">
      <t>オヨ</t>
    </rPh>
    <rPh sb="4" eb="6">
      <t>ケイネン</t>
    </rPh>
    <rPh sb="6" eb="8">
      <t>レッカ</t>
    </rPh>
    <rPh sb="11" eb="13">
      <t>シヨウ</t>
    </rPh>
    <rPh sb="13" eb="15">
      <t>フノウ</t>
    </rPh>
    <phoneticPr fontId="9"/>
  </si>
  <si>
    <t>C</t>
    <phoneticPr fontId="9"/>
  </si>
  <si>
    <t>電子恒温槽</t>
  </si>
  <si>
    <t>ダイヤメディカル社製
ＤＴＣー３００Ｃ</t>
  </si>
  <si>
    <t>C</t>
    <phoneticPr fontId="9"/>
  </si>
  <si>
    <t>低周波等方性電磁界プローブ</t>
  </si>
  <si>
    <t>ｎａｒｄａ製　ＥＦＡ－２００本体　２２４５／２０</t>
  </si>
  <si>
    <t>ｎａｒｄａ製　ＥＦＡ－２００型　本体　１１４５／２０</t>
  </si>
  <si>
    <t>低周波等方性電磁具プロープオプション</t>
  </si>
  <si>
    <t>ｎａｒｄａ製　ＦＦＴ３２ＫＨｚ　２２４５／９５．１５</t>
  </si>
  <si>
    <t>ワークステーション</t>
  </si>
  <si>
    <t>ヒューレッドパッカード製
（×４０００）</t>
  </si>
  <si>
    <t>液晶プロジェクタ</t>
  </si>
  <si>
    <t>エプソン製　ＥＬＰ－７３５</t>
  </si>
  <si>
    <t>C</t>
    <phoneticPr fontId="9"/>
  </si>
  <si>
    <t>プロジェクタ</t>
  </si>
  <si>
    <t>エプソン製　ＥＭＰ－７８００</t>
  </si>
  <si>
    <t>Ｐｏｗｅｒ　Ｍａｃ</t>
  </si>
  <si>
    <t>米国アップルコンピューター社製　Ｇ４　Ｍ９１４５Ｊ／Ａ</t>
  </si>
  <si>
    <t>C</t>
    <phoneticPr fontId="9"/>
  </si>
  <si>
    <t>Ｌｅｔｓ　Ｎｏｔｅ</t>
  </si>
  <si>
    <t>Ｐａｎａｓｏｎｉｃ製
ＣＦ－Ｙ２ＣＷ４ＡＸＲ</t>
  </si>
  <si>
    <t>ＥＯＳ　ＫＩＳＳ　デジタルレンズキット</t>
  </si>
  <si>
    <t>キャノン製
（ＥＦ１８－３５ｍ／ｍ付）</t>
  </si>
  <si>
    <t>原子吸光・ガスクロ用機器台</t>
  </si>
  <si>
    <t>㈱ダルトン製　ＭＷ－１０９Ｎ（改）３６００×９００×７００</t>
  </si>
  <si>
    <t>グラディコンIII</t>
    <phoneticPr fontId="1"/>
  </si>
  <si>
    <t>アトー株式会社
AC−5900型（S/N: 390091）</t>
    <rPh sb="3" eb="7">
      <t>カブシキガイシャ</t>
    </rPh>
    <rPh sb="8" eb="15">
      <t>アC-5900カタ</t>
    </rPh>
    <rPh sb="15" eb="16">
      <t>カタ</t>
    </rPh>
    <phoneticPr fontId="1"/>
  </si>
  <si>
    <t>国立大学法人京都大学理学部
（京都市左京区北白川追分町）</t>
    <rPh sb="0" eb="2">
      <t>コクリツ</t>
    </rPh>
    <rPh sb="2" eb="4">
      <t>ダイガク</t>
    </rPh>
    <rPh sb="4" eb="6">
      <t>ホウジン</t>
    </rPh>
    <rPh sb="12" eb="13">
      <t>ブ</t>
    </rPh>
    <phoneticPr fontId="1"/>
  </si>
  <si>
    <t>多年の使用により性能劣化、摩耗激しく、電源を入れても動作せず使用できない。メーカーの修理部品保有期限超過で修理不可能。</t>
    <phoneticPr fontId="1"/>
  </si>
  <si>
    <t>文部科学省　平成20年度科学技術試験研究委託事業　「京都大学iPS細胞研究統合推進拠点」</t>
    <rPh sb="0" eb="2">
      <t>モンブ</t>
    </rPh>
    <rPh sb="2" eb="5">
      <t>カガクショウ</t>
    </rPh>
    <rPh sb="6" eb="8">
      <t>ヘイセイ</t>
    </rPh>
    <rPh sb="10" eb="12">
      <t>ネンド</t>
    </rPh>
    <rPh sb="12" eb="14">
      <t>カガク</t>
    </rPh>
    <rPh sb="14" eb="16">
      <t>ギジュツ</t>
    </rPh>
    <rPh sb="16" eb="18">
      <t>シケン</t>
    </rPh>
    <rPh sb="18" eb="20">
      <t>ケンキュウ</t>
    </rPh>
    <rPh sb="20" eb="22">
      <t>イタク</t>
    </rPh>
    <rPh sb="22" eb="24">
      <t>ジギョウ</t>
    </rPh>
    <rPh sb="26" eb="28">
      <t>キョウト</t>
    </rPh>
    <rPh sb="28" eb="30">
      <t>ダイガク</t>
    </rPh>
    <rPh sb="33" eb="35">
      <t>サイボウ</t>
    </rPh>
    <rPh sb="35" eb="37">
      <t>ケンキュウ</t>
    </rPh>
    <rPh sb="37" eb="39">
      <t>トウゴウ</t>
    </rPh>
    <rPh sb="39" eb="41">
      <t>スイシン</t>
    </rPh>
    <rPh sb="41" eb="43">
      <t>キョテン</t>
    </rPh>
    <phoneticPr fontId="9"/>
  </si>
  <si>
    <t>ノートパソコン</t>
  </si>
  <si>
    <t>株式会社　工人舎製　SX3WP06MA</t>
    <rPh sb="0" eb="2">
      <t>カブシキ</t>
    </rPh>
    <rPh sb="2" eb="4">
      <t>カイシャ</t>
    </rPh>
    <rPh sb="5" eb="8">
      <t>コウジンシャ</t>
    </rPh>
    <rPh sb="8" eb="9">
      <t>セイ</t>
    </rPh>
    <phoneticPr fontId="9"/>
  </si>
  <si>
    <t>1台</t>
    <phoneticPr fontId="9"/>
  </si>
  <si>
    <t>京都大学　化学研究所
（京都府宇治市五ヶ庄）</t>
    <rPh sb="0" eb="2">
      <t>キョウト</t>
    </rPh>
    <rPh sb="2" eb="4">
      <t>ダイガク</t>
    </rPh>
    <rPh sb="5" eb="7">
      <t>カガク</t>
    </rPh>
    <rPh sb="7" eb="10">
      <t>ケンキュウショ</t>
    </rPh>
    <rPh sb="12" eb="15">
      <t>キョウトフ</t>
    </rPh>
    <rPh sb="15" eb="18">
      <t>ウジシ</t>
    </rPh>
    <rPh sb="18" eb="19">
      <t>ゴ</t>
    </rPh>
    <rPh sb="20" eb="21">
      <t>ショウ</t>
    </rPh>
    <phoneticPr fontId="9"/>
  </si>
  <si>
    <t>A</t>
    <phoneticPr fontId="9"/>
  </si>
  <si>
    <t>os（Vista）のサポートが終了している。</t>
    <rPh sb="15" eb="17">
      <t>シュウリョウ</t>
    </rPh>
    <phoneticPr fontId="9"/>
  </si>
  <si>
    <t>ナノ薄膜センサ表面形状評価装置</t>
    <rPh sb="2" eb="4">
      <t>ハクマク</t>
    </rPh>
    <rPh sb="7" eb="9">
      <t>ヒョウメン</t>
    </rPh>
    <rPh sb="9" eb="11">
      <t>ケイジョウ</t>
    </rPh>
    <rPh sb="11" eb="13">
      <t>ヒョウカ</t>
    </rPh>
    <rPh sb="13" eb="15">
      <t>ソウチ</t>
    </rPh>
    <phoneticPr fontId="2"/>
  </si>
  <si>
    <t>（株）アルバック製</t>
    <rPh sb="1" eb="2">
      <t>カブ</t>
    </rPh>
    <rPh sb="8" eb="9">
      <t>セイ</t>
    </rPh>
    <phoneticPr fontId="2"/>
  </si>
  <si>
    <t>国立大学法人東北大学多元物質科学研究所（宮城県仙台市青葉区片平2丁目1-1）</t>
    <rPh sb="0" eb="2">
      <t>コクリツ</t>
    </rPh>
    <rPh sb="2" eb="4">
      <t>ダイガク</t>
    </rPh>
    <rPh sb="4" eb="6">
      <t>ホウジン</t>
    </rPh>
    <rPh sb="6" eb="8">
      <t>トウホク</t>
    </rPh>
    <rPh sb="8" eb="10">
      <t>ダイガク</t>
    </rPh>
    <rPh sb="10" eb="12">
      <t>タゲン</t>
    </rPh>
    <rPh sb="12" eb="14">
      <t>ブッシツ</t>
    </rPh>
    <rPh sb="14" eb="16">
      <t>カガク</t>
    </rPh>
    <rPh sb="16" eb="19">
      <t>ケンキュウジョ</t>
    </rPh>
    <rPh sb="20" eb="23">
      <t>ミヤギケン</t>
    </rPh>
    <rPh sb="23" eb="26">
      <t>センダイシ</t>
    </rPh>
    <rPh sb="26" eb="29">
      <t>アオバク</t>
    </rPh>
    <rPh sb="29" eb="31">
      <t>カタヒラ</t>
    </rPh>
    <rPh sb="32" eb="34">
      <t>チョウメ</t>
    </rPh>
    <phoneticPr fontId="9"/>
  </si>
  <si>
    <t>経年劣化が激しく電源が入らない状況にあり、使用不能であるため。また、メーカーの部品保持期限も過ぎているため修理不能である。</t>
    <rPh sb="0" eb="2">
      <t>ケイネン</t>
    </rPh>
    <rPh sb="2" eb="4">
      <t>レッカ</t>
    </rPh>
    <rPh sb="5" eb="6">
      <t>ハゲ</t>
    </rPh>
    <rPh sb="8" eb="10">
      <t>デンゲン</t>
    </rPh>
    <rPh sb="11" eb="12">
      <t>ハイ</t>
    </rPh>
    <rPh sb="15" eb="17">
      <t>ジョウキョウ</t>
    </rPh>
    <rPh sb="21" eb="23">
      <t>シヨウ</t>
    </rPh>
    <rPh sb="23" eb="25">
      <t>フノウ</t>
    </rPh>
    <rPh sb="39" eb="41">
      <t>ブヒン</t>
    </rPh>
    <rPh sb="41" eb="43">
      <t>ホジ</t>
    </rPh>
    <rPh sb="43" eb="45">
      <t>キゲン</t>
    </rPh>
    <rPh sb="46" eb="47">
      <t>ス</t>
    </rPh>
    <rPh sb="53" eb="55">
      <t>シュウリ</t>
    </rPh>
    <rPh sb="55" eb="57">
      <t>フノウ</t>
    </rPh>
    <phoneticPr fontId="2"/>
  </si>
  <si>
    <t>タンパク質基本構造の網羅的解析（解析の加速化）</t>
    <phoneticPr fontId="1"/>
  </si>
  <si>
    <t>クロマトチャンバー　日本ﾌﾘｰｻﾞｰ･MC-20EF3</t>
    <rPh sb="10" eb="12">
      <t>ニホン</t>
    </rPh>
    <phoneticPr fontId="2"/>
  </si>
  <si>
    <t>1個</t>
    <rPh sb="1" eb="2">
      <t>コ</t>
    </rPh>
    <phoneticPr fontId="14"/>
  </si>
  <si>
    <t>2003.12.26</t>
    <phoneticPr fontId="9"/>
  </si>
  <si>
    <t>理化学研究所/横浜
中央研究棟（横浜）
横浜市鶴見区末広町1-7-22</t>
    <rPh sb="0" eb="3">
      <t>リカガク</t>
    </rPh>
    <rPh sb="3" eb="6">
      <t>ケンキュウショ</t>
    </rPh>
    <rPh sb="7" eb="9">
      <t>ヨコハマ</t>
    </rPh>
    <rPh sb="10" eb="12">
      <t>チュウオウ</t>
    </rPh>
    <rPh sb="12" eb="14">
      <t>ケンキュウ</t>
    </rPh>
    <rPh sb="14" eb="15">
      <t>トウ</t>
    </rPh>
    <rPh sb="16" eb="18">
      <t>ヨコハマ</t>
    </rPh>
    <rPh sb="20" eb="23">
      <t>ヨコハマシ</t>
    </rPh>
    <rPh sb="23" eb="26">
      <t>ツルミク</t>
    </rPh>
    <rPh sb="26" eb="29">
      <t>スエヒロチョウ</t>
    </rPh>
    <phoneticPr fontId="14"/>
  </si>
  <si>
    <t>C</t>
    <phoneticPr fontId="1"/>
  </si>
  <si>
    <t>製造後14年を経過し、冷却システムや温度制御関連の故障が頻発。修理後も安定的な運用が出来ない。
修理維持費が高額にのぼり、同等品の現在取得価格を上回る。</t>
    <rPh sb="0" eb="2">
      <t>セイゾウ</t>
    </rPh>
    <rPh sb="2" eb="3">
      <t>ゴ</t>
    </rPh>
    <rPh sb="5" eb="6">
      <t>ネン</t>
    </rPh>
    <rPh sb="7" eb="9">
      <t>ケイカ</t>
    </rPh>
    <rPh sb="11" eb="13">
      <t>レイキャク</t>
    </rPh>
    <rPh sb="18" eb="20">
      <t>オンド</t>
    </rPh>
    <rPh sb="20" eb="22">
      <t>セイギョ</t>
    </rPh>
    <rPh sb="22" eb="24">
      <t>カンレン</t>
    </rPh>
    <rPh sb="25" eb="27">
      <t>コショウ</t>
    </rPh>
    <rPh sb="28" eb="30">
      <t>ヒンパツ</t>
    </rPh>
    <rPh sb="31" eb="33">
      <t>シュウリ</t>
    </rPh>
    <rPh sb="33" eb="34">
      <t>ゴ</t>
    </rPh>
    <rPh sb="35" eb="38">
      <t>アンテイテキ</t>
    </rPh>
    <rPh sb="39" eb="41">
      <t>ウンヨウ</t>
    </rPh>
    <rPh sb="42" eb="44">
      <t>デキ</t>
    </rPh>
    <rPh sb="48" eb="50">
      <t>シュウリ</t>
    </rPh>
    <rPh sb="50" eb="53">
      <t>イジヒ</t>
    </rPh>
    <rPh sb="54" eb="56">
      <t>コウガク</t>
    </rPh>
    <rPh sb="61" eb="64">
      <t>ドウトウヒン</t>
    </rPh>
    <rPh sb="65" eb="67">
      <t>ゲンザイ</t>
    </rPh>
    <rPh sb="67" eb="69">
      <t>シュトク</t>
    </rPh>
    <rPh sb="69" eb="71">
      <t>カカク</t>
    </rPh>
    <rPh sb="72" eb="74">
      <t>ウワマワ</t>
    </rPh>
    <phoneticPr fontId="9"/>
  </si>
  <si>
    <t>試料粒子飛翔型照射装置への質量分析分野からの支援と試料供給および解析手法の検討</t>
    <phoneticPr fontId="1"/>
  </si>
  <si>
    <t>レッツノートR7（XPPro 無線LAN）</t>
    <rPh sb="15" eb="17">
      <t>ムセン</t>
    </rPh>
    <phoneticPr fontId="9"/>
  </si>
  <si>
    <t>2007.11.12</t>
    <phoneticPr fontId="9"/>
  </si>
  <si>
    <t>埼玉県和光市広沢2-1</t>
    <rPh sb="0" eb="3">
      <t>サイタマケン</t>
    </rPh>
    <rPh sb="3" eb="6">
      <t>ワコウシ</t>
    </rPh>
    <rPh sb="6" eb="8">
      <t>ヒロサワ</t>
    </rPh>
    <phoneticPr fontId="14"/>
  </si>
  <si>
    <t>基板が故障しており起動できない。
OSがXPのため、サポート期間が切れており修理不能</t>
    <rPh sb="0" eb="2">
      <t>キバン</t>
    </rPh>
    <rPh sb="3" eb="5">
      <t>コショウ</t>
    </rPh>
    <rPh sb="9" eb="11">
      <t>キドウ</t>
    </rPh>
    <rPh sb="38" eb="40">
      <t>シュウリ</t>
    </rPh>
    <rPh sb="40" eb="42">
      <t>フノウ</t>
    </rPh>
    <phoneticPr fontId="14"/>
  </si>
  <si>
    <t>Dell Pewcision T5400 ワークステーション ベーシック構成パッケージ</t>
    <rPh sb="36" eb="38">
      <t>コウセイ</t>
    </rPh>
    <phoneticPr fontId="9"/>
  </si>
  <si>
    <t>1台</t>
    <rPh sb="1" eb="2">
      <t>ダイ</t>
    </rPh>
    <phoneticPr fontId="14"/>
  </si>
  <si>
    <t>2008.2.4</t>
    <phoneticPr fontId="9"/>
  </si>
  <si>
    <t>OSがXPのため、サポート期間が終了し使用困難。
OSのアップグレードも不可能</t>
    <rPh sb="13" eb="15">
      <t>キカン</t>
    </rPh>
    <rPh sb="16" eb="18">
      <t>シュウリョウ</t>
    </rPh>
    <rPh sb="19" eb="21">
      <t>シヨウ</t>
    </rPh>
    <rPh sb="21" eb="23">
      <t>コンナン</t>
    </rPh>
    <rPh sb="36" eb="39">
      <t>フカノウ</t>
    </rPh>
    <phoneticPr fontId="14"/>
  </si>
  <si>
    <t>化合物ライブラリーの基盤構築とタンパク質制御技術の開発</t>
    <phoneticPr fontId="1"/>
  </si>
  <si>
    <t>N2生成装置用コンプレッサーSLP151CD/SLP221CD 　　　　　　　　　　　　　　　　　圧縮機SL-140E</t>
    <rPh sb="2" eb="4">
      <t>セイセイ</t>
    </rPh>
    <rPh sb="4" eb="7">
      <t>ソウチヨウ</t>
    </rPh>
    <rPh sb="49" eb="52">
      <t>アッシュクキ</t>
    </rPh>
    <phoneticPr fontId="9"/>
  </si>
  <si>
    <t>2台</t>
    <rPh sb="1" eb="2">
      <t>ダイ</t>
    </rPh>
    <phoneticPr fontId="14"/>
  </si>
  <si>
    <t xml:space="preserve">2008.2.28 </t>
    <phoneticPr fontId="9"/>
  </si>
  <si>
    <t>埼玉県和光市広沢2-1</t>
    <rPh sb="0" eb="3">
      <t>サイタマケン</t>
    </rPh>
    <rPh sb="3" eb="6">
      <t>ワコウシ</t>
    </rPh>
    <rPh sb="6" eb="8">
      <t>ヒロサワ</t>
    </rPh>
    <phoneticPr fontId="9"/>
  </si>
  <si>
    <t>C</t>
    <phoneticPr fontId="1"/>
  </si>
  <si>
    <t>内部の制御部分の故障により、使用できない状態である。多額の修理費を要する上、取得より10年以上が経過しているため、部品の調達も困難な状況。</t>
    <rPh sb="3" eb="5">
      <t>セイギョ</t>
    </rPh>
    <rPh sb="5" eb="7">
      <t>ブブン</t>
    </rPh>
    <phoneticPr fontId="9"/>
  </si>
  <si>
    <t>平成25年度実践的防災教育総合支援事業</t>
    <rPh sb="0" eb="2">
      <t>ヘイセイ</t>
    </rPh>
    <rPh sb="4" eb="6">
      <t>ネンド</t>
    </rPh>
    <rPh sb="6" eb="8">
      <t>ジッセン</t>
    </rPh>
    <rPh sb="8" eb="9">
      <t>テキ</t>
    </rPh>
    <rPh sb="9" eb="11">
      <t>ボウサイ</t>
    </rPh>
    <rPh sb="11" eb="13">
      <t>キョウイク</t>
    </rPh>
    <rPh sb="13" eb="15">
      <t>ソウゴウ</t>
    </rPh>
    <rPh sb="15" eb="17">
      <t>シエン</t>
    </rPh>
    <rPh sb="17" eb="19">
      <t>ジギョウ</t>
    </rPh>
    <phoneticPr fontId="1"/>
  </si>
  <si>
    <t>緊急地震速報システム</t>
    <rPh sb="0" eb="2">
      <t>キンキュウ</t>
    </rPh>
    <rPh sb="2" eb="4">
      <t>ジシン</t>
    </rPh>
    <rPh sb="4" eb="6">
      <t>ソクホウ</t>
    </rPh>
    <phoneticPr fontId="1"/>
  </si>
  <si>
    <t>株式会社センチュリー
地震の見張り番PlusOne JMB-H1</t>
    <rPh sb="0" eb="2">
      <t>カブシキ</t>
    </rPh>
    <rPh sb="2" eb="4">
      <t>カイシャ</t>
    </rPh>
    <rPh sb="11" eb="13">
      <t>ジシン</t>
    </rPh>
    <rPh sb="14" eb="16">
      <t>ミハ</t>
    </rPh>
    <rPh sb="17" eb="18">
      <t>バン</t>
    </rPh>
    <phoneticPr fontId="1"/>
  </si>
  <si>
    <t>牛窓東小学校
牛窓東幼稚園</t>
    <rPh sb="0" eb="2">
      <t>ウシマド</t>
    </rPh>
    <rPh sb="2" eb="3">
      <t>ヒガシ</t>
    </rPh>
    <rPh sb="3" eb="6">
      <t>ショウガッコウ</t>
    </rPh>
    <rPh sb="7" eb="9">
      <t>ウシマド</t>
    </rPh>
    <rPh sb="9" eb="10">
      <t>ヒガシ</t>
    </rPh>
    <rPh sb="10" eb="13">
      <t>ヨウチエン</t>
    </rPh>
    <phoneticPr fontId="1"/>
  </si>
  <si>
    <t>A</t>
    <phoneticPr fontId="1"/>
  </si>
  <si>
    <t>　委託研究　新興分野人材養成　ナノメディシン融合教育ユニット</t>
    <rPh sb="1" eb="3">
      <t>イタク</t>
    </rPh>
    <rPh sb="3" eb="5">
      <t>ケンキュウ</t>
    </rPh>
    <rPh sb="6" eb="8">
      <t>シンコウ</t>
    </rPh>
    <rPh sb="8" eb="10">
      <t>ブンヤ</t>
    </rPh>
    <rPh sb="10" eb="12">
      <t>ジンザイ</t>
    </rPh>
    <rPh sb="12" eb="14">
      <t>ヨウセイ</t>
    </rPh>
    <rPh sb="22" eb="24">
      <t>ユウゴウ</t>
    </rPh>
    <rPh sb="24" eb="26">
      <t>キョウイク</t>
    </rPh>
    <phoneticPr fontId="9"/>
  </si>
  <si>
    <t>卓上複写機</t>
    <rPh sb="0" eb="2">
      <t>タクジョウ</t>
    </rPh>
    <rPh sb="2" eb="5">
      <t>フクシャキ</t>
    </rPh>
    <phoneticPr fontId="9"/>
  </si>
  <si>
    <t>富士ゼロックス(株)製
ＤｏｃｕＣｅｎｔｒｅ１５５</t>
    <rPh sb="10" eb="11">
      <t>セイ</t>
    </rPh>
    <phoneticPr fontId="9"/>
  </si>
  <si>
    <t>京都大学医学部人間健康科学科３０７室（京都市左京区聖護院川原町５３）</t>
    <rPh sb="0" eb="2">
      <t>キョウト</t>
    </rPh>
    <rPh sb="2" eb="4">
      <t>ダイガク</t>
    </rPh>
    <rPh sb="4" eb="7">
      <t>イガクブ</t>
    </rPh>
    <rPh sb="7" eb="11">
      <t>ニンゲンケンコウ</t>
    </rPh>
    <rPh sb="11" eb="13">
      <t>カガク</t>
    </rPh>
    <rPh sb="13" eb="14">
      <t>カ</t>
    </rPh>
    <rPh sb="17" eb="18">
      <t>シツ</t>
    </rPh>
    <rPh sb="19" eb="22">
      <t>キョウトシ</t>
    </rPh>
    <rPh sb="22" eb="25">
      <t>サキョウク</t>
    </rPh>
    <rPh sb="25" eb="28">
      <t>ショウゴイン</t>
    </rPh>
    <rPh sb="28" eb="30">
      <t>カワハラ</t>
    </rPh>
    <rPh sb="30" eb="31">
      <t>マチ</t>
    </rPh>
    <phoneticPr fontId="9"/>
  </si>
  <si>
    <t>電源を入れても作動しない等の故障により使用できない。</t>
  </si>
  <si>
    <t>液晶プロジェクター</t>
  </si>
  <si>
    <t>エプソンＥＭＰ－７５５</t>
  </si>
  <si>
    <t>京都大学医学部人間健康科学科１０９室（京都市左京区聖護院川原町５３）</t>
    <rPh sb="0" eb="2">
      <t>キョウト</t>
    </rPh>
    <rPh sb="2" eb="4">
      <t>ダイガク</t>
    </rPh>
    <rPh sb="4" eb="7">
      <t>イガクブ</t>
    </rPh>
    <rPh sb="7" eb="11">
      <t>ニンゲンケンコウ</t>
    </rPh>
    <rPh sb="11" eb="13">
      <t>カガク</t>
    </rPh>
    <rPh sb="13" eb="14">
      <t>カ</t>
    </rPh>
    <rPh sb="17" eb="18">
      <t>シツ</t>
    </rPh>
    <rPh sb="19" eb="22">
      <t>キョウトシ</t>
    </rPh>
    <rPh sb="22" eb="25">
      <t>サキョウク</t>
    </rPh>
    <rPh sb="25" eb="28">
      <t>ショウゴイン</t>
    </rPh>
    <rPh sb="28" eb="30">
      <t>カワハラ</t>
    </rPh>
    <rPh sb="30" eb="31">
      <t>マチ</t>
    </rPh>
    <phoneticPr fontId="9"/>
  </si>
  <si>
    <t>(株)新映エム･エス・アイ
Microsoft Windows XP Pro</t>
    <rPh sb="3" eb="4">
      <t>シン</t>
    </rPh>
    <rPh sb="4" eb="5">
      <t>ウツル</t>
    </rPh>
    <phoneticPr fontId="9"/>
  </si>
  <si>
    <t>京都大学医学部人間健康科学科１０９室、１２３室、５０９室（京都市左京区聖護院川原町５３）</t>
    <rPh sb="0" eb="2">
      <t>キョウト</t>
    </rPh>
    <rPh sb="2" eb="4">
      <t>ダイガク</t>
    </rPh>
    <rPh sb="4" eb="7">
      <t>イガクブ</t>
    </rPh>
    <rPh sb="7" eb="11">
      <t>ニンゲンケンコウ</t>
    </rPh>
    <rPh sb="11" eb="13">
      <t>カガク</t>
    </rPh>
    <rPh sb="13" eb="14">
      <t>カ</t>
    </rPh>
    <rPh sb="17" eb="18">
      <t>シツ</t>
    </rPh>
    <rPh sb="22" eb="23">
      <t>シツ</t>
    </rPh>
    <rPh sb="27" eb="28">
      <t>シツ</t>
    </rPh>
    <rPh sb="29" eb="32">
      <t>キョウトシ</t>
    </rPh>
    <rPh sb="32" eb="35">
      <t>サキョウク</t>
    </rPh>
    <rPh sb="35" eb="38">
      <t>ショウゴイン</t>
    </rPh>
    <rPh sb="38" eb="40">
      <t>カワハラ</t>
    </rPh>
    <rPh sb="40" eb="41">
      <t>マチ</t>
    </rPh>
    <phoneticPr fontId="9"/>
  </si>
  <si>
    <t>科学技術振興調整費</t>
    <rPh sb="0" eb="2">
      <t>カガク</t>
    </rPh>
    <rPh sb="2" eb="4">
      <t>ギジュツ</t>
    </rPh>
    <rPh sb="4" eb="6">
      <t>シンコウ</t>
    </rPh>
    <rPh sb="6" eb="9">
      <t>チョウセイヒ</t>
    </rPh>
    <phoneticPr fontId="1"/>
  </si>
  <si>
    <t>スキャン</t>
    <phoneticPr fontId="1"/>
  </si>
  <si>
    <t>ニコン　SUPER COOLSCAN　4000ED</t>
    <phoneticPr fontId="1"/>
  </si>
  <si>
    <t>国立大学法人鹿児島大学法文学部(鹿児島市郡元1-21-30)</t>
    <rPh sb="0" eb="2">
      <t>コクリツ</t>
    </rPh>
    <rPh sb="2" eb="4">
      <t>ダイガク</t>
    </rPh>
    <rPh sb="4" eb="6">
      <t>ホウジン</t>
    </rPh>
    <rPh sb="6" eb="9">
      <t>カゴシマ</t>
    </rPh>
    <rPh sb="9" eb="11">
      <t>ダイガク</t>
    </rPh>
    <rPh sb="11" eb="13">
      <t>ホウブン</t>
    </rPh>
    <rPh sb="13" eb="15">
      <t>ガクブ</t>
    </rPh>
    <rPh sb="16" eb="20">
      <t>カゴシマシ</t>
    </rPh>
    <rPh sb="20" eb="22">
      <t>コオリモト</t>
    </rPh>
    <phoneticPr fontId="1"/>
  </si>
  <si>
    <t>メーカーのメンテナンスサービスの終了により修理不能（対応OSサポートの終了）</t>
    <rPh sb="16" eb="18">
      <t>シュウリョウ</t>
    </rPh>
    <rPh sb="21" eb="23">
      <t>シュウリ</t>
    </rPh>
    <rPh sb="23" eb="25">
      <t>フノウ</t>
    </rPh>
    <rPh sb="26" eb="28">
      <t>タイオウ</t>
    </rPh>
    <rPh sb="35" eb="37">
      <t>シュウリョウ</t>
    </rPh>
    <phoneticPr fontId="9"/>
  </si>
  <si>
    <t>ノートパソコン</t>
    <phoneticPr fontId="1"/>
  </si>
  <si>
    <t>アップル　PowerBook　G4　667MHz，30GB</t>
    <phoneticPr fontId="1"/>
  </si>
  <si>
    <t>パソコン</t>
    <phoneticPr fontId="1"/>
  </si>
  <si>
    <t>シャープ　MEBIUSU　NOTE　PC-SX1H1</t>
    <phoneticPr fontId="1"/>
  </si>
  <si>
    <t>ノートパソコン</t>
    <phoneticPr fontId="1"/>
  </si>
  <si>
    <t>富士通　FMV-BIBLO　NB8/1000L</t>
    <rPh sb="0" eb="3">
      <t>フジツウ</t>
    </rPh>
    <phoneticPr fontId="1"/>
  </si>
  <si>
    <t>パソコン</t>
    <phoneticPr fontId="1"/>
  </si>
  <si>
    <t>キャノン　ThinkPad　R30　2656-80J</t>
    <phoneticPr fontId="1"/>
  </si>
  <si>
    <t>ノートパソコン</t>
    <phoneticPr fontId="1"/>
  </si>
  <si>
    <t>ナショナル　CF-R1</t>
    <phoneticPr fontId="1"/>
  </si>
  <si>
    <t>ソニー　バイオノートGR　PCG-GRS55/B</t>
    <phoneticPr fontId="1"/>
  </si>
  <si>
    <t>ノートパソコン</t>
    <phoneticPr fontId="1"/>
  </si>
  <si>
    <t>東芝　EX/522PDE3モデルダイナブック</t>
    <rPh sb="0" eb="2">
      <t>トウシバ</t>
    </rPh>
    <phoneticPr fontId="1"/>
  </si>
  <si>
    <t>カラーレーザープリンター</t>
    <phoneticPr fontId="1"/>
  </si>
  <si>
    <t>エプソン　LP8800CR</t>
    <phoneticPr fontId="1"/>
  </si>
  <si>
    <t>メーカーのメンテナンスサービスの終了により修理不能（ローラー故障）</t>
    <rPh sb="16" eb="18">
      <t>シュウリョウ</t>
    </rPh>
    <rPh sb="21" eb="23">
      <t>シュウリ</t>
    </rPh>
    <rPh sb="23" eb="25">
      <t>フノウ</t>
    </rPh>
    <rPh sb="30" eb="32">
      <t>コショウ</t>
    </rPh>
    <phoneticPr fontId="9"/>
  </si>
  <si>
    <t>20インチシネマディスプレイ</t>
    <phoneticPr fontId="1"/>
  </si>
  <si>
    <t>マック　M8893J/A</t>
    <phoneticPr fontId="1"/>
  </si>
  <si>
    <t>メーカーのメンテナンスサービスの終了により修理不能（映像が映らない）</t>
    <rPh sb="16" eb="18">
      <t>シュウリョウ</t>
    </rPh>
    <rPh sb="21" eb="23">
      <t>シュウリ</t>
    </rPh>
    <rPh sb="23" eb="25">
      <t>フノウ</t>
    </rPh>
    <rPh sb="26" eb="28">
      <t>エイゾウ</t>
    </rPh>
    <rPh sb="29" eb="30">
      <t>ウツ</t>
    </rPh>
    <phoneticPr fontId="9"/>
  </si>
  <si>
    <t>平成29年10月16日</t>
    <rPh sb="0" eb="2">
      <t>ヘイセイ</t>
    </rPh>
    <rPh sb="4" eb="5">
      <t>ネン</t>
    </rPh>
    <rPh sb="7" eb="8">
      <t>ガツ</t>
    </rPh>
    <rPh sb="10" eb="11">
      <t>ニチ</t>
    </rPh>
    <phoneticPr fontId="4"/>
  </si>
  <si>
    <t>科学技術振興調整費「ナノヘテロ金属材料の機能発現メカニズムの解明に基づく新金属材料の創製に関する研究」</t>
    <phoneticPr fontId="9"/>
  </si>
  <si>
    <t>　平成29年10月27日（金）17時00分　必着</t>
    <rPh sb="13" eb="14">
      <t>キン</t>
    </rPh>
    <rPh sb="20" eb="21">
      <t>フン</t>
    </rPh>
    <phoneticPr fontId="4"/>
  </si>
  <si>
    <t>高解像度熱画像計測装置</t>
  </si>
  <si>
    <t>LAIRD4ASH
（ﾆｺﾝ）</t>
  </si>
  <si>
    <t>1式</t>
    <rPh sb="1" eb="2">
      <t>シキ</t>
    </rPh>
    <phoneticPr fontId="9"/>
  </si>
  <si>
    <t>日立金属株式会社 磁性材料カンパニー　磁性材料研究所（大阪府三島郡島本町江川2-15-17）</t>
    <phoneticPr fontId="9"/>
  </si>
  <si>
    <t>A</t>
  </si>
  <si>
    <t>経年により劣化し、動作に不具合が生じる</t>
    <rPh sb="0" eb="1">
      <t>ケイネン</t>
    </rPh>
    <rPh sb="5" eb="7">
      <t>レッカ</t>
    </rPh>
    <rPh sb="8" eb="10">
      <t>ドウサ</t>
    </rPh>
    <rPh sb="11" eb="14">
      <t>フグアイ</t>
    </rPh>
    <rPh sb="15" eb="16">
      <t>ショウ</t>
    </rPh>
    <phoneticPr fontId="9"/>
  </si>
  <si>
    <t>超急冷後期過程解析装置</t>
  </si>
  <si>
    <t>ｻｰﾏﾙﾋﾞｼﾞｮﾝ
LAIRD S270A
（ｺｰｶﾞｸ）</t>
  </si>
  <si>
    <t>日立金属株式会社 磁性材料カンパニー　磁性材料研究所（大阪府三島郡島本町江川2-15-17）</t>
    <phoneticPr fontId="9"/>
  </si>
  <si>
    <t>アグロマスター装置</t>
  </si>
  <si>
    <t>AGM-MINI-PJ
（ﾎｿｶﾜﾐｸﾛﾝ㈱）</t>
  </si>
  <si>
    <t>Ｃ</t>
    <phoneticPr fontId="9"/>
  </si>
  <si>
    <t>経年による劣化、長時間使用による故障により動作不能</t>
    <rPh sb="8" eb="11">
      <t>チョウジカン</t>
    </rPh>
    <rPh sb="11" eb="13">
      <t>シヨウ</t>
    </rPh>
    <rPh sb="16" eb="17">
      <t>コショウ</t>
    </rPh>
    <rPh sb="20" eb="22">
      <t>ドウサ</t>
    </rPh>
    <rPh sb="22" eb="24">
      <t>フノウ</t>
    </rPh>
    <phoneticPr fontId="9"/>
  </si>
  <si>
    <t>平成19年度科学技術試験研究委託事業「自己－非自己識別に関わる免疫系遺伝子制御ネットワークの解明」</t>
    <rPh sb="0" eb="2">
      <t>ヘイセイ</t>
    </rPh>
    <rPh sb="4" eb="6">
      <t>ネンド</t>
    </rPh>
    <rPh sb="6" eb="8">
      <t>カガク</t>
    </rPh>
    <rPh sb="8" eb="10">
      <t>ギジュツ</t>
    </rPh>
    <rPh sb="10" eb="12">
      <t>シケン</t>
    </rPh>
    <rPh sb="12" eb="14">
      <t>ケンキュウ</t>
    </rPh>
    <rPh sb="14" eb="16">
      <t>イタク</t>
    </rPh>
    <rPh sb="16" eb="18">
      <t>ジギョウ</t>
    </rPh>
    <rPh sb="19" eb="21">
      <t>ジコ</t>
    </rPh>
    <rPh sb="22" eb="25">
      <t>ヒジコ</t>
    </rPh>
    <rPh sb="25" eb="27">
      <t>シキベツ</t>
    </rPh>
    <rPh sb="28" eb="29">
      <t>カカ</t>
    </rPh>
    <rPh sb="31" eb="34">
      <t>メンエキケイ</t>
    </rPh>
    <rPh sb="34" eb="37">
      <t>イデンシ</t>
    </rPh>
    <rPh sb="37" eb="39">
      <t>セイギョ</t>
    </rPh>
    <rPh sb="46" eb="48">
      <t>カイメイ</t>
    </rPh>
    <phoneticPr fontId="1"/>
  </si>
  <si>
    <t>iCyclerサーマルサイクラー</t>
    <phoneticPr fontId="1"/>
  </si>
  <si>
    <t>BIORAD　170-8720JA</t>
    <phoneticPr fontId="1"/>
  </si>
  <si>
    <t>東京大学医科学研究所(東京都港区白金台4-6-1)</t>
    <rPh sb="0" eb="4">
      <t>トウキョウダイガク</t>
    </rPh>
    <rPh sb="4" eb="7">
      <t>イカガク</t>
    </rPh>
    <rPh sb="7" eb="10">
      <t>ケンキュウジョ</t>
    </rPh>
    <rPh sb="11" eb="14">
      <t>トウキョウト</t>
    </rPh>
    <rPh sb="14" eb="16">
      <t>ミナトク</t>
    </rPh>
    <rPh sb="16" eb="19">
      <t>シロカネダイ</t>
    </rPh>
    <phoneticPr fontId="4"/>
  </si>
  <si>
    <t>C</t>
    <phoneticPr fontId="1"/>
  </si>
  <si>
    <t>故障のため使用できない。部品の供給が終了しているため修理は困難。</t>
    <rPh sb="12" eb="14">
      <t>ブヒン</t>
    </rPh>
    <rPh sb="15" eb="17">
      <t>キョウキュウ</t>
    </rPh>
    <rPh sb="18" eb="20">
      <t>シュウリョウ</t>
    </rPh>
    <phoneticPr fontId="1"/>
  </si>
  <si>
    <t>ハイパフォーマンスコンピュータ</t>
    <phoneticPr fontId="1"/>
  </si>
  <si>
    <t>株式会社エッチアイテイ製
・型番：HPC-P4L</t>
    <rPh sb="0" eb="4">
      <t>カブシキガイシャ</t>
    </rPh>
    <rPh sb="11" eb="12">
      <t>セイ</t>
    </rPh>
    <rPh sb="14" eb="16">
      <t>カタバン</t>
    </rPh>
    <phoneticPr fontId="1"/>
  </si>
  <si>
    <t>国立大学法人大阪大学工学部（吹田市山田丘２－１）</t>
    <rPh sb="0" eb="2">
      <t>コクリツ</t>
    </rPh>
    <rPh sb="2" eb="4">
      <t>ダイガク</t>
    </rPh>
    <rPh sb="4" eb="6">
      <t>ホウジン</t>
    </rPh>
    <rPh sb="6" eb="8">
      <t>オオサカ</t>
    </rPh>
    <rPh sb="8" eb="10">
      <t>ダイガク</t>
    </rPh>
    <rPh sb="10" eb="13">
      <t>コウガクブ</t>
    </rPh>
    <phoneticPr fontId="1"/>
  </si>
  <si>
    <t>A</t>
    <phoneticPr fontId="1"/>
  </si>
  <si>
    <t>研究の方向性により使用しなくなり、現在行っている研究に供するには性能が不足するため。</t>
    <phoneticPr fontId="1"/>
  </si>
  <si>
    <t>マッフル炉</t>
  </si>
  <si>
    <t xml:space="preserve">デンケン
型番：KDF-P90
外寸：490×510×600
重量：約39.0kg </t>
    <rPh sb="5" eb="7">
      <t>カタバン</t>
    </rPh>
    <rPh sb="16" eb="18">
      <t>ガイスン</t>
    </rPh>
    <rPh sb="31" eb="33">
      <t>ジュウリョウ</t>
    </rPh>
    <phoneticPr fontId="1"/>
  </si>
  <si>
    <t>B</t>
    <phoneticPr fontId="1"/>
  </si>
  <si>
    <t>研究の方向性により使用しなくなり、現在行っている研究に供するには性能が不足するため。</t>
    <phoneticPr fontId="1"/>
  </si>
  <si>
    <t>平成19年度科学技術試験研究委託事業　分子イメージング診断治療研究部研究プログラム（PET疾患診断研究拠点）</t>
    <rPh sb="0" eb="2">
      <t>ヘイセイ</t>
    </rPh>
    <rPh sb="4" eb="6">
      <t>ネンド</t>
    </rPh>
    <rPh sb="6" eb="8">
      <t>カガク</t>
    </rPh>
    <rPh sb="8" eb="10">
      <t>ギジュツ</t>
    </rPh>
    <rPh sb="10" eb="12">
      <t>シケン</t>
    </rPh>
    <rPh sb="12" eb="14">
      <t>ケンキュウ</t>
    </rPh>
    <rPh sb="14" eb="16">
      <t>イタク</t>
    </rPh>
    <rPh sb="16" eb="18">
      <t>ジギョウ</t>
    </rPh>
    <rPh sb="19" eb="21">
      <t>ブンシ</t>
    </rPh>
    <rPh sb="34" eb="36">
      <t>ケンキュウ</t>
    </rPh>
    <rPh sb="45" eb="47">
      <t>シッカン</t>
    </rPh>
    <rPh sb="47" eb="49">
      <t>シンダン</t>
    </rPh>
    <rPh sb="49" eb="51">
      <t>ケンキュウ</t>
    </rPh>
    <rPh sb="51" eb="53">
      <t>キョテン</t>
    </rPh>
    <phoneticPr fontId="1"/>
  </si>
  <si>
    <t>小中動物用飼育ラック</t>
    <phoneticPr fontId="1"/>
  </si>
  <si>
    <t>ラック　W2550～2650×D815×H1800 1台　　　   　　　　　　水洗ゲージ　10台                                       給水弁圧フィルターユニット　1式</t>
    <phoneticPr fontId="1"/>
  </si>
  <si>
    <t>国立研究開発法人量子科学技術研究開発機構放射線医学総合研究所（千葉県千葉市稲毛区穴川四丁目９番１号）</t>
    <phoneticPr fontId="1"/>
  </si>
  <si>
    <t>C</t>
    <phoneticPr fontId="1"/>
  </si>
  <si>
    <t>老朽化に伴う金網の不具合、ドアのヒンジの不具合、溶接部の外れ、仕切り版の破損、水洗棚の腐食等有り。</t>
    <rPh sb="28" eb="29">
      <t>ナド</t>
    </rPh>
    <rPh sb="29" eb="30">
      <t>ア</t>
    </rPh>
    <rPh sb="45" eb="46">
      <t>ナド</t>
    </rPh>
    <rPh sb="46" eb="47">
      <t>アリ</t>
    </rPh>
    <phoneticPr fontId="1"/>
  </si>
  <si>
    <t>A.B.J Gene Amp PCR System</t>
    <phoneticPr fontId="1"/>
  </si>
  <si>
    <t xml:space="preserve"> 9700本体</t>
    <rPh sb="5" eb="7">
      <t>ホンタイ</t>
    </rPh>
    <phoneticPr fontId="1"/>
  </si>
  <si>
    <t>国立大学法人筑波大学（茨城県つくば市天王台１－１－１）</t>
    <rPh sb="0" eb="2">
      <t>コクリツ</t>
    </rPh>
    <rPh sb="2" eb="4">
      <t>ダイガク</t>
    </rPh>
    <rPh sb="4" eb="6">
      <t>ホウジン</t>
    </rPh>
    <rPh sb="6" eb="8">
      <t>ツクバ</t>
    </rPh>
    <rPh sb="8" eb="10">
      <t>ダイガク</t>
    </rPh>
    <rPh sb="11" eb="14">
      <t>イバラキケン</t>
    </rPh>
    <rPh sb="17" eb="18">
      <t>シ</t>
    </rPh>
    <rPh sb="18" eb="21">
      <t>テンノウダイ</t>
    </rPh>
    <phoneticPr fontId="1"/>
  </si>
  <si>
    <t>B</t>
    <phoneticPr fontId="1"/>
  </si>
  <si>
    <t>A.B.J</t>
    <phoneticPr fontId="1"/>
  </si>
  <si>
    <t xml:space="preserve"> 9700用96Well サンプルブロック96B</t>
  </si>
  <si>
    <t>B</t>
    <phoneticPr fontId="1"/>
  </si>
  <si>
    <t xml:space="preserve">      平成29年11月7日</t>
    <rPh sb="6" eb="8">
      <t>ヘイセイ</t>
    </rPh>
    <phoneticPr fontId="1"/>
  </si>
  <si>
    <t>大臣官房会計課管理班</t>
  </si>
  <si>
    <t>「国立大学法人化以前の事業」の事業に係る取得物品の需要調査結果</t>
    <rPh sb="1" eb="3">
      <t>コクリツ</t>
    </rPh>
    <rPh sb="3" eb="5">
      <t>ダイガク</t>
    </rPh>
    <rPh sb="5" eb="7">
      <t>ホウジン</t>
    </rPh>
    <rPh sb="7" eb="8">
      <t>カ</t>
    </rPh>
    <rPh sb="8" eb="10">
      <t>イゼン</t>
    </rPh>
    <rPh sb="11" eb="13">
      <t>ジギョウ</t>
    </rPh>
    <rPh sb="15" eb="17">
      <t>ジギョウ</t>
    </rPh>
    <rPh sb="18" eb="19">
      <t>カカ</t>
    </rPh>
    <rPh sb="20" eb="22">
      <t>シュトク</t>
    </rPh>
    <rPh sb="22" eb="24">
      <t>ブッピン</t>
    </rPh>
    <phoneticPr fontId="1"/>
  </si>
  <si>
    <t>１．概要</t>
  </si>
  <si>
    <t>「国立大学法人化以前の事業」の事業に係る取得資産の処分にあたって、公募による需要調査を実施した。（調査期間：平成29年10月16日～平成29年10月27日）
上記の需要調査の結果、購入等希望者がなかったことを確認した。</t>
    <rPh sb="15" eb="17">
      <t>ジギョウ</t>
    </rPh>
    <phoneticPr fontId="1"/>
  </si>
  <si>
    <t>２．取得物品の処分について</t>
  </si>
  <si>
    <t>　　</t>
  </si>
  <si>
    <t>　需要調査の結果に基づき、廃棄手続きを行うこととする。</t>
    <phoneticPr fontId="1"/>
  </si>
  <si>
    <t xml:space="preserve">      平成29年11月13日</t>
    <rPh sb="6" eb="8">
      <t>ヘイセイ</t>
    </rPh>
    <phoneticPr fontId="1"/>
  </si>
  <si>
    <t>科学技術総合研究「ベンチャー開発戦略研究センター」の事業に係る取得物品の需要調査結果</t>
    <rPh sb="26" eb="28">
      <t>ジギョウ</t>
    </rPh>
    <rPh sb="29" eb="30">
      <t>カカ</t>
    </rPh>
    <rPh sb="31" eb="33">
      <t>シュトク</t>
    </rPh>
    <rPh sb="33" eb="35">
      <t>ブッピン</t>
    </rPh>
    <phoneticPr fontId="1"/>
  </si>
  <si>
    <t>科学技術総合研究「ベンチャー開発戦略研究センター」の事業に係る取得資産の処分にあたって、公募による需要調査を実施した。（調査期間：平成29年10月16日～平成29年10月27日）
上記の需要調査の結果、購入等希望者がなかったことを確認した。</t>
    <rPh sb="26" eb="28">
      <t>ジギョウ</t>
    </rPh>
    <phoneticPr fontId="1"/>
  </si>
  <si>
    <t>　需要調査の結果に基づき、廃棄手続きを行うこととする。</t>
    <phoneticPr fontId="1"/>
  </si>
  <si>
    <t>「京都大学iPS細胞研究統合推進拠点」の事業に係る取得物品の需要調査結果</t>
    <rPh sb="20" eb="22">
      <t>ジギョウ</t>
    </rPh>
    <rPh sb="23" eb="24">
      <t>カカ</t>
    </rPh>
    <rPh sb="25" eb="27">
      <t>シュトク</t>
    </rPh>
    <rPh sb="27" eb="29">
      <t>ブッピン</t>
    </rPh>
    <phoneticPr fontId="1"/>
  </si>
  <si>
    <t>「京都大学iPS細胞研究統合推進拠点」の事業に係る取得資産の処分にあたって、公募による需要調査を実施した。（調査期間：平成29年10月16日～平成29年10月27日）
上記の需要調査の結果、購入等希望者がなかったことを確認した。</t>
    <rPh sb="20" eb="22">
      <t>ジギョウ</t>
    </rPh>
    <phoneticPr fontId="1"/>
  </si>
  <si>
    <t>「タンパク質基本構造の網羅的解析（解析の加速化）」の事業に係る取得物品の需要調査結果</t>
    <rPh sb="26" eb="28">
      <t>ジギョウ</t>
    </rPh>
    <rPh sb="29" eb="30">
      <t>カカ</t>
    </rPh>
    <rPh sb="31" eb="33">
      <t>シュトク</t>
    </rPh>
    <rPh sb="33" eb="35">
      <t>ブッピン</t>
    </rPh>
    <phoneticPr fontId="1"/>
  </si>
  <si>
    <t>「タンパク質基本構造の網羅的解析（解析の加速化）」の事業に係る取得資産の処分にあたって、公募による需要調査を実施した。（調査期間：平成29年10月16日～平成29年10月27日）
上記の需要調査の結果、購入等希望者がなかったことを確認した。</t>
    <rPh sb="26" eb="28">
      <t>ジギョウ</t>
    </rPh>
    <phoneticPr fontId="1"/>
  </si>
  <si>
    <t>　需要調査の結果に基づき、廃棄手続きを行うこととする。</t>
    <phoneticPr fontId="1"/>
  </si>
  <si>
    <t>「試料粒子飛翔型照射装置への質量分析分野からの支援と試料供給および解析手法の検討」の事業に係る取得物品の需要調査結果</t>
    <rPh sb="42" eb="44">
      <t>ジギョウ</t>
    </rPh>
    <rPh sb="45" eb="46">
      <t>カカ</t>
    </rPh>
    <rPh sb="47" eb="49">
      <t>シュトク</t>
    </rPh>
    <rPh sb="49" eb="51">
      <t>ブッピン</t>
    </rPh>
    <phoneticPr fontId="1"/>
  </si>
  <si>
    <t>「試料粒子飛翔型照射装置への質量分析分野からの支援と試料供給および解析手法の検討」の事業に係る取得資産の処分にあたって、公募による需要調査を実施した。（調査期間：平成29年10月16日～平成29年10月27日）
上記の需要調査の結果、購入等希望者がなかったことを確認した。</t>
    <rPh sb="42" eb="44">
      <t>ジギョウ</t>
    </rPh>
    <phoneticPr fontId="1"/>
  </si>
  <si>
    <t>「化合物ライブラリーの基盤構築とタンパク質制御技術の開発」の事業に係る取得物品の需要調査結果</t>
    <rPh sb="30" eb="32">
      <t>ジギョウ</t>
    </rPh>
    <rPh sb="33" eb="34">
      <t>カカ</t>
    </rPh>
    <rPh sb="35" eb="37">
      <t>シュトク</t>
    </rPh>
    <rPh sb="37" eb="39">
      <t>ブッピン</t>
    </rPh>
    <phoneticPr fontId="1"/>
  </si>
  <si>
    <t>「化合物ライブラリーの基盤構築とタンパク質制御技術の開発」の事業に係る取得資産の処分にあたって、公募による需要調査を実施した。（調査期間：平成29年10月16日～平成29年10月27日）
上記の需要調査の結果、購入等希望者がなかったことを確認した。</t>
    <rPh sb="30" eb="32">
      <t>ジギョウ</t>
    </rPh>
    <phoneticPr fontId="1"/>
  </si>
  <si>
    <t xml:space="preserve">  　    平成29年11月13日</t>
    <rPh sb="7" eb="9">
      <t>ヘイセイ</t>
    </rPh>
    <rPh sb="11" eb="12">
      <t>ネン</t>
    </rPh>
    <rPh sb="14" eb="15">
      <t>ガツ</t>
    </rPh>
    <rPh sb="17" eb="18">
      <t>ヒ</t>
    </rPh>
    <phoneticPr fontId="9"/>
  </si>
  <si>
    <t>「平成25年度実践的防災教育総合支援事業」の事業に係る取得物品の需要調査結果</t>
    <rPh sb="25" eb="26">
      <t>カカワ</t>
    </rPh>
    <rPh sb="27" eb="29">
      <t>シュトク</t>
    </rPh>
    <rPh sb="29" eb="31">
      <t>ブッピン</t>
    </rPh>
    <phoneticPr fontId="9"/>
  </si>
  <si>
    <t>「平成25年度実践的防災教育総合支援事業」の事業に係る取得資産の処分にあたって、公募による需要調査を実施した。（調査期間：平成29年10月16日～平成29年10月27日）
上記の需要調査の結果、購入等希望者がなかったことを確認した。</t>
    <phoneticPr fontId="9"/>
  </si>
  <si>
    <t>　需要調査の結果に基づき、廃棄手続きを行うこととする。</t>
    <phoneticPr fontId="9"/>
  </si>
  <si>
    <t>「委託研究　新興分野人材養成　ナノメディシン融合教育ユニット」の事業に係る取得物品の需要調査結果</t>
    <rPh sb="32" eb="34">
      <t>ジギョウ</t>
    </rPh>
    <rPh sb="35" eb="36">
      <t>カカ</t>
    </rPh>
    <rPh sb="37" eb="39">
      <t>シュトク</t>
    </rPh>
    <rPh sb="39" eb="41">
      <t>ブッピン</t>
    </rPh>
    <phoneticPr fontId="1"/>
  </si>
  <si>
    <t>「委託研究　新興分野人材養成　ナノメディシン融合教育ユニット」の事業に係る取得資産の処分にあたって、公募による需要調査を実施した。（調査期間：平成29年10月16日～平成29年10月27日）
上記の需要調査の結果、購入等希望者がなかったことを確認した。</t>
    <rPh sb="32" eb="34">
      <t>ジギョウ</t>
    </rPh>
    <phoneticPr fontId="1"/>
  </si>
  <si>
    <t>　需要調査の結果に基づき、廃棄手続きを行うこととする。</t>
    <phoneticPr fontId="1"/>
  </si>
  <si>
    <t>「ナノヘテロ金属材料の機能発現メカニズムの解明に基づく新金属材料の創製に関する研究」の事業に係る取得物品の需要調査結果</t>
    <rPh sb="43" eb="45">
      <t>ジギョウ</t>
    </rPh>
    <rPh sb="46" eb="47">
      <t>カカ</t>
    </rPh>
    <rPh sb="48" eb="50">
      <t>シュトク</t>
    </rPh>
    <rPh sb="50" eb="52">
      <t>ブッピン</t>
    </rPh>
    <phoneticPr fontId="1"/>
  </si>
  <si>
    <t>「ナノヘテロ金属材料の機能発現メカニズムの解明に基づく新金属材料の創製に関する研究」の事業に係る取得資産の処分にあたって、公募による需要調査を実施した。（調査期間：平成29年10月16日～平成29年10月27日）
上記の需要調査の結果、購入等希望者がなかったことを確認した。</t>
    <rPh sb="43" eb="45">
      <t>ジギョウ</t>
    </rPh>
    <phoneticPr fontId="1"/>
  </si>
  <si>
    <t>平成19年度科学技術試験研究委託事業「自己－非自己識別に関わる免疫系遺伝子制御ネットワークの解明」の事業に係る取得物品の需要調査結果</t>
    <rPh sb="50" eb="52">
      <t>ジギョウ</t>
    </rPh>
    <rPh sb="53" eb="54">
      <t>カカ</t>
    </rPh>
    <rPh sb="55" eb="57">
      <t>シュトク</t>
    </rPh>
    <rPh sb="57" eb="59">
      <t>ブッピン</t>
    </rPh>
    <phoneticPr fontId="1"/>
  </si>
  <si>
    <t>平成19年度科学技術試験研究委託事業「自己－非自己識別に関わる免疫系遺伝子制御ネットワークの解明」の事業に係る取得資産の処分にあたって、公募による需要調査を実施した。（調査期間：平成29年10月16日～平成29年10月27日）
上記の需要調査の結果、購入等希望者がなかったことを確認した。</t>
    <rPh sb="50" eb="52">
      <t>ジギョウ</t>
    </rPh>
    <phoneticPr fontId="1"/>
  </si>
  <si>
    <t>平成19年度科学技術試験研究委託事業「分子イメージング診断治療研究部研究プログラム（PET疾患診断研究拠点）」の事業に係る取得物品の需要調査結果</t>
    <rPh sb="56" eb="58">
      <t>ジギョウ</t>
    </rPh>
    <rPh sb="59" eb="60">
      <t>カカ</t>
    </rPh>
    <rPh sb="61" eb="63">
      <t>シュトク</t>
    </rPh>
    <rPh sb="63" eb="65">
      <t>ブッピン</t>
    </rPh>
    <phoneticPr fontId="1"/>
  </si>
  <si>
    <t>平成19年度科学技術試験研究委託事業「分子イメージング診断治療研究部研究プログラム（PET疾患診断研究拠点）」の事業に係る取得資産の処分にあたって、公募による需要調査を実施した。（調査期間：平成29年10月16日～平成29年10月27日）
上記の需要調査の結果、購入等希望者がなかったことを確認した。</t>
    <rPh sb="56" eb="58">
      <t>ジギョウ</t>
    </rPh>
    <phoneticPr fontId="1"/>
  </si>
  <si>
    <t>平成17年度「ブイ方式を用いたGPS/音響測距結合方式による海底地学変動観測の精度向上のための技術開発」平成17～21年度科学技術基礎調査等委託費「宮城県沖地震における重点的調査観測」の事業に係る取得物品の需要調査結果</t>
    <rPh sb="93" eb="95">
      <t>ジギョウ</t>
    </rPh>
    <rPh sb="96" eb="97">
      <t>カカ</t>
    </rPh>
    <rPh sb="98" eb="100">
      <t>シュトク</t>
    </rPh>
    <rPh sb="100" eb="102">
      <t>ブッピン</t>
    </rPh>
    <phoneticPr fontId="1"/>
  </si>
  <si>
    <t>平成17年度「ブイ方式を用いたGPS/音響測距結合方式による海底地学変動観測の精度向上のための技術開発」平成17～21年度科学技術基礎調査等委託費「宮城県沖地震における重点的調査観測」の事業に係る取得資産の処分にあたって、公募による需要調査を実施した。（調査期間：平成29年10月16日～平成29年10月27日）
上記の需要調査の結果、購入等希望者がなかったことを確認した。</t>
    <rPh sb="93" eb="95">
      <t>ジギョウ</t>
    </rPh>
    <phoneticPr fontId="1"/>
  </si>
  <si>
    <t>「科学技術振興調整費若手任期付研究員支援に係る調査研究」の事業に係る取得物品の需要調査結果</t>
    <rPh sb="29" eb="31">
      <t>ジギョウ</t>
    </rPh>
    <rPh sb="32" eb="33">
      <t>カカ</t>
    </rPh>
    <rPh sb="34" eb="36">
      <t>シュトク</t>
    </rPh>
    <rPh sb="36" eb="38">
      <t>ブッピン</t>
    </rPh>
    <phoneticPr fontId="1"/>
  </si>
  <si>
    <t>「科学技術振興調整費若手任期付研究員支援に係る調査研究」の事業に係る取得資産の処分にあたって、公募による需要調査を実施した。（調査期間：平成29年10月16日～平成29年10月27日）
上記の需要調査の結果、購入等希望者がなかったことを確認した。</t>
    <rPh sb="29" eb="31">
      <t>ジギョウ</t>
    </rPh>
    <phoneticPr fontId="1"/>
  </si>
  <si>
    <t>「法人化以前の事業」の事業に係る取得物品の需要調査結果</t>
    <rPh sb="1" eb="3">
      <t>ホウジン</t>
    </rPh>
    <rPh sb="3" eb="4">
      <t>カ</t>
    </rPh>
    <rPh sb="4" eb="6">
      <t>イゼン</t>
    </rPh>
    <rPh sb="7" eb="9">
      <t>ジギョウ</t>
    </rPh>
    <rPh sb="11" eb="13">
      <t>ジギョウ</t>
    </rPh>
    <rPh sb="14" eb="15">
      <t>カカ</t>
    </rPh>
    <rPh sb="16" eb="18">
      <t>シュトク</t>
    </rPh>
    <rPh sb="18" eb="20">
      <t>ブッピン</t>
    </rPh>
    <phoneticPr fontId="1"/>
  </si>
  <si>
    <t>「法人化以前の事業」の事業に係る取得資産の処分にあたって、公募による需要調査を実施した。（調査期間：平成29年10月16日～平成29年10月27日）
上記の需要調査の結果、購入等希望者がなかったことを確認した。</t>
    <rPh sb="11" eb="13">
      <t>ジギョウ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</si>
</sst>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e\.mm\.dd"/>
    <numFmt numFmtId="177" formatCode="[$-411]ggge&quot;年&quot;m&quot;月&quot;d&quot;日&quot;;@"/>
  </numFmts>
  <fonts count="20">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b/>
      <sz val="11"/>
      <color theme="1"/>
      <name val="ＭＳ ゴシック"/>
      <family val="3"/>
      <charset val="128"/>
    </font>
    <font>
      <sz val="11"/>
      <color theme="1"/>
      <name val="ＭＳ Ｐゴシック"/>
      <family val="2"/>
      <charset val="128"/>
      <scheme val="minor"/>
    </font>
    <font>
      <sz val="10"/>
      <name val="ＭＳ Ｐゴシック"/>
      <family val="3"/>
      <charset val="128"/>
    </font>
    <font>
      <sz val="9"/>
      <name val="ＭＳ Ｐゴシック"/>
      <family val="3"/>
      <charset val="128"/>
    </font>
    <font>
      <sz val="11"/>
      <name val="ＭＳ ゴシック"/>
      <family val="3"/>
      <charset val="128"/>
    </font>
    <font>
      <sz val="11"/>
      <name val="ＭＳ Ｐゴシック"/>
      <family val="3"/>
      <charset val="128"/>
    </font>
    <font>
      <sz val="6"/>
      <name val="ＭＳ Ｐゴシック"/>
      <family val="3"/>
      <charset val="128"/>
    </font>
    <font>
      <sz val="10"/>
      <name val="ＭＳ ゴシック"/>
      <family val="3"/>
      <charset val="128"/>
    </font>
    <font>
      <sz val="10"/>
      <color theme="1"/>
      <name val="ＭＳ ゴシック"/>
      <family val="3"/>
      <charset val="128"/>
    </font>
    <font>
      <b/>
      <sz val="10"/>
      <name val="ＭＳ Ｐゴシック"/>
      <family val="3"/>
      <charset val="128"/>
    </font>
    <font>
      <sz val="12"/>
      <name val="ＭＳ Ｐゴシック"/>
      <family val="3"/>
      <charset val="128"/>
      <scheme val="major"/>
    </font>
    <font>
      <sz val="12"/>
      <name val="ＪＳＰ明朝"/>
      <family val="1"/>
      <charset val="128"/>
    </font>
    <font>
      <sz val="12"/>
      <name val="ＭＳ Ｐゴシック"/>
      <family val="3"/>
      <charset val="128"/>
    </font>
    <font>
      <sz val="10"/>
      <color theme="1"/>
      <name val="ＭＳ Ｐゴシック"/>
      <family val="3"/>
      <charset val="128"/>
      <scheme val="minor"/>
    </font>
    <font>
      <sz val="10.5"/>
      <color theme="1"/>
      <name val="ＭＳ ゴシック"/>
      <family val="3"/>
      <charset val="128"/>
    </font>
    <font>
      <sz val="12"/>
      <color theme="1"/>
      <name val="ＭＳ ゴシック"/>
      <family val="3"/>
      <charset val="128"/>
    </font>
    <font>
      <sz val="12"/>
      <color rgb="FFFF0000"/>
      <name val="ＭＳ 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bgColor indexed="34"/>
      </patternFill>
    </fill>
  </fills>
  <borders count="7">
    <border>
      <left/>
      <right/>
      <top/>
      <bottom/>
      <diagonal/>
    </border>
    <border>
      <left style="thin">
        <color auto="1"/>
      </left>
      <right style="thin">
        <color auto="1"/>
      </right>
      <top style="thin">
        <color auto="1"/>
      </top>
      <bottom style="thin">
        <color auto="1"/>
      </bottom>
      <diagonal/>
    </border>
    <border>
      <left style="thin">
        <color indexed="8"/>
      </left>
      <right style="thin">
        <color indexed="64"/>
      </right>
      <top style="thin">
        <color indexed="64"/>
      </top>
      <bottom style="thin">
        <color indexed="8"/>
      </bottom>
      <diagonal/>
    </border>
    <border>
      <left style="thin">
        <color indexed="8"/>
      </left>
      <right style="thin">
        <color indexed="8"/>
      </right>
      <top style="thin">
        <color indexed="8"/>
      </top>
      <bottom style="thin">
        <color indexed="8"/>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s>
  <cellStyleXfs count="8">
    <xf numFmtId="0" fontId="0" fillId="0" borderId="0">
      <alignment vertical="center"/>
    </xf>
    <xf numFmtId="38" fontId="4"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0" fontId="8" fillId="0" borderId="0"/>
    <xf numFmtId="38" fontId="8" fillId="0" borderId="0" applyFont="0" applyFill="0" applyBorder="0" applyAlignment="0" applyProtection="0"/>
    <xf numFmtId="0" fontId="8" fillId="0" borderId="0"/>
    <xf numFmtId="0" fontId="4" fillId="0" borderId="0">
      <alignment vertical="center"/>
    </xf>
  </cellStyleXfs>
  <cellXfs count="127">
    <xf numFmtId="0" fontId="0" fillId="0" borderId="0" xfId="0">
      <alignment vertical="center"/>
    </xf>
    <xf numFmtId="0" fontId="2" fillId="0" borderId="0" xfId="0" applyFont="1">
      <alignment vertical="center"/>
    </xf>
    <xf numFmtId="0" fontId="2" fillId="0" borderId="0" xfId="0" applyFont="1" applyAlignment="1">
      <alignment horizontal="centerContinuous"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3" fillId="0" borderId="0" xfId="0" applyFont="1">
      <alignment vertical="center"/>
    </xf>
    <xf numFmtId="0" fontId="3" fillId="0" borderId="0" xfId="0" applyFont="1" applyAlignment="1">
      <alignment horizontal="centerContinuous" vertical="center"/>
    </xf>
    <xf numFmtId="58" fontId="2" fillId="0" borderId="0" xfId="0" quotePrefix="1" applyNumberFormat="1" applyFont="1">
      <alignment vertical="center"/>
    </xf>
    <xf numFmtId="0" fontId="2" fillId="3" borderId="1" xfId="0" applyFont="1" applyFill="1" applyBorder="1" applyAlignment="1">
      <alignment vertical="center" wrapText="1"/>
    </xf>
    <xf numFmtId="3" fontId="2" fillId="3" borderId="1" xfId="0" applyNumberFormat="1" applyFont="1" applyFill="1" applyBorder="1">
      <alignment vertical="center"/>
    </xf>
    <xf numFmtId="176" fontId="2" fillId="3" borderId="1" xfId="0" applyNumberFormat="1" applyFont="1" applyFill="1" applyBorder="1">
      <alignment vertical="center"/>
    </xf>
    <xf numFmtId="0" fontId="2" fillId="3" borderId="1" xfId="0" applyFont="1" applyFill="1" applyBorder="1" applyAlignment="1">
      <alignment horizontal="center" vertical="center"/>
    </xf>
    <xf numFmtId="0" fontId="2" fillId="3" borderId="1" xfId="0" quotePrefix="1" applyFont="1" applyFill="1" applyBorder="1" applyAlignment="1">
      <alignment vertical="center" wrapText="1"/>
    </xf>
    <xf numFmtId="0" fontId="2" fillId="3" borderId="0" xfId="0" applyFont="1" applyFill="1">
      <alignment vertical="center"/>
    </xf>
    <xf numFmtId="0" fontId="0" fillId="0" borderId="1" xfId="0" applyBorder="1" applyAlignment="1">
      <alignment vertical="center" wrapText="1"/>
    </xf>
    <xf numFmtId="0" fontId="5" fillId="0" borderId="1" xfId="0" applyFont="1" applyFill="1" applyBorder="1" applyAlignment="1">
      <alignment vertical="center" wrapText="1"/>
    </xf>
    <xf numFmtId="0" fontId="0" fillId="0" borderId="1" xfId="0" applyFont="1" applyFill="1" applyBorder="1" applyAlignment="1">
      <alignment horizontal="center" vertical="center"/>
    </xf>
    <xf numFmtId="38" fontId="4" fillId="0" borderId="1" xfId="1" applyBorder="1">
      <alignment vertical="center"/>
    </xf>
    <xf numFmtId="57" fontId="0" fillId="0" borderId="1" xfId="0" applyNumberFormat="1" applyBorder="1" applyAlignment="1">
      <alignment horizontal="center" vertical="center"/>
    </xf>
    <xf numFmtId="0" fontId="6" fillId="0" borderId="1" xfId="0" applyFont="1" applyBorder="1" applyAlignment="1">
      <alignment vertical="center" wrapText="1"/>
    </xf>
    <xf numFmtId="0" fontId="7" fillId="3" borderId="1" xfId="0" applyFont="1" applyFill="1" applyBorder="1" applyAlignment="1">
      <alignment horizontal="center" vertical="center"/>
    </xf>
    <xf numFmtId="0" fontId="6" fillId="0" borderId="1" xfId="0" applyFont="1" applyFill="1" applyBorder="1" applyAlignment="1">
      <alignment vertical="center" wrapText="1"/>
    </xf>
    <xf numFmtId="0" fontId="0" fillId="0" borderId="1" xfId="0" applyBorder="1" applyAlignment="1">
      <alignment vertical="center" wrapText="1" shrinkToFit="1"/>
    </xf>
    <xf numFmtId="0" fontId="2" fillId="0" borderId="0" xfId="2" applyFont="1">
      <alignment vertical="center"/>
    </xf>
    <xf numFmtId="58" fontId="2" fillId="0" borderId="0" xfId="2" quotePrefix="1" applyNumberFormat="1" applyFont="1">
      <alignment vertical="center"/>
    </xf>
    <xf numFmtId="0" fontId="3" fillId="0" borderId="0" xfId="2" applyFont="1" applyAlignment="1">
      <alignment horizontal="centerContinuous" vertical="center"/>
    </xf>
    <xf numFmtId="0" fontId="2" fillId="0" borderId="0" xfId="2" applyFont="1" applyAlignment="1">
      <alignment horizontal="centerContinuous" vertical="center"/>
    </xf>
    <xf numFmtId="0" fontId="3" fillId="0" borderId="0" xfId="2" applyFont="1">
      <alignment vertical="center"/>
    </xf>
    <xf numFmtId="0" fontId="2" fillId="2" borderId="1" xfId="2" applyFont="1" applyFill="1" applyBorder="1" applyAlignment="1">
      <alignment horizontal="center" vertical="center"/>
    </xf>
    <xf numFmtId="0" fontId="2" fillId="2" borderId="1" xfId="2" applyFont="1" applyFill="1" applyBorder="1" applyAlignment="1">
      <alignment horizontal="center" vertical="center" wrapText="1"/>
    </xf>
    <xf numFmtId="0" fontId="10" fillId="0" borderId="1" xfId="2" applyFont="1" applyBorder="1" applyAlignment="1">
      <alignment vertical="center" wrapText="1"/>
    </xf>
    <xf numFmtId="38" fontId="10" fillId="0" borderId="1" xfId="3" applyFont="1" applyBorder="1" applyAlignment="1">
      <alignment vertical="center" wrapText="1"/>
    </xf>
    <xf numFmtId="177" fontId="5" fillId="0" borderId="1" xfId="2" applyNumberFormat="1" applyFont="1" applyBorder="1" applyAlignment="1">
      <alignment vertical="center"/>
    </xf>
    <xf numFmtId="0" fontId="10" fillId="0" borderId="1" xfId="2" applyFont="1" applyFill="1" applyBorder="1" applyAlignment="1">
      <alignment vertical="center" wrapText="1"/>
    </xf>
    <xf numFmtId="0" fontId="10" fillId="0" borderId="1" xfId="2" applyFont="1" applyFill="1" applyBorder="1" applyAlignment="1">
      <alignment horizontal="center" vertical="center" wrapText="1"/>
    </xf>
    <xf numFmtId="0" fontId="5" fillId="0" borderId="1" xfId="2" applyFont="1" applyBorder="1" applyAlignment="1">
      <alignment vertical="center" wrapText="1"/>
    </xf>
    <xf numFmtId="0" fontId="11" fillId="0" borderId="0" xfId="2" applyFont="1">
      <alignment vertical="center"/>
    </xf>
    <xf numFmtId="0" fontId="2" fillId="0" borderId="0" xfId="2" applyFont="1" applyAlignment="1">
      <alignment horizontal="center" vertical="center"/>
    </xf>
    <xf numFmtId="0" fontId="3" fillId="0" borderId="0" xfId="2" applyFont="1" applyAlignment="1">
      <alignment horizontal="left" vertical="center"/>
    </xf>
    <xf numFmtId="0" fontId="2" fillId="0" borderId="0" xfId="2" applyFont="1" applyFill="1">
      <alignment vertical="center"/>
    </xf>
    <xf numFmtId="0" fontId="2" fillId="0" borderId="1" xfId="2" applyFont="1" applyFill="1" applyBorder="1" applyAlignment="1">
      <alignment vertical="center" wrapText="1"/>
    </xf>
    <xf numFmtId="3" fontId="2" fillId="0" borderId="1" xfId="2" applyNumberFormat="1" applyFont="1" applyFill="1" applyBorder="1" applyAlignment="1">
      <alignment horizontal="center" vertical="center"/>
    </xf>
    <xf numFmtId="3" fontId="2" fillId="0" borderId="1" xfId="2" applyNumberFormat="1" applyFont="1" applyFill="1" applyBorder="1">
      <alignment vertical="center"/>
    </xf>
    <xf numFmtId="176" fontId="2" fillId="0" borderId="1" xfId="2" applyNumberFormat="1" applyFont="1" applyFill="1" applyBorder="1" applyAlignment="1">
      <alignment horizontal="center" vertical="center"/>
    </xf>
    <xf numFmtId="0" fontId="2" fillId="0" borderId="1" xfId="2" applyFont="1" applyFill="1" applyBorder="1" applyAlignment="1">
      <alignment horizontal="center" vertical="center"/>
    </xf>
    <xf numFmtId="0" fontId="2" fillId="0" borderId="1" xfId="2" quotePrefix="1" applyFont="1" applyFill="1" applyBorder="1" applyAlignment="1">
      <alignment vertical="center" wrapText="1"/>
    </xf>
    <xf numFmtId="0" fontId="2" fillId="0" borderId="0" xfId="0" applyFont="1" applyFill="1">
      <alignment vertical="center"/>
    </xf>
    <xf numFmtId="0" fontId="2" fillId="0" borderId="1" xfId="0" applyFont="1" applyFill="1" applyBorder="1" applyAlignment="1">
      <alignment vertical="center" wrapText="1"/>
    </xf>
    <xf numFmtId="3" fontId="2" fillId="0" borderId="1" xfId="0" applyNumberFormat="1" applyFont="1" applyFill="1" applyBorder="1">
      <alignment vertical="center"/>
    </xf>
    <xf numFmtId="176" fontId="2" fillId="0" borderId="1" xfId="0" applyNumberFormat="1" applyFont="1" applyFill="1" applyBorder="1">
      <alignment vertical="center"/>
    </xf>
    <xf numFmtId="0" fontId="2" fillId="0" borderId="1" xfId="0" applyFont="1" applyFill="1" applyBorder="1" applyAlignment="1">
      <alignment horizontal="center" vertical="center"/>
    </xf>
    <xf numFmtId="0" fontId="2" fillId="0" borderId="1" xfId="0" quotePrefix="1" applyFont="1" applyFill="1" applyBorder="1" applyAlignment="1">
      <alignment vertical="center" wrapText="1"/>
    </xf>
    <xf numFmtId="0" fontId="2" fillId="3" borderId="1" xfId="2" applyFont="1" applyFill="1" applyBorder="1" applyAlignment="1">
      <alignment vertical="center" wrapText="1"/>
    </xf>
    <xf numFmtId="3" fontId="2" fillId="3" borderId="1" xfId="2" applyNumberFormat="1" applyFont="1" applyFill="1" applyBorder="1">
      <alignment vertical="center"/>
    </xf>
    <xf numFmtId="176" fontId="2" fillId="3" borderId="1" xfId="2" applyNumberFormat="1" applyFont="1" applyFill="1" applyBorder="1">
      <alignment vertical="center"/>
    </xf>
    <xf numFmtId="0" fontId="6" fillId="3" borderId="1" xfId="2" applyFont="1" applyFill="1" applyBorder="1" applyAlignment="1">
      <alignment vertical="center" wrapText="1"/>
    </xf>
    <xf numFmtId="57" fontId="8" fillId="3" borderId="1" xfId="2" applyNumberFormat="1" applyFill="1" applyBorder="1" applyAlignment="1">
      <alignment horizontal="center" vertical="center" wrapText="1"/>
    </xf>
    <xf numFmtId="0" fontId="2" fillId="3" borderId="1" xfId="2" quotePrefix="1" applyFont="1" applyFill="1" applyBorder="1" applyAlignment="1">
      <alignment vertical="center" wrapText="1"/>
    </xf>
    <xf numFmtId="0" fontId="2" fillId="0" borderId="0" xfId="0" applyFont="1" applyAlignment="1">
      <alignment horizontal="center" vertical="center"/>
    </xf>
    <xf numFmtId="0" fontId="13" fillId="0" borderId="1" xfId="4" applyFont="1" applyBorder="1" applyAlignment="1">
      <alignment horizontal="center" vertical="center" wrapText="1"/>
    </xf>
    <xf numFmtId="38" fontId="13" fillId="0" borderId="1" xfId="5" applyFont="1" applyBorder="1" applyAlignment="1">
      <alignment horizontal="right" vertical="center" wrapText="1"/>
    </xf>
    <xf numFmtId="49" fontId="13" fillId="0" borderId="2" xfId="4" applyNumberFormat="1" applyFont="1" applyBorder="1" applyAlignment="1">
      <alignment horizontal="center" vertical="center"/>
    </xf>
    <xf numFmtId="0" fontId="13" fillId="0" borderId="1" xfId="0" applyFont="1" applyBorder="1" applyAlignment="1">
      <alignment horizontal="left" vertical="center" wrapText="1"/>
    </xf>
    <xf numFmtId="0" fontId="15" fillId="4" borderId="3" xfId="0" applyFont="1" applyFill="1" applyBorder="1" applyAlignment="1">
      <alignment vertical="center" wrapText="1"/>
    </xf>
    <xf numFmtId="0" fontId="13" fillId="0" borderId="1" xfId="4" applyFont="1" applyFill="1" applyBorder="1" applyAlignment="1">
      <alignment vertical="center" wrapText="1"/>
    </xf>
    <xf numFmtId="0" fontId="13" fillId="0" borderId="4" xfId="4" applyFont="1" applyFill="1" applyBorder="1" applyAlignment="1">
      <alignment vertical="center" wrapText="1"/>
    </xf>
    <xf numFmtId="0" fontId="13" fillId="0" borderId="5" xfId="0" applyFont="1" applyBorder="1" applyAlignment="1">
      <alignment horizontal="left" vertical="center" wrapText="1"/>
    </xf>
    <xf numFmtId="0" fontId="2" fillId="0" borderId="5" xfId="0" applyFont="1" applyFill="1" applyBorder="1" applyAlignment="1">
      <alignment horizontal="center" vertical="center"/>
    </xf>
    <xf numFmtId="0" fontId="0" fillId="4" borderId="3" xfId="0" applyFont="1" applyFill="1" applyBorder="1" applyAlignment="1">
      <alignment vertical="center" wrapText="1"/>
    </xf>
    <xf numFmtId="58" fontId="2" fillId="0" borderId="0" xfId="0" applyNumberFormat="1" applyFont="1" applyAlignment="1">
      <alignment horizontal="right" vertical="center"/>
    </xf>
    <xf numFmtId="0" fontId="13" fillId="0" borderId="6" xfId="4" applyFont="1" applyFill="1" applyBorder="1" applyAlignment="1">
      <alignment vertical="center" wrapText="1"/>
    </xf>
    <xf numFmtId="58" fontId="2" fillId="0" borderId="0" xfId="2" quotePrefix="1" applyNumberFormat="1" applyFont="1" applyFill="1">
      <alignment vertical="center"/>
    </xf>
    <xf numFmtId="0" fontId="3" fillId="0" borderId="0" xfId="2" applyFont="1" applyFill="1" applyAlignment="1">
      <alignment horizontal="centerContinuous" vertical="center"/>
    </xf>
    <xf numFmtId="0" fontId="2" fillId="0" borderId="0" xfId="2" applyFont="1" applyFill="1" applyAlignment="1">
      <alignment horizontal="centerContinuous" vertical="center"/>
    </xf>
    <xf numFmtId="0" fontId="3" fillId="0" borderId="0" xfId="2" applyFont="1" applyFill="1">
      <alignment vertical="center"/>
    </xf>
    <xf numFmtId="0" fontId="2" fillId="0" borderId="1" xfId="2" applyFont="1" applyFill="1" applyBorder="1" applyAlignment="1">
      <alignment horizontal="center" vertical="center" wrapText="1"/>
    </xf>
    <xf numFmtId="176" fontId="2" fillId="0" borderId="1" xfId="2" applyNumberFormat="1" applyFont="1" applyFill="1" applyBorder="1">
      <alignment vertical="center"/>
    </xf>
    <xf numFmtId="0" fontId="6" fillId="0" borderId="1" xfId="0" applyFont="1" applyFill="1" applyBorder="1" applyAlignment="1">
      <alignment horizontal="left" vertical="center" wrapText="1"/>
    </xf>
    <xf numFmtId="38" fontId="0" fillId="0" borderId="1" xfId="3" applyFont="1" applyBorder="1" applyAlignment="1">
      <alignment horizontal="center" vertical="center" wrapText="1"/>
    </xf>
    <xf numFmtId="38" fontId="0" fillId="0" borderId="1" xfId="3" applyFont="1" applyBorder="1" applyAlignment="1">
      <alignment vertical="center" wrapText="1"/>
    </xf>
    <xf numFmtId="57" fontId="8" fillId="0" borderId="1" xfId="2" applyNumberFormat="1" applyBorder="1" applyAlignment="1">
      <alignment horizontal="center" vertical="center" wrapText="1"/>
    </xf>
    <xf numFmtId="0" fontId="6" fillId="0" borderId="1" xfId="2" applyFont="1" applyBorder="1" applyAlignment="1">
      <alignment vertical="center" wrapText="1"/>
    </xf>
    <xf numFmtId="0" fontId="8" fillId="0" borderId="1" xfId="2" applyFont="1" applyFill="1" applyBorder="1" applyAlignment="1">
      <alignment horizontal="center" vertical="center" wrapText="1"/>
    </xf>
    <xf numFmtId="38" fontId="8" fillId="0" borderId="1" xfId="3" applyBorder="1" applyAlignment="1">
      <alignment vertical="center" wrapText="1"/>
    </xf>
    <xf numFmtId="58" fontId="2" fillId="0" borderId="0" xfId="0" applyNumberFormat="1" applyFont="1">
      <alignment vertical="center"/>
    </xf>
    <xf numFmtId="57" fontId="2" fillId="0" borderId="1" xfId="0" applyNumberFormat="1" applyFont="1" applyFill="1" applyBorder="1">
      <alignment vertical="center"/>
    </xf>
    <xf numFmtId="0" fontId="16" fillId="0" borderId="1" xfId="0" applyFont="1" applyBorder="1">
      <alignment vertical="center"/>
    </xf>
    <xf numFmtId="0" fontId="2" fillId="0" borderId="1" xfId="0" applyFont="1" applyFill="1" applyBorder="1" applyAlignment="1">
      <alignment vertical="center" wrapText="1" shrinkToFit="1"/>
    </xf>
    <xf numFmtId="38" fontId="2" fillId="0" borderId="1" xfId="1" applyFont="1" applyFill="1" applyBorder="1" applyAlignment="1">
      <alignment vertical="center" shrinkToFit="1"/>
    </xf>
    <xf numFmtId="57" fontId="7" fillId="0" borderId="1" xfId="6" applyNumberFormat="1" applyFont="1" applyFill="1" applyBorder="1" applyAlignment="1">
      <alignment horizontal="right" vertical="center"/>
    </xf>
    <xf numFmtId="0" fontId="16" fillId="0" borderId="0" xfId="0" applyFont="1">
      <alignment vertical="center"/>
    </xf>
    <xf numFmtId="0" fontId="0" fillId="0" borderId="1" xfId="0" applyFill="1" applyBorder="1" applyAlignment="1">
      <alignment vertical="center" wrapText="1"/>
    </xf>
    <xf numFmtId="0" fontId="17" fillId="0" borderId="0" xfId="7" applyFont="1" applyAlignment="1">
      <alignment horizontal="right" vertical="center"/>
    </xf>
    <xf numFmtId="0" fontId="4" fillId="0" borderId="0" xfId="7">
      <alignment vertical="center"/>
    </xf>
    <xf numFmtId="0" fontId="18" fillId="0" borderId="0" xfId="7" applyFont="1" applyAlignment="1">
      <alignment horizontal="justify" vertical="center"/>
    </xf>
    <xf numFmtId="0" fontId="18" fillId="0" borderId="0" xfId="7" applyFont="1" applyAlignment="1">
      <alignment horizontal="right" vertical="center"/>
    </xf>
    <xf numFmtId="0" fontId="19" fillId="0" borderId="0" xfId="7" applyFont="1" applyAlignment="1">
      <alignment horizontal="left" vertical="center"/>
    </xf>
    <xf numFmtId="0" fontId="4" fillId="0" borderId="0" xfId="7" applyAlignment="1">
      <alignment horizontal="right" vertical="center"/>
    </xf>
    <xf numFmtId="58" fontId="0" fillId="0" borderId="0" xfId="7" quotePrefix="1" applyNumberFormat="1" applyFont="1" applyAlignment="1">
      <alignment horizontal="left" vertical="center"/>
    </xf>
    <xf numFmtId="58" fontId="4" fillId="0" borderId="0" xfId="7" quotePrefix="1" applyNumberFormat="1" applyAlignment="1">
      <alignment horizontal="left" vertical="center"/>
    </xf>
    <xf numFmtId="0" fontId="4" fillId="0" borderId="0" xfId="7" applyAlignment="1">
      <alignment horizontal="left" vertical="center"/>
    </xf>
    <xf numFmtId="0" fontId="0" fillId="0" borderId="0" xfId="7" applyFont="1" applyAlignment="1">
      <alignment horizontal="center" vertical="center" wrapText="1"/>
    </xf>
    <xf numFmtId="0" fontId="4" fillId="0" borderId="0" xfId="7" applyAlignment="1">
      <alignment horizontal="center" vertical="center" wrapText="1"/>
    </xf>
    <xf numFmtId="0" fontId="0" fillId="0" borderId="0" xfId="7" applyFont="1" applyAlignment="1">
      <alignment horizontal="left" vertical="center" wrapText="1"/>
    </xf>
    <xf numFmtId="0" fontId="4" fillId="0" borderId="0" xfId="7" applyAlignment="1">
      <alignment horizontal="left" vertical="center" wrapText="1"/>
    </xf>
    <xf numFmtId="0" fontId="2" fillId="3" borderId="0" xfId="0" applyFont="1" applyFill="1" applyAlignment="1">
      <alignment vertical="center"/>
    </xf>
    <xf numFmtId="0" fontId="2" fillId="0" borderId="0" xfId="0" applyFont="1" applyFill="1" applyAlignment="1">
      <alignment vertical="center" wrapText="1"/>
    </xf>
    <xf numFmtId="0" fontId="2" fillId="0" borderId="0" xfId="0" applyFont="1" applyFill="1" applyAlignment="1">
      <alignment vertical="center"/>
    </xf>
    <xf numFmtId="0" fontId="2" fillId="0" borderId="0" xfId="2" applyFont="1" applyFill="1" applyAlignment="1">
      <alignment vertical="center"/>
    </xf>
    <xf numFmtId="0" fontId="2" fillId="3" borderId="0" xfId="2" applyFont="1" applyFill="1" applyAlignment="1">
      <alignment vertical="center"/>
    </xf>
    <xf numFmtId="0" fontId="17" fillId="0" borderId="0" xfId="0" applyFont="1" applyAlignment="1">
      <alignment horizontal="right" vertical="center"/>
    </xf>
    <xf numFmtId="0" fontId="0" fillId="0" borderId="0" xfId="0" applyAlignment="1">
      <alignment horizontal="right" vertical="center"/>
    </xf>
    <xf numFmtId="0" fontId="18" fillId="0" borderId="0" xfId="0" applyFont="1" applyAlignment="1">
      <alignment horizontal="justify" vertical="center"/>
    </xf>
    <xf numFmtId="0" fontId="18" fillId="0" borderId="0" xfId="0" applyFont="1" applyAlignment="1">
      <alignment horizontal="right" vertical="center"/>
    </xf>
    <xf numFmtId="58" fontId="0" fillId="0" borderId="0" xfId="0" quotePrefix="1" applyNumberFormat="1" applyAlignment="1">
      <alignment horizontal="left" vertical="center"/>
    </xf>
    <xf numFmtId="0" fontId="0" fillId="0" borderId="0" xfId="0" applyAlignment="1">
      <alignment horizontal="left" vertical="center"/>
    </xf>
    <xf numFmtId="0" fontId="0" fillId="0" borderId="0" xfId="0" applyAlignment="1">
      <alignment horizontal="left" vertical="center" wrapText="1"/>
    </xf>
    <xf numFmtId="0" fontId="19" fillId="0" borderId="0" xfId="0" applyFont="1" applyAlignment="1">
      <alignment horizontal="left" vertical="center"/>
    </xf>
    <xf numFmtId="0" fontId="17" fillId="0" borderId="0" xfId="2" applyFont="1" applyAlignment="1">
      <alignment horizontal="right" vertical="center"/>
    </xf>
    <xf numFmtId="0" fontId="8" fillId="0" borderId="0" xfId="2">
      <alignment vertical="center"/>
    </xf>
    <xf numFmtId="0" fontId="8" fillId="0" borderId="0" xfId="2" applyAlignment="1">
      <alignment horizontal="right" vertical="center"/>
    </xf>
    <xf numFmtId="0" fontId="18" fillId="0" borderId="0" xfId="2" applyFont="1" applyAlignment="1">
      <alignment horizontal="justify" vertical="center"/>
    </xf>
    <xf numFmtId="0" fontId="18" fillId="0" borderId="0" xfId="2" applyFont="1" applyAlignment="1">
      <alignment horizontal="right" vertical="center"/>
    </xf>
    <xf numFmtId="58" fontId="8" fillId="0" borderId="0" xfId="2" quotePrefix="1" applyNumberFormat="1" applyAlignment="1">
      <alignment horizontal="left" vertical="center" wrapText="1"/>
    </xf>
    <xf numFmtId="0" fontId="8" fillId="0" borderId="0" xfId="2" applyAlignment="1">
      <alignment horizontal="left" vertical="center"/>
    </xf>
    <xf numFmtId="0" fontId="8" fillId="0" borderId="0" xfId="2" applyAlignment="1">
      <alignment horizontal="left" vertical="center" wrapText="1"/>
    </xf>
    <xf numFmtId="0" fontId="19" fillId="0" borderId="0" xfId="2" applyFont="1" applyAlignment="1">
      <alignment horizontal="left" vertical="center"/>
    </xf>
  </cellXfs>
  <cellStyles count="8">
    <cellStyle name="桁区切り" xfId="1" builtinId="6"/>
    <cellStyle name="桁区切り 2" xfId="3"/>
    <cellStyle name="桁区切り 2 2" xfId="5"/>
    <cellStyle name="標準" xfId="0" builtinId="0"/>
    <cellStyle name="標準 2" xfId="2"/>
    <cellStyle name="標準 2 2" xfId="4"/>
    <cellStyle name="標準 2 2 2" xfId="7"/>
    <cellStyle name="標準_Sheet1"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1"/>
  <sheetViews>
    <sheetView tabSelected="1" zoomScaleNormal="100" workbookViewId="0">
      <selection activeCell="C8" sqref="C8:I8"/>
    </sheetView>
  </sheetViews>
  <sheetFormatPr defaultRowHeight="13.5"/>
  <cols>
    <col min="1" max="1" width="5.25" style="93" customWidth="1"/>
    <col min="2" max="10" width="9" style="93"/>
    <col min="11" max="11" width="5.125" style="93" customWidth="1"/>
    <col min="12" max="16384" width="9" style="93"/>
  </cols>
  <sheetData>
    <row r="2" spans="1:11">
      <c r="A2" s="92"/>
      <c r="J2" s="97"/>
      <c r="K2" s="97"/>
    </row>
    <row r="3" spans="1:11" ht="14.25">
      <c r="A3" s="94"/>
    </row>
    <row r="4" spans="1:11" ht="14.25">
      <c r="A4" s="95"/>
      <c r="H4" s="98" t="s">
        <v>254</v>
      </c>
      <c r="I4" s="99"/>
      <c r="J4" s="99"/>
      <c r="K4" s="99"/>
    </row>
    <row r="5" spans="1:11" ht="14.25">
      <c r="A5" s="95"/>
      <c r="H5" s="100" t="s">
        <v>255</v>
      </c>
      <c r="I5" s="100"/>
      <c r="J5" s="100"/>
      <c r="K5" s="100"/>
    </row>
    <row r="6" spans="1:11" ht="14.25">
      <c r="A6" s="94"/>
    </row>
    <row r="7" spans="1:11" ht="14.25">
      <c r="A7" s="94"/>
    </row>
    <row r="8" spans="1:11" ht="81.75" customHeight="1">
      <c r="A8" s="94"/>
      <c r="C8" s="101" t="s">
        <v>256</v>
      </c>
      <c r="D8" s="102"/>
      <c r="E8" s="102"/>
      <c r="F8" s="102"/>
      <c r="G8" s="102"/>
      <c r="H8" s="102"/>
      <c r="I8" s="102"/>
    </row>
    <row r="9" spans="1:11" ht="14.25">
      <c r="A9" s="94"/>
    </row>
    <row r="10" spans="1:11" ht="14.25">
      <c r="A10" s="94"/>
    </row>
    <row r="11" spans="1:11" ht="14.25">
      <c r="A11" s="94"/>
      <c r="B11" s="93" t="s">
        <v>257</v>
      </c>
    </row>
    <row r="12" spans="1:11" ht="14.25">
      <c r="A12" s="94"/>
    </row>
    <row r="13" spans="1:11" ht="129" customHeight="1">
      <c r="A13" s="94"/>
      <c r="B13" s="103" t="s">
        <v>258</v>
      </c>
      <c r="C13" s="104"/>
      <c r="D13" s="104"/>
      <c r="E13" s="104"/>
      <c r="F13" s="104"/>
      <c r="G13" s="104"/>
      <c r="H13" s="104"/>
      <c r="I13" s="104"/>
      <c r="J13" s="104"/>
    </row>
    <row r="14" spans="1:11" ht="14.25">
      <c r="A14" s="94"/>
    </row>
    <row r="15" spans="1:11" ht="14.25">
      <c r="A15" s="94"/>
    </row>
    <row r="16" spans="1:11" ht="14.25">
      <c r="A16" s="94"/>
      <c r="B16" s="93" t="s">
        <v>259</v>
      </c>
    </row>
    <row r="17" spans="1:2" ht="14.25">
      <c r="A17" s="94"/>
      <c r="B17" s="93" t="s">
        <v>260</v>
      </c>
    </row>
    <row r="18" spans="1:2" ht="14.25">
      <c r="A18" s="94"/>
      <c r="B18" s="93" t="s">
        <v>261</v>
      </c>
    </row>
    <row r="19" spans="1:2" ht="14.25">
      <c r="A19" s="94"/>
    </row>
    <row r="20" spans="1:2" ht="14.25">
      <c r="A20" s="94"/>
    </row>
    <row r="21" spans="1:2" ht="14.25">
      <c r="A21" s="96"/>
    </row>
  </sheetData>
  <mergeCells count="5">
    <mergeCell ref="J2:K2"/>
    <mergeCell ref="H4:K4"/>
    <mergeCell ref="H5:K5"/>
    <mergeCell ref="C8:I8"/>
    <mergeCell ref="B13:J13"/>
  </mergeCells>
  <phoneticPr fontId="1"/>
  <pageMargins left="0.39370078740157483" right="0.39370078740157483"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
  <sheetViews>
    <sheetView view="pageBreakPreview" zoomScaleNormal="100" zoomScaleSheetLayoutView="100" workbookViewId="0">
      <selection activeCell="A5" sqref="A5:I5"/>
    </sheetView>
  </sheetViews>
  <sheetFormatPr defaultRowHeight="13.5"/>
  <cols>
    <col min="1" max="1" width="18" style="1" customWidth="1"/>
    <col min="2" max="2" width="54.75" style="1" customWidth="1"/>
    <col min="3" max="3" width="5.5" style="1" customWidth="1"/>
    <col min="4" max="5" width="13.875" style="1" customWidth="1"/>
    <col min="6" max="6" width="11.625" style="1" customWidth="1"/>
    <col min="7" max="7" width="19.375" style="1" customWidth="1"/>
    <col min="8" max="8" width="5.875" style="1" customWidth="1"/>
    <col min="9" max="9" width="21.5" style="1" customWidth="1"/>
    <col min="10" max="16384" width="9" style="1"/>
  </cols>
  <sheetData>
    <row r="1" spans="1:9">
      <c r="I1" s="7" t="s">
        <v>25</v>
      </c>
    </row>
    <row r="2" spans="1:9">
      <c r="A2" s="6" t="s">
        <v>12</v>
      </c>
      <c r="B2" s="2"/>
      <c r="C2" s="2"/>
      <c r="D2" s="2"/>
      <c r="E2" s="2"/>
      <c r="F2" s="2"/>
      <c r="G2" s="2"/>
      <c r="H2" s="2"/>
      <c r="I2" s="2"/>
    </row>
    <row r="4" spans="1:9">
      <c r="A4" s="5" t="s">
        <v>13</v>
      </c>
    </row>
    <row r="5" spans="1:9" s="46" customFormat="1">
      <c r="A5" s="107" t="s">
        <v>20</v>
      </c>
      <c r="B5" s="107"/>
      <c r="C5" s="107"/>
      <c r="D5" s="107"/>
      <c r="E5" s="107"/>
      <c r="F5" s="107"/>
      <c r="G5" s="107"/>
      <c r="H5" s="107"/>
      <c r="I5" s="107"/>
    </row>
    <row r="7" spans="1:9">
      <c r="A7" s="5" t="s">
        <v>11</v>
      </c>
    </row>
    <row r="8" spans="1:9">
      <c r="A8" s="1" t="s">
        <v>26</v>
      </c>
    </row>
    <row r="10" spans="1:9" ht="27">
      <c r="A10" s="3" t="s">
        <v>5</v>
      </c>
      <c r="B10" s="3" t="s">
        <v>1</v>
      </c>
      <c r="C10" s="3" t="s">
        <v>6</v>
      </c>
      <c r="D10" s="3" t="s">
        <v>7</v>
      </c>
      <c r="E10" s="3" t="s">
        <v>8</v>
      </c>
      <c r="F10" s="3" t="s">
        <v>9</v>
      </c>
      <c r="G10" s="3" t="s">
        <v>10</v>
      </c>
      <c r="H10" s="4" t="s">
        <v>0</v>
      </c>
      <c r="I10" s="3" t="s">
        <v>17</v>
      </c>
    </row>
    <row r="11" spans="1:9" s="46" customFormat="1" ht="102.75" customHeight="1">
      <c r="A11" s="47" t="s">
        <v>133</v>
      </c>
      <c r="B11" s="47" t="s">
        <v>134</v>
      </c>
      <c r="C11" s="48">
        <v>1</v>
      </c>
      <c r="D11" s="48">
        <v>264600</v>
      </c>
      <c r="E11" s="48">
        <v>264600</v>
      </c>
      <c r="F11" s="49">
        <v>37615</v>
      </c>
      <c r="G11" s="47" t="s">
        <v>135</v>
      </c>
      <c r="H11" s="50" t="s">
        <v>19</v>
      </c>
      <c r="I11" s="51" t="s">
        <v>136</v>
      </c>
    </row>
    <row r="13" spans="1:9">
      <c r="A13" s="1" t="s">
        <v>2</v>
      </c>
    </row>
    <row r="14" spans="1:9">
      <c r="A14" s="1" t="s">
        <v>3</v>
      </c>
    </row>
    <row r="15" spans="1:9">
      <c r="A15" s="1" t="s">
        <v>4</v>
      </c>
    </row>
    <row r="16" spans="1:9">
      <c r="A16" s="1" t="s">
        <v>14</v>
      </c>
    </row>
    <row r="17" spans="1:1">
      <c r="A17" s="1" t="s">
        <v>15</v>
      </c>
    </row>
    <row r="18" spans="1:1">
      <c r="A18" s="1" t="s">
        <v>16</v>
      </c>
    </row>
    <row r="19" spans="1:1">
      <c r="A19" s="1" t="s">
        <v>18</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1"/>
  <sheetViews>
    <sheetView zoomScaleNormal="100" workbookViewId="0">
      <selection activeCell="C8" sqref="C8:I8"/>
    </sheetView>
  </sheetViews>
  <sheetFormatPr defaultRowHeight="13.5"/>
  <cols>
    <col min="1" max="1" width="5.25" style="93" customWidth="1"/>
    <col min="2" max="10" width="9" style="93"/>
    <col min="11" max="11" width="5.125" style="93" customWidth="1"/>
    <col min="12" max="16384" width="9" style="93"/>
  </cols>
  <sheetData>
    <row r="2" spans="1:11">
      <c r="A2" s="92"/>
      <c r="J2" s="97"/>
      <c r="K2" s="97"/>
    </row>
    <row r="3" spans="1:11" ht="14.25">
      <c r="A3" s="94"/>
    </row>
    <row r="4" spans="1:11" ht="14.25">
      <c r="A4" s="95"/>
      <c r="H4" s="98" t="s">
        <v>262</v>
      </c>
      <c r="I4" s="99"/>
      <c r="J4" s="99"/>
      <c r="K4" s="99"/>
    </row>
    <row r="5" spans="1:11" ht="14.25">
      <c r="A5" s="95"/>
      <c r="H5" s="100" t="s">
        <v>255</v>
      </c>
      <c r="I5" s="100"/>
      <c r="J5" s="100"/>
      <c r="K5" s="100"/>
    </row>
    <row r="6" spans="1:11" ht="14.25">
      <c r="A6" s="94"/>
    </row>
    <row r="7" spans="1:11" ht="14.25">
      <c r="A7" s="94"/>
    </row>
    <row r="8" spans="1:11" ht="81.75" customHeight="1">
      <c r="A8" s="94"/>
      <c r="C8" s="101" t="s">
        <v>292</v>
      </c>
      <c r="D8" s="102"/>
      <c r="E8" s="102"/>
      <c r="F8" s="102"/>
      <c r="G8" s="102"/>
      <c r="H8" s="102"/>
      <c r="I8" s="102"/>
    </row>
    <row r="9" spans="1:11" ht="14.25">
      <c r="A9" s="94"/>
    </row>
    <row r="10" spans="1:11" ht="14.25">
      <c r="A10" s="94"/>
    </row>
    <row r="11" spans="1:11" ht="14.25">
      <c r="A11" s="94"/>
      <c r="B11" s="93" t="s">
        <v>257</v>
      </c>
    </row>
    <row r="12" spans="1:11" ht="14.25">
      <c r="A12" s="94"/>
    </row>
    <row r="13" spans="1:11" ht="129" customHeight="1">
      <c r="A13" s="94"/>
      <c r="B13" s="103" t="s">
        <v>293</v>
      </c>
      <c r="C13" s="104"/>
      <c r="D13" s="104"/>
      <c r="E13" s="104"/>
      <c r="F13" s="104"/>
      <c r="G13" s="104"/>
      <c r="H13" s="104"/>
      <c r="I13" s="104"/>
      <c r="J13" s="104"/>
    </row>
    <row r="14" spans="1:11" ht="14.25">
      <c r="A14" s="94"/>
    </row>
    <row r="15" spans="1:11" ht="14.25">
      <c r="A15" s="94"/>
    </row>
    <row r="16" spans="1:11" ht="14.25">
      <c r="A16" s="94"/>
      <c r="B16" s="93" t="s">
        <v>259</v>
      </c>
    </row>
    <row r="17" spans="1:2" ht="14.25">
      <c r="A17" s="94"/>
      <c r="B17" s="93" t="s">
        <v>260</v>
      </c>
    </row>
    <row r="18" spans="1:2" ht="14.25">
      <c r="A18" s="94"/>
      <c r="B18" s="93" t="s">
        <v>261</v>
      </c>
    </row>
    <row r="19" spans="1:2" ht="14.25">
      <c r="A19" s="94"/>
    </row>
    <row r="20" spans="1:2" ht="14.25">
      <c r="A20" s="94"/>
    </row>
    <row r="21" spans="1:2" ht="14.25">
      <c r="A21" s="96"/>
    </row>
  </sheetData>
  <mergeCells count="5">
    <mergeCell ref="J2:K2"/>
    <mergeCell ref="H4:K4"/>
    <mergeCell ref="H5:K5"/>
    <mergeCell ref="C8:I8"/>
    <mergeCell ref="B13:J13"/>
  </mergeCells>
  <phoneticPr fontId="1"/>
  <pageMargins left="0.39370078740157483" right="0.39370078740157483" top="0.74803149606299213" bottom="0.74803149606299213"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2"/>
  <sheetViews>
    <sheetView view="pageBreakPreview" zoomScaleNormal="100" zoomScaleSheetLayoutView="100" workbookViewId="0">
      <selection activeCell="A5" sqref="A5:I5"/>
    </sheetView>
  </sheetViews>
  <sheetFormatPr defaultRowHeight="13.5"/>
  <cols>
    <col min="1" max="2" width="38.5" style="23" customWidth="1"/>
    <col min="3" max="3" width="5.5" style="37" customWidth="1"/>
    <col min="4" max="5" width="13.875" style="23" customWidth="1"/>
    <col min="6" max="6" width="12.125" style="23" customWidth="1"/>
    <col min="7" max="7" width="29.625" style="23" customWidth="1"/>
    <col min="8" max="8" width="5.875" style="23" customWidth="1"/>
    <col min="9" max="9" width="21.5" style="23" customWidth="1"/>
    <col min="10" max="16384" width="9" style="23"/>
  </cols>
  <sheetData>
    <row r="1" spans="1:9">
      <c r="I1" s="24" t="s">
        <v>25</v>
      </c>
    </row>
    <row r="2" spans="1:9">
      <c r="A2" s="38" t="s">
        <v>58</v>
      </c>
      <c r="B2" s="26"/>
      <c r="D2" s="26"/>
      <c r="E2" s="26"/>
      <c r="F2" s="26"/>
      <c r="G2" s="26"/>
      <c r="H2" s="26"/>
      <c r="I2" s="26"/>
    </row>
    <row r="4" spans="1:9">
      <c r="A4" s="27" t="s">
        <v>59</v>
      </c>
    </row>
    <row r="5" spans="1:9" s="39" customFormat="1">
      <c r="A5" s="108" t="s">
        <v>102</v>
      </c>
      <c r="B5" s="108"/>
      <c r="C5" s="108"/>
      <c r="D5" s="108"/>
      <c r="E5" s="108"/>
      <c r="F5" s="108"/>
      <c r="G5" s="108"/>
      <c r="H5" s="108"/>
      <c r="I5" s="108"/>
    </row>
    <row r="7" spans="1:9">
      <c r="A7" s="27" t="s">
        <v>61</v>
      </c>
    </row>
    <row r="8" spans="1:9">
      <c r="A8" s="23" t="s">
        <v>26</v>
      </c>
    </row>
    <row r="10" spans="1:9" ht="27">
      <c r="A10" s="28" t="s">
        <v>63</v>
      </c>
      <c r="B10" s="28" t="s">
        <v>64</v>
      </c>
      <c r="C10" s="28" t="s">
        <v>65</v>
      </c>
      <c r="D10" s="28" t="s">
        <v>66</v>
      </c>
      <c r="E10" s="28" t="s">
        <v>67</v>
      </c>
      <c r="F10" s="28" t="s">
        <v>68</v>
      </c>
      <c r="G10" s="28" t="s">
        <v>69</v>
      </c>
      <c r="H10" s="29" t="s">
        <v>70</v>
      </c>
      <c r="I10" s="28" t="s">
        <v>71</v>
      </c>
    </row>
    <row r="11" spans="1:9" s="39" customFormat="1" ht="27">
      <c r="A11" s="40" t="s">
        <v>103</v>
      </c>
      <c r="B11" s="40" t="s">
        <v>104</v>
      </c>
      <c r="C11" s="41">
        <v>1</v>
      </c>
      <c r="D11" s="42">
        <v>105000</v>
      </c>
      <c r="E11" s="42">
        <v>105000</v>
      </c>
      <c r="F11" s="43">
        <v>37217</v>
      </c>
      <c r="G11" s="40" t="s">
        <v>105</v>
      </c>
      <c r="H11" s="44" t="s">
        <v>106</v>
      </c>
      <c r="I11" s="45" t="s">
        <v>107</v>
      </c>
    </row>
    <row r="12" spans="1:9" s="39" customFormat="1" ht="27">
      <c r="A12" s="40" t="s">
        <v>103</v>
      </c>
      <c r="B12" s="40" t="s">
        <v>104</v>
      </c>
      <c r="C12" s="41">
        <v>1</v>
      </c>
      <c r="D12" s="42">
        <v>105000</v>
      </c>
      <c r="E12" s="42">
        <v>105000</v>
      </c>
      <c r="F12" s="43">
        <v>37217</v>
      </c>
      <c r="G12" s="40" t="s">
        <v>105</v>
      </c>
      <c r="H12" s="44" t="s">
        <v>108</v>
      </c>
      <c r="I12" s="45" t="s">
        <v>107</v>
      </c>
    </row>
    <row r="13" spans="1:9" s="39" customFormat="1" ht="27">
      <c r="A13" s="40" t="s">
        <v>103</v>
      </c>
      <c r="B13" s="40" t="s">
        <v>104</v>
      </c>
      <c r="C13" s="41">
        <v>1</v>
      </c>
      <c r="D13" s="42">
        <v>105000</v>
      </c>
      <c r="E13" s="42">
        <v>105000</v>
      </c>
      <c r="F13" s="43">
        <v>37217</v>
      </c>
      <c r="G13" s="40" t="s">
        <v>105</v>
      </c>
      <c r="H13" s="44" t="s">
        <v>106</v>
      </c>
      <c r="I13" s="45" t="s">
        <v>107</v>
      </c>
    </row>
    <row r="14" spans="1:9" s="39" customFormat="1" ht="27">
      <c r="A14" s="40" t="s">
        <v>109</v>
      </c>
      <c r="B14" s="40" t="s">
        <v>110</v>
      </c>
      <c r="C14" s="41">
        <v>1</v>
      </c>
      <c r="D14" s="42">
        <v>490875</v>
      </c>
      <c r="E14" s="42">
        <v>490875</v>
      </c>
      <c r="F14" s="43">
        <v>37215</v>
      </c>
      <c r="G14" s="40" t="s">
        <v>105</v>
      </c>
      <c r="H14" s="44" t="s">
        <v>111</v>
      </c>
      <c r="I14" s="45" t="s">
        <v>107</v>
      </c>
    </row>
    <row r="15" spans="1:9" s="39" customFormat="1" ht="27">
      <c r="A15" s="40" t="s">
        <v>112</v>
      </c>
      <c r="B15" s="40" t="s">
        <v>113</v>
      </c>
      <c r="C15" s="41">
        <v>1</v>
      </c>
      <c r="D15" s="42">
        <v>878850</v>
      </c>
      <c r="E15" s="42">
        <v>878850</v>
      </c>
      <c r="F15" s="43">
        <v>37288</v>
      </c>
      <c r="G15" s="40" t="s">
        <v>105</v>
      </c>
      <c r="H15" s="44" t="s">
        <v>108</v>
      </c>
      <c r="I15" s="45" t="s">
        <v>107</v>
      </c>
    </row>
    <row r="16" spans="1:9" s="39" customFormat="1" ht="27">
      <c r="A16" s="40" t="s">
        <v>112</v>
      </c>
      <c r="B16" s="40" t="s">
        <v>114</v>
      </c>
      <c r="C16" s="41">
        <v>1</v>
      </c>
      <c r="D16" s="42">
        <v>878850</v>
      </c>
      <c r="E16" s="42">
        <v>878850</v>
      </c>
      <c r="F16" s="43">
        <v>37316</v>
      </c>
      <c r="G16" s="40" t="s">
        <v>105</v>
      </c>
      <c r="H16" s="44" t="s">
        <v>106</v>
      </c>
      <c r="I16" s="45" t="s">
        <v>107</v>
      </c>
    </row>
    <row r="17" spans="1:9" s="39" customFormat="1" ht="27">
      <c r="A17" s="40" t="s">
        <v>115</v>
      </c>
      <c r="B17" s="40" t="s">
        <v>116</v>
      </c>
      <c r="C17" s="41">
        <v>1</v>
      </c>
      <c r="D17" s="42">
        <v>370650</v>
      </c>
      <c r="E17" s="42">
        <v>370650</v>
      </c>
      <c r="F17" s="43">
        <v>37323</v>
      </c>
      <c r="G17" s="40" t="s">
        <v>105</v>
      </c>
      <c r="H17" s="44" t="s">
        <v>111</v>
      </c>
      <c r="I17" s="45" t="s">
        <v>107</v>
      </c>
    </row>
    <row r="18" spans="1:9" s="39" customFormat="1" ht="27">
      <c r="A18" s="40" t="s">
        <v>117</v>
      </c>
      <c r="B18" s="40" t="s">
        <v>118</v>
      </c>
      <c r="C18" s="41">
        <v>1</v>
      </c>
      <c r="D18" s="42">
        <v>1606500</v>
      </c>
      <c r="E18" s="42">
        <v>1606500</v>
      </c>
      <c r="F18" s="43">
        <v>38027</v>
      </c>
      <c r="G18" s="40" t="s">
        <v>105</v>
      </c>
      <c r="H18" s="44" t="s">
        <v>108</v>
      </c>
      <c r="I18" s="45" t="s">
        <v>107</v>
      </c>
    </row>
    <row r="19" spans="1:9" s="39" customFormat="1" ht="27">
      <c r="A19" s="40" t="s">
        <v>119</v>
      </c>
      <c r="B19" s="40" t="s">
        <v>120</v>
      </c>
      <c r="C19" s="41">
        <v>1</v>
      </c>
      <c r="D19" s="42">
        <v>283290</v>
      </c>
      <c r="E19" s="42">
        <v>283290</v>
      </c>
      <c r="F19" s="43">
        <v>38020</v>
      </c>
      <c r="G19" s="40" t="s">
        <v>105</v>
      </c>
      <c r="H19" s="44" t="s">
        <v>121</v>
      </c>
      <c r="I19" s="45" t="s">
        <v>107</v>
      </c>
    </row>
    <row r="20" spans="1:9" s="39" customFormat="1" ht="27">
      <c r="A20" s="40" t="s">
        <v>122</v>
      </c>
      <c r="B20" s="40" t="s">
        <v>123</v>
      </c>
      <c r="C20" s="41">
        <v>1</v>
      </c>
      <c r="D20" s="42">
        <v>418950</v>
      </c>
      <c r="E20" s="42">
        <v>418950</v>
      </c>
      <c r="F20" s="43">
        <v>38034</v>
      </c>
      <c r="G20" s="40" t="s">
        <v>105</v>
      </c>
      <c r="H20" s="44" t="s">
        <v>111</v>
      </c>
      <c r="I20" s="45" t="s">
        <v>107</v>
      </c>
    </row>
    <row r="21" spans="1:9" s="39" customFormat="1" ht="27">
      <c r="A21" s="40" t="s">
        <v>124</v>
      </c>
      <c r="B21" s="40" t="s">
        <v>125</v>
      </c>
      <c r="C21" s="41">
        <v>1</v>
      </c>
      <c r="D21" s="42">
        <v>165690</v>
      </c>
      <c r="E21" s="42">
        <v>165690</v>
      </c>
      <c r="F21" s="43">
        <v>37953</v>
      </c>
      <c r="G21" s="40" t="s">
        <v>105</v>
      </c>
      <c r="H21" s="44" t="s">
        <v>126</v>
      </c>
      <c r="I21" s="45" t="s">
        <v>107</v>
      </c>
    </row>
    <row r="22" spans="1:9" s="39" customFormat="1" ht="27">
      <c r="A22" s="40" t="s">
        <v>127</v>
      </c>
      <c r="B22" s="40" t="s">
        <v>128</v>
      </c>
      <c r="C22" s="41">
        <v>1</v>
      </c>
      <c r="D22" s="42">
        <v>249900</v>
      </c>
      <c r="E22" s="42">
        <v>249900</v>
      </c>
      <c r="F22" s="43">
        <v>38020</v>
      </c>
      <c r="G22" s="40" t="s">
        <v>105</v>
      </c>
      <c r="H22" s="44" t="s">
        <v>111</v>
      </c>
      <c r="I22" s="45" t="s">
        <v>107</v>
      </c>
    </row>
    <row r="23" spans="1:9" s="39" customFormat="1" ht="27">
      <c r="A23" s="40" t="s">
        <v>129</v>
      </c>
      <c r="B23" s="40" t="s">
        <v>130</v>
      </c>
      <c r="C23" s="41">
        <v>1</v>
      </c>
      <c r="D23" s="42">
        <v>144900</v>
      </c>
      <c r="E23" s="42">
        <v>144900</v>
      </c>
      <c r="F23" s="43">
        <v>37908</v>
      </c>
      <c r="G23" s="40" t="s">
        <v>105</v>
      </c>
      <c r="H23" s="44" t="s">
        <v>111</v>
      </c>
      <c r="I23" s="45" t="s">
        <v>107</v>
      </c>
    </row>
    <row r="24" spans="1:9" s="39" customFormat="1" ht="27">
      <c r="A24" s="40" t="s">
        <v>131</v>
      </c>
      <c r="B24" s="40" t="s">
        <v>132</v>
      </c>
      <c r="C24" s="41">
        <v>1</v>
      </c>
      <c r="D24" s="42">
        <v>387030</v>
      </c>
      <c r="E24" s="42">
        <v>387030</v>
      </c>
      <c r="F24" s="43">
        <v>37757</v>
      </c>
      <c r="G24" s="40" t="s">
        <v>105</v>
      </c>
      <c r="H24" s="44" t="s">
        <v>111</v>
      </c>
      <c r="I24" s="45" t="s">
        <v>107</v>
      </c>
    </row>
    <row r="26" spans="1:9">
      <c r="A26" s="23" t="s">
        <v>81</v>
      </c>
    </row>
    <row r="27" spans="1:9">
      <c r="A27" s="23" t="s">
        <v>82</v>
      </c>
    </row>
    <row r="28" spans="1:9">
      <c r="A28" s="23" t="s">
        <v>83</v>
      </c>
    </row>
    <row r="29" spans="1:9">
      <c r="A29" s="23" t="s">
        <v>84</v>
      </c>
    </row>
    <row r="30" spans="1:9">
      <c r="A30" s="23" t="s">
        <v>85</v>
      </c>
    </row>
    <row r="31" spans="1:9">
      <c r="A31" s="23" t="s">
        <v>86</v>
      </c>
    </row>
    <row r="32" spans="1:9">
      <c r="A32" s="23" t="s">
        <v>87</v>
      </c>
    </row>
  </sheetData>
  <mergeCells count="1">
    <mergeCell ref="A5:I5"/>
  </mergeCells>
  <phoneticPr fontId="1"/>
  <pageMargins left="0.74803149606299213" right="0.74803149606299213" top="0.78740157480314965" bottom="0.78740157480314965" header="0.51181102362204722" footer="0.51181102362204722"/>
  <pageSetup paperSize="9" scale="74" fitToHeight="0" orientation="landscape" r:id="rId1"/>
  <headerFooter alignWithMargins="0">
    <oddFooter>&amp;P / &amp;N ページ</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1"/>
  <sheetViews>
    <sheetView zoomScaleNormal="100" workbookViewId="0">
      <selection activeCell="C8" sqref="C8:I8"/>
    </sheetView>
  </sheetViews>
  <sheetFormatPr defaultRowHeight="13.5"/>
  <cols>
    <col min="1" max="1" width="5.25" style="93" customWidth="1"/>
    <col min="2" max="10" width="9" style="93"/>
    <col min="11" max="11" width="5.125" style="93" customWidth="1"/>
    <col min="12" max="16384" width="9" style="93"/>
  </cols>
  <sheetData>
    <row r="2" spans="1:11">
      <c r="A2" s="92"/>
      <c r="J2" s="97"/>
      <c r="K2" s="97"/>
    </row>
    <row r="3" spans="1:11" ht="14.25">
      <c r="A3" s="94"/>
    </row>
    <row r="4" spans="1:11" ht="14.25">
      <c r="A4" s="95"/>
      <c r="H4" s="98" t="s">
        <v>262</v>
      </c>
      <c r="I4" s="99"/>
      <c r="J4" s="99"/>
      <c r="K4" s="99"/>
    </row>
    <row r="5" spans="1:11" ht="14.25">
      <c r="A5" s="95"/>
      <c r="H5" s="100" t="s">
        <v>255</v>
      </c>
      <c r="I5" s="100"/>
      <c r="J5" s="100"/>
      <c r="K5" s="100"/>
    </row>
    <row r="6" spans="1:11" ht="14.25">
      <c r="A6" s="94"/>
    </row>
    <row r="7" spans="1:11" ht="14.25">
      <c r="A7" s="94"/>
    </row>
    <row r="8" spans="1:11" ht="81.75" customHeight="1">
      <c r="A8" s="94"/>
      <c r="C8" s="101" t="s">
        <v>266</v>
      </c>
      <c r="D8" s="102"/>
      <c r="E8" s="102"/>
      <c r="F8" s="102"/>
      <c r="G8" s="102"/>
      <c r="H8" s="102"/>
      <c r="I8" s="102"/>
    </row>
    <row r="9" spans="1:11" ht="14.25">
      <c r="A9" s="94"/>
    </row>
    <row r="10" spans="1:11" ht="14.25">
      <c r="A10" s="94"/>
    </row>
    <row r="11" spans="1:11" ht="14.25">
      <c r="A11" s="94"/>
      <c r="B11" s="93" t="s">
        <v>257</v>
      </c>
    </row>
    <row r="12" spans="1:11" ht="14.25">
      <c r="A12" s="94"/>
    </row>
    <row r="13" spans="1:11" ht="129" customHeight="1">
      <c r="A13" s="94"/>
      <c r="B13" s="103" t="s">
        <v>267</v>
      </c>
      <c r="C13" s="104"/>
      <c r="D13" s="104"/>
      <c r="E13" s="104"/>
      <c r="F13" s="104"/>
      <c r="G13" s="104"/>
      <c r="H13" s="104"/>
      <c r="I13" s="104"/>
      <c r="J13" s="104"/>
    </row>
    <row r="14" spans="1:11" ht="14.25">
      <c r="A14" s="94"/>
    </row>
    <row r="15" spans="1:11" ht="14.25">
      <c r="A15" s="94"/>
    </row>
    <row r="16" spans="1:11" ht="14.25">
      <c r="A16" s="94"/>
      <c r="B16" s="93" t="s">
        <v>259</v>
      </c>
    </row>
    <row r="17" spans="1:2" ht="14.25">
      <c r="A17" s="94"/>
      <c r="B17" s="93" t="s">
        <v>260</v>
      </c>
    </row>
    <row r="18" spans="1:2" ht="14.25">
      <c r="A18" s="94"/>
      <c r="B18" s="93" t="s">
        <v>261</v>
      </c>
    </row>
    <row r="19" spans="1:2" ht="14.25">
      <c r="A19" s="94"/>
    </row>
    <row r="20" spans="1:2" ht="14.25">
      <c r="A20" s="94"/>
    </row>
    <row r="21" spans="1:2" ht="14.25">
      <c r="A21" s="96"/>
    </row>
  </sheetData>
  <mergeCells count="5">
    <mergeCell ref="J2:K2"/>
    <mergeCell ref="H4:K4"/>
    <mergeCell ref="H5:K5"/>
    <mergeCell ref="C8:I8"/>
    <mergeCell ref="B13:J13"/>
  </mergeCells>
  <phoneticPr fontId="1"/>
  <pageMargins left="0.39370078740157483" right="0.39370078740157483" top="0.74803149606299213" bottom="0.74803149606299213"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view="pageBreakPreview" zoomScaleNormal="100" zoomScaleSheetLayoutView="100" workbookViewId="0">
      <selection activeCell="A5" sqref="A5:I5"/>
    </sheetView>
  </sheetViews>
  <sheetFormatPr defaultRowHeight="13.5"/>
  <cols>
    <col min="1" max="1" width="18" style="23" customWidth="1"/>
    <col min="2" max="2" width="54.75" style="23" customWidth="1"/>
    <col min="3" max="3" width="5.5" style="23" customWidth="1"/>
    <col min="4" max="5" width="13.875" style="23" customWidth="1"/>
    <col min="6" max="6" width="11.625" style="23" customWidth="1"/>
    <col min="7" max="7" width="19.375" style="23" customWidth="1"/>
    <col min="8" max="8" width="5.875" style="23" customWidth="1"/>
    <col min="9" max="9" width="21.5" style="23" customWidth="1"/>
    <col min="10" max="256" width="9" style="23"/>
    <col min="257" max="257" width="18" style="23" customWidth="1"/>
    <col min="258" max="258" width="54.75" style="23" customWidth="1"/>
    <col min="259" max="259" width="5.5" style="23" customWidth="1"/>
    <col min="260" max="261" width="13.875" style="23" customWidth="1"/>
    <col min="262" max="262" width="11.625" style="23" customWidth="1"/>
    <col min="263" max="263" width="19.375" style="23" customWidth="1"/>
    <col min="264" max="264" width="5.875" style="23" customWidth="1"/>
    <col min="265" max="265" width="21.5" style="23" customWidth="1"/>
    <col min="266" max="512" width="9" style="23"/>
    <col min="513" max="513" width="18" style="23" customWidth="1"/>
    <col min="514" max="514" width="54.75" style="23" customWidth="1"/>
    <col min="515" max="515" width="5.5" style="23" customWidth="1"/>
    <col min="516" max="517" width="13.875" style="23" customWidth="1"/>
    <col min="518" max="518" width="11.625" style="23" customWidth="1"/>
    <col min="519" max="519" width="19.375" style="23" customWidth="1"/>
    <col min="520" max="520" width="5.875" style="23" customWidth="1"/>
    <col min="521" max="521" width="21.5" style="23" customWidth="1"/>
    <col min="522" max="768" width="9" style="23"/>
    <col min="769" max="769" width="18" style="23" customWidth="1"/>
    <col min="770" max="770" width="54.75" style="23" customWidth="1"/>
    <col min="771" max="771" width="5.5" style="23" customWidth="1"/>
    <col min="772" max="773" width="13.875" style="23" customWidth="1"/>
    <col min="774" max="774" width="11.625" style="23" customWidth="1"/>
    <col min="775" max="775" width="19.375" style="23" customWidth="1"/>
    <col min="776" max="776" width="5.875" style="23" customWidth="1"/>
    <col min="777" max="777" width="21.5" style="23" customWidth="1"/>
    <col min="778" max="1024" width="9" style="23"/>
    <col min="1025" max="1025" width="18" style="23" customWidth="1"/>
    <col min="1026" max="1026" width="54.75" style="23" customWidth="1"/>
    <col min="1027" max="1027" width="5.5" style="23" customWidth="1"/>
    <col min="1028" max="1029" width="13.875" style="23" customWidth="1"/>
    <col min="1030" max="1030" width="11.625" style="23" customWidth="1"/>
    <col min="1031" max="1031" width="19.375" style="23" customWidth="1"/>
    <col min="1032" max="1032" width="5.875" style="23" customWidth="1"/>
    <col min="1033" max="1033" width="21.5" style="23" customWidth="1"/>
    <col min="1034" max="1280" width="9" style="23"/>
    <col min="1281" max="1281" width="18" style="23" customWidth="1"/>
    <col min="1282" max="1282" width="54.75" style="23" customWidth="1"/>
    <col min="1283" max="1283" width="5.5" style="23" customWidth="1"/>
    <col min="1284" max="1285" width="13.875" style="23" customWidth="1"/>
    <col min="1286" max="1286" width="11.625" style="23" customWidth="1"/>
    <col min="1287" max="1287" width="19.375" style="23" customWidth="1"/>
    <col min="1288" max="1288" width="5.875" style="23" customWidth="1"/>
    <col min="1289" max="1289" width="21.5" style="23" customWidth="1"/>
    <col min="1290" max="1536" width="9" style="23"/>
    <col min="1537" max="1537" width="18" style="23" customWidth="1"/>
    <col min="1538" max="1538" width="54.75" style="23" customWidth="1"/>
    <col min="1539" max="1539" width="5.5" style="23" customWidth="1"/>
    <col min="1540" max="1541" width="13.875" style="23" customWidth="1"/>
    <col min="1542" max="1542" width="11.625" style="23" customWidth="1"/>
    <col min="1543" max="1543" width="19.375" style="23" customWidth="1"/>
    <col min="1544" max="1544" width="5.875" style="23" customWidth="1"/>
    <col min="1545" max="1545" width="21.5" style="23" customWidth="1"/>
    <col min="1546" max="1792" width="9" style="23"/>
    <col min="1793" max="1793" width="18" style="23" customWidth="1"/>
    <col min="1794" max="1794" width="54.75" style="23" customWidth="1"/>
    <col min="1795" max="1795" width="5.5" style="23" customWidth="1"/>
    <col min="1796" max="1797" width="13.875" style="23" customWidth="1"/>
    <col min="1798" max="1798" width="11.625" style="23" customWidth="1"/>
    <col min="1799" max="1799" width="19.375" style="23" customWidth="1"/>
    <col min="1800" max="1800" width="5.875" style="23" customWidth="1"/>
    <col min="1801" max="1801" width="21.5" style="23" customWidth="1"/>
    <col min="1802" max="2048" width="9" style="23"/>
    <col min="2049" max="2049" width="18" style="23" customWidth="1"/>
    <col min="2050" max="2050" width="54.75" style="23" customWidth="1"/>
    <col min="2051" max="2051" width="5.5" style="23" customWidth="1"/>
    <col min="2052" max="2053" width="13.875" style="23" customWidth="1"/>
    <col min="2054" max="2054" width="11.625" style="23" customWidth="1"/>
    <col min="2055" max="2055" width="19.375" style="23" customWidth="1"/>
    <col min="2056" max="2056" width="5.875" style="23" customWidth="1"/>
    <col min="2057" max="2057" width="21.5" style="23" customWidth="1"/>
    <col min="2058" max="2304" width="9" style="23"/>
    <col min="2305" max="2305" width="18" style="23" customWidth="1"/>
    <col min="2306" max="2306" width="54.75" style="23" customWidth="1"/>
    <col min="2307" max="2307" width="5.5" style="23" customWidth="1"/>
    <col min="2308" max="2309" width="13.875" style="23" customWidth="1"/>
    <col min="2310" max="2310" width="11.625" style="23" customWidth="1"/>
    <col min="2311" max="2311" width="19.375" style="23" customWidth="1"/>
    <col min="2312" max="2312" width="5.875" style="23" customWidth="1"/>
    <col min="2313" max="2313" width="21.5" style="23" customWidth="1"/>
    <col min="2314" max="2560" width="9" style="23"/>
    <col min="2561" max="2561" width="18" style="23" customWidth="1"/>
    <col min="2562" max="2562" width="54.75" style="23" customWidth="1"/>
    <col min="2563" max="2563" width="5.5" style="23" customWidth="1"/>
    <col min="2564" max="2565" width="13.875" style="23" customWidth="1"/>
    <col min="2566" max="2566" width="11.625" style="23" customWidth="1"/>
    <col min="2567" max="2567" width="19.375" style="23" customWidth="1"/>
    <col min="2568" max="2568" width="5.875" style="23" customWidth="1"/>
    <col min="2569" max="2569" width="21.5" style="23" customWidth="1"/>
    <col min="2570" max="2816" width="9" style="23"/>
    <col min="2817" max="2817" width="18" style="23" customWidth="1"/>
    <col min="2818" max="2818" width="54.75" style="23" customWidth="1"/>
    <col min="2819" max="2819" width="5.5" style="23" customWidth="1"/>
    <col min="2820" max="2821" width="13.875" style="23" customWidth="1"/>
    <col min="2822" max="2822" width="11.625" style="23" customWidth="1"/>
    <col min="2823" max="2823" width="19.375" style="23" customWidth="1"/>
    <col min="2824" max="2824" width="5.875" style="23" customWidth="1"/>
    <col min="2825" max="2825" width="21.5" style="23" customWidth="1"/>
    <col min="2826" max="3072" width="9" style="23"/>
    <col min="3073" max="3073" width="18" style="23" customWidth="1"/>
    <col min="3074" max="3074" width="54.75" style="23" customWidth="1"/>
    <col min="3075" max="3075" width="5.5" style="23" customWidth="1"/>
    <col min="3076" max="3077" width="13.875" style="23" customWidth="1"/>
    <col min="3078" max="3078" width="11.625" style="23" customWidth="1"/>
    <col min="3079" max="3079" width="19.375" style="23" customWidth="1"/>
    <col min="3080" max="3080" width="5.875" style="23" customWidth="1"/>
    <col min="3081" max="3081" width="21.5" style="23" customWidth="1"/>
    <col min="3082" max="3328" width="9" style="23"/>
    <col min="3329" max="3329" width="18" style="23" customWidth="1"/>
    <col min="3330" max="3330" width="54.75" style="23" customWidth="1"/>
    <col min="3331" max="3331" width="5.5" style="23" customWidth="1"/>
    <col min="3332" max="3333" width="13.875" style="23" customWidth="1"/>
    <col min="3334" max="3334" width="11.625" style="23" customWidth="1"/>
    <col min="3335" max="3335" width="19.375" style="23" customWidth="1"/>
    <col min="3336" max="3336" width="5.875" style="23" customWidth="1"/>
    <col min="3337" max="3337" width="21.5" style="23" customWidth="1"/>
    <col min="3338" max="3584" width="9" style="23"/>
    <col min="3585" max="3585" width="18" style="23" customWidth="1"/>
    <col min="3586" max="3586" width="54.75" style="23" customWidth="1"/>
    <col min="3587" max="3587" width="5.5" style="23" customWidth="1"/>
    <col min="3588" max="3589" width="13.875" style="23" customWidth="1"/>
    <col min="3590" max="3590" width="11.625" style="23" customWidth="1"/>
    <col min="3591" max="3591" width="19.375" style="23" customWidth="1"/>
    <col min="3592" max="3592" width="5.875" style="23" customWidth="1"/>
    <col min="3593" max="3593" width="21.5" style="23" customWidth="1"/>
    <col min="3594" max="3840" width="9" style="23"/>
    <col min="3841" max="3841" width="18" style="23" customWidth="1"/>
    <col min="3842" max="3842" width="54.75" style="23" customWidth="1"/>
    <col min="3843" max="3843" width="5.5" style="23" customWidth="1"/>
    <col min="3844" max="3845" width="13.875" style="23" customWidth="1"/>
    <col min="3846" max="3846" width="11.625" style="23" customWidth="1"/>
    <col min="3847" max="3847" width="19.375" style="23" customWidth="1"/>
    <col min="3848" max="3848" width="5.875" style="23" customWidth="1"/>
    <col min="3849" max="3849" width="21.5" style="23" customWidth="1"/>
    <col min="3850" max="4096" width="9" style="23"/>
    <col min="4097" max="4097" width="18" style="23" customWidth="1"/>
    <col min="4098" max="4098" width="54.75" style="23" customWidth="1"/>
    <col min="4099" max="4099" width="5.5" style="23" customWidth="1"/>
    <col min="4100" max="4101" width="13.875" style="23" customWidth="1"/>
    <col min="4102" max="4102" width="11.625" style="23" customWidth="1"/>
    <col min="4103" max="4103" width="19.375" style="23" customWidth="1"/>
    <col min="4104" max="4104" width="5.875" style="23" customWidth="1"/>
    <col min="4105" max="4105" width="21.5" style="23" customWidth="1"/>
    <col min="4106" max="4352" width="9" style="23"/>
    <col min="4353" max="4353" width="18" style="23" customWidth="1"/>
    <col min="4354" max="4354" width="54.75" style="23" customWidth="1"/>
    <col min="4355" max="4355" width="5.5" style="23" customWidth="1"/>
    <col min="4356" max="4357" width="13.875" style="23" customWidth="1"/>
    <col min="4358" max="4358" width="11.625" style="23" customWidth="1"/>
    <col min="4359" max="4359" width="19.375" style="23" customWidth="1"/>
    <col min="4360" max="4360" width="5.875" style="23" customWidth="1"/>
    <col min="4361" max="4361" width="21.5" style="23" customWidth="1"/>
    <col min="4362" max="4608" width="9" style="23"/>
    <col min="4609" max="4609" width="18" style="23" customWidth="1"/>
    <col min="4610" max="4610" width="54.75" style="23" customWidth="1"/>
    <col min="4611" max="4611" width="5.5" style="23" customWidth="1"/>
    <col min="4612" max="4613" width="13.875" style="23" customWidth="1"/>
    <col min="4614" max="4614" width="11.625" style="23" customWidth="1"/>
    <col min="4615" max="4615" width="19.375" style="23" customWidth="1"/>
    <col min="4616" max="4616" width="5.875" style="23" customWidth="1"/>
    <col min="4617" max="4617" width="21.5" style="23" customWidth="1"/>
    <col min="4618" max="4864" width="9" style="23"/>
    <col min="4865" max="4865" width="18" style="23" customWidth="1"/>
    <col min="4866" max="4866" width="54.75" style="23" customWidth="1"/>
    <col min="4867" max="4867" width="5.5" style="23" customWidth="1"/>
    <col min="4868" max="4869" width="13.875" style="23" customWidth="1"/>
    <col min="4870" max="4870" width="11.625" style="23" customWidth="1"/>
    <col min="4871" max="4871" width="19.375" style="23" customWidth="1"/>
    <col min="4872" max="4872" width="5.875" style="23" customWidth="1"/>
    <col min="4873" max="4873" width="21.5" style="23" customWidth="1"/>
    <col min="4874" max="5120" width="9" style="23"/>
    <col min="5121" max="5121" width="18" style="23" customWidth="1"/>
    <col min="5122" max="5122" width="54.75" style="23" customWidth="1"/>
    <col min="5123" max="5123" width="5.5" style="23" customWidth="1"/>
    <col min="5124" max="5125" width="13.875" style="23" customWidth="1"/>
    <col min="5126" max="5126" width="11.625" style="23" customWidth="1"/>
    <col min="5127" max="5127" width="19.375" style="23" customWidth="1"/>
    <col min="5128" max="5128" width="5.875" style="23" customWidth="1"/>
    <col min="5129" max="5129" width="21.5" style="23" customWidth="1"/>
    <col min="5130" max="5376" width="9" style="23"/>
    <col min="5377" max="5377" width="18" style="23" customWidth="1"/>
    <col min="5378" max="5378" width="54.75" style="23" customWidth="1"/>
    <col min="5379" max="5379" width="5.5" style="23" customWidth="1"/>
    <col min="5380" max="5381" width="13.875" style="23" customWidth="1"/>
    <col min="5382" max="5382" width="11.625" style="23" customWidth="1"/>
    <col min="5383" max="5383" width="19.375" style="23" customWidth="1"/>
    <col min="5384" max="5384" width="5.875" style="23" customWidth="1"/>
    <col min="5385" max="5385" width="21.5" style="23" customWidth="1"/>
    <col min="5386" max="5632" width="9" style="23"/>
    <col min="5633" max="5633" width="18" style="23" customWidth="1"/>
    <col min="5634" max="5634" width="54.75" style="23" customWidth="1"/>
    <col min="5635" max="5635" width="5.5" style="23" customWidth="1"/>
    <col min="5636" max="5637" width="13.875" style="23" customWidth="1"/>
    <col min="5638" max="5638" width="11.625" style="23" customWidth="1"/>
    <col min="5639" max="5639" width="19.375" style="23" customWidth="1"/>
    <col min="5640" max="5640" width="5.875" style="23" customWidth="1"/>
    <col min="5641" max="5641" width="21.5" style="23" customWidth="1"/>
    <col min="5642" max="5888" width="9" style="23"/>
    <col min="5889" max="5889" width="18" style="23" customWidth="1"/>
    <col min="5890" max="5890" width="54.75" style="23" customWidth="1"/>
    <col min="5891" max="5891" width="5.5" style="23" customWidth="1"/>
    <col min="5892" max="5893" width="13.875" style="23" customWidth="1"/>
    <col min="5894" max="5894" width="11.625" style="23" customWidth="1"/>
    <col min="5895" max="5895" width="19.375" style="23" customWidth="1"/>
    <col min="5896" max="5896" width="5.875" style="23" customWidth="1"/>
    <col min="5897" max="5897" width="21.5" style="23" customWidth="1"/>
    <col min="5898" max="6144" width="9" style="23"/>
    <col min="6145" max="6145" width="18" style="23" customWidth="1"/>
    <col min="6146" max="6146" width="54.75" style="23" customWidth="1"/>
    <col min="6147" max="6147" width="5.5" style="23" customWidth="1"/>
    <col min="6148" max="6149" width="13.875" style="23" customWidth="1"/>
    <col min="6150" max="6150" width="11.625" style="23" customWidth="1"/>
    <col min="6151" max="6151" width="19.375" style="23" customWidth="1"/>
    <col min="6152" max="6152" width="5.875" style="23" customWidth="1"/>
    <col min="6153" max="6153" width="21.5" style="23" customWidth="1"/>
    <col min="6154" max="6400" width="9" style="23"/>
    <col min="6401" max="6401" width="18" style="23" customWidth="1"/>
    <col min="6402" max="6402" width="54.75" style="23" customWidth="1"/>
    <col min="6403" max="6403" width="5.5" style="23" customWidth="1"/>
    <col min="6404" max="6405" width="13.875" style="23" customWidth="1"/>
    <col min="6406" max="6406" width="11.625" style="23" customWidth="1"/>
    <col min="6407" max="6407" width="19.375" style="23" customWidth="1"/>
    <col min="6408" max="6408" width="5.875" style="23" customWidth="1"/>
    <col min="6409" max="6409" width="21.5" style="23" customWidth="1"/>
    <col min="6410" max="6656" width="9" style="23"/>
    <col min="6657" max="6657" width="18" style="23" customWidth="1"/>
    <col min="6658" max="6658" width="54.75" style="23" customWidth="1"/>
    <col min="6659" max="6659" width="5.5" style="23" customWidth="1"/>
    <col min="6660" max="6661" width="13.875" style="23" customWidth="1"/>
    <col min="6662" max="6662" width="11.625" style="23" customWidth="1"/>
    <col min="6663" max="6663" width="19.375" style="23" customWidth="1"/>
    <col min="6664" max="6664" width="5.875" style="23" customWidth="1"/>
    <col min="6665" max="6665" width="21.5" style="23" customWidth="1"/>
    <col min="6666" max="6912" width="9" style="23"/>
    <col min="6913" max="6913" width="18" style="23" customWidth="1"/>
    <col min="6914" max="6914" width="54.75" style="23" customWidth="1"/>
    <col min="6915" max="6915" width="5.5" style="23" customWidth="1"/>
    <col min="6916" max="6917" width="13.875" style="23" customWidth="1"/>
    <col min="6918" max="6918" width="11.625" style="23" customWidth="1"/>
    <col min="6919" max="6919" width="19.375" style="23" customWidth="1"/>
    <col min="6920" max="6920" width="5.875" style="23" customWidth="1"/>
    <col min="6921" max="6921" width="21.5" style="23" customWidth="1"/>
    <col min="6922" max="7168" width="9" style="23"/>
    <col min="7169" max="7169" width="18" style="23" customWidth="1"/>
    <col min="7170" max="7170" width="54.75" style="23" customWidth="1"/>
    <col min="7171" max="7171" width="5.5" style="23" customWidth="1"/>
    <col min="7172" max="7173" width="13.875" style="23" customWidth="1"/>
    <col min="7174" max="7174" width="11.625" style="23" customWidth="1"/>
    <col min="7175" max="7175" width="19.375" style="23" customWidth="1"/>
    <col min="7176" max="7176" width="5.875" style="23" customWidth="1"/>
    <col min="7177" max="7177" width="21.5" style="23" customWidth="1"/>
    <col min="7178" max="7424" width="9" style="23"/>
    <col min="7425" max="7425" width="18" style="23" customWidth="1"/>
    <col min="7426" max="7426" width="54.75" style="23" customWidth="1"/>
    <col min="7427" max="7427" width="5.5" style="23" customWidth="1"/>
    <col min="7428" max="7429" width="13.875" style="23" customWidth="1"/>
    <col min="7430" max="7430" width="11.625" style="23" customWidth="1"/>
    <col min="7431" max="7431" width="19.375" style="23" customWidth="1"/>
    <col min="7432" max="7432" width="5.875" style="23" customWidth="1"/>
    <col min="7433" max="7433" width="21.5" style="23" customWidth="1"/>
    <col min="7434" max="7680" width="9" style="23"/>
    <col min="7681" max="7681" width="18" style="23" customWidth="1"/>
    <col min="7682" max="7682" width="54.75" style="23" customWidth="1"/>
    <col min="7683" max="7683" width="5.5" style="23" customWidth="1"/>
    <col min="7684" max="7685" width="13.875" style="23" customWidth="1"/>
    <col min="7686" max="7686" width="11.625" style="23" customWidth="1"/>
    <col min="7687" max="7687" width="19.375" style="23" customWidth="1"/>
    <col min="7688" max="7688" width="5.875" style="23" customWidth="1"/>
    <col min="7689" max="7689" width="21.5" style="23" customWidth="1"/>
    <col min="7690" max="7936" width="9" style="23"/>
    <col min="7937" max="7937" width="18" style="23" customWidth="1"/>
    <col min="7938" max="7938" width="54.75" style="23" customWidth="1"/>
    <col min="7939" max="7939" width="5.5" style="23" customWidth="1"/>
    <col min="7940" max="7941" width="13.875" style="23" customWidth="1"/>
    <col min="7942" max="7942" width="11.625" style="23" customWidth="1"/>
    <col min="7943" max="7943" width="19.375" style="23" customWidth="1"/>
    <col min="7944" max="7944" width="5.875" style="23" customWidth="1"/>
    <col min="7945" max="7945" width="21.5" style="23" customWidth="1"/>
    <col min="7946" max="8192" width="9" style="23"/>
    <col min="8193" max="8193" width="18" style="23" customWidth="1"/>
    <col min="8194" max="8194" width="54.75" style="23" customWidth="1"/>
    <col min="8195" max="8195" width="5.5" style="23" customWidth="1"/>
    <col min="8196" max="8197" width="13.875" style="23" customWidth="1"/>
    <col min="8198" max="8198" width="11.625" style="23" customWidth="1"/>
    <col min="8199" max="8199" width="19.375" style="23" customWidth="1"/>
    <col min="8200" max="8200" width="5.875" style="23" customWidth="1"/>
    <col min="8201" max="8201" width="21.5" style="23" customWidth="1"/>
    <col min="8202" max="8448" width="9" style="23"/>
    <col min="8449" max="8449" width="18" style="23" customWidth="1"/>
    <col min="8450" max="8450" width="54.75" style="23" customWidth="1"/>
    <col min="8451" max="8451" width="5.5" style="23" customWidth="1"/>
    <col min="8452" max="8453" width="13.875" style="23" customWidth="1"/>
    <col min="8454" max="8454" width="11.625" style="23" customWidth="1"/>
    <col min="8455" max="8455" width="19.375" style="23" customWidth="1"/>
    <col min="8456" max="8456" width="5.875" style="23" customWidth="1"/>
    <col min="8457" max="8457" width="21.5" style="23" customWidth="1"/>
    <col min="8458" max="8704" width="9" style="23"/>
    <col min="8705" max="8705" width="18" style="23" customWidth="1"/>
    <col min="8706" max="8706" width="54.75" style="23" customWidth="1"/>
    <col min="8707" max="8707" width="5.5" style="23" customWidth="1"/>
    <col min="8708" max="8709" width="13.875" style="23" customWidth="1"/>
    <col min="8710" max="8710" width="11.625" style="23" customWidth="1"/>
    <col min="8711" max="8711" width="19.375" style="23" customWidth="1"/>
    <col min="8712" max="8712" width="5.875" style="23" customWidth="1"/>
    <col min="8713" max="8713" width="21.5" style="23" customWidth="1"/>
    <col min="8714" max="8960" width="9" style="23"/>
    <col min="8961" max="8961" width="18" style="23" customWidth="1"/>
    <col min="8962" max="8962" width="54.75" style="23" customWidth="1"/>
    <col min="8963" max="8963" width="5.5" style="23" customWidth="1"/>
    <col min="8964" max="8965" width="13.875" style="23" customWidth="1"/>
    <col min="8966" max="8966" width="11.625" style="23" customWidth="1"/>
    <col min="8967" max="8967" width="19.375" style="23" customWidth="1"/>
    <col min="8968" max="8968" width="5.875" style="23" customWidth="1"/>
    <col min="8969" max="8969" width="21.5" style="23" customWidth="1"/>
    <col min="8970" max="9216" width="9" style="23"/>
    <col min="9217" max="9217" width="18" style="23" customWidth="1"/>
    <col min="9218" max="9218" width="54.75" style="23" customWidth="1"/>
    <col min="9219" max="9219" width="5.5" style="23" customWidth="1"/>
    <col min="9220" max="9221" width="13.875" style="23" customWidth="1"/>
    <col min="9222" max="9222" width="11.625" style="23" customWidth="1"/>
    <col min="9223" max="9223" width="19.375" style="23" customWidth="1"/>
    <col min="9224" max="9224" width="5.875" style="23" customWidth="1"/>
    <col min="9225" max="9225" width="21.5" style="23" customWidth="1"/>
    <col min="9226" max="9472" width="9" style="23"/>
    <col min="9473" max="9473" width="18" style="23" customWidth="1"/>
    <col min="9474" max="9474" width="54.75" style="23" customWidth="1"/>
    <col min="9475" max="9475" width="5.5" style="23" customWidth="1"/>
    <col min="9476" max="9477" width="13.875" style="23" customWidth="1"/>
    <col min="9478" max="9478" width="11.625" style="23" customWidth="1"/>
    <col min="9479" max="9479" width="19.375" style="23" customWidth="1"/>
    <col min="9480" max="9480" width="5.875" style="23" customWidth="1"/>
    <col min="9481" max="9481" width="21.5" style="23" customWidth="1"/>
    <col min="9482" max="9728" width="9" style="23"/>
    <col min="9729" max="9729" width="18" style="23" customWidth="1"/>
    <col min="9730" max="9730" width="54.75" style="23" customWidth="1"/>
    <col min="9731" max="9731" width="5.5" style="23" customWidth="1"/>
    <col min="9732" max="9733" width="13.875" style="23" customWidth="1"/>
    <col min="9734" max="9734" width="11.625" style="23" customWidth="1"/>
    <col min="9735" max="9735" width="19.375" style="23" customWidth="1"/>
    <col min="9736" max="9736" width="5.875" style="23" customWidth="1"/>
    <col min="9737" max="9737" width="21.5" style="23" customWidth="1"/>
    <col min="9738" max="9984" width="9" style="23"/>
    <col min="9985" max="9985" width="18" style="23" customWidth="1"/>
    <col min="9986" max="9986" width="54.75" style="23" customWidth="1"/>
    <col min="9987" max="9987" width="5.5" style="23" customWidth="1"/>
    <col min="9988" max="9989" width="13.875" style="23" customWidth="1"/>
    <col min="9990" max="9990" width="11.625" style="23" customWidth="1"/>
    <col min="9991" max="9991" width="19.375" style="23" customWidth="1"/>
    <col min="9992" max="9992" width="5.875" style="23" customWidth="1"/>
    <col min="9993" max="9993" width="21.5" style="23" customWidth="1"/>
    <col min="9994" max="10240" width="9" style="23"/>
    <col min="10241" max="10241" width="18" style="23" customWidth="1"/>
    <col min="10242" max="10242" width="54.75" style="23" customWidth="1"/>
    <col min="10243" max="10243" width="5.5" style="23" customWidth="1"/>
    <col min="10244" max="10245" width="13.875" style="23" customWidth="1"/>
    <col min="10246" max="10246" width="11.625" style="23" customWidth="1"/>
    <col min="10247" max="10247" width="19.375" style="23" customWidth="1"/>
    <col min="10248" max="10248" width="5.875" style="23" customWidth="1"/>
    <col min="10249" max="10249" width="21.5" style="23" customWidth="1"/>
    <col min="10250" max="10496" width="9" style="23"/>
    <col min="10497" max="10497" width="18" style="23" customWidth="1"/>
    <col min="10498" max="10498" width="54.75" style="23" customWidth="1"/>
    <col min="10499" max="10499" width="5.5" style="23" customWidth="1"/>
    <col min="10500" max="10501" width="13.875" style="23" customWidth="1"/>
    <col min="10502" max="10502" width="11.625" style="23" customWidth="1"/>
    <col min="10503" max="10503" width="19.375" style="23" customWidth="1"/>
    <col min="10504" max="10504" width="5.875" style="23" customWidth="1"/>
    <col min="10505" max="10505" width="21.5" style="23" customWidth="1"/>
    <col min="10506" max="10752" width="9" style="23"/>
    <col min="10753" max="10753" width="18" style="23" customWidth="1"/>
    <col min="10754" max="10754" width="54.75" style="23" customWidth="1"/>
    <col min="10755" max="10755" width="5.5" style="23" customWidth="1"/>
    <col min="10756" max="10757" width="13.875" style="23" customWidth="1"/>
    <col min="10758" max="10758" width="11.625" style="23" customWidth="1"/>
    <col min="10759" max="10759" width="19.375" style="23" customWidth="1"/>
    <col min="10760" max="10760" width="5.875" style="23" customWidth="1"/>
    <col min="10761" max="10761" width="21.5" style="23" customWidth="1"/>
    <col min="10762" max="11008" width="9" style="23"/>
    <col min="11009" max="11009" width="18" style="23" customWidth="1"/>
    <col min="11010" max="11010" width="54.75" style="23" customWidth="1"/>
    <col min="11011" max="11011" width="5.5" style="23" customWidth="1"/>
    <col min="11012" max="11013" width="13.875" style="23" customWidth="1"/>
    <col min="11014" max="11014" width="11.625" style="23" customWidth="1"/>
    <col min="11015" max="11015" width="19.375" style="23" customWidth="1"/>
    <col min="11016" max="11016" width="5.875" style="23" customWidth="1"/>
    <col min="11017" max="11017" width="21.5" style="23" customWidth="1"/>
    <col min="11018" max="11264" width="9" style="23"/>
    <col min="11265" max="11265" width="18" style="23" customWidth="1"/>
    <col min="11266" max="11266" width="54.75" style="23" customWidth="1"/>
    <col min="11267" max="11267" width="5.5" style="23" customWidth="1"/>
    <col min="11268" max="11269" width="13.875" style="23" customWidth="1"/>
    <col min="11270" max="11270" width="11.625" style="23" customWidth="1"/>
    <col min="11271" max="11271" width="19.375" style="23" customWidth="1"/>
    <col min="11272" max="11272" width="5.875" style="23" customWidth="1"/>
    <col min="11273" max="11273" width="21.5" style="23" customWidth="1"/>
    <col min="11274" max="11520" width="9" style="23"/>
    <col min="11521" max="11521" width="18" style="23" customWidth="1"/>
    <col min="11522" max="11522" width="54.75" style="23" customWidth="1"/>
    <col min="11523" max="11523" width="5.5" style="23" customWidth="1"/>
    <col min="11524" max="11525" width="13.875" style="23" customWidth="1"/>
    <col min="11526" max="11526" width="11.625" style="23" customWidth="1"/>
    <col min="11527" max="11527" width="19.375" style="23" customWidth="1"/>
    <col min="11528" max="11528" width="5.875" style="23" customWidth="1"/>
    <col min="11529" max="11529" width="21.5" style="23" customWidth="1"/>
    <col min="11530" max="11776" width="9" style="23"/>
    <col min="11777" max="11777" width="18" style="23" customWidth="1"/>
    <col min="11778" max="11778" width="54.75" style="23" customWidth="1"/>
    <col min="11779" max="11779" width="5.5" style="23" customWidth="1"/>
    <col min="11780" max="11781" width="13.875" style="23" customWidth="1"/>
    <col min="11782" max="11782" width="11.625" style="23" customWidth="1"/>
    <col min="11783" max="11783" width="19.375" style="23" customWidth="1"/>
    <col min="11784" max="11784" width="5.875" style="23" customWidth="1"/>
    <col min="11785" max="11785" width="21.5" style="23" customWidth="1"/>
    <col min="11786" max="12032" width="9" style="23"/>
    <col min="12033" max="12033" width="18" style="23" customWidth="1"/>
    <col min="12034" max="12034" width="54.75" style="23" customWidth="1"/>
    <col min="12035" max="12035" width="5.5" style="23" customWidth="1"/>
    <col min="12036" max="12037" width="13.875" style="23" customWidth="1"/>
    <col min="12038" max="12038" width="11.625" style="23" customWidth="1"/>
    <col min="12039" max="12039" width="19.375" style="23" customWidth="1"/>
    <col min="12040" max="12040" width="5.875" style="23" customWidth="1"/>
    <col min="12041" max="12041" width="21.5" style="23" customWidth="1"/>
    <col min="12042" max="12288" width="9" style="23"/>
    <col min="12289" max="12289" width="18" style="23" customWidth="1"/>
    <col min="12290" max="12290" width="54.75" style="23" customWidth="1"/>
    <col min="12291" max="12291" width="5.5" style="23" customWidth="1"/>
    <col min="12292" max="12293" width="13.875" style="23" customWidth="1"/>
    <col min="12294" max="12294" width="11.625" style="23" customWidth="1"/>
    <col min="12295" max="12295" width="19.375" style="23" customWidth="1"/>
    <col min="12296" max="12296" width="5.875" style="23" customWidth="1"/>
    <col min="12297" max="12297" width="21.5" style="23" customWidth="1"/>
    <col min="12298" max="12544" width="9" style="23"/>
    <col min="12545" max="12545" width="18" style="23" customWidth="1"/>
    <col min="12546" max="12546" width="54.75" style="23" customWidth="1"/>
    <col min="12547" max="12547" width="5.5" style="23" customWidth="1"/>
    <col min="12548" max="12549" width="13.875" style="23" customWidth="1"/>
    <col min="12550" max="12550" width="11.625" style="23" customWidth="1"/>
    <col min="12551" max="12551" width="19.375" style="23" customWidth="1"/>
    <col min="12552" max="12552" width="5.875" style="23" customWidth="1"/>
    <col min="12553" max="12553" width="21.5" style="23" customWidth="1"/>
    <col min="12554" max="12800" width="9" style="23"/>
    <col min="12801" max="12801" width="18" style="23" customWidth="1"/>
    <col min="12802" max="12802" width="54.75" style="23" customWidth="1"/>
    <col min="12803" max="12803" width="5.5" style="23" customWidth="1"/>
    <col min="12804" max="12805" width="13.875" style="23" customWidth="1"/>
    <col min="12806" max="12806" width="11.625" style="23" customWidth="1"/>
    <col min="12807" max="12807" width="19.375" style="23" customWidth="1"/>
    <col min="12808" max="12808" width="5.875" style="23" customWidth="1"/>
    <col min="12809" max="12809" width="21.5" style="23" customWidth="1"/>
    <col min="12810" max="13056" width="9" style="23"/>
    <col min="13057" max="13057" width="18" style="23" customWidth="1"/>
    <col min="13058" max="13058" width="54.75" style="23" customWidth="1"/>
    <col min="13059" max="13059" width="5.5" style="23" customWidth="1"/>
    <col min="13060" max="13061" width="13.875" style="23" customWidth="1"/>
    <col min="13062" max="13062" width="11.625" style="23" customWidth="1"/>
    <col min="13063" max="13063" width="19.375" style="23" customWidth="1"/>
    <col min="13064" max="13064" width="5.875" style="23" customWidth="1"/>
    <col min="13065" max="13065" width="21.5" style="23" customWidth="1"/>
    <col min="13066" max="13312" width="9" style="23"/>
    <col min="13313" max="13313" width="18" style="23" customWidth="1"/>
    <col min="13314" max="13314" width="54.75" style="23" customWidth="1"/>
    <col min="13315" max="13315" width="5.5" style="23" customWidth="1"/>
    <col min="13316" max="13317" width="13.875" style="23" customWidth="1"/>
    <col min="13318" max="13318" width="11.625" style="23" customWidth="1"/>
    <col min="13319" max="13319" width="19.375" style="23" customWidth="1"/>
    <col min="13320" max="13320" width="5.875" style="23" customWidth="1"/>
    <col min="13321" max="13321" width="21.5" style="23" customWidth="1"/>
    <col min="13322" max="13568" width="9" style="23"/>
    <col min="13569" max="13569" width="18" style="23" customWidth="1"/>
    <col min="13570" max="13570" width="54.75" style="23" customWidth="1"/>
    <col min="13571" max="13571" width="5.5" style="23" customWidth="1"/>
    <col min="13572" max="13573" width="13.875" style="23" customWidth="1"/>
    <col min="13574" max="13574" width="11.625" style="23" customWidth="1"/>
    <col min="13575" max="13575" width="19.375" style="23" customWidth="1"/>
    <col min="13576" max="13576" width="5.875" style="23" customWidth="1"/>
    <col min="13577" max="13577" width="21.5" style="23" customWidth="1"/>
    <col min="13578" max="13824" width="9" style="23"/>
    <col min="13825" max="13825" width="18" style="23" customWidth="1"/>
    <col min="13826" max="13826" width="54.75" style="23" customWidth="1"/>
    <col min="13827" max="13827" width="5.5" style="23" customWidth="1"/>
    <col min="13828" max="13829" width="13.875" style="23" customWidth="1"/>
    <col min="13830" max="13830" width="11.625" style="23" customWidth="1"/>
    <col min="13831" max="13831" width="19.375" style="23" customWidth="1"/>
    <col min="13832" max="13832" width="5.875" style="23" customWidth="1"/>
    <col min="13833" max="13833" width="21.5" style="23" customWidth="1"/>
    <col min="13834" max="14080" width="9" style="23"/>
    <col min="14081" max="14081" width="18" style="23" customWidth="1"/>
    <col min="14082" max="14082" width="54.75" style="23" customWidth="1"/>
    <col min="14083" max="14083" width="5.5" style="23" customWidth="1"/>
    <col min="14084" max="14085" width="13.875" style="23" customWidth="1"/>
    <col min="14086" max="14086" width="11.625" style="23" customWidth="1"/>
    <col min="14087" max="14087" width="19.375" style="23" customWidth="1"/>
    <col min="14088" max="14088" width="5.875" style="23" customWidth="1"/>
    <col min="14089" max="14089" width="21.5" style="23" customWidth="1"/>
    <col min="14090" max="14336" width="9" style="23"/>
    <col min="14337" max="14337" width="18" style="23" customWidth="1"/>
    <col min="14338" max="14338" width="54.75" style="23" customWidth="1"/>
    <col min="14339" max="14339" width="5.5" style="23" customWidth="1"/>
    <col min="14340" max="14341" width="13.875" style="23" customWidth="1"/>
    <col min="14342" max="14342" width="11.625" style="23" customWidth="1"/>
    <col min="14343" max="14343" width="19.375" style="23" customWidth="1"/>
    <col min="14344" max="14344" width="5.875" style="23" customWidth="1"/>
    <col min="14345" max="14345" width="21.5" style="23" customWidth="1"/>
    <col min="14346" max="14592" width="9" style="23"/>
    <col min="14593" max="14593" width="18" style="23" customWidth="1"/>
    <col min="14594" max="14594" width="54.75" style="23" customWidth="1"/>
    <col min="14595" max="14595" width="5.5" style="23" customWidth="1"/>
    <col min="14596" max="14597" width="13.875" style="23" customWidth="1"/>
    <col min="14598" max="14598" width="11.625" style="23" customWidth="1"/>
    <col min="14599" max="14599" width="19.375" style="23" customWidth="1"/>
    <col min="14600" max="14600" width="5.875" style="23" customWidth="1"/>
    <col min="14601" max="14601" width="21.5" style="23" customWidth="1"/>
    <col min="14602" max="14848" width="9" style="23"/>
    <col min="14849" max="14849" width="18" style="23" customWidth="1"/>
    <col min="14850" max="14850" width="54.75" style="23" customWidth="1"/>
    <col min="14851" max="14851" width="5.5" style="23" customWidth="1"/>
    <col min="14852" max="14853" width="13.875" style="23" customWidth="1"/>
    <col min="14854" max="14854" width="11.625" style="23" customWidth="1"/>
    <col min="14855" max="14855" width="19.375" style="23" customWidth="1"/>
    <col min="14856" max="14856" width="5.875" style="23" customWidth="1"/>
    <col min="14857" max="14857" width="21.5" style="23" customWidth="1"/>
    <col min="14858" max="15104" width="9" style="23"/>
    <col min="15105" max="15105" width="18" style="23" customWidth="1"/>
    <col min="15106" max="15106" width="54.75" style="23" customWidth="1"/>
    <col min="15107" max="15107" width="5.5" style="23" customWidth="1"/>
    <col min="15108" max="15109" width="13.875" style="23" customWidth="1"/>
    <col min="15110" max="15110" width="11.625" style="23" customWidth="1"/>
    <col min="15111" max="15111" width="19.375" style="23" customWidth="1"/>
    <col min="15112" max="15112" width="5.875" style="23" customWidth="1"/>
    <col min="15113" max="15113" width="21.5" style="23" customWidth="1"/>
    <col min="15114" max="15360" width="9" style="23"/>
    <col min="15361" max="15361" width="18" style="23" customWidth="1"/>
    <col min="15362" max="15362" width="54.75" style="23" customWidth="1"/>
    <col min="15363" max="15363" width="5.5" style="23" customWidth="1"/>
    <col min="15364" max="15365" width="13.875" style="23" customWidth="1"/>
    <col min="15366" max="15366" width="11.625" style="23" customWidth="1"/>
    <col min="15367" max="15367" width="19.375" style="23" customWidth="1"/>
    <col min="15368" max="15368" width="5.875" style="23" customWidth="1"/>
    <col min="15369" max="15369" width="21.5" style="23" customWidth="1"/>
    <col min="15370" max="15616" width="9" style="23"/>
    <col min="15617" max="15617" width="18" style="23" customWidth="1"/>
    <col min="15618" max="15618" width="54.75" style="23" customWidth="1"/>
    <col min="15619" max="15619" width="5.5" style="23" customWidth="1"/>
    <col min="15620" max="15621" width="13.875" style="23" customWidth="1"/>
    <col min="15622" max="15622" width="11.625" style="23" customWidth="1"/>
    <col min="15623" max="15623" width="19.375" style="23" customWidth="1"/>
    <col min="15624" max="15624" width="5.875" style="23" customWidth="1"/>
    <col min="15625" max="15625" width="21.5" style="23" customWidth="1"/>
    <col min="15626" max="15872" width="9" style="23"/>
    <col min="15873" max="15873" width="18" style="23" customWidth="1"/>
    <col min="15874" max="15874" width="54.75" style="23" customWidth="1"/>
    <col min="15875" max="15875" width="5.5" style="23" customWidth="1"/>
    <col min="15876" max="15877" width="13.875" style="23" customWidth="1"/>
    <col min="15878" max="15878" width="11.625" style="23" customWidth="1"/>
    <col min="15879" max="15879" width="19.375" style="23" customWidth="1"/>
    <col min="15880" max="15880" width="5.875" style="23" customWidth="1"/>
    <col min="15881" max="15881" width="21.5" style="23" customWidth="1"/>
    <col min="15882" max="16128" width="9" style="23"/>
    <col min="16129" max="16129" width="18" style="23" customWidth="1"/>
    <col min="16130" max="16130" width="54.75" style="23" customWidth="1"/>
    <col min="16131" max="16131" width="5.5" style="23" customWidth="1"/>
    <col min="16132" max="16133" width="13.875" style="23" customWidth="1"/>
    <col min="16134" max="16134" width="11.625" style="23" customWidth="1"/>
    <col min="16135" max="16135" width="19.375" style="23" customWidth="1"/>
    <col min="16136" max="16136" width="5.875" style="23" customWidth="1"/>
    <col min="16137" max="16137" width="21.5" style="23" customWidth="1"/>
    <col min="16138" max="16384" width="9" style="23"/>
  </cols>
  <sheetData>
    <row r="1" spans="1:9">
      <c r="I1" s="24" t="s">
        <v>25</v>
      </c>
    </row>
    <row r="2" spans="1:9">
      <c r="A2" s="25" t="s">
        <v>58</v>
      </c>
      <c r="B2" s="26"/>
      <c r="C2" s="26"/>
      <c r="D2" s="26"/>
      <c r="E2" s="26"/>
      <c r="F2" s="26"/>
      <c r="G2" s="26"/>
      <c r="H2" s="26"/>
      <c r="I2" s="26"/>
    </row>
    <row r="4" spans="1:9">
      <c r="A4" s="27" t="s">
        <v>59</v>
      </c>
    </row>
    <row r="5" spans="1:9">
      <c r="A5" s="109" t="s">
        <v>137</v>
      </c>
      <c r="B5" s="109"/>
      <c r="C5" s="109"/>
      <c r="D5" s="109"/>
      <c r="E5" s="109"/>
      <c r="F5" s="109"/>
      <c r="G5" s="109"/>
      <c r="H5" s="109"/>
      <c r="I5" s="109"/>
    </row>
    <row r="7" spans="1:9">
      <c r="A7" s="27" t="s">
        <v>61</v>
      </c>
    </row>
    <row r="8" spans="1:9">
      <c r="A8" s="23" t="s">
        <v>26</v>
      </c>
    </row>
    <row r="10" spans="1:9" ht="27">
      <c r="A10" s="28" t="s">
        <v>63</v>
      </c>
      <c r="B10" s="28" t="s">
        <v>64</v>
      </c>
      <c r="C10" s="28" t="s">
        <v>65</v>
      </c>
      <c r="D10" s="28" t="s">
        <v>66</v>
      </c>
      <c r="E10" s="28" t="s">
        <v>67</v>
      </c>
      <c r="F10" s="28" t="s">
        <v>68</v>
      </c>
      <c r="G10" s="28" t="s">
        <v>69</v>
      </c>
      <c r="H10" s="29" t="s">
        <v>70</v>
      </c>
      <c r="I10" s="28" t="s">
        <v>71</v>
      </c>
    </row>
    <row r="11" spans="1:9" ht="51" customHeight="1">
      <c r="A11" s="52" t="s">
        <v>138</v>
      </c>
      <c r="B11" s="52" t="s">
        <v>139</v>
      </c>
      <c r="C11" s="53" t="s">
        <v>140</v>
      </c>
      <c r="D11" s="53">
        <v>124500</v>
      </c>
      <c r="E11" s="53">
        <v>124500</v>
      </c>
      <c r="F11" s="54">
        <v>39682</v>
      </c>
      <c r="G11" s="55" t="s">
        <v>141</v>
      </c>
      <c r="H11" s="56" t="s">
        <v>142</v>
      </c>
      <c r="I11" s="57" t="s">
        <v>143</v>
      </c>
    </row>
    <row r="13" spans="1:9">
      <c r="A13" s="23" t="s">
        <v>81</v>
      </c>
    </row>
    <row r="14" spans="1:9">
      <c r="A14" s="23" t="s">
        <v>82</v>
      </c>
    </row>
    <row r="15" spans="1:9">
      <c r="A15" s="23" t="s">
        <v>83</v>
      </c>
    </row>
    <row r="16" spans="1:9">
      <c r="A16" s="23" t="s">
        <v>84</v>
      </c>
    </row>
    <row r="17" spans="1:1">
      <c r="A17" s="23" t="s">
        <v>85</v>
      </c>
    </row>
    <row r="18" spans="1:1">
      <c r="A18" s="23" t="s">
        <v>86</v>
      </c>
    </row>
    <row r="19" spans="1:1">
      <c r="A19" s="23" t="s">
        <v>87</v>
      </c>
    </row>
  </sheetData>
  <mergeCells count="1">
    <mergeCell ref="A5:I5"/>
  </mergeCells>
  <phoneticPr fontId="1"/>
  <pageMargins left="0.74803149606299213" right="0.74803149606299213" top="0.98425196850393704" bottom="0.98425196850393704" header="0.51181102362204722" footer="0.51181102362204722"/>
  <pageSetup paperSize="9" scale="80" orientation="landscape" blackAndWhite="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1"/>
  <sheetViews>
    <sheetView zoomScaleNormal="100" workbookViewId="0">
      <selection activeCell="C8" sqref="C8:I8"/>
    </sheetView>
  </sheetViews>
  <sheetFormatPr defaultRowHeight="13.5"/>
  <cols>
    <col min="1" max="1" width="5.25" style="93" customWidth="1"/>
    <col min="2" max="10" width="9" style="93"/>
    <col min="11" max="11" width="5.125" style="93" customWidth="1"/>
    <col min="12" max="16384" width="9" style="93"/>
  </cols>
  <sheetData>
    <row r="2" spans="1:11">
      <c r="A2" s="92"/>
      <c r="J2" s="97"/>
      <c r="K2" s="97"/>
    </row>
    <row r="3" spans="1:11" ht="14.25">
      <c r="A3" s="94"/>
    </row>
    <row r="4" spans="1:11" ht="14.25">
      <c r="A4" s="95"/>
      <c r="H4" s="98" t="s">
        <v>262</v>
      </c>
      <c r="I4" s="99"/>
      <c r="J4" s="99"/>
      <c r="K4" s="99"/>
    </row>
    <row r="5" spans="1:11" ht="14.25">
      <c r="A5" s="95"/>
      <c r="H5" s="100" t="s">
        <v>255</v>
      </c>
      <c r="I5" s="100"/>
      <c r="J5" s="100"/>
      <c r="K5" s="100"/>
    </row>
    <row r="6" spans="1:11" ht="14.25">
      <c r="A6" s="94"/>
    </row>
    <row r="7" spans="1:11" ht="14.25">
      <c r="A7" s="94"/>
    </row>
    <row r="8" spans="1:11" ht="81.75" customHeight="1">
      <c r="A8" s="94"/>
      <c r="C8" s="101" t="s">
        <v>256</v>
      </c>
      <c r="D8" s="102"/>
      <c r="E8" s="102"/>
      <c r="F8" s="102"/>
      <c r="G8" s="102"/>
      <c r="H8" s="102"/>
      <c r="I8" s="102"/>
    </row>
    <row r="9" spans="1:11" ht="14.25">
      <c r="A9" s="94"/>
    </row>
    <row r="10" spans="1:11" ht="14.25">
      <c r="A10" s="94"/>
    </row>
    <row r="11" spans="1:11" ht="14.25">
      <c r="A11" s="94"/>
      <c r="B11" s="93" t="s">
        <v>257</v>
      </c>
    </row>
    <row r="12" spans="1:11" ht="14.25">
      <c r="A12" s="94"/>
    </row>
    <row r="13" spans="1:11" ht="129" customHeight="1">
      <c r="A13" s="94"/>
      <c r="B13" s="103" t="s">
        <v>258</v>
      </c>
      <c r="C13" s="104"/>
      <c r="D13" s="104"/>
      <c r="E13" s="104"/>
      <c r="F13" s="104"/>
      <c r="G13" s="104"/>
      <c r="H13" s="104"/>
      <c r="I13" s="104"/>
      <c r="J13" s="104"/>
    </row>
    <row r="14" spans="1:11" ht="14.25">
      <c r="A14" s="94"/>
    </row>
    <row r="15" spans="1:11" ht="14.25">
      <c r="A15" s="94"/>
    </row>
    <row r="16" spans="1:11" ht="14.25">
      <c r="A16" s="94"/>
      <c r="B16" s="93" t="s">
        <v>259</v>
      </c>
    </row>
    <row r="17" spans="1:2" ht="14.25">
      <c r="A17" s="94"/>
      <c r="B17" s="93" t="s">
        <v>260</v>
      </c>
    </row>
    <row r="18" spans="1:2" ht="14.25">
      <c r="A18" s="94"/>
      <c r="B18" s="93" t="s">
        <v>265</v>
      </c>
    </row>
    <row r="19" spans="1:2" ht="14.25">
      <c r="A19" s="94"/>
    </row>
    <row r="20" spans="1:2" ht="14.25">
      <c r="A20" s="94"/>
    </row>
    <row r="21" spans="1:2" ht="14.25">
      <c r="A21" s="96"/>
    </row>
  </sheetData>
  <mergeCells count="5">
    <mergeCell ref="J2:K2"/>
    <mergeCell ref="H4:K4"/>
    <mergeCell ref="H5:K5"/>
    <mergeCell ref="C8:I8"/>
    <mergeCell ref="B13:J13"/>
  </mergeCells>
  <phoneticPr fontId="1"/>
  <pageMargins left="0.39370078740157483" right="0.39370078740157483" top="0.74803149606299213" bottom="0.74803149606299213"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
  <sheetViews>
    <sheetView view="pageBreakPreview" zoomScaleNormal="100" zoomScaleSheetLayoutView="100" workbookViewId="0">
      <selection activeCell="A8" sqref="A8"/>
    </sheetView>
  </sheetViews>
  <sheetFormatPr defaultRowHeight="13.5"/>
  <cols>
    <col min="1" max="1" width="35" style="1" customWidth="1"/>
    <col min="2" max="2" width="17.125" style="1" customWidth="1"/>
    <col min="3" max="3" width="5.5" style="1" customWidth="1"/>
    <col min="4" max="5" width="13.875" style="1" customWidth="1"/>
    <col min="6" max="6" width="11.625" style="1" customWidth="1"/>
    <col min="7" max="7" width="19.375" style="1" customWidth="1"/>
    <col min="8" max="8" width="5.875" style="1" customWidth="1"/>
    <col min="9" max="9" width="21.5" style="1" customWidth="1"/>
    <col min="10" max="16384" width="9" style="1"/>
  </cols>
  <sheetData>
    <row r="1" spans="1:9">
      <c r="I1" s="7" t="s">
        <v>25</v>
      </c>
    </row>
    <row r="2" spans="1:9">
      <c r="A2" s="6" t="s">
        <v>12</v>
      </c>
      <c r="B2" s="2"/>
      <c r="C2" s="2"/>
      <c r="D2" s="2"/>
      <c r="E2" s="2"/>
      <c r="F2" s="2"/>
      <c r="G2" s="2"/>
      <c r="H2" s="2"/>
      <c r="I2" s="2"/>
    </row>
    <row r="4" spans="1:9">
      <c r="A4" s="5" t="s">
        <v>13</v>
      </c>
    </row>
    <row r="5" spans="1:9" s="13" customFormat="1">
      <c r="A5" s="105"/>
      <c r="B5" s="105"/>
      <c r="C5" s="105"/>
      <c r="D5" s="105"/>
      <c r="E5" s="105"/>
      <c r="F5" s="105"/>
      <c r="G5" s="105"/>
      <c r="H5" s="105"/>
      <c r="I5" s="105"/>
    </row>
    <row r="7" spans="1:9">
      <c r="A7" s="5" t="s">
        <v>11</v>
      </c>
    </row>
    <row r="8" spans="1:9">
      <c r="A8" s="1" t="s">
        <v>26</v>
      </c>
    </row>
    <row r="10" spans="1:9" ht="27">
      <c r="A10" s="3" t="s">
        <v>5</v>
      </c>
      <c r="B10" s="3" t="s">
        <v>1</v>
      </c>
      <c r="C10" s="3" t="s">
        <v>6</v>
      </c>
      <c r="D10" s="3" t="s">
        <v>7</v>
      </c>
      <c r="E10" s="3" t="s">
        <v>8</v>
      </c>
      <c r="F10" s="3" t="s">
        <v>9</v>
      </c>
      <c r="G10" s="3" t="s">
        <v>10</v>
      </c>
      <c r="H10" s="4" t="s">
        <v>0</v>
      </c>
      <c r="I10" s="3" t="s">
        <v>17</v>
      </c>
    </row>
    <row r="11" spans="1:9" ht="67.5" customHeight="1">
      <c r="A11" s="14" t="s">
        <v>144</v>
      </c>
      <c r="B11" s="15" t="s">
        <v>145</v>
      </c>
      <c r="C11" s="16">
        <v>1</v>
      </c>
      <c r="D11" s="17">
        <v>9135000</v>
      </c>
      <c r="E11" s="17">
        <v>9135000</v>
      </c>
      <c r="F11" s="18">
        <v>37501</v>
      </c>
      <c r="G11" s="19" t="s">
        <v>146</v>
      </c>
      <c r="H11" s="20" t="s">
        <v>31</v>
      </c>
      <c r="I11" s="21" t="s">
        <v>147</v>
      </c>
    </row>
    <row r="13" spans="1:9">
      <c r="A13" s="1" t="s">
        <v>2</v>
      </c>
    </row>
    <row r="14" spans="1:9">
      <c r="A14" s="1" t="s">
        <v>3</v>
      </c>
    </row>
    <row r="15" spans="1:9">
      <c r="A15" s="1" t="s">
        <v>4</v>
      </c>
    </row>
    <row r="16" spans="1:9">
      <c r="A16" s="1" t="s">
        <v>14</v>
      </c>
    </row>
    <row r="17" spans="1:1">
      <c r="A17" s="1" t="s">
        <v>15</v>
      </c>
    </row>
    <row r="18" spans="1:1">
      <c r="A18" s="1" t="s">
        <v>16</v>
      </c>
    </row>
    <row r="19" spans="1:1">
      <c r="A19" s="1" t="s">
        <v>18</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94"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1"/>
  <sheetViews>
    <sheetView zoomScaleNormal="100" workbookViewId="0">
      <selection activeCell="C8" sqref="C8:I8"/>
    </sheetView>
  </sheetViews>
  <sheetFormatPr defaultRowHeight="13.5"/>
  <cols>
    <col min="1" max="1" width="5.25" customWidth="1"/>
    <col min="11" max="11" width="5.125" customWidth="1"/>
  </cols>
  <sheetData>
    <row r="2" spans="1:11">
      <c r="A2" s="110"/>
      <c r="J2" s="111"/>
      <c r="K2" s="111"/>
    </row>
    <row r="3" spans="1:11" ht="14.25">
      <c r="A3" s="112"/>
    </row>
    <row r="4" spans="1:11" ht="14.25">
      <c r="A4" s="113"/>
      <c r="H4" s="114" t="s">
        <v>262</v>
      </c>
      <c r="I4" s="114"/>
      <c r="J4" s="114"/>
      <c r="K4" s="114"/>
    </row>
    <row r="5" spans="1:11" ht="14.25">
      <c r="A5" s="113"/>
      <c r="H5" s="115" t="s">
        <v>255</v>
      </c>
      <c r="I5" s="115"/>
      <c r="J5" s="115"/>
      <c r="K5" s="115"/>
    </row>
    <row r="6" spans="1:11" ht="14.25">
      <c r="A6" s="112"/>
    </row>
    <row r="7" spans="1:11" ht="14.25">
      <c r="A7" s="112"/>
    </row>
    <row r="8" spans="1:11" ht="81.75" customHeight="1">
      <c r="A8" s="112"/>
      <c r="C8" s="116" t="s">
        <v>268</v>
      </c>
      <c r="D8" s="116"/>
      <c r="E8" s="116"/>
      <c r="F8" s="116"/>
      <c r="G8" s="116"/>
      <c r="H8" s="116"/>
      <c r="I8" s="116"/>
    </row>
    <row r="9" spans="1:11" ht="14.25">
      <c r="A9" s="112"/>
    </row>
    <row r="10" spans="1:11" ht="14.25">
      <c r="A10" s="112"/>
    </row>
    <row r="11" spans="1:11" ht="14.25">
      <c r="A11" s="112"/>
      <c r="B11" t="s">
        <v>257</v>
      </c>
    </row>
    <row r="12" spans="1:11" ht="14.25">
      <c r="A12" s="112"/>
    </row>
    <row r="13" spans="1:11" ht="129" customHeight="1">
      <c r="A13" s="112"/>
      <c r="B13" s="116" t="s">
        <v>269</v>
      </c>
      <c r="C13" s="116"/>
      <c r="D13" s="116"/>
      <c r="E13" s="116"/>
      <c r="F13" s="116"/>
      <c r="G13" s="116"/>
      <c r="H13" s="116"/>
      <c r="I13" s="116"/>
      <c r="J13" s="116"/>
    </row>
    <row r="14" spans="1:11" ht="14.25">
      <c r="A14" s="112"/>
    </row>
    <row r="15" spans="1:11" ht="14.25">
      <c r="A15" s="112"/>
    </row>
    <row r="16" spans="1:11" ht="14.25">
      <c r="A16" s="112"/>
      <c r="B16" t="s">
        <v>259</v>
      </c>
    </row>
    <row r="17" spans="1:2" ht="14.25">
      <c r="A17" s="112"/>
      <c r="B17" t="s">
        <v>260</v>
      </c>
    </row>
    <row r="18" spans="1:2" ht="14.25">
      <c r="A18" s="112"/>
      <c r="B18" t="s">
        <v>270</v>
      </c>
    </row>
    <row r="19" spans="1:2" ht="14.25">
      <c r="A19" s="112"/>
    </row>
    <row r="20" spans="1:2" ht="14.25">
      <c r="A20" s="112"/>
    </row>
    <row r="21" spans="1:2" ht="14.25">
      <c r="A21" s="117"/>
    </row>
  </sheetData>
  <mergeCells count="5">
    <mergeCell ref="J2:K2"/>
    <mergeCell ref="H4:K4"/>
    <mergeCell ref="H5:K5"/>
    <mergeCell ref="C8:I8"/>
    <mergeCell ref="B13:J13"/>
  </mergeCells>
  <phoneticPr fontId="1"/>
  <pageMargins left="0.39370078740157483" right="0.39370078740157483" top="0.74803149606299213" bottom="0.74803149606299213" header="0.31496062992125984" footer="0.31496062992125984"/>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
  <sheetViews>
    <sheetView view="pageBreakPreview" zoomScale="90" zoomScaleNormal="100" zoomScaleSheetLayoutView="90" workbookViewId="0">
      <selection activeCell="A5" sqref="A5:I5"/>
    </sheetView>
  </sheetViews>
  <sheetFormatPr defaultRowHeight="13.5"/>
  <cols>
    <col min="1" max="1" width="35.875" style="1" customWidth="1"/>
    <col min="2" max="2" width="13.25" style="1" customWidth="1"/>
    <col min="3" max="3" width="5.5" style="58" customWidth="1"/>
    <col min="4" max="5" width="13.875" style="1" customWidth="1"/>
    <col min="6" max="6" width="12" style="58" customWidth="1"/>
    <col min="7" max="7" width="27.25" style="1" customWidth="1"/>
    <col min="8" max="8" width="5.875" style="1" customWidth="1"/>
    <col min="9" max="9" width="36.5" style="1" customWidth="1"/>
    <col min="10" max="16384" width="9" style="1"/>
  </cols>
  <sheetData>
    <row r="1" spans="1:9">
      <c r="I1" s="7" t="s">
        <v>25</v>
      </c>
    </row>
    <row r="2" spans="1:9">
      <c r="A2" s="6" t="s">
        <v>12</v>
      </c>
      <c r="B2" s="2"/>
      <c r="D2" s="2"/>
      <c r="E2" s="2"/>
      <c r="G2" s="2"/>
      <c r="H2" s="2"/>
      <c r="I2" s="2"/>
    </row>
    <row r="4" spans="1:9">
      <c r="A4" s="5" t="s">
        <v>13</v>
      </c>
    </row>
    <row r="5" spans="1:9" s="46" customFormat="1">
      <c r="A5" s="107" t="s">
        <v>148</v>
      </c>
      <c r="B5" s="107"/>
      <c r="C5" s="107"/>
      <c r="D5" s="107"/>
      <c r="E5" s="107"/>
      <c r="F5" s="107"/>
      <c r="G5" s="107"/>
      <c r="H5" s="107"/>
      <c r="I5" s="107"/>
    </row>
    <row r="7" spans="1:9">
      <c r="A7" s="5" t="s">
        <v>11</v>
      </c>
    </row>
    <row r="8" spans="1:9">
      <c r="A8" s="1" t="s">
        <v>26</v>
      </c>
    </row>
    <row r="10" spans="1:9" ht="27">
      <c r="A10" s="3" t="s">
        <v>5</v>
      </c>
      <c r="B10" s="3" t="s">
        <v>1</v>
      </c>
      <c r="C10" s="3" t="s">
        <v>6</v>
      </c>
      <c r="D10" s="3" t="s">
        <v>7</v>
      </c>
      <c r="E10" s="3" t="s">
        <v>8</v>
      </c>
      <c r="F10" s="3" t="s">
        <v>9</v>
      </c>
      <c r="G10" s="3" t="s">
        <v>10</v>
      </c>
      <c r="H10" s="4" t="s">
        <v>0</v>
      </c>
      <c r="I10" s="3" t="s">
        <v>17</v>
      </c>
    </row>
    <row r="11" spans="1:9" ht="99" customHeight="1">
      <c r="A11" s="47" t="s">
        <v>149</v>
      </c>
      <c r="B11" s="47"/>
      <c r="C11" s="59" t="s">
        <v>150</v>
      </c>
      <c r="D11" s="60">
        <v>821100</v>
      </c>
      <c r="E11" s="60">
        <v>821100</v>
      </c>
      <c r="F11" s="61" t="s">
        <v>151</v>
      </c>
      <c r="G11" s="62" t="s">
        <v>152</v>
      </c>
      <c r="H11" s="50" t="s">
        <v>153</v>
      </c>
      <c r="I11" s="63" t="s">
        <v>154</v>
      </c>
    </row>
    <row r="13" spans="1:9">
      <c r="A13" s="1" t="s">
        <v>2</v>
      </c>
    </row>
    <row r="14" spans="1:9">
      <c r="A14" s="1" t="s">
        <v>3</v>
      </c>
    </row>
    <row r="15" spans="1:9">
      <c r="A15" s="1" t="s">
        <v>4</v>
      </c>
    </row>
    <row r="16" spans="1:9">
      <c r="A16" s="1" t="s">
        <v>14</v>
      </c>
    </row>
    <row r="17" spans="1:1">
      <c r="A17" s="1" t="s">
        <v>15</v>
      </c>
    </row>
    <row r="18" spans="1:1">
      <c r="A18" s="1" t="s">
        <v>16</v>
      </c>
    </row>
    <row r="19" spans="1:1">
      <c r="A19" s="1" t="s">
        <v>18</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2" orientation="landscape" r:id="rId1"/>
  <colBreaks count="1" manualBreakCount="1">
    <brk id="1" max="18"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1"/>
  <sheetViews>
    <sheetView zoomScaleNormal="100" workbookViewId="0">
      <selection activeCell="C8" sqref="C8:I8"/>
    </sheetView>
  </sheetViews>
  <sheetFormatPr defaultRowHeight="13.5"/>
  <cols>
    <col min="1" max="1" width="5.25" style="93" customWidth="1"/>
    <col min="2" max="10" width="9" style="93"/>
    <col min="11" max="11" width="5.125" style="93" customWidth="1"/>
    <col min="12" max="16384" width="9" style="93"/>
  </cols>
  <sheetData>
    <row r="2" spans="1:11">
      <c r="A2" s="92"/>
      <c r="J2" s="97"/>
      <c r="K2" s="97"/>
    </row>
    <row r="3" spans="1:11" ht="14.25">
      <c r="A3" s="94"/>
    </row>
    <row r="4" spans="1:11" ht="14.25">
      <c r="A4" s="95"/>
      <c r="H4" s="98" t="s">
        <v>262</v>
      </c>
      <c r="I4" s="99"/>
      <c r="J4" s="99"/>
      <c r="K4" s="99"/>
    </row>
    <row r="5" spans="1:11" ht="14.25">
      <c r="A5" s="95"/>
      <c r="H5" s="100" t="s">
        <v>255</v>
      </c>
      <c r="I5" s="100"/>
      <c r="J5" s="100"/>
      <c r="K5" s="100"/>
    </row>
    <row r="6" spans="1:11" ht="14.25">
      <c r="A6" s="94"/>
    </row>
    <row r="7" spans="1:11" ht="14.25">
      <c r="A7" s="94"/>
    </row>
    <row r="8" spans="1:11" ht="81.75" customHeight="1">
      <c r="A8" s="94"/>
      <c r="C8" s="101" t="s">
        <v>271</v>
      </c>
      <c r="D8" s="102"/>
      <c r="E8" s="102"/>
      <c r="F8" s="102"/>
      <c r="G8" s="102"/>
      <c r="H8" s="102"/>
      <c r="I8" s="102"/>
    </row>
    <row r="9" spans="1:11" ht="14.25">
      <c r="A9" s="94"/>
    </row>
    <row r="10" spans="1:11" ht="14.25">
      <c r="A10" s="94"/>
    </row>
    <row r="11" spans="1:11" ht="14.25">
      <c r="A11" s="94"/>
      <c r="B11" s="93" t="s">
        <v>257</v>
      </c>
    </row>
    <row r="12" spans="1:11" ht="14.25">
      <c r="A12" s="94"/>
    </row>
    <row r="13" spans="1:11" ht="129" customHeight="1">
      <c r="A13" s="94"/>
      <c r="B13" s="103" t="s">
        <v>272</v>
      </c>
      <c r="C13" s="104"/>
      <c r="D13" s="104"/>
      <c r="E13" s="104"/>
      <c r="F13" s="104"/>
      <c r="G13" s="104"/>
      <c r="H13" s="104"/>
      <c r="I13" s="104"/>
      <c r="J13" s="104"/>
    </row>
    <row r="14" spans="1:11" ht="14.25">
      <c r="A14" s="94"/>
    </row>
    <row r="15" spans="1:11" ht="14.25">
      <c r="A15" s="94"/>
    </row>
    <row r="16" spans="1:11" ht="14.25">
      <c r="A16" s="94"/>
      <c r="B16" s="93" t="s">
        <v>259</v>
      </c>
    </row>
    <row r="17" spans="1:2" ht="14.25">
      <c r="A17" s="94"/>
      <c r="B17" s="93" t="s">
        <v>260</v>
      </c>
    </row>
    <row r="18" spans="1:2" ht="14.25">
      <c r="A18" s="94"/>
      <c r="B18" s="93" t="s">
        <v>261</v>
      </c>
    </row>
    <row r="19" spans="1:2" ht="14.25">
      <c r="A19" s="94"/>
    </row>
    <row r="20" spans="1:2" ht="14.25">
      <c r="A20" s="94"/>
    </row>
    <row r="21" spans="1:2" ht="14.25">
      <c r="A21" s="96"/>
    </row>
  </sheetData>
  <mergeCells count="5">
    <mergeCell ref="J2:K2"/>
    <mergeCell ref="H4:K4"/>
    <mergeCell ref="H5:K5"/>
    <mergeCell ref="C8:I8"/>
    <mergeCell ref="B13:J13"/>
  </mergeCells>
  <phoneticPr fontId="1"/>
  <pageMargins left="0.39370078740157483" right="0.39370078740157483"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
  <sheetViews>
    <sheetView view="pageBreakPreview" zoomScaleNormal="100" zoomScaleSheetLayoutView="100" workbookViewId="0">
      <selection activeCell="A8" sqref="A8"/>
    </sheetView>
  </sheetViews>
  <sheetFormatPr defaultRowHeight="13.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16384" width="9" style="1"/>
  </cols>
  <sheetData>
    <row r="1" spans="1:9">
      <c r="I1" s="7" t="s">
        <v>25</v>
      </c>
    </row>
    <row r="2" spans="1:9">
      <c r="A2" s="6" t="s">
        <v>12</v>
      </c>
      <c r="B2" s="2"/>
      <c r="C2" s="2"/>
      <c r="D2" s="2"/>
      <c r="E2" s="2"/>
      <c r="F2" s="2"/>
      <c r="G2" s="2"/>
      <c r="H2" s="2"/>
      <c r="I2" s="2"/>
    </row>
    <row r="4" spans="1:9">
      <c r="A4" s="5" t="s">
        <v>13</v>
      </c>
    </row>
    <row r="5" spans="1:9">
      <c r="A5" s="105" t="s">
        <v>20</v>
      </c>
      <c r="B5" s="105"/>
      <c r="C5" s="105"/>
      <c r="D5" s="105"/>
      <c r="E5" s="105"/>
      <c r="F5" s="105"/>
      <c r="G5" s="105"/>
      <c r="H5" s="105"/>
      <c r="I5" s="105"/>
    </row>
    <row r="7" spans="1:9">
      <c r="A7" s="5" t="s">
        <v>11</v>
      </c>
    </row>
    <row r="8" spans="1:9">
      <c r="A8" s="1" t="s">
        <v>26</v>
      </c>
    </row>
    <row r="10" spans="1:9" ht="27">
      <c r="A10" s="3" t="s">
        <v>5</v>
      </c>
      <c r="B10" s="3" t="s">
        <v>1</v>
      </c>
      <c r="C10" s="3" t="s">
        <v>6</v>
      </c>
      <c r="D10" s="3" t="s">
        <v>7</v>
      </c>
      <c r="E10" s="3" t="s">
        <v>8</v>
      </c>
      <c r="F10" s="3" t="s">
        <v>9</v>
      </c>
      <c r="G10" s="3" t="s">
        <v>10</v>
      </c>
      <c r="H10" s="4" t="s">
        <v>0</v>
      </c>
      <c r="I10" s="3" t="s">
        <v>17</v>
      </c>
    </row>
    <row r="11" spans="1:9" ht="102.75" customHeight="1">
      <c r="A11" s="8" t="s">
        <v>23</v>
      </c>
      <c r="B11" s="8" t="s">
        <v>24</v>
      </c>
      <c r="C11" s="9">
        <v>1</v>
      </c>
      <c r="D11" s="9">
        <v>265440</v>
      </c>
      <c r="E11" s="9">
        <v>265440</v>
      </c>
      <c r="F11" s="10">
        <v>38056</v>
      </c>
      <c r="G11" s="8" t="s">
        <v>21</v>
      </c>
      <c r="H11" s="11" t="s">
        <v>19</v>
      </c>
      <c r="I11" s="12" t="s">
        <v>22</v>
      </c>
    </row>
    <row r="13" spans="1:9">
      <c r="A13" s="1" t="s">
        <v>2</v>
      </c>
    </row>
    <row r="14" spans="1:9">
      <c r="A14" s="1" t="s">
        <v>3</v>
      </c>
    </row>
    <row r="15" spans="1:9">
      <c r="A15" s="1" t="s">
        <v>4</v>
      </c>
    </row>
    <row r="16" spans="1:9">
      <c r="A16" s="1" t="s">
        <v>14</v>
      </c>
    </row>
    <row r="17" spans="1:1">
      <c r="A17" s="1" t="s">
        <v>15</v>
      </c>
    </row>
    <row r="18" spans="1:1">
      <c r="A18" s="1" t="s">
        <v>16</v>
      </c>
    </row>
    <row r="19" spans="1:1">
      <c r="A19" s="1" t="s">
        <v>18</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0"/>
  <sheetViews>
    <sheetView view="pageBreakPreview" zoomScale="90" zoomScaleNormal="100" zoomScaleSheetLayoutView="90" workbookViewId="0">
      <selection activeCell="A8" sqref="A8"/>
    </sheetView>
  </sheetViews>
  <sheetFormatPr defaultRowHeight="13.5"/>
  <cols>
    <col min="1" max="1" width="35.875" style="1" customWidth="1"/>
    <col min="2" max="2" width="13.25" style="1" customWidth="1"/>
    <col min="3" max="3" width="5.5" style="58" customWidth="1"/>
    <col min="4" max="5" width="13.875" style="1" customWidth="1"/>
    <col min="6" max="6" width="12" style="58" customWidth="1"/>
    <col min="7" max="7" width="27.25" style="1" customWidth="1"/>
    <col min="8" max="8" width="5.875" style="1" customWidth="1"/>
    <col min="9" max="9" width="36.5" style="1" customWidth="1"/>
    <col min="10" max="16384" width="9" style="1"/>
  </cols>
  <sheetData>
    <row r="1" spans="1:9">
      <c r="I1" s="7" t="s">
        <v>25</v>
      </c>
    </row>
    <row r="2" spans="1:9">
      <c r="A2" s="6" t="s">
        <v>12</v>
      </c>
      <c r="B2" s="2"/>
      <c r="D2" s="2"/>
      <c r="E2" s="2"/>
      <c r="G2" s="2"/>
      <c r="H2" s="2"/>
      <c r="I2" s="2"/>
    </row>
    <row r="4" spans="1:9">
      <c r="A4" s="5" t="s">
        <v>13</v>
      </c>
    </row>
    <row r="5" spans="1:9" s="46" customFormat="1">
      <c r="A5" s="107" t="s">
        <v>155</v>
      </c>
      <c r="B5" s="107"/>
      <c r="C5" s="107"/>
      <c r="D5" s="107"/>
      <c r="E5" s="107"/>
      <c r="F5" s="107"/>
      <c r="G5" s="107"/>
      <c r="H5" s="107"/>
      <c r="I5" s="107"/>
    </row>
    <row r="7" spans="1:9">
      <c r="A7" s="5" t="s">
        <v>11</v>
      </c>
    </row>
    <row r="8" spans="1:9">
      <c r="A8" s="1" t="s">
        <v>26</v>
      </c>
    </row>
    <row r="10" spans="1:9" ht="27">
      <c r="A10" s="3" t="s">
        <v>5</v>
      </c>
      <c r="B10" s="3" t="s">
        <v>1</v>
      </c>
      <c r="C10" s="3" t="s">
        <v>6</v>
      </c>
      <c r="D10" s="3" t="s">
        <v>7</v>
      </c>
      <c r="E10" s="3" t="s">
        <v>8</v>
      </c>
      <c r="F10" s="3" t="s">
        <v>9</v>
      </c>
      <c r="G10" s="3" t="s">
        <v>10</v>
      </c>
      <c r="H10" s="4" t="s">
        <v>0</v>
      </c>
      <c r="I10" s="3" t="s">
        <v>17</v>
      </c>
    </row>
    <row r="11" spans="1:9" ht="99" customHeight="1">
      <c r="A11" s="64" t="s">
        <v>156</v>
      </c>
      <c r="B11" s="65"/>
      <c r="C11" s="59" t="s">
        <v>150</v>
      </c>
      <c r="D11" s="60">
        <v>194250</v>
      </c>
      <c r="E11" s="60">
        <v>194250</v>
      </c>
      <c r="F11" s="61" t="s">
        <v>157</v>
      </c>
      <c r="G11" s="66" t="s">
        <v>158</v>
      </c>
      <c r="H11" s="67" t="s">
        <v>19</v>
      </c>
      <c r="I11" s="68" t="s">
        <v>159</v>
      </c>
    </row>
    <row r="12" spans="1:9" ht="99" customHeight="1">
      <c r="A12" s="64" t="s">
        <v>160</v>
      </c>
      <c r="B12" s="65"/>
      <c r="C12" s="59" t="s">
        <v>161</v>
      </c>
      <c r="D12" s="60">
        <v>296100</v>
      </c>
      <c r="E12" s="60">
        <v>296100</v>
      </c>
      <c r="F12" s="61" t="s">
        <v>162</v>
      </c>
      <c r="G12" s="66" t="s">
        <v>158</v>
      </c>
      <c r="H12" s="67" t="s">
        <v>19</v>
      </c>
      <c r="I12" s="68" t="s">
        <v>163</v>
      </c>
    </row>
    <row r="14" spans="1:9">
      <c r="A14" s="1" t="s">
        <v>2</v>
      </c>
    </row>
    <row r="15" spans="1:9">
      <c r="A15" s="1" t="s">
        <v>3</v>
      </c>
    </row>
    <row r="16" spans="1:9">
      <c r="A16" s="1" t="s">
        <v>4</v>
      </c>
    </row>
    <row r="17" spans="1:1">
      <c r="A17" s="1" t="s">
        <v>14</v>
      </c>
    </row>
    <row r="18" spans="1:1">
      <c r="A18" s="1" t="s">
        <v>15</v>
      </c>
    </row>
    <row r="19" spans="1:1">
      <c r="A19" s="1" t="s">
        <v>16</v>
      </c>
    </row>
    <row r="20" spans="1:1">
      <c r="A20" s="1" t="s">
        <v>18</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2" orientation="landscape" r:id="rId1"/>
  <colBreaks count="1" manualBreakCount="1">
    <brk id="1" max="18"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1"/>
  <sheetViews>
    <sheetView zoomScaleNormal="100" workbookViewId="0">
      <selection activeCell="C8" sqref="C8:I8"/>
    </sheetView>
  </sheetViews>
  <sheetFormatPr defaultRowHeight="13.5"/>
  <cols>
    <col min="1" max="1" width="5.25" style="93" customWidth="1"/>
    <col min="2" max="10" width="9" style="93"/>
    <col min="11" max="11" width="5.125" style="93" customWidth="1"/>
    <col min="12" max="16384" width="9" style="93"/>
  </cols>
  <sheetData>
    <row r="2" spans="1:11">
      <c r="A2" s="92"/>
      <c r="J2" s="97"/>
      <c r="K2" s="97"/>
    </row>
    <row r="3" spans="1:11" ht="14.25">
      <c r="A3" s="94"/>
    </row>
    <row r="4" spans="1:11" ht="14.25">
      <c r="A4" s="95"/>
      <c r="H4" s="98" t="s">
        <v>262</v>
      </c>
      <c r="I4" s="99"/>
      <c r="J4" s="99"/>
      <c r="K4" s="99"/>
    </row>
    <row r="5" spans="1:11" ht="14.25">
      <c r="A5" s="95"/>
      <c r="H5" s="100" t="s">
        <v>255</v>
      </c>
      <c r="I5" s="100"/>
      <c r="J5" s="100"/>
      <c r="K5" s="100"/>
    </row>
    <row r="6" spans="1:11" ht="14.25">
      <c r="A6" s="94"/>
    </row>
    <row r="7" spans="1:11" ht="14.25">
      <c r="A7" s="94"/>
    </row>
    <row r="8" spans="1:11" ht="81.75" customHeight="1">
      <c r="A8" s="94"/>
      <c r="C8" s="101" t="s">
        <v>273</v>
      </c>
      <c r="D8" s="102"/>
      <c r="E8" s="102"/>
      <c r="F8" s="102"/>
      <c r="G8" s="102"/>
      <c r="H8" s="102"/>
      <c r="I8" s="102"/>
    </row>
    <row r="9" spans="1:11" ht="14.25">
      <c r="A9" s="94"/>
    </row>
    <row r="10" spans="1:11" ht="14.25">
      <c r="A10" s="94"/>
    </row>
    <row r="11" spans="1:11" ht="14.25">
      <c r="A11" s="94"/>
      <c r="B11" s="93" t="s">
        <v>257</v>
      </c>
    </row>
    <row r="12" spans="1:11" ht="14.25">
      <c r="A12" s="94"/>
    </row>
    <row r="13" spans="1:11" ht="129" customHeight="1">
      <c r="A13" s="94"/>
      <c r="B13" s="103" t="s">
        <v>274</v>
      </c>
      <c r="C13" s="104"/>
      <c r="D13" s="104"/>
      <c r="E13" s="104"/>
      <c r="F13" s="104"/>
      <c r="G13" s="104"/>
      <c r="H13" s="104"/>
      <c r="I13" s="104"/>
      <c r="J13" s="104"/>
    </row>
    <row r="14" spans="1:11" ht="14.25">
      <c r="A14" s="94"/>
    </row>
    <row r="15" spans="1:11" ht="14.25">
      <c r="A15" s="94"/>
    </row>
    <row r="16" spans="1:11" ht="14.25">
      <c r="A16" s="94"/>
      <c r="B16" s="93" t="s">
        <v>259</v>
      </c>
    </row>
    <row r="17" spans="1:2" ht="14.25">
      <c r="A17" s="94"/>
      <c r="B17" s="93" t="s">
        <v>260</v>
      </c>
    </row>
    <row r="18" spans="1:2" ht="14.25">
      <c r="A18" s="94"/>
      <c r="B18" s="93" t="s">
        <v>265</v>
      </c>
    </row>
    <row r="19" spans="1:2" ht="14.25">
      <c r="A19" s="94"/>
    </row>
    <row r="20" spans="1:2" ht="14.25">
      <c r="A20" s="94"/>
    </row>
    <row r="21" spans="1:2" ht="14.25">
      <c r="A21" s="96"/>
    </row>
  </sheetData>
  <mergeCells count="5">
    <mergeCell ref="J2:K2"/>
    <mergeCell ref="H4:K4"/>
    <mergeCell ref="H5:K5"/>
    <mergeCell ref="C8:I8"/>
    <mergeCell ref="B13:J13"/>
  </mergeCells>
  <phoneticPr fontId="1"/>
  <pageMargins left="0.39370078740157483" right="0.39370078740157483" top="0.74803149606299213" bottom="0.74803149606299213" header="0.31496062992125984" footer="0.31496062992125984"/>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
  <sheetViews>
    <sheetView view="pageBreakPreview" zoomScale="90" zoomScaleNormal="100" zoomScaleSheetLayoutView="90" workbookViewId="0">
      <selection activeCell="A5" sqref="A5:I5"/>
    </sheetView>
  </sheetViews>
  <sheetFormatPr defaultRowHeight="13.5"/>
  <cols>
    <col min="1" max="1" width="35.875" style="1" customWidth="1"/>
    <col min="2" max="2" width="13.25" style="1" customWidth="1"/>
    <col min="3" max="3" width="5.5" style="58" customWidth="1"/>
    <col min="4" max="5" width="13.875" style="1" customWidth="1"/>
    <col min="6" max="6" width="12" style="58" customWidth="1"/>
    <col min="7" max="7" width="27.25" style="1" customWidth="1"/>
    <col min="8" max="8" width="5.875" style="1" customWidth="1"/>
    <col min="9" max="9" width="36.5" style="1" customWidth="1"/>
    <col min="10" max="16384" width="9" style="1"/>
  </cols>
  <sheetData>
    <row r="1" spans="1:9">
      <c r="I1" s="69" t="s">
        <v>25</v>
      </c>
    </row>
    <row r="2" spans="1:9">
      <c r="A2" s="6" t="s">
        <v>12</v>
      </c>
      <c r="B2" s="2"/>
      <c r="D2" s="2"/>
      <c r="E2" s="2"/>
      <c r="G2" s="2"/>
      <c r="H2" s="2"/>
      <c r="I2" s="2"/>
    </row>
    <row r="4" spans="1:9">
      <c r="A4" s="5" t="s">
        <v>13</v>
      </c>
    </row>
    <row r="5" spans="1:9" s="46" customFormat="1">
      <c r="A5" s="107" t="s">
        <v>164</v>
      </c>
      <c r="B5" s="107"/>
      <c r="C5" s="107"/>
      <c r="D5" s="107"/>
      <c r="E5" s="107"/>
      <c r="F5" s="107"/>
      <c r="G5" s="107"/>
      <c r="H5" s="107"/>
      <c r="I5" s="107"/>
    </row>
    <row r="7" spans="1:9">
      <c r="A7" s="5" t="s">
        <v>11</v>
      </c>
    </row>
    <row r="8" spans="1:9">
      <c r="A8" s="1" t="s">
        <v>26</v>
      </c>
    </row>
    <row r="10" spans="1:9" ht="27">
      <c r="A10" s="3" t="s">
        <v>5</v>
      </c>
      <c r="B10" s="3" t="s">
        <v>1</v>
      </c>
      <c r="C10" s="3" t="s">
        <v>6</v>
      </c>
      <c r="D10" s="3" t="s">
        <v>7</v>
      </c>
      <c r="E10" s="3" t="s">
        <v>8</v>
      </c>
      <c r="F10" s="3" t="s">
        <v>9</v>
      </c>
      <c r="G10" s="3" t="s">
        <v>10</v>
      </c>
      <c r="H10" s="4" t="s">
        <v>0</v>
      </c>
      <c r="I10" s="3" t="s">
        <v>17</v>
      </c>
    </row>
    <row r="11" spans="1:9" ht="99" customHeight="1">
      <c r="A11" s="70" t="s">
        <v>165</v>
      </c>
      <c r="B11" s="64"/>
      <c r="C11" s="59" t="s">
        <v>166</v>
      </c>
      <c r="D11" s="60">
        <v>328125</v>
      </c>
      <c r="E11" s="60">
        <v>656250</v>
      </c>
      <c r="F11" s="61" t="s">
        <v>167</v>
      </c>
      <c r="G11" s="66" t="s">
        <v>168</v>
      </c>
      <c r="H11" s="67" t="s">
        <v>169</v>
      </c>
      <c r="I11" s="63" t="s">
        <v>170</v>
      </c>
    </row>
    <row r="13" spans="1:9">
      <c r="A13" s="1" t="s">
        <v>2</v>
      </c>
    </row>
    <row r="14" spans="1:9">
      <c r="A14" s="1" t="s">
        <v>3</v>
      </c>
    </row>
    <row r="15" spans="1:9">
      <c r="A15" s="1" t="s">
        <v>4</v>
      </c>
    </row>
    <row r="16" spans="1:9">
      <c r="A16" s="1" t="s">
        <v>14</v>
      </c>
    </row>
    <row r="17" spans="1:1">
      <c r="A17" s="1" t="s">
        <v>15</v>
      </c>
    </row>
    <row r="18" spans="1:1">
      <c r="A18" s="1" t="s">
        <v>16</v>
      </c>
    </row>
    <row r="19" spans="1:1">
      <c r="A19" s="1" t="s">
        <v>18</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2" orientation="landscape" r:id="rId1"/>
  <colBreaks count="1" manualBreakCount="1">
    <brk id="1" max="18"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1"/>
  <sheetViews>
    <sheetView workbookViewId="0">
      <selection activeCell="C8" sqref="C8:I8"/>
    </sheetView>
  </sheetViews>
  <sheetFormatPr defaultRowHeight="13.5"/>
  <cols>
    <col min="1" max="1" width="5.25" style="119" customWidth="1"/>
    <col min="2" max="10" width="9" style="119"/>
    <col min="11" max="11" width="5.125" style="119" customWidth="1"/>
    <col min="12" max="256" width="9" style="119"/>
    <col min="257" max="257" width="5.25" style="119" customWidth="1"/>
    <col min="258" max="266" width="9" style="119"/>
    <col min="267" max="267" width="5.125" style="119" customWidth="1"/>
    <col min="268" max="512" width="9" style="119"/>
    <col min="513" max="513" width="5.25" style="119" customWidth="1"/>
    <col min="514" max="522" width="9" style="119"/>
    <col min="523" max="523" width="5.125" style="119" customWidth="1"/>
    <col min="524" max="768" width="9" style="119"/>
    <col min="769" max="769" width="5.25" style="119" customWidth="1"/>
    <col min="770" max="778" width="9" style="119"/>
    <col min="779" max="779" width="5.125" style="119" customWidth="1"/>
    <col min="780" max="1024" width="9" style="119"/>
    <col min="1025" max="1025" width="5.25" style="119" customWidth="1"/>
    <col min="1026" max="1034" width="9" style="119"/>
    <col min="1035" max="1035" width="5.125" style="119" customWidth="1"/>
    <col min="1036" max="1280" width="9" style="119"/>
    <col min="1281" max="1281" width="5.25" style="119" customWidth="1"/>
    <col min="1282" max="1290" width="9" style="119"/>
    <col min="1291" max="1291" width="5.125" style="119" customWidth="1"/>
    <col min="1292" max="1536" width="9" style="119"/>
    <col min="1537" max="1537" width="5.25" style="119" customWidth="1"/>
    <col min="1538" max="1546" width="9" style="119"/>
    <col min="1547" max="1547" width="5.125" style="119" customWidth="1"/>
    <col min="1548" max="1792" width="9" style="119"/>
    <col min="1793" max="1793" width="5.25" style="119" customWidth="1"/>
    <col min="1794" max="1802" width="9" style="119"/>
    <col min="1803" max="1803" width="5.125" style="119" customWidth="1"/>
    <col min="1804" max="2048" width="9" style="119"/>
    <col min="2049" max="2049" width="5.25" style="119" customWidth="1"/>
    <col min="2050" max="2058" width="9" style="119"/>
    <col min="2059" max="2059" width="5.125" style="119" customWidth="1"/>
    <col min="2060" max="2304" width="9" style="119"/>
    <col min="2305" max="2305" width="5.25" style="119" customWidth="1"/>
    <col min="2306" max="2314" width="9" style="119"/>
    <col min="2315" max="2315" width="5.125" style="119" customWidth="1"/>
    <col min="2316" max="2560" width="9" style="119"/>
    <col min="2561" max="2561" width="5.25" style="119" customWidth="1"/>
    <col min="2562" max="2570" width="9" style="119"/>
    <col min="2571" max="2571" width="5.125" style="119" customWidth="1"/>
    <col min="2572" max="2816" width="9" style="119"/>
    <col min="2817" max="2817" width="5.25" style="119" customWidth="1"/>
    <col min="2818" max="2826" width="9" style="119"/>
    <col min="2827" max="2827" width="5.125" style="119" customWidth="1"/>
    <col min="2828" max="3072" width="9" style="119"/>
    <col min="3073" max="3073" width="5.25" style="119" customWidth="1"/>
    <col min="3074" max="3082" width="9" style="119"/>
    <col min="3083" max="3083" width="5.125" style="119" customWidth="1"/>
    <col min="3084" max="3328" width="9" style="119"/>
    <col min="3329" max="3329" width="5.25" style="119" customWidth="1"/>
    <col min="3330" max="3338" width="9" style="119"/>
    <col min="3339" max="3339" width="5.125" style="119" customWidth="1"/>
    <col min="3340" max="3584" width="9" style="119"/>
    <col min="3585" max="3585" width="5.25" style="119" customWidth="1"/>
    <col min="3586" max="3594" width="9" style="119"/>
    <col min="3595" max="3595" width="5.125" style="119" customWidth="1"/>
    <col min="3596" max="3840" width="9" style="119"/>
    <col min="3841" max="3841" width="5.25" style="119" customWidth="1"/>
    <col min="3842" max="3850" width="9" style="119"/>
    <col min="3851" max="3851" width="5.125" style="119" customWidth="1"/>
    <col min="3852" max="4096" width="9" style="119"/>
    <col min="4097" max="4097" width="5.25" style="119" customWidth="1"/>
    <col min="4098" max="4106" width="9" style="119"/>
    <col min="4107" max="4107" width="5.125" style="119" customWidth="1"/>
    <col min="4108" max="4352" width="9" style="119"/>
    <col min="4353" max="4353" width="5.25" style="119" customWidth="1"/>
    <col min="4354" max="4362" width="9" style="119"/>
    <col min="4363" max="4363" width="5.125" style="119" customWidth="1"/>
    <col min="4364" max="4608" width="9" style="119"/>
    <col min="4609" max="4609" width="5.25" style="119" customWidth="1"/>
    <col min="4610" max="4618" width="9" style="119"/>
    <col min="4619" max="4619" width="5.125" style="119" customWidth="1"/>
    <col min="4620" max="4864" width="9" style="119"/>
    <col min="4865" max="4865" width="5.25" style="119" customWidth="1"/>
    <col min="4866" max="4874" width="9" style="119"/>
    <col min="4875" max="4875" width="5.125" style="119" customWidth="1"/>
    <col min="4876" max="5120" width="9" style="119"/>
    <col min="5121" max="5121" width="5.25" style="119" customWidth="1"/>
    <col min="5122" max="5130" width="9" style="119"/>
    <col min="5131" max="5131" width="5.125" style="119" customWidth="1"/>
    <col min="5132" max="5376" width="9" style="119"/>
    <col min="5377" max="5377" width="5.25" style="119" customWidth="1"/>
    <col min="5378" max="5386" width="9" style="119"/>
    <col min="5387" max="5387" width="5.125" style="119" customWidth="1"/>
    <col min="5388" max="5632" width="9" style="119"/>
    <col min="5633" max="5633" width="5.25" style="119" customWidth="1"/>
    <col min="5634" max="5642" width="9" style="119"/>
    <col min="5643" max="5643" width="5.125" style="119" customWidth="1"/>
    <col min="5644" max="5888" width="9" style="119"/>
    <col min="5889" max="5889" width="5.25" style="119" customWidth="1"/>
    <col min="5890" max="5898" width="9" style="119"/>
    <col min="5899" max="5899" width="5.125" style="119" customWidth="1"/>
    <col min="5900" max="6144" width="9" style="119"/>
    <col min="6145" max="6145" width="5.25" style="119" customWidth="1"/>
    <col min="6146" max="6154" width="9" style="119"/>
    <col min="6155" max="6155" width="5.125" style="119" customWidth="1"/>
    <col min="6156" max="6400" width="9" style="119"/>
    <col min="6401" max="6401" width="5.25" style="119" customWidth="1"/>
    <col min="6402" max="6410" width="9" style="119"/>
    <col min="6411" max="6411" width="5.125" style="119" customWidth="1"/>
    <col min="6412" max="6656" width="9" style="119"/>
    <col min="6657" max="6657" width="5.25" style="119" customWidth="1"/>
    <col min="6658" max="6666" width="9" style="119"/>
    <col min="6667" max="6667" width="5.125" style="119" customWidth="1"/>
    <col min="6668" max="6912" width="9" style="119"/>
    <col min="6913" max="6913" width="5.25" style="119" customWidth="1"/>
    <col min="6914" max="6922" width="9" style="119"/>
    <col min="6923" max="6923" width="5.125" style="119" customWidth="1"/>
    <col min="6924" max="7168" width="9" style="119"/>
    <col min="7169" max="7169" width="5.25" style="119" customWidth="1"/>
    <col min="7170" max="7178" width="9" style="119"/>
    <col min="7179" max="7179" width="5.125" style="119" customWidth="1"/>
    <col min="7180" max="7424" width="9" style="119"/>
    <col min="7425" max="7425" width="5.25" style="119" customWidth="1"/>
    <col min="7426" max="7434" width="9" style="119"/>
    <col min="7435" max="7435" width="5.125" style="119" customWidth="1"/>
    <col min="7436" max="7680" width="9" style="119"/>
    <col min="7681" max="7681" width="5.25" style="119" customWidth="1"/>
    <col min="7682" max="7690" width="9" style="119"/>
    <col min="7691" max="7691" width="5.125" style="119" customWidth="1"/>
    <col min="7692" max="7936" width="9" style="119"/>
    <col min="7937" max="7937" width="5.25" style="119" customWidth="1"/>
    <col min="7938" max="7946" width="9" style="119"/>
    <col min="7947" max="7947" width="5.125" style="119" customWidth="1"/>
    <col min="7948" max="8192" width="9" style="119"/>
    <col min="8193" max="8193" width="5.25" style="119" customWidth="1"/>
    <col min="8194" max="8202" width="9" style="119"/>
    <col min="8203" max="8203" width="5.125" style="119" customWidth="1"/>
    <col min="8204" max="8448" width="9" style="119"/>
    <col min="8449" max="8449" width="5.25" style="119" customWidth="1"/>
    <col min="8450" max="8458" width="9" style="119"/>
    <col min="8459" max="8459" width="5.125" style="119" customWidth="1"/>
    <col min="8460" max="8704" width="9" style="119"/>
    <col min="8705" max="8705" width="5.25" style="119" customWidth="1"/>
    <col min="8706" max="8714" width="9" style="119"/>
    <col min="8715" max="8715" width="5.125" style="119" customWidth="1"/>
    <col min="8716" max="8960" width="9" style="119"/>
    <col min="8961" max="8961" width="5.25" style="119" customWidth="1"/>
    <col min="8962" max="8970" width="9" style="119"/>
    <col min="8971" max="8971" width="5.125" style="119" customWidth="1"/>
    <col min="8972" max="9216" width="9" style="119"/>
    <col min="9217" max="9217" width="5.25" style="119" customWidth="1"/>
    <col min="9218" max="9226" width="9" style="119"/>
    <col min="9227" max="9227" width="5.125" style="119" customWidth="1"/>
    <col min="9228" max="9472" width="9" style="119"/>
    <col min="9473" max="9473" width="5.25" style="119" customWidth="1"/>
    <col min="9474" max="9482" width="9" style="119"/>
    <col min="9483" max="9483" width="5.125" style="119" customWidth="1"/>
    <col min="9484" max="9728" width="9" style="119"/>
    <col min="9729" max="9729" width="5.25" style="119" customWidth="1"/>
    <col min="9730" max="9738" width="9" style="119"/>
    <col min="9739" max="9739" width="5.125" style="119" customWidth="1"/>
    <col min="9740" max="9984" width="9" style="119"/>
    <col min="9985" max="9985" width="5.25" style="119" customWidth="1"/>
    <col min="9986" max="9994" width="9" style="119"/>
    <col min="9995" max="9995" width="5.125" style="119" customWidth="1"/>
    <col min="9996" max="10240" width="9" style="119"/>
    <col min="10241" max="10241" width="5.25" style="119" customWidth="1"/>
    <col min="10242" max="10250" width="9" style="119"/>
    <col min="10251" max="10251" width="5.125" style="119" customWidth="1"/>
    <col min="10252" max="10496" width="9" style="119"/>
    <col min="10497" max="10497" width="5.25" style="119" customWidth="1"/>
    <col min="10498" max="10506" width="9" style="119"/>
    <col min="10507" max="10507" width="5.125" style="119" customWidth="1"/>
    <col min="10508" max="10752" width="9" style="119"/>
    <col min="10753" max="10753" width="5.25" style="119" customWidth="1"/>
    <col min="10754" max="10762" width="9" style="119"/>
    <col min="10763" max="10763" width="5.125" style="119" customWidth="1"/>
    <col min="10764" max="11008" width="9" style="119"/>
    <col min="11009" max="11009" width="5.25" style="119" customWidth="1"/>
    <col min="11010" max="11018" width="9" style="119"/>
    <col min="11019" max="11019" width="5.125" style="119" customWidth="1"/>
    <col min="11020" max="11264" width="9" style="119"/>
    <col min="11265" max="11265" width="5.25" style="119" customWidth="1"/>
    <col min="11266" max="11274" width="9" style="119"/>
    <col min="11275" max="11275" width="5.125" style="119" customWidth="1"/>
    <col min="11276" max="11520" width="9" style="119"/>
    <col min="11521" max="11521" width="5.25" style="119" customWidth="1"/>
    <col min="11522" max="11530" width="9" style="119"/>
    <col min="11531" max="11531" width="5.125" style="119" customWidth="1"/>
    <col min="11532" max="11776" width="9" style="119"/>
    <col min="11777" max="11777" width="5.25" style="119" customWidth="1"/>
    <col min="11778" max="11786" width="9" style="119"/>
    <col min="11787" max="11787" width="5.125" style="119" customWidth="1"/>
    <col min="11788" max="12032" width="9" style="119"/>
    <col min="12033" max="12033" width="5.25" style="119" customWidth="1"/>
    <col min="12034" max="12042" width="9" style="119"/>
    <col min="12043" max="12043" width="5.125" style="119" customWidth="1"/>
    <col min="12044" max="12288" width="9" style="119"/>
    <col min="12289" max="12289" width="5.25" style="119" customWidth="1"/>
    <col min="12290" max="12298" width="9" style="119"/>
    <col min="12299" max="12299" width="5.125" style="119" customWidth="1"/>
    <col min="12300" max="12544" width="9" style="119"/>
    <col min="12545" max="12545" width="5.25" style="119" customWidth="1"/>
    <col min="12546" max="12554" width="9" style="119"/>
    <col min="12555" max="12555" width="5.125" style="119" customWidth="1"/>
    <col min="12556" max="12800" width="9" style="119"/>
    <col min="12801" max="12801" width="5.25" style="119" customWidth="1"/>
    <col min="12802" max="12810" width="9" style="119"/>
    <col min="12811" max="12811" width="5.125" style="119" customWidth="1"/>
    <col min="12812" max="13056" width="9" style="119"/>
    <col min="13057" max="13057" width="5.25" style="119" customWidth="1"/>
    <col min="13058" max="13066" width="9" style="119"/>
    <col min="13067" max="13067" width="5.125" style="119" customWidth="1"/>
    <col min="13068" max="13312" width="9" style="119"/>
    <col min="13313" max="13313" width="5.25" style="119" customWidth="1"/>
    <col min="13314" max="13322" width="9" style="119"/>
    <col min="13323" max="13323" width="5.125" style="119" customWidth="1"/>
    <col min="13324" max="13568" width="9" style="119"/>
    <col min="13569" max="13569" width="5.25" style="119" customWidth="1"/>
    <col min="13570" max="13578" width="9" style="119"/>
    <col min="13579" max="13579" width="5.125" style="119" customWidth="1"/>
    <col min="13580" max="13824" width="9" style="119"/>
    <col min="13825" max="13825" width="5.25" style="119" customWidth="1"/>
    <col min="13826" max="13834" width="9" style="119"/>
    <col min="13835" max="13835" width="5.125" style="119" customWidth="1"/>
    <col min="13836" max="14080" width="9" style="119"/>
    <col min="14081" max="14081" width="5.25" style="119" customWidth="1"/>
    <col min="14082" max="14090" width="9" style="119"/>
    <col min="14091" max="14091" width="5.125" style="119" customWidth="1"/>
    <col min="14092" max="14336" width="9" style="119"/>
    <col min="14337" max="14337" width="5.25" style="119" customWidth="1"/>
    <col min="14338" max="14346" width="9" style="119"/>
    <col min="14347" max="14347" width="5.125" style="119" customWidth="1"/>
    <col min="14348" max="14592" width="9" style="119"/>
    <col min="14593" max="14593" width="5.25" style="119" customWidth="1"/>
    <col min="14594" max="14602" width="9" style="119"/>
    <col min="14603" max="14603" width="5.125" style="119" customWidth="1"/>
    <col min="14604" max="14848" width="9" style="119"/>
    <col min="14849" max="14849" width="5.25" style="119" customWidth="1"/>
    <col min="14850" max="14858" width="9" style="119"/>
    <col min="14859" max="14859" width="5.125" style="119" customWidth="1"/>
    <col min="14860" max="15104" width="9" style="119"/>
    <col min="15105" max="15105" width="5.25" style="119" customWidth="1"/>
    <col min="15106" max="15114" width="9" style="119"/>
    <col min="15115" max="15115" width="5.125" style="119" customWidth="1"/>
    <col min="15116" max="15360" width="9" style="119"/>
    <col min="15361" max="15361" width="5.25" style="119" customWidth="1"/>
    <col min="15362" max="15370" width="9" style="119"/>
    <col min="15371" max="15371" width="5.125" style="119" customWidth="1"/>
    <col min="15372" max="15616" width="9" style="119"/>
    <col min="15617" max="15617" width="5.25" style="119" customWidth="1"/>
    <col min="15618" max="15626" width="9" style="119"/>
    <col min="15627" max="15627" width="5.125" style="119" customWidth="1"/>
    <col min="15628" max="15872" width="9" style="119"/>
    <col min="15873" max="15873" width="5.25" style="119" customWidth="1"/>
    <col min="15874" max="15882" width="9" style="119"/>
    <col min="15883" max="15883" width="5.125" style="119" customWidth="1"/>
    <col min="15884" max="16128" width="9" style="119"/>
    <col min="16129" max="16129" width="5.25" style="119" customWidth="1"/>
    <col min="16130" max="16138" width="9" style="119"/>
    <col min="16139" max="16139" width="5.125" style="119" customWidth="1"/>
    <col min="16140" max="16384" width="9" style="119"/>
  </cols>
  <sheetData>
    <row r="2" spans="1:11">
      <c r="A2" s="118"/>
      <c r="J2" s="120"/>
      <c r="K2" s="120"/>
    </row>
    <row r="3" spans="1:11" ht="14.25">
      <c r="A3" s="121"/>
    </row>
    <row r="4" spans="1:11" ht="14.25">
      <c r="A4" s="122"/>
      <c r="H4" s="123" t="s">
        <v>275</v>
      </c>
      <c r="I4" s="123"/>
      <c r="J4" s="123"/>
      <c r="K4" s="123"/>
    </row>
    <row r="5" spans="1:11" ht="14.25">
      <c r="A5" s="122"/>
      <c r="H5" s="124" t="s">
        <v>255</v>
      </c>
      <c r="I5" s="124"/>
      <c r="J5" s="124"/>
      <c r="K5" s="124"/>
    </row>
    <row r="6" spans="1:11" ht="14.25">
      <c r="A6" s="121"/>
    </row>
    <row r="7" spans="1:11" ht="14.25">
      <c r="A7" s="121"/>
    </row>
    <row r="8" spans="1:11" ht="81.75" customHeight="1">
      <c r="A8" s="121"/>
      <c r="C8" s="125" t="s">
        <v>276</v>
      </c>
      <c r="D8" s="125"/>
      <c r="E8" s="125"/>
      <c r="F8" s="125"/>
      <c r="G8" s="125"/>
      <c r="H8" s="125"/>
      <c r="I8" s="125"/>
    </row>
    <row r="9" spans="1:11" ht="14.25">
      <c r="A9" s="121"/>
    </row>
    <row r="10" spans="1:11" ht="14.25">
      <c r="A10" s="121"/>
    </row>
    <row r="11" spans="1:11" ht="14.25">
      <c r="A11" s="121"/>
      <c r="B11" s="119" t="s">
        <v>257</v>
      </c>
    </row>
    <row r="12" spans="1:11" ht="14.25">
      <c r="A12" s="121"/>
    </row>
    <row r="13" spans="1:11" ht="129" customHeight="1">
      <c r="A13" s="121"/>
      <c r="B13" s="125" t="s">
        <v>277</v>
      </c>
      <c r="C13" s="125"/>
      <c r="D13" s="125"/>
      <c r="E13" s="125"/>
      <c r="F13" s="125"/>
      <c r="G13" s="125"/>
      <c r="H13" s="125"/>
      <c r="I13" s="125"/>
      <c r="J13" s="125"/>
    </row>
    <row r="14" spans="1:11" ht="14.25">
      <c r="A14" s="121"/>
    </row>
    <row r="15" spans="1:11" ht="14.25">
      <c r="A15" s="121"/>
    </row>
    <row r="16" spans="1:11" ht="14.25">
      <c r="A16" s="121"/>
      <c r="B16" s="119" t="s">
        <v>259</v>
      </c>
    </row>
    <row r="17" spans="1:2" ht="14.25">
      <c r="A17" s="121"/>
      <c r="B17" s="119" t="s">
        <v>260</v>
      </c>
    </row>
    <row r="18" spans="1:2" ht="14.25">
      <c r="A18" s="121"/>
      <c r="B18" s="119" t="s">
        <v>278</v>
      </c>
    </row>
    <row r="19" spans="1:2" ht="14.25">
      <c r="A19" s="121"/>
    </row>
    <row r="20" spans="1:2" ht="14.25">
      <c r="A20" s="121"/>
    </row>
    <row r="21" spans="1:2" ht="14.25">
      <c r="A21" s="126"/>
    </row>
  </sheetData>
  <mergeCells count="5">
    <mergeCell ref="J2:K2"/>
    <mergeCell ref="H4:K4"/>
    <mergeCell ref="H5:K5"/>
    <mergeCell ref="C8:I8"/>
    <mergeCell ref="B13:J13"/>
  </mergeCells>
  <phoneticPr fontId="1"/>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
  <sheetViews>
    <sheetView view="pageBreakPreview" zoomScale="90" zoomScaleNormal="100" zoomScaleSheetLayoutView="90" workbookViewId="0">
      <selection activeCell="A5" sqref="A5:I5"/>
    </sheetView>
  </sheetViews>
  <sheetFormatPr defaultRowHeight="13.5"/>
  <cols>
    <col min="1" max="1" width="18" style="1" customWidth="1"/>
    <col min="2" max="2" width="54.75" style="1" customWidth="1"/>
    <col min="3" max="3" width="5.5" style="1" customWidth="1"/>
    <col min="4" max="5" width="13.875" style="1" customWidth="1"/>
    <col min="6" max="6" width="11.625" style="1" customWidth="1"/>
    <col min="7" max="7" width="19.375" style="1" customWidth="1"/>
    <col min="8" max="8" width="5.875" style="1" customWidth="1"/>
    <col min="9" max="9" width="21.5" style="1" customWidth="1"/>
    <col min="10" max="16384" width="9" style="1"/>
  </cols>
  <sheetData>
    <row r="1" spans="1:9">
      <c r="I1" s="7" t="s">
        <v>25</v>
      </c>
    </row>
    <row r="2" spans="1:9">
      <c r="A2" s="6" t="s">
        <v>12</v>
      </c>
      <c r="B2" s="2"/>
      <c r="C2" s="2"/>
      <c r="D2" s="2"/>
      <c r="E2" s="2"/>
      <c r="F2" s="2"/>
      <c r="G2" s="2"/>
      <c r="H2" s="2"/>
      <c r="I2" s="2"/>
    </row>
    <row r="4" spans="1:9">
      <c r="A4" s="5" t="s">
        <v>13</v>
      </c>
    </row>
    <row r="5" spans="1:9">
      <c r="A5" s="105" t="s">
        <v>171</v>
      </c>
      <c r="B5" s="105"/>
      <c r="C5" s="105"/>
      <c r="D5" s="105"/>
      <c r="E5" s="105"/>
      <c r="F5" s="105"/>
      <c r="G5" s="105"/>
      <c r="H5" s="105"/>
      <c r="I5" s="105"/>
    </row>
    <row r="7" spans="1:9">
      <c r="A7" s="5" t="s">
        <v>11</v>
      </c>
    </row>
    <row r="8" spans="1:9">
      <c r="A8" s="1" t="s">
        <v>26</v>
      </c>
    </row>
    <row r="10" spans="1:9" ht="27">
      <c r="A10" s="3" t="s">
        <v>5</v>
      </c>
      <c r="B10" s="3" t="s">
        <v>1</v>
      </c>
      <c r="C10" s="3" t="s">
        <v>6</v>
      </c>
      <c r="D10" s="3" t="s">
        <v>7</v>
      </c>
      <c r="E10" s="3" t="s">
        <v>8</v>
      </c>
      <c r="F10" s="3" t="s">
        <v>9</v>
      </c>
      <c r="G10" s="3" t="s">
        <v>10</v>
      </c>
      <c r="H10" s="4" t="s">
        <v>0</v>
      </c>
      <c r="I10" s="3" t="s">
        <v>17</v>
      </c>
    </row>
    <row r="11" spans="1:9" ht="27">
      <c r="A11" s="8" t="s">
        <v>172</v>
      </c>
      <c r="B11" s="8" t="s">
        <v>173</v>
      </c>
      <c r="C11" s="9">
        <v>2</v>
      </c>
      <c r="D11" s="9">
        <v>199500</v>
      </c>
      <c r="E11" s="9">
        <f>C11*D11</f>
        <v>399000</v>
      </c>
      <c r="F11" s="10">
        <v>41536</v>
      </c>
      <c r="G11" s="8" t="s">
        <v>174</v>
      </c>
      <c r="H11" s="11" t="s">
        <v>175</v>
      </c>
      <c r="I11" s="12"/>
    </row>
    <row r="13" spans="1:9">
      <c r="A13" s="1" t="s">
        <v>2</v>
      </c>
    </row>
    <row r="14" spans="1:9">
      <c r="A14" s="1" t="s">
        <v>3</v>
      </c>
    </row>
    <row r="15" spans="1:9">
      <c r="A15" s="1" t="s">
        <v>4</v>
      </c>
    </row>
    <row r="16" spans="1:9">
      <c r="A16" s="1" t="s">
        <v>14</v>
      </c>
    </row>
    <row r="17" spans="1:1">
      <c r="A17" s="1" t="s">
        <v>15</v>
      </c>
    </row>
    <row r="18" spans="1:1">
      <c r="A18" s="1" t="s">
        <v>16</v>
      </c>
    </row>
    <row r="19" spans="1:1">
      <c r="A19" s="1" t="s">
        <v>18</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1"/>
  <sheetViews>
    <sheetView zoomScaleNormal="100" workbookViewId="0">
      <selection activeCell="C8" sqref="C8:I8"/>
    </sheetView>
  </sheetViews>
  <sheetFormatPr defaultRowHeight="13.5"/>
  <cols>
    <col min="1" max="1" width="5.25" style="93" customWidth="1"/>
    <col min="2" max="10" width="9" style="93"/>
    <col min="11" max="11" width="5.125" style="93" customWidth="1"/>
    <col min="12" max="16384" width="9" style="93"/>
  </cols>
  <sheetData>
    <row r="2" spans="1:11">
      <c r="A2" s="92"/>
      <c r="J2" s="97"/>
      <c r="K2" s="97"/>
    </row>
    <row r="3" spans="1:11" ht="14.25">
      <c r="A3" s="94"/>
    </row>
    <row r="4" spans="1:11" ht="14.25">
      <c r="A4" s="95"/>
      <c r="H4" s="98" t="s">
        <v>262</v>
      </c>
      <c r="I4" s="99"/>
      <c r="J4" s="99"/>
      <c r="K4" s="99"/>
    </row>
    <row r="5" spans="1:11" ht="14.25">
      <c r="A5" s="95"/>
      <c r="H5" s="100" t="s">
        <v>255</v>
      </c>
      <c r="I5" s="100"/>
      <c r="J5" s="100"/>
      <c r="K5" s="100"/>
    </row>
    <row r="6" spans="1:11" ht="14.25">
      <c r="A6" s="94"/>
    </row>
    <row r="7" spans="1:11" ht="14.25">
      <c r="A7" s="94"/>
    </row>
    <row r="8" spans="1:11" ht="81.75" customHeight="1">
      <c r="A8" s="94"/>
      <c r="C8" s="101" t="s">
        <v>279</v>
      </c>
      <c r="D8" s="102"/>
      <c r="E8" s="102"/>
      <c r="F8" s="102"/>
      <c r="G8" s="102"/>
      <c r="H8" s="102"/>
      <c r="I8" s="102"/>
    </row>
    <row r="9" spans="1:11" ht="14.25">
      <c r="A9" s="94"/>
    </row>
    <row r="10" spans="1:11" ht="14.25">
      <c r="A10" s="94"/>
    </row>
    <row r="11" spans="1:11" ht="14.25">
      <c r="A11" s="94"/>
      <c r="B11" s="93" t="s">
        <v>257</v>
      </c>
    </row>
    <row r="12" spans="1:11" ht="14.25">
      <c r="A12" s="94"/>
    </row>
    <row r="13" spans="1:11" ht="129" customHeight="1">
      <c r="A13" s="94"/>
      <c r="B13" s="103" t="s">
        <v>280</v>
      </c>
      <c r="C13" s="104"/>
      <c r="D13" s="104"/>
      <c r="E13" s="104"/>
      <c r="F13" s="104"/>
      <c r="G13" s="104"/>
      <c r="H13" s="104"/>
      <c r="I13" s="104"/>
      <c r="J13" s="104"/>
    </row>
    <row r="14" spans="1:11" ht="14.25">
      <c r="A14" s="94"/>
    </row>
    <row r="15" spans="1:11" ht="14.25">
      <c r="A15" s="94"/>
    </row>
    <row r="16" spans="1:11" ht="14.25">
      <c r="A16" s="94"/>
      <c r="B16" s="93" t="s">
        <v>259</v>
      </c>
    </row>
    <row r="17" spans="1:2" ht="14.25">
      <c r="A17" s="94"/>
      <c r="B17" s="93" t="s">
        <v>260</v>
      </c>
    </row>
    <row r="18" spans="1:2" ht="14.25">
      <c r="A18" s="94"/>
      <c r="B18" s="93" t="s">
        <v>270</v>
      </c>
    </row>
    <row r="19" spans="1:2" ht="14.25">
      <c r="A19" s="94"/>
    </row>
    <row r="20" spans="1:2" ht="14.25">
      <c r="A20" s="94"/>
    </row>
    <row r="21" spans="1:2" ht="14.25">
      <c r="A21" s="96"/>
    </row>
  </sheetData>
  <mergeCells count="5">
    <mergeCell ref="J2:K2"/>
    <mergeCell ref="H4:K4"/>
    <mergeCell ref="H5:K5"/>
    <mergeCell ref="C8:I8"/>
    <mergeCell ref="B13:J13"/>
  </mergeCells>
  <phoneticPr fontId="1"/>
  <pageMargins left="0.39370078740157483" right="0.39370078740157483" top="0.74803149606299213" bottom="0.74803149606299213" header="0.31496062992125984" footer="0.31496062992125984"/>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
  <sheetViews>
    <sheetView view="pageBreakPreview" zoomScaleNormal="100" zoomScaleSheetLayoutView="100" workbookViewId="0">
      <selection activeCell="A5" sqref="A5:I5"/>
    </sheetView>
  </sheetViews>
  <sheetFormatPr defaultRowHeight="13.5"/>
  <cols>
    <col min="1" max="1" width="25.625" style="39" customWidth="1"/>
    <col min="2" max="2" width="27" style="39" customWidth="1"/>
    <col min="3" max="3" width="5.5" style="39" customWidth="1"/>
    <col min="4" max="5" width="13.875" style="39" customWidth="1"/>
    <col min="6" max="6" width="11.625" style="39" customWidth="1"/>
    <col min="7" max="7" width="31.875" style="39" customWidth="1"/>
    <col min="8" max="8" width="5.875" style="39" customWidth="1"/>
    <col min="9" max="9" width="21.5" style="39" customWidth="1"/>
    <col min="10" max="256" width="9" style="39"/>
    <col min="257" max="257" width="25.625" style="39" customWidth="1"/>
    <col min="258" max="258" width="27" style="39" customWidth="1"/>
    <col min="259" max="259" width="5.5" style="39" customWidth="1"/>
    <col min="260" max="261" width="13.875" style="39" customWidth="1"/>
    <col min="262" max="262" width="11.625" style="39" customWidth="1"/>
    <col min="263" max="263" width="31.875" style="39" customWidth="1"/>
    <col min="264" max="264" width="5.875" style="39" customWidth="1"/>
    <col min="265" max="265" width="21.5" style="39" customWidth="1"/>
    <col min="266" max="512" width="9" style="39"/>
    <col min="513" max="513" width="25.625" style="39" customWidth="1"/>
    <col min="514" max="514" width="27" style="39" customWidth="1"/>
    <col min="515" max="515" width="5.5" style="39" customWidth="1"/>
    <col min="516" max="517" width="13.875" style="39" customWidth="1"/>
    <col min="518" max="518" width="11.625" style="39" customWidth="1"/>
    <col min="519" max="519" width="31.875" style="39" customWidth="1"/>
    <col min="520" max="520" width="5.875" style="39" customWidth="1"/>
    <col min="521" max="521" width="21.5" style="39" customWidth="1"/>
    <col min="522" max="768" width="9" style="39"/>
    <col min="769" max="769" width="25.625" style="39" customWidth="1"/>
    <col min="770" max="770" width="27" style="39" customWidth="1"/>
    <col min="771" max="771" width="5.5" style="39" customWidth="1"/>
    <col min="772" max="773" width="13.875" style="39" customWidth="1"/>
    <col min="774" max="774" width="11.625" style="39" customWidth="1"/>
    <col min="775" max="775" width="31.875" style="39" customWidth="1"/>
    <col min="776" max="776" width="5.875" style="39" customWidth="1"/>
    <col min="777" max="777" width="21.5" style="39" customWidth="1"/>
    <col min="778" max="1024" width="9" style="39"/>
    <col min="1025" max="1025" width="25.625" style="39" customWidth="1"/>
    <col min="1026" max="1026" width="27" style="39" customWidth="1"/>
    <col min="1027" max="1027" width="5.5" style="39" customWidth="1"/>
    <col min="1028" max="1029" width="13.875" style="39" customWidth="1"/>
    <col min="1030" max="1030" width="11.625" style="39" customWidth="1"/>
    <col min="1031" max="1031" width="31.875" style="39" customWidth="1"/>
    <col min="1032" max="1032" width="5.875" style="39" customWidth="1"/>
    <col min="1033" max="1033" width="21.5" style="39" customWidth="1"/>
    <col min="1034" max="1280" width="9" style="39"/>
    <col min="1281" max="1281" width="25.625" style="39" customWidth="1"/>
    <col min="1282" max="1282" width="27" style="39" customWidth="1"/>
    <col min="1283" max="1283" width="5.5" style="39" customWidth="1"/>
    <col min="1284" max="1285" width="13.875" style="39" customWidth="1"/>
    <col min="1286" max="1286" width="11.625" style="39" customWidth="1"/>
    <col min="1287" max="1287" width="31.875" style="39" customWidth="1"/>
    <col min="1288" max="1288" width="5.875" style="39" customWidth="1"/>
    <col min="1289" max="1289" width="21.5" style="39" customWidth="1"/>
    <col min="1290" max="1536" width="9" style="39"/>
    <col min="1537" max="1537" width="25.625" style="39" customWidth="1"/>
    <col min="1538" max="1538" width="27" style="39" customWidth="1"/>
    <col min="1539" max="1539" width="5.5" style="39" customWidth="1"/>
    <col min="1540" max="1541" width="13.875" style="39" customWidth="1"/>
    <col min="1542" max="1542" width="11.625" style="39" customWidth="1"/>
    <col min="1543" max="1543" width="31.875" style="39" customWidth="1"/>
    <col min="1544" max="1544" width="5.875" style="39" customWidth="1"/>
    <col min="1545" max="1545" width="21.5" style="39" customWidth="1"/>
    <col min="1546" max="1792" width="9" style="39"/>
    <col min="1793" max="1793" width="25.625" style="39" customWidth="1"/>
    <col min="1794" max="1794" width="27" style="39" customWidth="1"/>
    <col min="1795" max="1795" width="5.5" style="39" customWidth="1"/>
    <col min="1796" max="1797" width="13.875" style="39" customWidth="1"/>
    <col min="1798" max="1798" width="11.625" style="39" customWidth="1"/>
    <col min="1799" max="1799" width="31.875" style="39" customWidth="1"/>
    <col min="1800" max="1800" width="5.875" style="39" customWidth="1"/>
    <col min="1801" max="1801" width="21.5" style="39" customWidth="1"/>
    <col min="1802" max="2048" width="9" style="39"/>
    <col min="2049" max="2049" width="25.625" style="39" customWidth="1"/>
    <col min="2050" max="2050" width="27" style="39" customWidth="1"/>
    <col min="2051" max="2051" width="5.5" style="39" customWidth="1"/>
    <col min="2052" max="2053" width="13.875" style="39" customWidth="1"/>
    <col min="2054" max="2054" width="11.625" style="39" customWidth="1"/>
    <col min="2055" max="2055" width="31.875" style="39" customWidth="1"/>
    <col min="2056" max="2056" width="5.875" style="39" customWidth="1"/>
    <col min="2057" max="2057" width="21.5" style="39" customWidth="1"/>
    <col min="2058" max="2304" width="9" style="39"/>
    <col min="2305" max="2305" width="25.625" style="39" customWidth="1"/>
    <col min="2306" max="2306" width="27" style="39" customWidth="1"/>
    <col min="2307" max="2307" width="5.5" style="39" customWidth="1"/>
    <col min="2308" max="2309" width="13.875" style="39" customWidth="1"/>
    <col min="2310" max="2310" width="11.625" style="39" customWidth="1"/>
    <col min="2311" max="2311" width="31.875" style="39" customWidth="1"/>
    <col min="2312" max="2312" width="5.875" style="39" customWidth="1"/>
    <col min="2313" max="2313" width="21.5" style="39" customWidth="1"/>
    <col min="2314" max="2560" width="9" style="39"/>
    <col min="2561" max="2561" width="25.625" style="39" customWidth="1"/>
    <col min="2562" max="2562" width="27" style="39" customWidth="1"/>
    <col min="2563" max="2563" width="5.5" style="39" customWidth="1"/>
    <col min="2564" max="2565" width="13.875" style="39" customWidth="1"/>
    <col min="2566" max="2566" width="11.625" style="39" customWidth="1"/>
    <col min="2567" max="2567" width="31.875" style="39" customWidth="1"/>
    <col min="2568" max="2568" width="5.875" style="39" customWidth="1"/>
    <col min="2569" max="2569" width="21.5" style="39" customWidth="1"/>
    <col min="2570" max="2816" width="9" style="39"/>
    <col min="2817" max="2817" width="25.625" style="39" customWidth="1"/>
    <col min="2818" max="2818" width="27" style="39" customWidth="1"/>
    <col min="2819" max="2819" width="5.5" style="39" customWidth="1"/>
    <col min="2820" max="2821" width="13.875" style="39" customWidth="1"/>
    <col min="2822" max="2822" width="11.625" style="39" customWidth="1"/>
    <col min="2823" max="2823" width="31.875" style="39" customWidth="1"/>
    <col min="2824" max="2824" width="5.875" style="39" customWidth="1"/>
    <col min="2825" max="2825" width="21.5" style="39" customWidth="1"/>
    <col min="2826" max="3072" width="9" style="39"/>
    <col min="3073" max="3073" width="25.625" style="39" customWidth="1"/>
    <col min="3074" max="3074" width="27" style="39" customWidth="1"/>
    <col min="3075" max="3075" width="5.5" style="39" customWidth="1"/>
    <col min="3076" max="3077" width="13.875" style="39" customWidth="1"/>
    <col min="3078" max="3078" width="11.625" style="39" customWidth="1"/>
    <col min="3079" max="3079" width="31.875" style="39" customWidth="1"/>
    <col min="3080" max="3080" width="5.875" style="39" customWidth="1"/>
    <col min="3081" max="3081" width="21.5" style="39" customWidth="1"/>
    <col min="3082" max="3328" width="9" style="39"/>
    <col min="3329" max="3329" width="25.625" style="39" customWidth="1"/>
    <col min="3330" max="3330" width="27" style="39" customWidth="1"/>
    <col min="3331" max="3331" width="5.5" style="39" customWidth="1"/>
    <col min="3332" max="3333" width="13.875" style="39" customWidth="1"/>
    <col min="3334" max="3334" width="11.625" style="39" customWidth="1"/>
    <col min="3335" max="3335" width="31.875" style="39" customWidth="1"/>
    <col min="3336" max="3336" width="5.875" style="39" customWidth="1"/>
    <col min="3337" max="3337" width="21.5" style="39" customWidth="1"/>
    <col min="3338" max="3584" width="9" style="39"/>
    <col min="3585" max="3585" width="25.625" style="39" customWidth="1"/>
    <col min="3586" max="3586" width="27" style="39" customWidth="1"/>
    <col min="3587" max="3587" width="5.5" style="39" customWidth="1"/>
    <col min="3588" max="3589" width="13.875" style="39" customWidth="1"/>
    <col min="3590" max="3590" width="11.625" style="39" customWidth="1"/>
    <col min="3591" max="3591" width="31.875" style="39" customWidth="1"/>
    <col min="3592" max="3592" width="5.875" style="39" customWidth="1"/>
    <col min="3593" max="3593" width="21.5" style="39" customWidth="1"/>
    <col min="3594" max="3840" width="9" style="39"/>
    <col min="3841" max="3841" width="25.625" style="39" customWidth="1"/>
    <col min="3842" max="3842" width="27" style="39" customWidth="1"/>
    <col min="3843" max="3843" width="5.5" style="39" customWidth="1"/>
    <col min="3844" max="3845" width="13.875" style="39" customWidth="1"/>
    <col min="3846" max="3846" width="11.625" style="39" customWidth="1"/>
    <col min="3847" max="3847" width="31.875" style="39" customWidth="1"/>
    <col min="3848" max="3848" width="5.875" style="39" customWidth="1"/>
    <col min="3849" max="3849" width="21.5" style="39" customWidth="1"/>
    <col min="3850" max="4096" width="9" style="39"/>
    <col min="4097" max="4097" width="25.625" style="39" customWidth="1"/>
    <col min="4098" max="4098" width="27" style="39" customWidth="1"/>
    <col min="4099" max="4099" width="5.5" style="39" customWidth="1"/>
    <col min="4100" max="4101" width="13.875" style="39" customWidth="1"/>
    <col min="4102" max="4102" width="11.625" style="39" customWidth="1"/>
    <col min="4103" max="4103" width="31.875" style="39" customWidth="1"/>
    <col min="4104" max="4104" width="5.875" style="39" customWidth="1"/>
    <col min="4105" max="4105" width="21.5" style="39" customWidth="1"/>
    <col min="4106" max="4352" width="9" style="39"/>
    <col min="4353" max="4353" width="25.625" style="39" customWidth="1"/>
    <col min="4354" max="4354" width="27" style="39" customWidth="1"/>
    <col min="4355" max="4355" width="5.5" style="39" customWidth="1"/>
    <col min="4356" max="4357" width="13.875" style="39" customWidth="1"/>
    <col min="4358" max="4358" width="11.625" style="39" customWidth="1"/>
    <col min="4359" max="4359" width="31.875" style="39" customWidth="1"/>
    <col min="4360" max="4360" width="5.875" style="39" customWidth="1"/>
    <col min="4361" max="4361" width="21.5" style="39" customWidth="1"/>
    <col min="4362" max="4608" width="9" style="39"/>
    <col min="4609" max="4609" width="25.625" style="39" customWidth="1"/>
    <col min="4610" max="4610" width="27" style="39" customWidth="1"/>
    <col min="4611" max="4611" width="5.5" style="39" customWidth="1"/>
    <col min="4612" max="4613" width="13.875" style="39" customWidth="1"/>
    <col min="4614" max="4614" width="11.625" style="39" customWidth="1"/>
    <col min="4615" max="4615" width="31.875" style="39" customWidth="1"/>
    <col min="4616" max="4616" width="5.875" style="39" customWidth="1"/>
    <col min="4617" max="4617" width="21.5" style="39" customWidth="1"/>
    <col min="4618" max="4864" width="9" style="39"/>
    <col min="4865" max="4865" width="25.625" style="39" customWidth="1"/>
    <col min="4866" max="4866" width="27" style="39" customWidth="1"/>
    <col min="4867" max="4867" width="5.5" style="39" customWidth="1"/>
    <col min="4868" max="4869" width="13.875" style="39" customWidth="1"/>
    <col min="4870" max="4870" width="11.625" style="39" customWidth="1"/>
    <col min="4871" max="4871" width="31.875" style="39" customWidth="1"/>
    <col min="4872" max="4872" width="5.875" style="39" customWidth="1"/>
    <col min="4873" max="4873" width="21.5" style="39" customWidth="1"/>
    <col min="4874" max="5120" width="9" style="39"/>
    <col min="5121" max="5121" width="25.625" style="39" customWidth="1"/>
    <col min="5122" max="5122" width="27" style="39" customWidth="1"/>
    <col min="5123" max="5123" width="5.5" style="39" customWidth="1"/>
    <col min="5124" max="5125" width="13.875" style="39" customWidth="1"/>
    <col min="5126" max="5126" width="11.625" style="39" customWidth="1"/>
    <col min="5127" max="5127" width="31.875" style="39" customWidth="1"/>
    <col min="5128" max="5128" width="5.875" style="39" customWidth="1"/>
    <col min="5129" max="5129" width="21.5" style="39" customWidth="1"/>
    <col min="5130" max="5376" width="9" style="39"/>
    <col min="5377" max="5377" width="25.625" style="39" customWidth="1"/>
    <col min="5378" max="5378" width="27" style="39" customWidth="1"/>
    <col min="5379" max="5379" width="5.5" style="39" customWidth="1"/>
    <col min="5380" max="5381" width="13.875" style="39" customWidth="1"/>
    <col min="5382" max="5382" width="11.625" style="39" customWidth="1"/>
    <col min="5383" max="5383" width="31.875" style="39" customWidth="1"/>
    <col min="5384" max="5384" width="5.875" style="39" customWidth="1"/>
    <col min="5385" max="5385" width="21.5" style="39" customWidth="1"/>
    <col min="5386" max="5632" width="9" style="39"/>
    <col min="5633" max="5633" width="25.625" style="39" customWidth="1"/>
    <col min="5634" max="5634" width="27" style="39" customWidth="1"/>
    <col min="5635" max="5635" width="5.5" style="39" customWidth="1"/>
    <col min="5636" max="5637" width="13.875" style="39" customWidth="1"/>
    <col min="5638" max="5638" width="11.625" style="39" customWidth="1"/>
    <col min="5639" max="5639" width="31.875" style="39" customWidth="1"/>
    <col min="5640" max="5640" width="5.875" style="39" customWidth="1"/>
    <col min="5641" max="5641" width="21.5" style="39" customWidth="1"/>
    <col min="5642" max="5888" width="9" style="39"/>
    <col min="5889" max="5889" width="25.625" style="39" customWidth="1"/>
    <col min="5890" max="5890" width="27" style="39" customWidth="1"/>
    <col min="5891" max="5891" width="5.5" style="39" customWidth="1"/>
    <col min="5892" max="5893" width="13.875" style="39" customWidth="1"/>
    <col min="5894" max="5894" width="11.625" style="39" customWidth="1"/>
    <col min="5895" max="5895" width="31.875" style="39" customWidth="1"/>
    <col min="5896" max="5896" width="5.875" style="39" customWidth="1"/>
    <col min="5897" max="5897" width="21.5" style="39" customWidth="1"/>
    <col min="5898" max="6144" width="9" style="39"/>
    <col min="6145" max="6145" width="25.625" style="39" customWidth="1"/>
    <col min="6146" max="6146" width="27" style="39" customWidth="1"/>
    <col min="6147" max="6147" width="5.5" style="39" customWidth="1"/>
    <col min="6148" max="6149" width="13.875" style="39" customWidth="1"/>
    <col min="6150" max="6150" width="11.625" style="39" customWidth="1"/>
    <col min="6151" max="6151" width="31.875" style="39" customWidth="1"/>
    <col min="6152" max="6152" width="5.875" style="39" customWidth="1"/>
    <col min="6153" max="6153" width="21.5" style="39" customWidth="1"/>
    <col min="6154" max="6400" width="9" style="39"/>
    <col min="6401" max="6401" width="25.625" style="39" customWidth="1"/>
    <col min="6402" max="6402" width="27" style="39" customWidth="1"/>
    <col min="6403" max="6403" width="5.5" style="39" customWidth="1"/>
    <col min="6404" max="6405" width="13.875" style="39" customWidth="1"/>
    <col min="6406" max="6406" width="11.625" style="39" customWidth="1"/>
    <col min="6407" max="6407" width="31.875" style="39" customWidth="1"/>
    <col min="6408" max="6408" width="5.875" style="39" customWidth="1"/>
    <col min="6409" max="6409" width="21.5" style="39" customWidth="1"/>
    <col min="6410" max="6656" width="9" style="39"/>
    <col min="6657" max="6657" width="25.625" style="39" customWidth="1"/>
    <col min="6658" max="6658" width="27" style="39" customWidth="1"/>
    <col min="6659" max="6659" width="5.5" style="39" customWidth="1"/>
    <col min="6660" max="6661" width="13.875" style="39" customWidth="1"/>
    <col min="6662" max="6662" width="11.625" style="39" customWidth="1"/>
    <col min="6663" max="6663" width="31.875" style="39" customWidth="1"/>
    <col min="6664" max="6664" width="5.875" style="39" customWidth="1"/>
    <col min="6665" max="6665" width="21.5" style="39" customWidth="1"/>
    <col min="6666" max="6912" width="9" style="39"/>
    <col min="6913" max="6913" width="25.625" style="39" customWidth="1"/>
    <col min="6914" max="6914" width="27" style="39" customWidth="1"/>
    <col min="6915" max="6915" width="5.5" style="39" customWidth="1"/>
    <col min="6916" max="6917" width="13.875" style="39" customWidth="1"/>
    <col min="6918" max="6918" width="11.625" style="39" customWidth="1"/>
    <col min="6919" max="6919" width="31.875" style="39" customWidth="1"/>
    <col min="6920" max="6920" width="5.875" style="39" customWidth="1"/>
    <col min="6921" max="6921" width="21.5" style="39" customWidth="1"/>
    <col min="6922" max="7168" width="9" style="39"/>
    <col min="7169" max="7169" width="25.625" style="39" customWidth="1"/>
    <col min="7170" max="7170" width="27" style="39" customWidth="1"/>
    <col min="7171" max="7171" width="5.5" style="39" customWidth="1"/>
    <col min="7172" max="7173" width="13.875" style="39" customWidth="1"/>
    <col min="7174" max="7174" width="11.625" style="39" customWidth="1"/>
    <col min="7175" max="7175" width="31.875" style="39" customWidth="1"/>
    <col min="7176" max="7176" width="5.875" style="39" customWidth="1"/>
    <col min="7177" max="7177" width="21.5" style="39" customWidth="1"/>
    <col min="7178" max="7424" width="9" style="39"/>
    <col min="7425" max="7425" width="25.625" style="39" customWidth="1"/>
    <col min="7426" max="7426" width="27" style="39" customWidth="1"/>
    <col min="7427" max="7427" width="5.5" style="39" customWidth="1"/>
    <col min="7428" max="7429" width="13.875" style="39" customWidth="1"/>
    <col min="7430" max="7430" width="11.625" style="39" customWidth="1"/>
    <col min="7431" max="7431" width="31.875" style="39" customWidth="1"/>
    <col min="7432" max="7432" width="5.875" style="39" customWidth="1"/>
    <col min="7433" max="7433" width="21.5" style="39" customWidth="1"/>
    <col min="7434" max="7680" width="9" style="39"/>
    <col min="7681" max="7681" width="25.625" style="39" customWidth="1"/>
    <col min="7682" max="7682" width="27" style="39" customWidth="1"/>
    <col min="7683" max="7683" width="5.5" style="39" customWidth="1"/>
    <col min="7684" max="7685" width="13.875" style="39" customWidth="1"/>
    <col min="7686" max="7686" width="11.625" style="39" customWidth="1"/>
    <col min="7687" max="7687" width="31.875" style="39" customWidth="1"/>
    <col min="7688" max="7688" width="5.875" style="39" customWidth="1"/>
    <col min="7689" max="7689" width="21.5" style="39" customWidth="1"/>
    <col min="7690" max="7936" width="9" style="39"/>
    <col min="7937" max="7937" width="25.625" style="39" customWidth="1"/>
    <col min="7938" max="7938" width="27" style="39" customWidth="1"/>
    <col min="7939" max="7939" width="5.5" style="39" customWidth="1"/>
    <col min="7940" max="7941" width="13.875" style="39" customWidth="1"/>
    <col min="7942" max="7942" width="11.625" style="39" customWidth="1"/>
    <col min="7943" max="7943" width="31.875" style="39" customWidth="1"/>
    <col min="7944" max="7944" width="5.875" style="39" customWidth="1"/>
    <col min="7945" max="7945" width="21.5" style="39" customWidth="1"/>
    <col min="7946" max="8192" width="9" style="39"/>
    <col min="8193" max="8193" width="25.625" style="39" customWidth="1"/>
    <col min="8194" max="8194" width="27" style="39" customWidth="1"/>
    <col min="8195" max="8195" width="5.5" style="39" customWidth="1"/>
    <col min="8196" max="8197" width="13.875" style="39" customWidth="1"/>
    <col min="8198" max="8198" width="11.625" style="39" customWidth="1"/>
    <col min="8199" max="8199" width="31.875" style="39" customWidth="1"/>
    <col min="8200" max="8200" width="5.875" style="39" customWidth="1"/>
    <col min="8201" max="8201" width="21.5" style="39" customWidth="1"/>
    <col min="8202" max="8448" width="9" style="39"/>
    <col min="8449" max="8449" width="25.625" style="39" customWidth="1"/>
    <col min="8450" max="8450" width="27" style="39" customWidth="1"/>
    <col min="8451" max="8451" width="5.5" style="39" customWidth="1"/>
    <col min="8452" max="8453" width="13.875" style="39" customWidth="1"/>
    <col min="8454" max="8454" width="11.625" style="39" customWidth="1"/>
    <col min="8455" max="8455" width="31.875" style="39" customWidth="1"/>
    <col min="8456" max="8456" width="5.875" style="39" customWidth="1"/>
    <col min="8457" max="8457" width="21.5" style="39" customWidth="1"/>
    <col min="8458" max="8704" width="9" style="39"/>
    <col min="8705" max="8705" width="25.625" style="39" customWidth="1"/>
    <col min="8706" max="8706" width="27" style="39" customWidth="1"/>
    <col min="8707" max="8707" width="5.5" style="39" customWidth="1"/>
    <col min="8708" max="8709" width="13.875" style="39" customWidth="1"/>
    <col min="8710" max="8710" width="11.625" style="39" customWidth="1"/>
    <col min="8711" max="8711" width="31.875" style="39" customWidth="1"/>
    <col min="8712" max="8712" width="5.875" style="39" customWidth="1"/>
    <col min="8713" max="8713" width="21.5" style="39" customWidth="1"/>
    <col min="8714" max="8960" width="9" style="39"/>
    <col min="8961" max="8961" width="25.625" style="39" customWidth="1"/>
    <col min="8962" max="8962" width="27" style="39" customWidth="1"/>
    <col min="8963" max="8963" width="5.5" style="39" customWidth="1"/>
    <col min="8964" max="8965" width="13.875" style="39" customWidth="1"/>
    <col min="8966" max="8966" width="11.625" style="39" customWidth="1"/>
    <col min="8967" max="8967" width="31.875" style="39" customWidth="1"/>
    <col min="8968" max="8968" width="5.875" style="39" customWidth="1"/>
    <col min="8969" max="8969" width="21.5" style="39" customWidth="1"/>
    <col min="8970" max="9216" width="9" style="39"/>
    <col min="9217" max="9217" width="25.625" style="39" customWidth="1"/>
    <col min="9218" max="9218" width="27" style="39" customWidth="1"/>
    <col min="9219" max="9219" width="5.5" style="39" customWidth="1"/>
    <col min="9220" max="9221" width="13.875" style="39" customWidth="1"/>
    <col min="9222" max="9222" width="11.625" style="39" customWidth="1"/>
    <col min="9223" max="9223" width="31.875" style="39" customWidth="1"/>
    <col min="9224" max="9224" width="5.875" style="39" customWidth="1"/>
    <col min="9225" max="9225" width="21.5" style="39" customWidth="1"/>
    <col min="9226" max="9472" width="9" style="39"/>
    <col min="9473" max="9473" width="25.625" style="39" customWidth="1"/>
    <col min="9474" max="9474" width="27" style="39" customWidth="1"/>
    <col min="9475" max="9475" width="5.5" style="39" customWidth="1"/>
    <col min="9476" max="9477" width="13.875" style="39" customWidth="1"/>
    <col min="9478" max="9478" width="11.625" style="39" customWidth="1"/>
    <col min="9479" max="9479" width="31.875" style="39" customWidth="1"/>
    <col min="9480" max="9480" width="5.875" style="39" customWidth="1"/>
    <col min="9481" max="9481" width="21.5" style="39" customWidth="1"/>
    <col min="9482" max="9728" width="9" style="39"/>
    <col min="9729" max="9729" width="25.625" style="39" customWidth="1"/>
    <col min="9730" max="9730" width="27" style="39" customWidth="1"/>
    <col min="9731" max="9731" width="5.5" style="39" customWidth="1"/>
    <col min="9732" max="9733" width="13.875" style="39" customWidth="1"/>
    <col min="9734" max="9734" width="11.625" style="39" customWidth="1"/>
    <col min="9735" max="9735" width="31.875" style="39" customWidth="1"/>
    <col min="9736" max="9736" width="5.875" style="39" customWidth="1"/>
    <col min="9737" max="9737" width="21.5" style="39" customWidth="1"/>
    <col min="9738" max="9984" width="9" style="39"/>
    <col min="9985" max="9985" width="25.625" style="39" customWidth="1"/>
    <col min="9986" max="9986" width="27" style="39" customWidth="1"/>
    <col min="9987" max="9987" width="5.5" style="39" customWidth="1"/>
    <col min="9988" max="9989" width="13.875" style="39" customWidth="1"/>
    <col min="9990" max="9990" width="11.625" style="39" customWidth="1"/>
    <col min="9991" max="9991" width="31.875" style="39" customWidth="1"/>
    <col min="9992" max="9992" width="5.875" style="39" customWidth="1"/>
    <col min="9993" max="9993" width="21.5" style="39" customWidth="1"/>
    <col min="9994" max="10240" width="9" style="39"/>
    <col min="10241" max="10241" width="25.625" style="39" customWidth="1"/>
    <col min="10242" max="10242" width="27" style="39" customWidth="1"/>
    <col min="10243" max="10243" width="5.5" style="39" customWidth="1"/>
    <col min="10244" max="10245" width="13.875" style="39" customWidth="1"/>
    <col min="10246" max="10246" width="11.625" style="39" customWidth="1"/>
    <col min="10247" max="10247" width="31.875" style="39" customWidth="1"/>
    <col min="10248" max="10248" width="5.875" style="39" customWidth="1"/>
    <col min="10249" max="10249" width="21.5" style="39" customWidth="1"/>
    <col min="10250" max="10496" width="9" style="39"/>
    <col min="10497" max="10497" width="25.625" style="39" customWidth="1"/>
    <col min="10498" max="10498" width="27" style="39" customWidth="1"/>
    <col min="10499" max="10499" width="5.5" style="39" customWidth="1"/>
    <col min="10500" max="10501" width="13.875" style="39" customWidth="1"/>
    <col min="10502" max="10502" width="11.625" style="39" customWidth="1"/>
    <col min="10503" max="10503" width="31.875" style="39" customWidth="1"/>
    <col min="10504" max="10504" width="5.875" style="39" customWidth="1"/>
    <col min="10505" max="10505" width="21.5" style="39" customWidth="1"/>
    <col min="10506" max="10752" width="9" style="39"/>
    <col min="10753" max="10753" width="25.625" style="39" customWidth="1"/>
    <col min="10754" max="10754" width="27" style="39" customWidth="1"/>
    <col min="10755" max="10755" width="5.5" style="39" customWidth="1"/>
    <col min="10756" max="10757" width="13.875" style="39" customWidth="1"/>
    <col min="10758" max="10758" width="11.625" style="39" customWidth="1"/>
    <col min="10759" max="10759" width="31.875" style="39" customWidth="1"/>
    <col min="10760" max="10760" width="5.875" style="39" customWidth="1"/>
    <col min="10761" max="10761" width="21.5" style="39" customWidth="1"/>
    <col min="10762" max="11008" width="9" style="39"/>
    <col min="11009" max="11009" width="25.625" style="39" customWidth="1"/>
    <col min="11010" max="11010" width="27" style="39" customWidth="1"/>
    <col min="11011" max="11011" width="5.5" style="39" customWidth="1"/>
    <col min="11012" max="11013" width="13.875" style="39" customWidth="1"/>
    <col min="11014" max="11014" width="11.625" style="39" customWidth="1"/>
    <col min="11015" max="11015" width="31.875" style="39" customWidth="1"/>
    <col min="11016" max="11016" width="5.875" style="39" customWidth="1"/>
    <col min="11017" max="11017" width="21.5" style="39" customWidth="1"/>
    <col min="11018" max="11264" width="9" style="39"/>
    <col min="11265" max="11265" width="25.625" style="39" customWidth="1"/>
    <col min="11266" max="11266" width="27" style="39" customWidth="1"/>
    <col min="11267" max="11267" width="5.5" style="39" customWidth="1"/>
    <col min="11268" max="11269" width="13.875" style="39" customWidth="1"/>
    <col min="11270" max="11270" width="11.625" style="39" customWidth="1"/>
    <col min="11271" max="11271" width="31.875" style="39" customWidth="1"/>
    <col min="11272" max="11272" width="5.875" style="39" customWidth="1"/>
    <col min="11273" max="11273" width="21.5" style="39" customWidth="1"/>
    <col min="11274" max="11520" width="9" style="39"/>
    <col min="11521" max="11521" width="25.625" style="39" customWidth="1"/>
    <col min="11522" max="11522" width="27" style="39" customWidth="1"/>
    <col min="11523" max="11523" width="5.5" style="39" customWidth="1"/>
    <col min="11524" max="11525" width="13.875" style="39" customWidth="1"/>
    <col min="11526" max="11526" width="11.625" style="39" customWidth="1"/>
    <col min="11527" max="11527" width="31.875" style="39" customWidth="1"/>
    <col min="11528" max="11528" width="5.875" style="39" customWidth="1"/>
    <col min="11529" max="11529" width="21.5" style="39" customWidth="1"/>
    <col min="11530" max="11776" width="9" style="39"/>
    <col min="11777" max="11777" width="25.625" style="39" customWidth="1"/>
    <col min="11778" max="11778" width="27" style="39" customWidth="1"/>
    <col min="11779" max="11779" width="5.5" style="39" customWidth="1"/>
    <col min="11780" max="11781" width="13.875" style="39" customWidth="1"/>
    <col min="11782" max="11782" width="11.625" style="39" customWidth="1"/>
    <col min="11783" max="11783" width="31.875" style="39" customWidth="1"/>
    <col min="11784" max="11784" width="5.875" style="39" customWidth="1"/>
    <col min="11785" max="11785" width="21.5" style="39" customWidth="1"/>
    <col min="11786" max="12032" width="9" style="39"/>
    <col min="12033" max="12033" width="25.625" style="39" customWidth="1"/>
    <col min="12034" max="12034" width="27" style="39" customWidth="1"/>
    <col min="12035" max="12035" width="5.5" style="39" customWidth="1"/>
    <col min="12036" max="12037" width="13.875" style="39" customWidth="1"/>
    <col min="12038" max="12038" width="11.625" style="39" customWidth="1"/>
    <col min="12039" max="12039" width="31.875" style="39" customWidth="1"/>
    <col min="12040" max="12040" width="5.875" style="39" customWidth="1"/>
    <col min="12041" max="12041" width="21.5" style="39" customWidth="1"/>
    <col min="12042" max="12288" width="9" style="39"/>
    <col min="12289" max="12289" width="25.625" style="39" customWidth="1"/>
    <col min="12290" max="12290" width="27" style="39" customWidth="1"/>
    <col min="12291" max="12291" width="5.5" style="39" customWidth="1"/>
    <col min="12292" max="12293" width="13.875" style="39" customWidth="1"/>
    <col min="12294" max="12294" width="11.625" style="39" customWidth="1"/>
    <col min="12295" max="12295" width="31.875" style="39" customWidth="1"/>
    <col min="12296" max="12296" width="5.875" style="39" customWidth="1"/>
    <col min="12297" max="12297" width="21.5" style="39" customWidth="1"/>
    <col min="12298" max="12544" width="9" style="39"/>
    <col min="12545" max="12545" width="25.625" style="39" customWidth="1"/>
    <col min="12546" max="12546" width="27" style="39" customWidth="1"/>
    <col min="12547" max="12547" width="5.5" style="39" customWidth="1"/>
    <col min="12548" max="12549" width="13.875" style="39" customWidth="1"/>
    <col min="12550" max="12550" width="11.625" style="39" customWidth="1"/>
    <col min="12551" max="12551" width="31.875" style="39" customWidth="1"/>
    <col min="12552" max="12552" width="5.875" style="39" customWidth="1"/>
    <col min="12553" max="12553" width="21.5" style="39" customWidth="1"/>
    <col min="12554" max="12800" width="9" style="39"/>
    <col min="12801" max="12801" width="25.625" style="39" customWidth="1"/>
    <col min="12802" max="12802" width="27" style="39" customWidth="1"/>
    <col min="12803" max="12803" width="5.5" style="39" customWidth="1"/>
    <col min="12804" max="12805" width="13.875" style="39" customWidth="1"/>
    <col min="12806" max="12806" width="11.625" style="39" customWidth="1"/>
    <col min="12807" max="12807" width="31.875" style="39" customWidth="1"/>
    <col min="12808" max="12808" width="5.875" style="39" customWidth="1"/>
    <col min="12809" max="12809" width="21.5" style="39" customWidth="1"/>
    <col min="12810" max="13056" width="9" style="39"/>
    <col min="13057" max="13057" width="25.625" style="39" customWidth="1"/>
    <col min="13058" max="13058" width="27" style="39" customWidth="1"/>
    <col min="13059" max="13059" width="5.5" style="39" customWidth="1"/>
    <col min="13060" max="13061" width="13.875" style="39" customWidth="1"/>
    <col min="13062" max="13062" width="11.625" style="39" customWidth="1"/>
    <col min="13063" max="13063" width="31.875" style="39" customWidth="1"/>
    <col min="13064" max="13064" width="5.875" style="39" customWidth="1"/>
    <col min="13065" max="13065" width="21.5" style="39" customWidth="1"/>
    <col min="13066" max="13312" width="9" style="39"/>
    <col min="13313" max="13313" width="25.625" style="39" customWidth="1"/>
    <col min="13314" max="13314" width="27" style="39" customWidth="1"/>
    <col min="13315" max="13315" width="5.5" style="39" customWidth="1"/>
    <col min="13316" max="13317" width="13.875" style="39" customWidth="1"/>
    <col min="13318" max="13318" width="11.625" style="39" customWidth="1"/>
    <col min="13319" max="13319" width="31.875" style="39" customWidth="1"/>
    <col min="13320" max="13320" width="5.875" style="39" customWidth="1"/>
    <col min="13321" max="13321" width="21.5" style="39" customWidth="1"/>
    <col min="13322" max="13568" width="9" style="39"/>
    <col min="13569" max="13569" width="25.625" style="39" customWidth="1"/>
    <col min="13570" max="13570" width="27" style="39" customWidth="1"/>
    <col min="13571" max="13571" width="5.5" style="39" customWidth="1"/>
    <col min="13572" max="13573" width="13.875" style="39" customWidth="1"/>
    <col min="13574" max="13574" width="11.625" style="39" customWidth="1"/>
    <col min="13575" max="13575" width="31.875" style="39" customWidth="1"/>
    <col min="13576" max="13576" width="5.875" style="39" customWidth="1"/>
    <col min="13577" max="13577" width="21.5" style="39" customWidth="1"/>
    <col min="13578" max="13824" width="9" style="39"/>
    <col min="13825" max="13825" width="25.625" style="39" customWidth="1"/>
    <col min="13826" max="13826" width="27" style="39" customWidth="1"/>
    <col min="13827" max="13827" width="5.5" style="39" customWidth="1"/>
    <col min="13828" max="13829" width="13.875" style="39" customWidth="1"/>
    <col min="13830" max="13830" width="11.625" style="39" customWidth="1"/>
    <col min="13831" max="13831" width="31.875" style="39" customWidth="1"/>
    <col min="13832" max="13832" width="5.875" style="39" customWidth="1"/>
    <col min="13833" max="13833" width="21.5" style="39" customWidth="1"/>
    <col min="13834" max="14080" width="9" style="39"/>
    <col min="14081" max="14081" width="25.625" style="39" customWidth="1"/>
    <col min="14082" max="14082" width="27" style="39" customWidth="1"/>
    <col min="14083" max="14083" width="5.5" style="39" customWidth="1"/>
    <col min="14084" max="14085" width="13.875" style="39" customWidth="1"/>
    <col min="14086" max="14086" width="11.625" style="39" customWidth="1"/>
    <col min="14087" max="14087" width="31.875" style="39" customWidth="1"/>
    <col min="14088" max="14088" width="5.875" style="39" customWidth="1"/>
    <col min="14089" max="14089" width="21.5" style="39" customWidth="1"/>
    <col min="14090" max="14336" width="9" style="39"/>
    <col min="14337" max="14337" width="25.625" style="39" customWidth="1"/>
    <col min="14338" max="14338" width="27" style="39" customWidth="1"/>
    <col min="14339" max="14339" width="5.5" style="39" customWidth="1"/>
    <col min="14340" max="14341" width="13.875" style="39" customWidth="1"/>
    <col min="14342" max="14342" width="11.625" style="39" customWidth="1"/>
    <col min="14343" max="14343" width="31.875" style="39" customWidth="1"/>
    <col min="14344" max="14344" width="5.875" style="39" customWidth="1"/>
    <col min="14345" max="14345" width="21.5" style="39" customWidth="1"/>
    <col min="14346" max="14592" width="9" style="39"/>
    <col min="14593" max="14593" width="25.625" style="39" customWidth="1"/>
    <col min="14594" max="14594" width="27" style="39" customWidth="1"/>
    <col min="14595" max="14595" width="5.5" style="39" customWidth="1"/>
    <col min="14596" max="14597" width="13.875" style="39" customWidth="1"/>
    <col min="14598" max="14598" width="11.625" style="39" customWidth="1"/>
    <col min="14599" max="14599" width="31.875" style="39" customWidth="1"/>
    <col min="14600" max="14600" width="5.875" style="39" customWidth="1"/>
    <col min="14601" max="14601" width="21.5" style="39" customWidth="1"/>
    <col min="14602" max="14848" width="9" style="39"/>
    <col min="14849" max="14849" width="25.625" style="39" customWidth="1"/>
    <col min="14850" max="14850" width="27" style="39" customWidth="1"/>
    <col min="14851" max="14851" width="5.5" style="39" customWidth="1"/>
    <col min="14852" max="14853" width="13.875" style="39" customWidth="1"/>
    <col min="14854" max="14854" width="11.625" style="39" customWidth="1"/>
    <col min="14855" max="14855" width="31.875" style="39" customWidth="1"/>
    <col min="14856" max="14856" width="5.875" style="39" customWidth="1"/>
    <col min="14857" max="14857" width="21.5" style="39" customWidth="1"/>
    <col min="14858" max="15104" width="9" style="39"/>
    <col min="15105" max="15105" width="25.625" style="39" customWidth="1"/>
    <col min="15106" max="15106" width="27" style="39" customWidth="1"/>
    <col min="15107" max="15107" width="5.5" style="39" customWidth="1"/>
    <col min="15108" max="15109" width="13.875" style="39" customWidth="1"/>
    <col min="15110" max="15110" width="11.625" style="39" customWidth="1"/>
    <col min="15111" max="15111" width="31.875" style="39" customWidth="1"/>
    <col min="15112" max="15112" width="5.875" style="39" customWidth="1"/>
    <col min="15113" max="15113" width="21.5" style="39" customWidth="1"/>
    <col min="15114" max="15360" width="9" style="39"/>
    <col min="15361" max="15361" width="25.625" style="39" customWidth="1"/>
    <col min="15362" max="15362" width="27" style="39" customWidth="1"/>
    <col min="15363" max="15363" width="5.5" style="39" customWidth="1"/>
    <col min="15364" max="15365" width="13.875" style="39" customWidth="1"/>
    <col min="15366" max="15366" width="11.625" style="39" customWidth="1"/>
    <col min="15367" max="15367" width="31.875" style="39" customWidth="1"/>
    <col min="15368" max="15368" width="5.875" style="39" customWidth="1"/>
    <col min="15369" max="15369" width="21.5" style="39" customWidth="1"/>
    <col min="15370" max="15616" width="9" style="39"/>
    <col min="15617" max="15617" width="25.625" style="39" customWidth="1"/>
    <col min="15618" max="15618" width="27" style="39" customWidth="1"/>
    <col min="15619" max="15619" width="5.5" style="39" customWidth="1"/>
    <col min="15620" max="15621" width="13.875" style="39" customWidth="1"/>
    <col min="15622" max="15622" width="11.625" style="39" customWidth="1"/>
    <col min="15623" max="15623" width="31.875" style="39" customWidth="1"/>
    <col min="15624" max="15624" width="5.875" style="39" customWidth="1"/>
    <col min="15625" max="15625" width="21.5" style="39" customWidth="1"/>
    <col min="15626" max="15872" width="9" style="39"/>
    <col min="15873" max="15873" width="25.625" style="39" customWidth="1"/>
    <col min="15874" max="15874" width="27" style="39" customWidth="1"/>
    <col min="15875" max="15875" width="5.5" style="39" customWidth="1"/>
    <col min="15876" max="15877" width="13.875" style="39" customWidth="1"/>
    <col min="15878" max="15878" width="11.625" style="39" customWidth="1"/>
    <col min="15879" max="15879" width="31.875" style="39" customWidth="1"/>
    <col min="15880" max="15880" width="5.875" style="39" customWidth="1"/>
    <col min="15881" max="15881" width="21.5" style="39" customWidth="1"/>
    <col min="15882" max="16128" width="9" style="39"/>
    <col min="16129" max="16129" width="25.625" style="39" customWidth="1"/>
    <col min="16130" max="16130" width="27" style="39" customWidth="1"/>
    <col min="16131" max="16131" width="5.5" style="39" customWidth="1"/>
    <col min="16132" max="16133" width="13.875" style="39" customWidth="1"/>
    <col min="16134" max="16134" width="11.625" style="39" customWidth="1"/>
    <col min="16135" max="16135" width="31.875" style="39" customWidth="1"/>
    <col min="16136" max="16136" width="5.875" style="39" customWidth="1"/>
    <col min="16137" max="16137" width="21.5" style="39" customWidth="1"/>
    <col min="16138" max="16384" width="9" style="39"/>
  </cols>
  <sheetData>
    <row r="1" spans="1:9">
      <c r="I1" s="71" t="s">
        <v>57</v>
      </c>
    </row>
    <row r="2" spans="1:9">
      <c r="A2" s="72" t="s">
        <v>58</v>
      </c>
      <c r="B2" s="73"/>
      <c r="C2" s="73"/>
      <c r="D2" s="73"/>
      <c r="E2" s="73"/>
      <c r="F2" s="73"/>
      <c r="G2" s="73"/>
      <c r="H2" s="73"/>
      <c r="I2" s="73"/>
    </row>
    <row r="4" spans="1:9">
      <c r="A4" s="74" t="s">
        <v>59</v>
      </c>
    </row>
    <row r="5" spans="1:9">
      <c r="A5" s="108" t="s">
        <v>176</v>
      </c>
      <c r="B5" s="108"/>
      <c r="C5" s="108"/>
      <c r="D5" s="108"/>
      <c r="E5" s="108"/>
      <c r="F5" s="108"/>
      <c r="G5" s="108"/>
      <c r="H5" s="108"/>
      <c r="I5" s="108"/>
    </row>
    <row r="7" spans="1:9">
      <c r="A7" s="74" t="s">
        <v>61</v>
      </c>
    </row>
    <row r="8" spans="1:9">
      <c r="A8" s="39" t="s">
        <v>62</v>
      </c>
    </row>
    <row r="10" spans="1:9" ht="27">
      <c r="A10" s="44" t="s">
        <v>63</v>
      </c>
      <c r="B10" s="44" t="s">
        <v>64</v>
      </c>
      <c r="C10" s="44" t="s">
        <v>65</v>
      </c>
      <c r="D10" s="44" t="s">
        <v>66</v>
      </c>
      <c r="E10" s="44" t="s">
        <v>67</v>
      </c>
      <c r="F10" s="44" t="s">
        <v>68</v>
      </c>
      <c r="G10" s="44" t="s">
        <v>69</v>
      </c>
      <c r="H10" s="75" t="s">
        <v>70</v>
      </c>
      <c r="I10" s="44" t="s">
        <v>71</v>
      </c>
    </row>
    <row r="11" spans="1:9" ht="54.75" customHeight="1">
      <c r="A11" s="40" t="s">
        <v>177</v>
      </c>
      <c r="B11" s="40" t="s">
        <v>178</v>
      </c>
      <c r="C11" s="42">
        <v>1</v>
      </c>
      <c r="D11" s="42">
        <v>354000</v>
      </c>
      <c r="E11" s="42">
        <v>354000</v>
      </c>
      <c r="F11" s="76">
        <v>38933</v>
      </c>
      <c r="G11" s="40" t="s">
        <v>179</v>
      </c>
      <c r="H11" s="44" t="s">
        <v>31</v>
      </c>
      <c r="I11" s="45" t="s">
        <v>180</v>
      </c>
    </row>
    <row r="12" spans="1:9" ht="54.75" customHeight="1">
      <c r="A12" s="40" t="s">
        <v>181</v>
      </c>
      <c r="B12" s="40" t="s">
        <v>182</v>
      </c>
      <c r="C12" s="42">
        <v>1</v>
      </c>
      <c r="D12" s="42">
        <v>187000</v>
      </c>
      <c r="E12" s="42">
        <v>187000</v>
      </c>
      <c r="F12" s="76">
        <v>38940</v>
      </c>
      <c r="G12" s="40" t="s">
        <v>183</v>
      </c>
      <c r="H12" s="44" t="s">
        <v>31</v>
      </c>
      <c r="I12" s="45" t="s">
        <v>180</v>
      </c>
    </row>
    <row r="13" spans="1:9" ht="54.75" customHeight="1">
      <c r="A13" s="40" t="s">
        <v>54</v>
      </c>
      <c r="B13" s="40" t="s">
        <v>184</v>
      </c>
      <c r="C13" s="42">
        <v>3</v>
      </c>
      <c r="D13" s="42">
        <v>175000</v>
      </c>
      <c r="E13" s="42">
        <v>525000</v>
      </c>
      <c r="F13" s="76">
        <v>38960</v>
      </c>
      <c r="G13" s="40" t="s">
        <v>185</v>
      </c>
      <c r="H13" s="44" t="s">
        <v>31</v>
      </c>
      <c r="I13" s="45" t="s">
        <v>180</v>
      </c>
    </row>
    <row r="15" spans="1:9">
      <c r="A15" s="39" t="s">
        <v>81</v>
      </c>
    </row>
    <row r="16" spans="1:9">
      <c r="A16" s="39" t="s">
        <v>82</v>
      </c>
    </row>
    <row r="17" spans="1:1">
      <c r="A17" s="39" t="s">
        <v>83</v>
      </c>
    </row>
    <row r="18" spans="1:1">
      <c r="A18" s="39" t="s">
        <v>84</v>
      </c>
    </row>
    <row r="19" spans="1:1">
      <c r="A19" s="39" t="s">
        <v>85</v>
      </c>
    </row>
    <row r="20" spans="1:1">
      <c r="A20" s="39" t="s">
        <v>86</v>
      </c>
    </row>
    <row r="21" spans="1:1">
      <c r="A21" s="39" t="s">
        <v>87</v>
      </c>
    </row>
  </sheetData>
  <mergeCells count="1">
    <mergeCell ref="A5:I5"/>
  </mergeCells>
  <phoneticPr fontId="1"/>
  <pageMargins left="0.74803149606299213" right="0.74803149606299213" top="0.98425196850393704" bottom="0.98425196850393704" header="0.51181102362204722" footer="0.51181102362204722"/>
  <pageSetup paperSize="9" scale="83"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1"/>
  <sheetViews>
    <sheetView zoomScaleNormal="100" workbookViewId="0">
      <selection activeCell="C8" sqref="C8:I8"/>
    </sheetView>
  </sheetViews>
  <sheetFormatPr defaultRowHeight="13.5"/>
  <cols>
    <col min="1" max="1" width="5.25" style="93" customWidth="1"/>
    <col min="2" max="10" width="9" style="93"/>
    <col min="11" max="11" width="5.125" style="93" customWidth="1"/>
    <col min="12" max="16384" width="9" style="93"/>
  </cols>
  <sheetData>
    <row r="2" spans="1:11">
      <c r="A2" s="92"/>
      <c r="J2" s="97"/>
      <c r="K2" s="97"/>
    </row>
    <row r="3" spans="1:11" ht="14.25">
      <c r="A3" s="94"/>
    </row>
    <row r="4" spans="1:11" ht="14.25">
      <c r="A4" s="95"/>
      <c r="H4" s="98" t="s">
        <v>262</v>
      </c>
      <c r="I4" s="99"/>
      <c r="J4" s="99"/>
      <c r="K4" s="99"/>
    </row>
    <row r="5" spans="1:11" ht="14.25">
      <c r="A5" s="95"/>
      <c r="H5" s="100" t="s">
        <v>255</v>
      </c>
      <c r="I5" s="100"/>
      <c r="J5" s="100"/>
      <c r="K5" s="100"/>
    </row>
    <row r="6" spans="1:11" ht="14.25">
      <c r="A6" s="94"/>
    </row>
    <row r="7" spans="1:11" ht="14.25">
      <c r="A7" s="94"/>
    </row>
    <row r="8" spans="1:11" ht="81.75" customHeight="1">
      <c r="A8" s="94"/>
      <c r="C8" s="101" t="s">
        <v>256</v>
      </c>
      <c r="D8" s="102"/>
      <c r="E8" s="102"/>
      <c r="F8" s="102"/>
      <c r="G8" s="102"/>
      <c r="H8" s="102"/>
      <c r="I8" s="102"/>
    </row>
    <row r="9" spans="1:11" ht="14.25">
      <c r="A9" s="94"/>
    </row>
    <row r="10" spans="1:11" ht="14.25">
      <c r="A10" s="94"/>
    </row>
    <row r="11" spans="1:11" ht="14.25">
      <c r="A11" s="94"/>
      <c r="B11" s="93" t="s">
        <v>257</v>
      </c>
    </row>
    <row r="12" spans="1:11" ht="14.25">
      <c r="A12" s="94"/>
    </row>
    <row r="13" spans="1:11" ht="129" customHeight="1">
      <c r="A13" s="94"/>
      <c r="B13" s="103" t="s">
        <v>258</v>
      </c>
      <c r="C13" s="104"/>
      <c r="D13" s="104"/>
      <c r="E13" s="104"/>
      <c r="F13" s="104"/>
      <c r="G13" s="104"/>
      <c r="H13" s="104"/>
      <c r="I13" s="104"/>
      <c r="J13" s="104"/>
    </row>
    <row r="14" spans="1:11" ht="14.25">
      <c r="A14" s="94"/>
    </row>
    <row r="15" spans="1:11" ht="14.25">
      <c r="A15" s="94"/>
    </row>
    <row r="16" spans="1:11" ht="14.25">
      <c r="A16" s="94"/>
      <c r="B16" s="93" t="s">
        <v>259</v>
      </c>
    </row>
    <row r="17" spans="1:2" ht="14.25">
      <c r="A17" s="94"/>
      <c r="B17" s="93" t="s">
        <v>260</v>
      </c>
    </row>
    <row r="18" spans="1:2" ht="14.25">
      <c r="A18" s="94"/>
      <c r="B18" s="93" t="s">
        <v>281</v>
      </c>
    </row>
    <row r="19" spans="1:2" ht="14.25">
      <c r="A19" s="94"/>
    </row>
    <row r="20" spans="1:2" ht="14.25">
      <c r="A20" s="94"/>
    </row>
    <row r="21" spans="1:2" ht="14.25">
      <c r="A21" s="96"/>
    </row>
  </sheetData>
  <mergeCells count="5">
    <mergeCell ref="J2:K2"/>
    <mergeCell ref="H4:K4"/>
    <mergeCell ref="H5:K5"/>
    <mergeCell ref="C8:I8"/>
    <mergeCell ref="B13:J13"/>
  </mergeCells>
  <phoneticPr fontId="1"/>
  <pageMargins left="0.39370078740157483" right="0.39370078740157483" top="0.74803149606299213" bottom="0.74803149606299213" header="0.31496062992125984" footer="0.31496062992125984"/>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view="pageBreakPreview" zoomScaleNormal="100" zoomScaleSheetLayoutView="100" workbookViewId="0">
      <selection activeCell="A5" sqref="A5:I5"/>
    </sheetView>
  </sheetViews>
  <sheetFormatPr defaultRowHeight="13.5"/>
  <cols>
    <col min="1" max="1" width="18" style="1" customWidth="1"/>
    <col min="2" max="2" width="54.75" style="1" customWidth="1"/>
    <col min="3" max="3" width="5.5" style="1" customWidth="1"/>
    <col min="4" max="5" width="13.875" style="1" customWidth="1"/>
    <col min="6" max="6" width="11.625" style="1" customWidth="1"/>
    <col min="7" max="7" width="19.375" style="1" customWidth="1"/>
    <col min="8" max="8" width="5.875" style="1" customWidth="1"/>
    <col min="9" max="9" width="21.5" style="1" customWidth="1"/>
    <col min="10" max="16384" width="9" style="1"/>
  </cols>
  <sheetData>
    <row r="1" spans="1:9">
      <c r="I1" s="7" t="s">
        <v>25</v>
      </c>
    </row>
    <row r="2" spans="1:9">
      <c r="A2" s="6" t="s">
        <v>12</v>
      </c>
      <c r="B2" s="2"/>
      <c r="C2" s="2"/>
      <c r="D2" s="2"/>
      <c r="E2" s="2"/>
      <c r="F2" s="2"/>
      <c r="G2" s="2"/>
      <c r="H2" s="2"/>
      <c r="I2" s="2"/>
    </row>
    <row r="4" spans="1:9">
      <c r="A4" s="5" t="s">
        <v>13</v>
      </c>
    </row>
    <row r="5" spans="1:9">
      <c r="A5" s="105" t="s">
        <v>186</v>
      </c>
      <c r="B5" s="105"/>
      <c r="C5" s="105"/>
      <c r="D5" s="105"/>
      <c r="E5" s="105"/>
      <c r="F5" s="105"/>
      <c r="G5" s="105"/>
      <c r="H5" s="105"/>
      <c r="I5" s="105"/>
    </row>
    <row r="7" spans="1:9">
      <c r="A7" s="5" t="s">
        <v>11</v>
      </c>
    </row>
    <row r="8" spans="1:9">
      <c r="A8" s="1" t="s">
        <v>26</v>
      </c>
    </row>
    <row r="10" spans="1:9" ht="27">
      <c r="A10" s="3" t="s">
        <v>5</v>
      </c>
      <c r="B10" s="3" t="s">
        <v>1</v>
      </c>
      <c r="C10" s="3" t="s">
        <v>6</v>
      </c>
      <c r="D10" s="3" t="s">
        <v>7</v>
      </c>
      <c r="E10" s="3" t="s">
        <v>8</v>
      </c>
      <c r="F10" s="3" t="s">
        <v>9</v>
      </c>
      <c r="G10" s="3" t="s">
        <v>10</v>
      </c>
      <c r="H10" s="4" t="s">
        <v>0</v>
      </c>
      <c r="I10" s="3" t="s">
        <v>17</v>
      </c>
    </row>
    <row r="11" spans="1:9" ht="40.5">
      <c r="A11" s="8" t="s">
        <v>187</v>
      </c>
      <c r="B11" s="8" t="s">
        <v>188</v>
      </c>
      <c r="C11" s="9">
        <v>1</v>
      </c>
      <c r="D11" s="9">
        <v>150000</v>
      </c>
      <c r="E11" s="9">
        <v>150000</v>
      </c>
      <c r="F11" s="10">
        <v>37340</v>
      </c>
      <c r="G11" s="8" t="s">
        <v>189</v>
      </c>
      <c r="H11" s="11" t="s">
        <v>31</v>
      </c>
      <c r="I11" s="77" t="s">
        <v>190</v>
      </c>
    </row>
    <row r="12" spans="1:9" ht="40.5">
      <c r="A12" s="8" t="s">
        <v>191</v>
      </c>
      <c r="B12" s="8" t="s">
        <v>192</v>
      </c>
      <c r="C12" s="9">
        <v>1</v>
      </c>
      <c r="D12" s="9">
        <v>397000</v>
      </c>
      <c r="E12" s="9">
        <v>397000</v>
      </c>
      <c r="F12" s="10">
        <v>37273</v>
      </c>
      <c r="G12" s="8" t="s">
        <v>189</v>
      </c>
      <c r="H12" s="11" t="s">
        <v>31</v>
      </c>
      <c r="I12" s="77" t="s">
        <v>190</v>
      </c>
    </row>
    <row r="13" spans="1:9" ht="40.5">
      <c r="A13" s="8" t="s">
        <v>193</v>
      </c>
      <c r="B13" s="8" t="s">
        <v>194</v>
      </c>
      <c r="C13" s="9">
        <v>1</v>
      </c>
      <c r="D13" s="9">
        <v>150885</v>
      </c>
      <c r="E13" s="9">
        <v>150885</v>
      </c>
      <c r="F13" s="10">
        <v>37281</v>
      </c>
      <c r="G13" s="8" t="s">
        <v>189</v>
      </c>
      <c r="H13" s="11" t="s">
        <v>31</v>
      </c>
      <c r="I13" s="77" t="s">
        <v>190</v>
      </c>
    </row>
    <row r="14" spans="1:9" ht="40.5">
      <c r="A14" s="8" t="s">
        <v>195</v>
      </c>
      <c r="B14" s="8" t="s">
        <v>196</v>
      </c>
      <c r="C14" s="9">
        <v>1</v>
      </c>
      <c r="D14" s="9">
        <v>252315</v>
      </c>
      <c r="E14" s="9">
        <v>252315</v>
      </c>
      <c r="F14" s="10">
        <v>37299</v>
      </c>
      <c r="G14" s="8" t="s">
        <v>189</v>
      </c>
      <c r="H14" s="11" t="s">
        <v>31</v>
      </c>
      <c r="I14" s="77" t="s">
        <v>190</v>
      </c>
    </row>
    <row r="15" spans="1:9" ht="40.5">
      <c r="A15" s="8" t="s">
        <v>197</v>
      </c>
      <c r="B15" s="8" t="s">
        <v>198</v>
      </c>
      <c r="C15" s="9">
        <v>1</v>
      </c>
      <c r="D15" s="9">
        <v>240975</v>
      </c>
      <c r="E15" s="9">
        <v>240975</v>
      </c>
      <c r="F15" s="10">
        <v>37263</v>
      </c>
      <c r="G15" s="8" t="s">
        <v>189</v>
      </c>
      <c r="H15" s="11" t="s">
        <v>31</v>
      </c>
      <c r="I15" s="77" t="s">
        <v>190</v>
      </c>
    </row>
    <row r="16" spans="1:9" ht="40.5">
      <c r="A16" s="8" t="s">
        <v>199</v>
      </c>
      <c r="B16" s="8" t="s">
        <v>200</v>
      </c>
      <c r="C16" s="9">
        <v>1</v>
      </c>
      <c r="D16" s="9">
        <v>244000</v>
      </c>
      <c r="E16" s="9">
        <v>244000</v>
      </c>
      <c r="F16" s="10">
        <v>37496</v>
      </c>
      <c r="G16" s="8" t="s">
        <v>189</v>
      </c>
      <c r="H16" s="11" t="s">
        <v>31</v>
      </c>
      <c r="I16" s="77" t="s">
        <v>190</v>
      </c>
    </row>
    <row r="17" spans="1:9" ht="40.5">
      <c r="A17" s="8" t="s">
        <v>197</v>
      </c>
      <c r="B17" s="8" t="s">
        <v>201</v>
      </c>
      <c r="C17" s="9">
        <v>1</v>
      </c>
      <c r="D17" s="9">
        <v>246540</v>
      </c>
      <c r="E17" s="9">
        <v>246540</v>
      </c>
      <c r="F17" s="10">
        <v>37707</v>
      </c>
      <c r="G17" s="8" t="s">
        <v>189</v>
      </c>
      <c r="H17" s="11" t="s">
        <v>31</v>
      </c>
      <c r="I17" s="77" t="s">
        <v>190</v>
      </c>
    </row>
    <row r="18" spans="1:9" ht="40.5">
      <c r="A18" s="8" t="s">
        <v>202</v>
      </c>
      <c r="B18" s="8" t="s">
        <v>203</v>
      </c>
      <c r="C18" s="9">
        <v>1</v>
      </c>
      <c r="D18" s="9">
        <v>228900</v>
      </c>
      <c r="E18" s="9">
        <v>228900</v>
      </c>
      <c r="F18" s="10">
        <v>37951</v>
      </c>
      <c r="G18" s="8" t="s">
        <v>189</v>
      </c>
      <c r="H18" s="11" t="s">
        <v>31</v>
      </c>
      <c r="I18" s="77" t="s">
        <v>190</v>
      </c>
    </row>
    <row r="19" spans="1:9" ht="40.5">
      <c r="A19" s="8" t="s">
        <v>204</v>
      </c>
      <c r="B19" s="8" t="s">
        <v>205</v>
      </c>
      <c r="C19" s="9">
        <v>1</v>
      </c>
      <c r="D19" s="9">
        <v>252000</v>
      </c>
      <c r="E19" s="9">
        <v>252000</v>
      </c>
      <c r="F19" s="10">
        <v>37294</v>
      </c>
      <c r="G19" s="8" t="s">
        <v>189</v>
      </c>
      <c r="H19" s="11" t="s">
        <v>31</v>
      </c>
      <c r="I19" s="77" t="s">
        <v>206</v>
      </c>
    </row>
    <row r="20" spans="1:9" ht="40.5">
      <c r="A20" s="8" t="s">
        <v>207</v>
      </c>
      <c r="B20" s="8" t="s">
        <v>208</v>
      </c>
      <c r="C20" s="9">
        <v>1</v>
      </c>
      <c r="D20" s="9">
        <v>173040</v>
      </c>
      <c r="E20" s="9">
        <v>173040</v>
      </c>
      <c r="F20" s="10">
        <v>37711</v>
      </c>
      <c r="G20" s="8" t="s">
        <v>189</v>
      </c>
      <c r="H20" s="11" t="s">
        <v>31</v>
      </c>
      <c r="I20" s="77" t="s">
        <v>209</v>
      </c>
    </row>
    <row r="22" spans="1:9">
      <c r="A22" s="1" t="s">
        <v>2</v>
      </c>
    </row>
    <row r="23" spans="1:9">
      <c r="A23" s="1" t="s">
        <v>3</v>
      </c>
    </row>
    <row r="24" spans="1:9">
      <c r="A24" s="1" t="s">
        <v>4</v>
      </c>
    </row>
    <row r="25" spans="1:9">
      <c r="A25" s="1" t="s">
        <v>14</v>
      </c>
    </row>
    <row r="26" spans="1:9">
      <c r="A26" s="1" t="s">
        <v>15</v>
      </c>
    </row>
    <row r="27" spans="1:9">
      <c r="A27" s="1" t="s">
        <v>16</v>
      </c>
    </row>
    <row r="28" spans="1:9">
      <c r="A28" s="1" t="s">
        <v>18</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1"/>
  <sheetViews>
    <sheetView zoomScaleNormal="100" workbookViewId="0">
      <selection activeCell="C8" sqref="C8:I8"/>
    </sheetView>
  </sheetViews>
  <sheetFormatPr defaultRowHeight="13.5"/>
  <cols>
    <col min="1" max="1" width="5.25" customWidth="1"/>
    <col min="11" max="11" width="5.125" customWidth="1"/>
  </cols>
  <sheetData>
    <row r="2" spans="1:11">
      <c r="A2" s="110"/>
      <c r="J2" s="111"/>
      <c r="K2" s="111"/>
    </row>
    <row r="3" spans="1:11" ht="14.25">
      <c r="A3" s="112"/>
    </row>
    <row r="4" spans="1:11" ht="14.25">
      <c r="A4" s="113"/>
      <c r="H4" s="114" t="s">
        <v>262</v>
      </c>
      <c r="I4" s="114"/>
      <c r="J4" s="114"/>
      <c r="K4" s="114"/>
    </row>
    <row r="5" spans="1:11" ht="14.25">
      <c r="A5" s="113"/>
      <c r="H5" s="115" t="s">
        <v>255</v>
      </c>
      <c r="I5" s="115"/>
      <c r="J5" s="115"/>
      <c r="K5" s="115"/>
    </row>
    <row r="6" spans="1:11" ht="14.25">
      <c r="A6" s="112"/>
    </row>
    <row r="7" spans="1:11" ht="14.25">
      <c r="A7" s="112"/>
    </row>
    <row r="8" spans="1:11" ht="81.75" customHeight="1">
      <c r="A8" s="112"/>
      <c r="C8" s="116" t="s">
        <v>282</v>
      </c>
      <c r="D8" s="116"/>
      <c r="E8" s="116"/>
      <c r="F8" s="116"/>
      <c r="G8" s="116"/>
      <c r="H8" s="116"/>
      <c r="I8" s="116"/>
    </row>
    <row r="9" spans="1:11" ht="14.25">
      <c r="A9" s="112"/>
    </row>
    <row r="10" spans="1:11" ht="14.25">
      <c r="A10" s="112"/>
    </row>
    <row r="11" spans="1:11" ht="14.25">
      <c r="A11" s="112"/>
      <c r="B11" t="s">
        <v>257</v>
      </c>
    </row>
    <row r="12" spans="1:11" ht="14.25">
      <c r="A12" s="112"/>
    </row>
    <row r="13" spans="1:11" ht="129" customHeight="1">
      <c r="A13" s="112"/>
      <c r="B13" s="116" t="s">
        <v>283</v>
      </c>
      <c r="C13" s="116"/>
      <c r="D13" s="116"/>
      <c r="E13" s="116"/>
      <c r="F13" s="116"/>
      <c r="G13" s="116"/>
      <c r="H13" s="116"/>
      <c r="I13" s="116"/>
      <c r="J13" s="116"/>
    </row>
    <row r="14" spans="1:11" ht="14.25">
      <c r="A14" s="112"/>
    </row>
    <row r="15" spans="1:11" ht="14.25">
      <c r="A15" s="112"/>
    </row>
    <row r="16" spans="1:11" ht="14.25">
      <c r="A16" s="112"/>
      <c r="B16" t="s">
        <v>259</v>
      </c>
    </row>
    <row r="17" spans="1:2" ht="14.25">
      <c r="A17" s="112"/>
      <c r="B17" t="s">
        <v>260</v>
      </c>
    </row>
    <row r="18" spans="1:2" ht="14.25">
      <c r="A18" s="112"/>
      <c r="B18" t="s">
        <v>270</v>
      </c>
    </row>
    <row r="19" spans="1:2" ht="14.25">
      <c r="A19" s="112"/>
    </row>
    <row r="20" spans="1:2" ht="14.25">
      <c r="A20" s="112"/>
    </row>
    <row r="21" spans="1:2" ht="14.25">
      <c r="A21" s="117"/>
    </row>
  </sheetData>
  <mergeCells count="5">
    <mergeCell ref="J2:K2"/>
    <mergeCell ref="H4:K4"/>
    <mergeCell ref="H5:K5"/>
    <mergeCell ref="C8:I8"/>
    <mergeCell ref="B13:J13"/>
  </mergeCells>
  <phoneticPr fontId="1"/>
  <pageMargins left="0.39370078740157483" right="0.39370078740157483"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1"/>
  <sheetViews>
    <sheetView zoomScaleNormal="100" workbookViewId="0">
      <selection activeCell="C8" sqref="C8:I8"/>
    </sheetView>
  </sheetViews>
  <sheetFormatPr defaultRowHeight="13.5"/>
  <cols>
    <col min="1" max="1" width="5.25" style="93" customWidth="1"/>
    <col min="2" max="10" width="9" style="93"/>
    <col min="11" max="11" width="5.125" style="93" customWidth="1"/>
    <col min="12" max="16384" width="9" style="93"/>
  </cols>
  <sheetData>
    <row r="2" spans="1:11">
      <c r="A2" s="92"/>
      <c r="J2" s="97"/>
      <c r="K2" s="97"/>
    </row>
    <row r="3" spans="1:11" ht="14.25">
      <c r="A3" s="94"/>
    </row>
    <row r="4" spans="1:11" ht="14.25">
      <c r="A4" s="95"/>
      <c r="H4" s="98" t="s">
        <v>262</v>
      </c>
      <c r="I4" s="99"/>
      <c r="J4" s="99"/>
      <c r="K4" s="99"/>
    </row>
    <row r="5" spans="1:11" ht="14.25">
      <c r="A5" s="95"/>
      <c r="H5" s="100" t="s">
        <v>255</v>
      </c>
      <c r="I5" s="100"/>
      <c r="J5" s="100"/>
      <c r="K5" s="100"/>
    </row>
    <row r="6" spans="1:11" ht="14.25">
      <c r="A6" s="94"/>
    </row>
    <row r="7" spans="1:11" ht="14.25">
      <c r="A7" s="94"/>
    </row>
    <row r="8" spans="1:11" ht="81.75" customHeight="1">
      <c r="A8" s="94"/>
      <c r="C8" s="101" t="s">
        <v>288</v>
      </c>
      <c r="D8" s="102"/>
      <c r="E8" s="102"/>
      <c r="F8" s="102"/>
      <c r="G8" s="102"/>
      <c r="H8" s="102"/>
      <c r="I8" s="102"/>
    </row>
    <row r="9" spans="1:11" ht="14.25">
      <c r="A9" s="94"/>
    </row>
    <row r="10" spans="1:11" ht="14.25">
      <c r="A10" s="94"/>
    </row>
    <row r="11" spans="1:11" ht="14.25">
      <c r="A11" s="94"/>
      <c r="B11" s="93" t="s">
        <v>257</v>
      </c>
    </row>
    <row r="12" spans="1:11" ht="14.25">
      <c r="A12" s="94"/>
    </row>
    <row r="13" spans="1:11" ht="129" customHeight="1">
      <c r="A13" s="94"/>
      <c r="B13" s="103" t="s">
        <v>289</v>
      </c>
      <c r="C13" s="104"/>
      <c r="D13" s="104"/>
      <c r="E13" s="104"/>
      <c r="F13" s="104"/>
      <c r="G13" s="104"/>
      <c r="H13" s="104"/>
      <c r="I13" s="104"/>
      <c r="J13" s="104"/>
    </row>
    <row r="14" spans="1:11" ht="14.25">
      <c r="A14" s="94"/>
    </row>
    <row r="15" spans="1:11" ht="14.25">
      <c r="A15" s="94"/>
    </row>
    <row r="16" spans="1:11" ht="14.25">
      <c r="A16" s="94"/>
      <c r="B16" s="93" t="s">
        <v>259</v>
      </c>
    </row>
    <row r="17" spans="1:2" ht="14.25">
      <c r="A17" s="94"/>
      <c r="B17" s="93" t="s">
        <v>260</v>
      </c>
    </row>
    <row r="18" spans="1:2" ht="14.25">
      <c r="A18" s="94"/>
      <c r="B18" s="93" t="s">
        <v>270</v>
      </c>
    </row>
    <row r="19" spans="1:2" ht="14.25">
      <c r="A19" s="94"/>
    </row>
    <row r="20" spans="1:2" ht="14.25">
      <c r="A20" s="94"/>
    </row>
    <row r="21" spans="1:2" ht="14.25">
      <c r="A21" s="96"/>
    </row>
  </sheetData>
  <mergeCells count="5">
    <mergeCell ref="J2:K2"/>
    <mergeCell ref="H4:K4"/>
    <mergeCell ref="H5:K5"/>
    <mergeCell ref="C8:I8"/>
    <mergeCell ref="B13:J13"/>
  </mergeCells>
  <phoneticPr fontId="1"/>
  <pageMargins left="0.39370078740157483" right="0.39370078740157483" top="0.74803149606299213" bottom="0.74803149606299213" header="0.31496062992125984" footer="0.31496062992125984"/>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view="pageBreakPreview" zoomScaleNormal="100" zoomScaleSheetLayoutView="100" workbookViewId="0">
      <selection activeCell="A5" sqref="A5:I5"/>
    </sheetView>
  </sheetViews>
  <sheetFormatPr defaultRowHeight="13.5"/>
  <cols>
    <col min="1" max="1" width="18" style="23" customWidth="1"/>
    <col min="2" max="2" width="54.75" style="23" customWidth="1"/>
    <col min="3" max="3" width="5.5" style="23" customWidth="1"/>
    <col min="4" max="5" width="13.875" style="23" customWidth="1"/>
    <col min="6" max="6" width="11.625" style="23" customWidth="1"/>
    <col min="7" max="7" width="19.375" style="23" customWidth="1"/>
    <col min="8" max="8" width="5.875" style="23" customWidth="1"/>
    <col min="9" max="9" width="21.5" style="23" customWidth="1"/>
    <col min="10" max="16384" width="9" style="23"/>
  </cols>
  <sheetData>
    <row r="1" spans="1:9">
      <c r="I1" s="24" t="s">
        <v>210</v>
      </c>
    </row>
    <row r="2" spans="1:9">
      <c r="A2" s="25" t="s">
        <v>58</v>
      </c>
      <c r="B2" s="26"/>
      <c r="C2" s="26"/>
      <c r="D2" s="26"/>
      <c r="E2" s="26"/>
      <c r="F2" s="26"/>
      <c r="G2" s="26"/>
      <c r="H2" s="26"/>
      <c r="I2" s="26"/>
    </row>
    <row r="4" spans="1:9">
      <c r="A4" s="27" t="s">
        <v>59</v>
      </c>
    </row>
    <row r="5" spans="1:9">
      <c r="A5" s="108" t="s">
        <v>211</v>
      </c>
      <c r="B5" s="108"/>
      <c r="C5" s="108"/>
      <c r="D5" s="108"/>
      <c r="E5" s="108"/>
      <c r="F5" s="108"/>
      <c r="G5" s="108"/>
      <c r="H5" s="108"/>
      <c r="I5" s="108"/>
    </row>
    <row r="7" spans="1:9">
      <c r="A7" s="27" t="s">
        <v>61</v>
      </c>
    </row>
    <row r="8" spans="1:9">
      <c r="A8" s="23" t="s">
        <v>212</v>
      </c>
    </row>
    <row r="10" spans="1:9" ht="27">
      <c r="A10" s="28" t="s">
        <v>63</v>
      </c>
      <c r="B10" s="28" t="s">
        <v>64</v>
      </c>
      <c r="C10" s="28" t="s">
        <v>65</v>
      </c>
      <c r="D10" s="28" t="s">
        <v>66</v>
      </c>
      <c r="E10" s="28" t="s">
        <v>67</v>
      </c>
      <c r="F10" s="28" t="s">
        <v>68</v>
      </c>
      <c r="G10" s="28" t="s">
        <v>69</v>
      </c>
      <c r="H10" s="29" t="s">
        <v>70</v>
      </c>
      <c r="I10" s="28" t="s">
        <v>71</v>
      </c>
    </row>
    <row r="11" spans="1:9" ht="45">
      <c r="A11" s="40" t="s">
        <v>213</v>
      </c>
      <c r="B11" s="40" t="s">
        <v>214</v>
      </c>
      <c r="C11" s="78" t="s">
        <v>215</v>
      </c>
      <c r="D11" s="79">
        <v>7560000</v>
      </c>
      <c r="E11" s="79">
        <v>7560000</v>
      </c>
      <c r="F11" s="80">
        <v>36703</v>
      </c>
      <c r="G11" s="81" t="s">
        <v>216</v>
      </c>
      <c r="H11" s="82" t="s">
        <v>217</v>
      </c>
      <c r="I11" s="45" t="s">
        <v>218</v>
      </c>
    </row>
    <row r="12" spans="1:9" ht="45">
      <c r="A12" s="40" t="s">
        <v>219</v>
      </c>
      <c r="B12" s="40" t="s">
        <v>220</v>
      </c>
      <c r="C12" s="78" t="s">
        <v>215</v>
      </c>
      <c r="D12" s="83">
        <v>5565000</v>
      </c>
      <c r="E12" s="83">
        <v>5565000</v>
      </c>
      <c r="F12" s="80">
        <v>37028</v>
      </c>
      <c r="G12" s="81" t="s">
        <v>221</v>
      </c>
      <c r="H12" s="82" t="s">
        <v>217</v>
      </c>
      <c r="I12" s="45" t="s">
        <v>218</v>
      </c>
    </row>
    <row r="13" spans="1:9" ht="45">
      <c r="A13" s="40" t="s">
        <v>222</v>
      </c>
      <c r="B13" s="40" t="s">
        <v>223</v>
      </c>
      <c r="C13" s="78" t="s">
        <v>215</v>
      </c>
      <c r="D13" s="83">
        <v>4315500</v>
      </c>
      <c r="E13" s="83">
        <v>4315500</v>
      </c>
      <c r="F13" s="80">
        <v>37510</v>
      </c>
      <c r="G13" s="81" t="s">
        <v>221</v>
      </c>
      <c r="H13" s="82" t="s">
        <v>224</v>
      </c>
      <c r="I13" s="45" t="s">
        <v>225</v>
      </c>
    </row>
    <row r="15" spans="1:9">
      <c r="A15" s="23" t="s">
        <v>81</v>
      </c>
    </row>
    <row r="16" spans="1:9">
      <c r="A16" s="23" t="s">
        <v>82</v>
      </c>
    </row>
    <row r="17" spans="1:1">
      <c r="A17" s="23" t="s">
        <v>83</v>
      </c>
    </row>
    <row r="18" spans="1:1">
      <c r="A18" s="23" t="s">
        <v>84</v>
      </c>
    </row>
    <row r="19" spans="1:1">
      <c r="A19" s="23" t="s">
        <v>85</v>
      </c>
    </row>
    <row r="20" spans="1:1">
      <c r="A20" s="23" t="s">
        <v>86</v>
      </c>
    </row>
    <row r="21" spans="1:1">
      <c r="A21" s="23" t="s">
        <v>87</v>
      </c>
    </row>
  </sheetData>
  <mergeCells count="1">
    <mergeCell ref="A5:I5"/>
  </mergeCells>
  <phoneticPr fontId="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1"/>
  <sheetViews>
    <sheetView zoomScaleNormal="100" workbookViewId="0">
      <selection activeCell="C8" sqref="C8:I8"/>
    </sheetView>
  </sheetViews>
  <sheetFormatPr defaultRowHeight="13.5"/>
  <cols>
    <col min="1" max="1" width="5.25" customWidth="1"/>
    <col min="11" max="11" width="5.125" customWidth="1"/>
  </cols>
  <sheetData>
    <row r="2" spans="1:11">
      <c r="A2" s="110"/>
      <c r="J2" s="111"/>
      <c r="K2" s="111"/>
    </row>
    <row r="3" spans="1:11" ht="14.25">
      <c r="A3" s="112"/>
    </row>
    <row r="4" spans="1:11" ht="14.25">
      <c r="A4" s="113"/>
      <c r="H4" s="114" t="s">
        <v>262</v>
      </c>
      <c r="I4" s="114"/>
      <c r="J4" s="114"/>
      <c r="K4" s="114"/>
    </row>
    <row r="5" spans="1:11" ht="14.25">
      <c r="A5" s="113"/>
      <c r="H5" s="115" t="s">
        <v>255</v>
      </c>
      <c r="I5" s="115"/>
      <c r="J5" s="115"/>
      <c r="K5" s="115"/>
    </row>
    <row r="6" spans="1:11" ht="14.25">
      <c r="A6" s="112"/>
    </row>
    <row r="7" spans="1:11" ht="14.25">
      <c r="A7" s="112"/>
    </row>
    <row r="8" spans="1:11" ht="81.75" customHeight="1">
      <c r="A8" s="112"/>
      <c r="C8" s="116" t="s">
        <v>284</v>
      </c>
      <c r="D8" s="116"/>
      <c r="E8" s="116"/>
      <c r="F8" s="116"/>
      <c r="G8" s="116"/>
      <c r="H8" s="116"/>
      <c r="I8" s="116"/>
    </row>
    <row r="9" spans="1:11" ht="14.25">
      <c r="A9" s="112"/>
    </row>
    <row r="10" spans="1:11" ht="14.25">
      <c r="A10" s="112"/>
    </row>
    <row r="11" spans="1:11" ht="14.25">
      <c r="A11" s="112"/>
      <c r="B11" t="s">
        <v>257</v>
      </c>
    </row>
    <row r="12" spans="1:11" ht="14.25">
      <c r="A12" s="112"/>
    </row>
    <row r="13" spans="1:11" ht="129" customHeight="1">
      <c r="A13" s="112"/>
      <c r="B13" s="116" t="s">
        <v>285</v>
      </c>
      <c r="C13" s="116"/>
      <c r="D13" s="116"/>
      <c r="E13" s="116"/>
      <c r="F13" s="116"/>
      <c r="G13" s="116"/>
      <c r="H13" s="116"/>
      <c r="I13" s="116"/>
      <c r="J13" s="116"/>
    </row>
    <row r="14" spans="1:11" ht="14.25">
      <c r="A14" s="112"/>
    </row>
    <row r="15" spans="1:11" ht="14.25">
      <c r="A15" s="112"/>
    </row>
    <row r="16" spans="1:11" ht="14.25">
      <c r="A16" s="112"/>
      <c r="B16" t="s">
        <v>259</v>
      </c>
    </row>
    <row r="17" spans="1:2" ht="14.25">
      <c r="A17" s="112"/>
      <c r="B17" t="s">
        <v>260</v>
      </c>
    </row>
    <row r="18" spans="1:2" ht="14.25">
      <c r="A18" s="112"/>
      <c r="B18" t="s">
        <v>270</v>
      </c>
    </row>
    <row r="19" spans="1:2" ht="14.25">
      <c r="A19" s="112"/>
    </row>
    <row r="20" spans="1:2" ht="14.25">
      <c r="A20" s="112"/>
    </row>
    <row r="21" spans="1:2" ht="14.25">
      <c r="A21" s="117"/>
    </row>
  </sheetData>
  <mergeCells count="5">
    <mergeCell ref="J2:K2"/>
    <mergeCell ref="H4:K4"/>
    <mergeCell ref="H5:K5"/>
    <mergeCell ref="C8:I8"/>
    <mergeCell ref="B13:J13"/>
  </mergeCells>
  <phoneticPr fontId="1"/>
  <pageMargins left="0.39370078740157483" right="0.39370078740157483" top="0.74803149606299213" bottom="0.74803149606299213" header="0.31496062992125984" footer="0.31496062992125984"/>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
  <sheetViews>
    <sheetView view="pageBreakPreview" zoomScaleNormal="100" zoomScaleSheetLayoutView="100" workbookViewId="0">
      <selection activeCell="A5" sqref="A5:I5"/>
    </sheetView>
  </sheetViews>
  <sheetFormatPr defaultRowHeight="13.5"/>
  <cols>
    <col min="1" max="1" width="18" style="1" customWidth="1"/>
    <col min="2" max="2" width="54.75" style="1" customWidth="1"/>
    <col min="3" max="3" width="5.5" style="1" customWidth="1"/>
    <col min="4" max="5" width="13.875" style="1" customWidth="1"/>
    <col min="6" max="6" width="11.625" style="1" customWidth="1"/>
    <col min="7" max="7" width="19.375" style="1" customWidth="1"/>
    <col min="8" max="8" width="5.875" style="1" customWidth="1"/>
    <col min="9" max="9" width="21.5" style="1" customWidth="1"/>
    <col min="10" max="16384" width="9" style="1"/>
  </cols>
  <sheetData>
    <row r="1" spans="1:9">
      <c r="I1" s="7" t="s">
        <v>210</v>
      </c>
    </row>
    <row r="2" spans="1:9">
      <c r="A2" s="6" t="s">
        <v>12</v>
      </c>
      <c r="B2" s="2"/>
      <c r="C2" s="2"/>
      <c r="D2" s="2"/>
      <c r="E2" s="2"/>
      <c r="F2" s="2"/>
      <c r="G2" s="2"/>
      <c r="H2" s="2"/>
      <c r="I2" s="2"/>
    </row>
    <row r="4" spans="1:9">
      <c r="A4" s="5" t="s">
        <v>13</v>
      </c>
    </row>
    <row r="5" spans="1:9">
      <c r="A5" s="107" t="s">
        <v>226</v>
      </c>
      <c r="B5" s="107"/>
      <c r="C5" s="107"/>
      <c r="D5" s="107"/>
      <c r="E5" s="107"/>
      <c r="F5" s="107"/>
      <c r="G5" s="107"/>
      <c r="H5" s="107"/>
      <c r="I5" s="107"/>
    </row>
    <row r="7" spans="1:9">
      <c r="A7" s="5" t="s">
        <v>11</v>
      </c>
    </row>
    <row r="8" spans="1:9">
      <c r="A8" s="1" t="s">
        <v>212</v>
      </c>
    </row>
    <row r="10" spans="1:9" ht="27">
      <c r="A10" s="3" t="s">
        <v>5</v>
      </c>
      <c r="B10" s="3" t="s">
        <v>1</v>
      </c>
      <c r="C10" s="3" t="s">
        <v>6</v>
      </c>
      <c r="D10" s="3" t="s">
        <v>7</v>
      </c>
      <c r="E10" s="3" t="s">
        <v>8</v>
      </c>
      <c r="F10" s="3" t="s">
        <v>9</v>
      </c>
      <c r="G10" s="3" t="s">
        <v>10</v>
      </c>
      <c r="H10" s="4" t="s">
        <v>0</v>
      </c>
      <c r="I10" s="3" t="s">
        <v>17</v>
      </c>
    </row>
    <row r="11" spans="1:9" s="46" customFormat="1" ht="54">
      <c r="A11" s="47" t="s">
        <v>227</v>
      </c>
      <c r="B11" s="47" t="s">
        <v>228</v>
      </c>
      <c r="C11" s="48">
        <v>1</v>
      </c>
      <c r="D11" s="48">
        <v>831600</v>
      </c>
      <c r="E11" s="48">
        <v>831600</v>
      </c>
      <c r="F11" s="49">
        <v>39261</v>
      </c>
      <c r="G11" s="47" t="s">
        <v>229</v>
      </c>
      <c r="H11" s="50" t="s">
        <v>230</v>
      </c>
      <c r="I11" s="51" t="s">
        <v>231</v>
      </c>
    </row>
    <row r="13" spans="1:9">
      <c r="A13" s="1" t="s">
        <v>2</v>
      </c>
    </row>
    <row r="14" spans="1:9">
      <c r="A14" s="1" t="s">
        <v>3</v>
      </c>
    </row>
    <row r="15" spans="1:9">
      <c r="A15" s="1" t="s">
        <v>4</v>
      </c>
    </row>
    <row r="16" spans="1:9">
      <c r="A16" s="1" t="s">
        <v>14</v>
      </c>
    </row>
    <row r="17" spans="1:1">
      <c r="A17" s="1" t="s">
        <v>15</v>
      </c>
    </row>
    <row r="18" spans="1:1">
      <c r="A18" s="1" t="s">
        <v>16</v>
      </c>
    </row>
    <row r="19" spans="1:1">
      <c r="A19" s="1" t="s">
        <v>18</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1"/>
  <sheetViews>
    <sheetView zoomScaleNormal="100" workbookViewId="0">
      <selection activeCell="C8" sqref="C8:I8"/>
    </sheetView>
  </sheetViews>
  <sheetFormatPr defaultRowHeight="13.5"/>
  <cols>
    <col min="1" max="1" width="5.25" style="93" customWidth="1"/>
    <col min="2" max="10" width="9" style="93"/>
    <col min="11" max="11" width="5.125" style="93" customWidth="1"/>
    <col min="12" max="16384" width="9" style="93"/>
  </cols>
  <sheetData>
    <row r="2" spans="1:11">
      <c r="A2" s="92"/>
      <c r="J2" s="97"/>
      <c r="K2" s="97"/>
    </row>
    <row r="3" spans="1:11" ht="14.25">
      <c r="A3" s="94"/>
    </row>
    <row r="4" spans="1:11" ht="14.25">
      <c r="A4" s="95"/>
      <c r="H4" s="98" t="s">
        <v>262</v>
      </c>
      <c r="I4" s="99"/>
      <c r="J4" s="99"/>
      <c r="K4" s="99"/>
    </row>
    <row r="5" spans="1:11" ht="14.25">
      <c r="A5" s="95"/>
      <c r="H5" s="100" t="s">
        <v>255</v>
      </c>
      <c r="I5" s="100"/>
      <c r="J5" s="100"/>
      <c r="K5" s="100"/>
    </row>
    <row r="6" spans="1:11" ht="14.25">
      <c r="A6" s="94"/>
    </row>
    <row r="7" spans="1:11" ht="14.25">
      <c r="A7" s="94"/>
    </row>
    <row r="8" spans="1:11" ht="81.75" customHeight="1">
      <c r="A8" s="94"/>
      <c r="C8" s="101" t="s">
        <v>256</v>
      </c>
      <c r="D8" s="102"/>
      <c r="E8" s="102"/>
      <c r="F8" s="102"/>
      <c r="G8" s="102"/>
      <c r="H8" s="102"/>
      <c r="I8" s="102"/>
    </row>
    <row r="9" spans="1:11" ht="14.25">
      <c r="A9" s="94"/>
    </row>
    <row r="10" spans="1:11" ht="14.25">
      <c r="A10" s="94"/>
    </row>
    <row r="11" spans="1:11" ht="14.25">
      <c r="A11" s="94"/>
      <c r="B11" s="93" t="s">
        <v>257</v>
      </c>
    </row>
    <row r="12" spans="1:11" ht="14.25">
      <c r="A12" s="94"/>
    </row>
    <row r="13" spans="1:11" ht="129" customHeight="1">
      <c r="A13" s="94"/>
      <c r="B13" s="103" t="s">
        <v>258</v>
      </c>
      <c r="C13" s="104"/>
      <c r="D13" s="104"/>
      <c r="E13" s="104"/>
      <c r="F13" s="104"/>
      <c r="G13" s="104"/>
      <c r="H13" s="104"/>
      <c r="I13" s="104"/>
      <c r="J13" s="104"/>
    </row>
    <row r="14" spans="1:11" ht="14.25">
      <c r="A14" s="94"/>
    </row>
    <row r="15" spans="1:11" ht="14.25">
      <c r="A15" s="94"/>
    </row>
    <row r="16" spans="1:11" ht="14.25">
      <c r="A16" s="94"/>
      <c r="B16" s="93" t="s">
        <v>259</v>
      </c>
    </row>
    <row r="17" spans="1:2" ht="14.25">
      <c r="A17" s="94"/>
      <c r="B17" s="93" t="s">
        <v>260</v>
      </c>
    </row>
    <row r="18" spans="1:2" ht="14.25">
      <c r="A18" s="94"/>
      <c r="B18" s="93" t="s">
        <v>270</v>
      </c>
    </row>
    <row r="19" spans="1:2" ht="14.25">
      <c r="A19" s="94"/>
    </row>
    <row r="20" spans="1:2" ht="14.25">
      <c r="A20" s="94"/>
    </row>
    <row r="21" spans="1:2" ht="14.25">
      <c r="A21" s="96"/>
    </row>
  </sheetData>
  <mergeCells count="5">
    <mergeCell ref="J2:K2"/>
    <mergeCell ref="H4:K4"/>
    <mergeCell ref="H5:K5"/>
    <mergeCell ref="C8:I8"/>
    <mergeCell ref="B13:J13"/>
  </mergeCells>
  <phoneticPr fontId="1"/>
  <pageMargins left="0.39370078740157483" right="0.39370078740157483" top="0.74803149606299213" bottom="0.74803149606299213" header="0.31496062992125984" footer="0.31496062992125984"/>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0"/>
  <sheetViews>
    <sheetView view="pageBreakPreview" zoomScaleNormal="100" zoomScaleSheetLayoutView="100" workbookViewId="0">
      <selection activeCell="A8" sqref="A8"/>
    </sheetView>
  </sheetViews>
  <sheetFormatPr defaultRowHeight="13.5"/>
  <cols>
    <col min="1" max="1" width="18" style="1" customWidth="1"/>
    <col min="2" max="2" width="54.75" style="1" customWidth="1"/>
    <col min="3" max="3" width="5.5" style="1" customWidth="1"/>
    <col min="4" max="6" width="13.875" style="1" customWidth="1"/>
    <col min="7" max="7" width="19.375" style="1" customWidth="1"/>
    <col min="8" max="8" width="5.875" style="1" customWidth="1"/>
    <col min="9" max="9" width="21.5" style="1" customWidth="1"/>
    <col min="10" max="16384" width="9" style="1"/>
  </cols>
  <sheetData>
    <row r="1" spans="1:9">
      <c r="I1" s="84" t="s">
        <v>25</v>
      </c>
    </row>
    <row r="2" spans="1:9">
      <c r="A2" s="6" t="s">
        <v>12</v>
      </c>
      <c r="B2" s="2"/>
      <c r="C2" s="2"/>
      <c r="D2" s="2"/>
      <c r="E2" s="2"/>
      <c r="F2" s="2"/>
      <c r="G2" s="2"/>
      <c r="H2" s="2"/>
      <c r="I2" s="2"/>
    </row>
    <row r="4" spans="1:9">
      <c r="A4" s="5" t="s">
        <v>13</v>
      </c>
    </row>
    <row r="5" spans="1:9" s="46" customFormat="1">
      <c r="A5" s="107"/>
      <c r="B5" s="107"/>
      <c r="C5" s="107"/>
      <c r="D5" s="107"/>
      <c r="E5" s="107"/>
      <c r="F5" s="107"/>
      <c r="G5" s="107"/>
      <c r="H5" s="107"/>
      <c r="I5" s="107"/>
    </row>
    <row r="7" spans="1:9">
      <c r="A7" s="5" t="s">
        <v>11</v>
      </c>
    </row>
    <row r="8" spans="1:9">
      <c r="A8" s="1" t="s">
        <v>26</v>
      </c>
    </row>
    <row r="10" spans="1:9" ht="27">
      <c r="A10" s="3" t="s">
        <v>5</v>
      </c>
      <c r="B10" s="3" t="s">
        <v>1</v>
      </c>
      <c r="C10" s="3" t="s">
        <v>6</v>
      </c>
      <c r="D10" s="3" t="s">
        <v>7</v>
      </c>
      <c r="E10" s="3" t="s">
        <v>8</v>
      </c>
      <c r="F10" s="3" t="s">
        <v>9</v>
      </c>
      <c r="G10" s="3" t="s">
        <v>10</v>
      </c>
      <c r="H10" s="4" t="s">
        <v>0</v>
      </c>
      <c r="I10" s="3" t="s">
        <v>17</v>
      </c>
    </row>
    <row r="11" spans="1:9" s="46" customFormat="1" ht="96.75" customHeight="1">
      <c r="A11" s="47" t="s">
        <v>232</v>
      </c>
      <c r="B11" s="47" t="s">
        <v>233</v>
      </c>
      <c r="C11" s="48">
        <v>1</v>
      </c>
      <c r="D11" s="48">
        <v>16800000</v>
      </c>
      <c r="E11" s="48">
        <v>16800000</v>
      </c>
      <c r="F11" s="85">
        <v>37344</v>
      </c>
      <c r="G11" s="47" t="s">
        <v>234</v>
      </c>
      <c r="H11" s="50" t="s">
        <v>235</v>
      </c>
      <c r="I11" s="51" t="s">
        <v>236</v>
      </c>
    </row>
    <row r="12" spans="1:9" s="46" customFormat="1" ht="96.75" customHeight="1">
      <c r="A12" s="86" t="s">
        <v>237</v>
      </c>
      <c r="B12" s="87" t="s">
        <v>238</v>
      </c>
      <c r="C12" s="48">
        <v>1</v>
      </c>
      <c r="D12" s="88">
        <v>575662</v>
      </c>
      <c r="E12" s="88">
        <v>575662</v>
      </c>
      <c r="F12" s="89">
        <v>37951</v>
      </c>
      <c r="G12" s="47" t="s">
        <v>234</v>
      </c>
      <c r="H12" s="50" t="s">
        <v>239</v>
      </c>
      <c r="I12" s="51" t="s">
        <v>240</v>
      </c>
    </row>
    <row r="13" spans="1:9">
      <c r="B13" s="90"/>
    </row>
    <row r="14" spans="1:9">
      <c r="A14" s="1" t="s">
        <v>2</v>
      </c>
    </row>
    <row r="15" spans="1:9">
      <c r="A15" s="1" t="s">
        <v>3</v>
      </c>
    </row>
    <row r="16" spans="1:9">
      <c r="A16" s="1" t="s">
        <v>4</v>
      </c>
    </row>
    <row r="17" spans="1:1">
      <c r="A17" s="1" t="s">
        <v>14</v>
      </c>
    </row>
    <row r="18" spans="1:1">
      <c r="A18" s="1" t="s">
        <v>15</v>
      </c>
    </row>
    <row r="19" spans="1:1">
      <c r="A19" s="1" t="s">
        <v>16</v>
      </c>
    </row>
    <row r="20" spans="1:1">
      <c r="A20" s="1" t="s">
        <v>18</v>
      </c>
    </row>
  </sheetData>
  <mergeCells count="1">
    <mergeCell ref="A5:I5"/>
  </mergeCells>
  <phoneticPr fontId="1"/>
  <dataValidations count="1">
    <dataValidation imeMode="off" allowBlank="1" showInputMessage="1" showErrorMessage="1" sqref="F12"/>
  </dataValidations>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1"/>
  <sheetViews>
    <sheetView zoomScaleNormal="100" workbookViewId="0">
      <selection activeCell="C8" sqref="C8:I8"/>
    </sheetView>
  </sheetViews>
  <sheetFormatPr defaultRowHeight="13.5"/>
  <cols>
    <col min="1" max="1" width="5.25" customWidth="1"/>
    <col min="11" max="11" width="5.125" customWidth="1"/>
  </cols>
  <sheetData>
    <row r="2" spans="1:11">
      <c r="A2" s="110"/>
      <c r="J2" s="111"/>
      <c r="K2" s="111"/>
    </row>
    <row r="3" spans="1:11" ht="14.25">
      <c r="A3" s="112"/>
    </row>
    <row r="4" spans="1:11" ht="14.25">
      <c r="A4" s="113"/>
      <c r="H4" s="114" t="s">
        <v>262</v>
      </c>
      <c r="I4" s="114"/>
      <c r="J4" s="114"/>
      <c r="K4" s="114"/>
    </row>
    <row r="5" spans="1:11" ht="14.25">
      <c r="A5" s="113"/>
      <c r="H5" s="115" t="s">
        <v>255</v>
      </c>
      <c r="I5" s="115"/>
      <c r="J5" s="115"/>
      <c r="K5" s="115"/>
    </row>
    <row r="6" spans="1:11" ht="14.25">
      <c r="A6" s="112"/>
    </row>
    <row r="7" spans="1:11" ht="14.25">
      <c r="A7" s="112"/>
    </row>
    <row r="8" spans="1:11" ht="81.75" customHeight="1">
      <c r="A8" s="112"/>
      <c r="C8" s="116" t="s">
        <v>286</v>
      </c>
      <c r="D8" s="116"/>
      <c r="E8" s="116"/>
      <c r="F8" s="116"/>
      <c r="G8" s="116"/>
      <c r="H8" s="116"/>
      <c r="I8" s="116"/>
    </row>
    <row r="9" spans="1:11" ht="14.25">
      <c r="A9" s="112"/>
    </row>
    <row r="10" spans="1:11" ht="14.25">
      <c r="A10" s="112"/>
    </row>
    <row r="11" spans="1:11" ht="14.25">
      <c r="A11" s="112"/>
      <c r="B11" t="s">
        <v>257</v>
      </c>
    </row>
    <row r="12" spans="1:11" ht="14.25">
      <c r="A12" s="112"/>
    </row>
    <row r="13" spans="1:11" ht="129" customHeight="1">
      <c r="A13" s="112"/>
      <c r="B13" s="116" t="s">
        <v>287</v>
      </c>
      <c r="C13" s="116"/>
      <c r="D13" s="116"/>
      <c r="E13" s="116"/>
      <c r="F13" s="116"/>
      <c r="G13" s="116"/>
      <c r="H13" s="116"/>
      <c r="I13" s="116"/>
      <c r="J13" s="116"/>
    </row>
    <row r="14" spans="1:11" ht="14.25">
      <c r="A14" s="112"/>
    </row>
    <row r="15" spans="1:11" ht="14.25">
      <c r="A15" s="112"/>
    </row>
    <row r="16" spans="1:11" ht="14.25">
      <c r="A16" s="112"/>
      <c r="B16" t="s">
        <v>259</v>
      </c>
    </row>
    <row r="17" spans="1:2" ht="14.25">
      <c r="A17" s="112"/>
      <c r="B17" t="s">
        <v>260</v>
      </c>
    </row>
    <row r="18" spans="1:2" ht="14.25">
      <c r="A18" s="112"/>
      <c r="B18" t="s">
        <v>265</v>
      </c>
    </row>
    <row r="19" spans="1:2" ht="14.25">
      <c r="A19" s="112"/>
    </row>
    <row r="20" spans="1:2" ht="14.25">
      <c r="A20" s="112"/>
    </row>
    <row r="21" spans="1:2" ht="14.25">
      <c r="A21" s="117"/>
    </row>
  </sheetData>
  <mergeCells count="5">
    <mergeCell ref="J2:K2"/>
    <mergeCell ref="H4:K4"/>
    <mergeCell ref="H5:K5"/>
    <mergeCell ref="C8:I8"/>
    <mergeCell ref="B13:J13"/>
  </mergeCells>
  <phoneticPr fontId="1"/>
  <pageMargins left="0.39370078740157483" right="0.39370078740157483" top="0.74803149606299213" bottom="0.74803149606299213" header="0.31496062992125984" footer="0.31496062992125984"/>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
  <sheetViews>
    <sheetView view="pageBreakPreview" zoomScaleNormal="100" zoomScaleSheetLayoutView="100" workbookViewId="0">
      <selection activeCell="A5" sqref="A5:I5"/>
    </sheetView>
  </sheetViews>
  <sheetFormatPr defaultRowHeight="13.5"/>
  <cols>
    <col min="1" max="1" width="18" style="1" customWidth="1"/>
    <col min="2" max="2" width="54.75" style="1" customWidth="1"/>
    <col min="3" max="3" width="5.5" style="1" customWidth="1"/>
    <col min="4" max="5" width="13.875" style="1" customWidth="1"/>
    <col min="6" max="6" width="11.625" style="1" customWidth="1"/>
    <col min="7" max="7" width="19.375" style="1" customWidth="1"/>
    <col min="8" max="8" width="5.875" style="1" customWidth="1"/>
    <col min="9" max="9" width="21.5" style="1" customWidth="1"/>
    <col min="10" max="16384" width="9" style="1"/>
  </cols>
  <sheetData>
    <row r="1" spans="1:9">
      <c r="I1" s="7" t="s">
        <v>25</v>
      </c>
    </row>
    <row r="2" spans="1:9">
      <c r="A2" s="6" t="s">
        <v>12</v>
      </c>
      <c r="B2" s="2"/>
      <c r="C2" s="2"/>
      <c r="D2" s="2"/>
      <c r="E2" s="2"/>
      <c r="F2" s="2"/>
      <c r="G2" s="2"/>
      <c r="H2" s="2"/>
      <c r="I2" s="2"/>
    </row>
    <row r="4" spans="1:9">
      <c r="A4" s="5" t="s">
        <v>13</v>
      </c>
    </row>
    <row r="5" spans="1:9">
      <c r="A5" s="105" t="s">
        <v>241</v>
      </c>
      <c r="B5" s="105"/>
      <c r="C5" s="105"/>
      <c r="D5" s="105"/>
      <c r="E5" s="105"/>
      <c r="F5" s="105"/>
      <c r="G5" s="105"/>
      <c r="H5" s="105"/>
      <c r="I5" s="105"/>
    </row>
    <row r="7" spans="1:9">
      <c r="A7" s="5" t="s">
        <v>11</v>
      </c>
    </row>
    <row r="8" spans="1:9">
      <c r="A8" s="1" t="s">
        <v>26</v>
      </c>
    </row>
    <row r="10" spans="1:9" ht="27">
      <c r="A10" s="3" t="s">
        <v>5</v>
      </c>
      <c r="B10" s="3" t="s">
        <v>1</v>
      </c>
      <c r="C10" s="3" t="s">
        <v>6</v>
      </c>
      <c r="D10" s="3" t="s">
        <v>7</v>
      </c>
      <c r="E10" s="3" t="s">
        <v>8</v>
      </c>
      <c r="F10" s="3" t="s">
        <v>9</v>
      </c>
      <c r="G10" s="3" t="s">
        <v>10</v>
      </c>
      <c r="H10" s="4" t="s">
        <v>0</v>
      </c>
      <c r="I10" s="3" t="s">
        <v>17</v>
      </c>
    </row>
    <row r="11" spans="1:9" ht="105.75" customHeight="1">
      <c r="A11" s="8" t="s">
        <v>242</v>
      </c>
      <c r="B11" s="8" t="s">
        <v>243</v>
      </c>
      <c r="C11" s="9">
        <v>1</v>
      </c>
      <c r="D11" s="9">
        <v>1827000</v>
      </c>
      <c r="E11" s="9">
        <v>1827000</v>
      </c>
      <c r="F11" s="10">
        <v>39506</v>
      </c>
      <c r="G11" s="8" t="s">
        <v>244</v>
      </c>
      <c r="H11" s="11" t="s">
        <v>245</v>
      </c>
      <c r="I11" s="12" t="s">
        <v>246</v>
      </c>
    </row>
    <row r="13" spans="1:9">
      <c r="A13" s="1" t="s">
        <v>2</v>
      </c>
    </row>
    <row r="14" spans="1:9">
      <c r="A14" s="1" t="s">
        <v>3</v>
      </c>
    </row>
    <row r="15" spans="1:9">
      <c r="A15" s="1" t="s">
        <v>4</v>
      </c>
    </row>
    <row r="16" spans="1:9">
      <c r="A16" s="1" t="s">
        <v>14</v>
      </c>
    </row>
    <row r="17" spans="1:1">
      <c r="A17" s="1" t="s">
        <v>15</v>
      </c>
    </row>
    <row r="18" spans="1:1">
      <c r="A18" s="1" t="s">
        <v>16</v>
      </c>
    </row>
    <row r="19" spans="1:1">
      <c r="A19" s="1" t="s">
        <v>18</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1"/>
  <sheetViews>
    <sheetView zoomScaleNormal="100" workbookViewId="0">
      <selection activeCell="C8" sqref="C8:I8"/>
    </sheetView>
  </sheetViews>
  <sheetFormatPr defaultRowHeight="13.5"/>
  <cols>
    <col min="1" max="1" width="5.25" style="93" customWidth="1"/>
    <col min="2" max="10" width="9" style="93"/>
    <col min="11" max="11" width="5.125" style="93" customWidth="1"/>
    <col min="12" max="16384" width="9" style="93"/>
  </cols>
  <sheetData>
    <row r="2" spans="1:11">
      <c r="A2" s="92"/>
      <c r="J2" s="97"/>
      <c r="K2" s="97"/>
    </row>
    <row r="3" spans="1:11" ht="14.25">
      <c r="A3" s="94"/>
    </row>
    <row r="4" spans="1:11" ht="14.25">
      <c r="A4" s="95"/>
      <c r="H4" s="98" t="s">
        <v>262</v>
      </c>
      <c r="I4" s="99"/>
      <c r="J4" s="99"/>
      <c r="K4" s="99"/>
    </row>
    <row r="5" spans="1:11" ht="14.25">
      <c r="A5" s="95"/>
      <c r="H5" s="100" t="s">
        <v>255</v>
      </c>
      <c r="I5" s="100"/>
      <c r="J5" s="100"/>
      <c r="K5" s="100"/>
    </row>
    <row r="6" spans="1:11" ht="14.25">
      <c r="A6" s="94"/>
    </row>
    <row r="7" spans="1:11" ht="14.25">
      <c r="A7" s="94"/>
    </row>
    <row r="8" spans="1:11" ht="81.75" customHeight="1">
      <c r="A8" s="94"/>
      <c r="C8" s="101" t="s">
        <v>256</v>
      </c>
      <c r="D8" s="102"/>
      <c r="E8" s="102"/>
      <c r="F8" s="102"/>
      <c r="G8" s="102"/>
      <c r="H8" s="102"/>
      <c r="I8" s="102"/>
    </row>
    <row r="9" spans="1:11" ht="14.25">
      <c r="A9" s="94"/>
    </row>
    <row r="10" spans="1:11" ht="14.25">
      <c r="A10" s="94"/>
    </row>
    <row r="11" spans="1:11" ht="14.25">
      <c r="A11" s="94"/>
      <c r="B11" s="93" t="s">
        <v>257</v>
      </c>
    </row>
    <row r="12" spans="1:11" ht="14.25">
      <c r="A12" s="94"/>
    </row>
    <row r="13" spans="1:11" ht="129" customHeight="1">
      <c r="A13" s="94"/>
      <c r="B13" s="103" t="s">
        <v>258</v>
      </c>
      <c r="C13" s="104"/>
      <c r="D13" s="104"/>
      <c r="E13" s="104"/>
      <c r="F13" s="104"/>
      <c r="G13" s="104"/>
      <c r="H13" s="104"/>
      <c r="I13" s="104"/>
      <c r="J13" s="104"/>
    </row>
    <row r="14" spans="1:11" ht="14.25">
      <c r="A14" s="94"/>
    </row>
    <row r="15" spans="1:11" ht="14.25">
      <c r="A15" s="94"/>
    </row>
    <row r="16" spans="1:11" ht="14.25">
      <c r="A16" s="94"/>
      <c r="B16" s="93" t="s">
        <v>259</v>
      </c>
    </row>
    <row r="17" spans="1:2" ht="14.25">
      <c r="A17" s="94"/>
      <c r="B17" s="93" t="s">
        <v>260</v>
      </c>
    </row>
    <row r="18" spans="1:2" ht="14.25">
      <c r="A18" s="94"/>
      <c r="B18" s="93" t="s">
        <v>270</v>
      </c>
    </row>
    <row r="19" spans="1:2" ht="14.25">
      <c r="A19" s="94"/>
    </row>
    <row r="20" spans="1:2" ht="14.25">
      <c r="A20" s="94"/>
    </row>
    <row r="21" spans="1:2" ht="14.25">
      <c r="A21" s="96"/>
    </row>
  </sheetData>
  <mergeCells count="5">
    <mergeCell ref="J2:K2"/>
    <mergeCell ref="H4:K4"/>
    <mergeCell ref="H5:K5"/>
    <mergeCell ref="C8:I8"/>
    <mergeCell ref="B13:J13"/>
  </mergeCells>
  <phoneticPr fontId="1"/>
  <pageMargins left="0.39370078740157483" right="0.39370078740157483" top="0.74803149606299213" bottom="0.74803149606299213" header="0.31496062992125984" footer="0.31496062992125984"/>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
  <sheetViews>
    <sheetView view="pageBreakPreview" zoomScaleNormal="100" zoomScaleSheetLayoutView="100" workbookViewId="0">
      <selection activeCell="A8" sqref="A8"/>
    </sheetView>
  </sheetViews>
  <sheetFormatPr defaultRowHeight="13.5"/>
  <cols>
    <col min="1" max="1" width="18" style="1" customWidth="1"/>
    <col min="2" max="2" width="54.75" style="1" customWidth="1"/>
    <col min="3" max="3" width="5.5" style="1" customWidth="1"/>
    <col min="4" max="5" width="13.875" style="1" customWidth="1"/>
    <col min="6" max="6" width="11.625" style="1" customWidth="1"/>
    <col min="7" max="7" width="19.375" style="1" customWidth="1"/>
    <col min="8" max="8" width="5.875" style="1" customWidth="1"/>
    <col min="9" max="9" width="21.5" style="1" customWidth="1"/>
    <col min="10" max="16384" width="9" style="1"/>
  </cols>
  <sheetData>
    <row r="1" spans="1:9">
      <c r="I1" s="7" t="s">
        <v>25</v>
      </c>
    </row>
    <row r="2" spans="1:9">
      <c r="A2" s="6" t="s">
        <v>12</v>
      </c>
      <c r="B2" s="2"/>
      <c r="C2" s="2"/>
      <c r="D2" s="2"/>
      <c r="E2" s="2"/>
      <c r="F2" s="2"/>
      <c r="G2" s="2"/>
      <c r="H2" s="2"/>
      <c r="I2" s="2"/>
    </row>
    <row r="4" spans="1:9">
      <c r="A4" s="5" t="s">
        <v>13</v>
      </c>
    </row>
    <row r="5" spans="1:9">
      <c r="A5" s="107"/>
      <c r="B5" s="107"/>
      <c r="C5" s="107"/>
      <c r="D5" s="107"/>
      <c r="E5" s="107"/>
      <c r="F5" s="107"/>
      <c r="G5" s="107"/>
      <c r="H5" s="107"/>
      <c r="I5" s="107"/>
    </row>
    <row r="7" spans="1:9">
      <c r="A7" s="5" t="s">
        <v>11</v>
      </c>
    </row>
    <row r="8" spans="1:9">
      <c r="A8" s="1" t="s">
        <v>26</v>
      </c>
    </row>
    <row r="10" spans="1:9" ht="27">
      <c r="A10" s="3" t="s">
        <v>5</v>
      </c>
      <c r="B10" s="3" t="s">
        <v>1</v>
      </c>
      <c r="C10" s="3" t="s">
        <v>6</v>
      </c>
      <c r="D10" s="3" t="s">
        <v>7</v>
      </c>
      <c r="E10" s="3" t="s">
        <v>8</v>
      </c>
      <c r="F10" s="3" t="s">
        <v>9</v>
      </c>
      <c r="G10" s="3" t="s">
        <v>10</v>
      </c>
      <c r="H10" s="4" t="s">
        <v>0</v>
      </c>
      <c r="I10" s="3" t="s">
        <v>17</v>
      </c>
    </row>
    <row r="11" spans="1:9" ht="40.5">
      <c r="A11" s="91" t="s">
        <v>247</v>
      </c>
      <c r="B11" s="47" t="s">
        <v>248</v>
      </c>
      <c r="C11" s="48">
        <v>1</v>
      </c>
      <c r="D11" s="48">
        <v>519750</v>
      </c>
      <c r="E11" s="48">
        <v>519750</v>
      </c>
      <c r="F11" s="49">
        <v>37461</v>
      </c>
      <c r="G11" s="47" t="s">
        <v>249</v>
      </c>
      <c r="H11" s="50" t="s">
        <v>250</v>
      </c>
      <c r="I11" s="91"/>
    </row>
    <row r="12" spans="1:9" ht="40.5">
      <c r="A12" s="91" t="s">
        <v>251</v>
      </c>
      <c r="B12" s="47" t="s">
        <v>252</v>
      </c>
      <c r="C12" s="48">
        <v>1</v>
      </c>
      <c r="D12" s="48">
        <v>567000</v>
      </c>
      <c r="E12" s="48">
        <v>567000</v>
      </c>
      <c r="F12" s="49">
        <v>37475</v>
      </c>
      <c r="G12" s="47" t="s">
        <v>249</v>
      </c>
      <c r="H12" s="50" t="s">
        <v>253</v>
      </c>
      <c r="I12" s="91"/>
    </row>
    <row r="13" spans="1:9">
      <c r="A13" s="1" t="s">
        <v>2</v>
      </c>
    </row>
    <row r="14" spans="1:9">
      <c r="A14" s="1" t="s">
        <v>3</v>
      </c>
    </row>
    <row r="15" spans="1:9">
      <c r="A15" s="1" t="s">
        <v>4</v>
      </c>
    </row>
    <row r="16" spans="1:9">
      <c r="A16" s="1" t="s">
        <v>14</v>
      </c>
    </row>
    <row r="17" spans="1:1">
      <c r="A17" s="1" t="s">
        <v>15</v>
      </c>
    </row>
    <row r="18" spans="1:1">
      <c r="A18" s="1" t="s">
        <v>16</v>
      </c>
    </row>
    <row r="19" spans="1:1">
      <c r="A19" s="1" t="s">
        <v>18</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0"/>
  <sheetViews>
    <sheetView view="pageBreakPreview" zoomScaleNormal="100" zoomScaleSheetLayoutView="100" workbookViewId="0">
      <selection activeCell="A5" sqref="A5:I5"/>
    </sheetView>
  </sheetViews>
  <sheetFormatPr defaultRowHeight="13.5"/>
  <cols>
    <col min="1" max="1" width="35" style="1" customWidth="1"/>
    <col min="2" max="2" width="17.125" style="1" customWidth="1"/>
    <col min="3" max="3" width="5.5" style="1" customWidth="1"/>
    <col min="4" max="5" width="13.875" style="1" customWidth="1"/>
    <col min="6" max="6" width="11.625" style="1" customWidth="1"/>
    <col min="7" max="7" width="19.375" style="1" customWidth="1"/>
    <col min="8" max="8" width="5.875" style="1" customWidth="1"/>
    <col min="9" max="9" width="21.5" style="1" customWidth="1"/>
    <col min="10" max="16384" width="9" style="1"/>
  </cols>
  <sheetData>
    <row r="1" spans="1:9">
      <c r="I1" s="7" t="s">
        <v>25</v>
      </c>
    </row>
    <row r="2" spans="1:9">
      <c r="A2" s="6" t="s">
        <v>12</v>
      </c>
      <c r="B2" s="2"/>
      <c r="C2" s="2"/>
      <c r="D2" s="2"/>
      <c r="E2" s="2"/>
      <c r="F2" s="2"/>
      <c r="G2" s="2"/>
      <c r="H2" s="2"/>
      <c r="I2" s="2"/>
    </row>
    <row r="4" spans="1:9">
      <c r="A4" s="5" t="s">
        <v>13</v>
      </c>
    </row>
    <row r="5" spans="1:9" s="13" customFormat="1" ht="35.25" customHeight="1">
      <c r="A5" s="106" t="s">
        <v>27</v>
      </c>
      <c r="B5" s="107"/>
      <c r="C5" s="107"/>
      <c r="D5" s="107"/>
      <c r="E5" s="107"/>
      <c r="F5" s="107"/>
      <c r="G5" s="107"/>
      <c r="H5" s="107"/>
      <c r="I5" s="107"/>
    </row>
    <row r="7" spans="1:9">
      <c r="A7" s="5" t="s">
        <v>11</v>
      </c>
    </row>
    <row r="8" spans="1:9">
      <c r="A8" s="1" t="s">
        <v>26</v>
      </c>
    </row>
    <row r="10" spans="1:9" ht="27">
      <c r="A10" s="3" t="s">
        <v>5</v>
      </c>
      <c r="B10" s="3" t="s">
        <v>1</v>
      </c>
      <c r="C10" s="3" t="s">
        <v>6</v>
      </c>
      <c r="D10" s="3" t="s">
        <v>7</v>
      </c>
      <c r="E10" s="3" t="s">
        <v>8</v>
      </c>
      <c r="F10" s="3" t="s">
        <v>9</v>
      </c>
      <c r="G10" s="3" t="s">
        <v>10</v>
      </c>
      <c r="H10" s="4" t="s">
        <v>0</v>
      </c>
      <c r="I10" s="3" t="s">
        <v>17</v>
      </c>
    </row>
    <row r="11" spans="1:9" ht="67.5" customHeight="1">
      <c r="A11" s="14" t="s">
        <v>28</v>
      </c>
      <c r="B11" s="15" t="s">
        <v>29</v>
      </c>
      <c r="C11" s="16">
        <v>1</v>
      </c>
      <c r="D11" s="17">
        <v>272790</v>
      </c>
      <c r="E11" s="17">
        <v>272790</v>
      </c>
      <c r="F11" s="18">
        <v>37970</v>
      </c>
      <c r="G11" s="19" t="s">
        <v>30</v>
      </c>
      <c r="H11" s="20" t="s">
        <v>31</v>
      </c>
      <c r="I11" s="21" t="s">
        <v>32</v>
      </c>
    </row>
    <row r="12" spans="1:9" s="13" customFormat="1" ht="67.5" customHeight="1">
      <c r="A12" s="22" t="s">
        <v>28</v>
      </c>
      <c r="B12" s="15" t="s">
        <v>33</v>
      </c>
      <c r="C12" s="16">
        <v>1</v>
      </c>
      <c r="D12" s="17">
        <v>177009</v>
      </c>
      <c r="E12" s="17">
        <v>177009</v>
      </c>
      <c r="F12" s="18">
        <v>38013</v>
      </c>
      <c r="G12" s="19" t="s">
        <v>34</v>
      </c>
      <c r="H12" s="20" t="s">
        <v>31</v>
      </c>
      <c r="I12" s="21" t="s">
        <v>32</v>
      </c>
    </row>
    <row r="13" spans="1:9" ht="67.5" customHeight="1">
      <c r="A13" s="14" t="s">
        <v>35</v>
      </c>
      <c r="B13" s="15" t="s">
        <v>36</v>
      </c>
      <c r="C13" s="16">
        <v>1</v>
      </c>
      <c r="D13" s="17">
        <v>878850</v>
      </c>
      <c r="E13" s="17">
        <v>878850</v>
      </c>
      <c r="F13" s="18">
        <v>38425</v>
      </c>
      <c r="G13" s="19" t="s">
        <v>37</v>
      </c>
      <c r="H13" s="20" t="s">
        <v>31</v>
      </c>
      <c r="I13" s="21" t="s">
        <v>32</v>
      </c>
    </row>
    <row r="14" spans="1:9" s="13" customFormat="1" ht="67.5" customHeight="1">
      <c r="A14" s="22" t="s">
        <v>38</v>
      </c>
      <c r="B14" s="15" t="s">
        <v>39</v>
      </c>
      <c r="C14" s="16">
        <v>1</v>
      </c>
      <c r="D14" s="17">
        <v>466801</v>
      </c>
      <c r="E14" s="17">
        <v>466801</v>
      </c>
      <c r="F14" s="18">
        <v>38699</v>
      </c>
      <c r="G14" s="19" t="s">
        <v>37</v>
      </c>
      <c r="H14" s="20" t="s">
        <v>31</v>
      </c>
      <c r="I14" s="21" t="s">
        <v>32</v>
      </c>
    </row>
    <row r="15" spans="1:9" ht="67.5" customHeight="1">
      <c r="A15" s="14" t="s">
        <v>40</v>
      </c>
      <c r="B15" s="15" t="s">
        <v>41</v>
      </c>
      <c r="C15" s="16">
        <v>1</v>
      </c>
      <c r="D15" s="17">
        <v>467550</v>
      </c>
      <c r="E15" s="17">
        <v>467550</v>
      </c>
      <c r="F15" s="18">
        <v>38699</v>
      </c>
      <c r="G15" s="19" t="s">
        <v>37</v>
      </c>
      <c r="H15" s="20" t="s">
        <v>31</v>
      </c>
      <c r="I15" s="21" t="s">
        <v>32</v>
      </c>
    </row>
    <row r="16" spans="1:9" s="13" customFormat="1" ht="67.5" customHeight="1">
      <c r="A16" s="22" t="s">
        <v>42</v>
      </c>
      <c r="B16" s="15" t="s">
        <v>43</v>
      </c>
      <c r="C16" s="16">
        <v>1</v>
      </c>
      <c r="D16" s="17">
        <v>134820</v>
      </c>
      <c r="E16" s="17">
        <v>134820</v>
      </c>
      <c r="F16" s="18">
        <v>38736</v>
      </c>
      <c r="G16" s="19" t="s">
        <v>37</v>
      </c>
      <c r="H16" s="20" t="s">
        <v>31</v>
      </c>
      <c r="I16" s="21" t="s">
        <v>32</v>
      </c>
    </row>
    <row r="17" spans="1:9" ht="67.5" customHeight="1">
      <c r="A17" s="14" t="s">
        <v>42</v>
      </c>
      <c r="B17" s="15" t="s">
        <v>44</v>
      </c>
      <c r="C17" s="16">
        <v>1</v>
      </c>
      <c r="D17" s="17">
        <v>159800</v>
      </c>
      <c r="E17" s="17">
        <v>159800</v>
      </c>
      <c r="F17" s="18">
        <v>38737</v>
      </c>
      <c r="G17" s="19" t="s">
        <v>37</v>
      </c>
      <c r="H17" s="20" t="s">
        <v>31</v>
      </c>
      <c r="I17" s="21" t="s">
        <v>32</v>
      </c>
    </row>
    <row r="18" spans="1:9" s="13" customFormat="1" ht="67.5" customHeight="1">
      <c r="A18" s="22" t="s">
        <v>45</v>
      </c>
      <c r="B18" s="15" t="s">
        <v>46</v>
      </c>
      <c r="C18" s="16">
        <v>4</v>
      </c>
      <c r="D18" s="17">
        <v>740775</v>
      </c>
      <c r="E18" s="17">
        <v>2963100</v>
      </c>
      <c r="F18" s="18">
        <v>39008</v>
      </c>
      <c r="G18" s="19" t="s">
        <v>47</v>
      </c>
      <c r="H18" s="20" t="s">
        <v>31</v>
      </c>
      <c r="I18" s="21" t="s">
        <v>32</v>
      </c>
    </row>
    <row r="19" spans="1:9" ht="67.5" customHeight="1">
      <c r="A19" s="14" t="s">
        <v>48</v>
      </c>
      <c r="B19" s="15" t="s">
        <v>49</v>
      </c>
      <c r="C19" s="16">
        <v>1</v>
      </c>
      <c r="D19" s="17">
        <v>1200150</v>
      </c>
      <c r="E19" s="17">
        <v>1200150</v>
      </c>
      <c r="F19" s="18">
        <v>39008</v>
      </c>
      <c r="G19" s="19" t="s">
        <v>47</v>
      </c>
      <c r="H19" s="20" t="s">
        <v>31</v>
      </c>
      <c r="I19" s="21" t="s">
        <v>32</v>
      </c>
    </row>
    <row r="20" spans="1:9" s="13" customFormat="1" ht="67.5" customHeight="1">
      <c r="A20" s="22" t="s">
        <v>50</v>
      </c>
      <c r="B20" s="15" t="s">
        <v>51</v>
      </c>
      <c r="C20" s="16">
        <v>3</v>
      </c>
      <c r="D20" s="17">
        <v>147000</v>
      </c>
      <c r="E20" s="17">
        <v>441000</v>
      </c>
      <c r="F20" s="18">
        <v>39113</v>
      </c>
      <c r="G20" s="19" t="s">
        <v>47</v>
      </c>
      <c r="H20" s="20" t="s">
        <v>31</v>
      </c>
      <c r="I20" s="21" t="s">
        <v>52</v>
      </c>
    </row>
    <row r="21" spans="1:9" ht="67.5" customHeight="1">
      <c r="A21" s="14" t="s">
        <v>50</v>
      </c>
      <c r="B21" s="15" t="s">
        <v>53</v>
      </c>
      <c r="C21" s="16">
        <v>2</v>
      </c>
      <c r="D21" s="17">
        <v>136500</v>
      </c>
      <c r="E21" s="17">
        <v>273000</v>
      </c>
      <c r="F21" s="18">
        <v>39113</v>
      </c>
      <c r="G21" s="19" t="s">
        <v>47</v>
      </c>
      <c r="H21" s="20" t="s">
        <v>31</v>
      </c>
      <c r="I21" s="21" t="s">
        <v>52</v>
      </c>
    </row>
    <row r="22" spans="1:9" s="13" customFormat="1" ht="67.5" customHeight="1">
      <c r="A22" s="22" t="s">
        <v>54</v>
      </c>
      <c r="B22" s="15" t="s">
        <v>55</v>
      </c>
      <c r="C22" s="16">
        <v>1</v>
      </c>
      <c r="D22" s="17">
        <v>731554</v>
      </c>
      <c r="E22" s="17">
        <v>731554</v>
      </c>
      <c r="F22" s="18">
        <v>39596</v>
      </c>
      <c r="G22" s="19" t="s">
        <v>56</v>
      </c>
      <c r="H22" s="20" t="s">
        <v>31</v>
      </c>
      <c r="I22" s="21" t="s">
        <v>32</v>
      </c>
    </row>
    <row r="24" spans="1:9">
      <c r="A24" s="1" t="s">
        <v>2</v>
      </c>
    </row>
    <row r="25" spans="1:9">
      <c r="A25" s="1" t="s">
        <v>3</v>
      </c>
    </row>
    <row r="26" spans="1:9">
      <c r="A26" s="1" t="s">
        <v>4</v>
      </c>
    </row>
    <row r="27" spans="1:9">
      <c r="A27" s="1" t="s">
        <v>14</v>
      </c>
    </row>
    <row r="28" spans="1:9">
      <c r="A28" s="1" t="s">
        <v>15</v>
      </c>
    </row>
    <row r="29" spans="1:9">
      <c r="A29" s="1" t="s">
        <v>16</v>
      </c>
    </row>
    <row r="30" spans="1:9">
      <c r="A30" s="1" t="s">
        <v>18</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9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1"/>
  <sheetViews>
    <sheetView zoomScaleNormal="100" workbookViewId="0">
      <selection activeCell="C8" sqref="C8:I8"/>
    </sheetView>
  </sheetViews>
  <sheetFormatPr defaultRowHeight="13.5"/>
  <cols>
    <col min="1" max="1" width="5.25" style="93" customWidth="1"/>
    <col min="2" max="10" width="9" style="93"/>
    <col min="11" max="11" width="5.125" style="93" customWidth="1"/>
    <col min="12" max="16384" width="9" style="93"/>
  </cols>
  <sheetData>
    <row r="2" spans="1:11">
      <c r="A2" s="92"/>
      <c r="J2" s="97"/>
      <c r="K2" s="97"/>
    </row>
    <row r="3" spans="1:11" ht="14.25">
      <c r="A3" s="94"/>
    </row>
    <row r="4" spans="1:11" ht="14.25">
      <c r="A4" s="95"/>
      <c r="H4" s="98" t="s">
        <v>262</v>
      </c>
      <c r="I4" s="99"/>
      <c r="J4" s="99"/>
      <c r="K4" s="99"/>
    </row>
    <row r="5" spans="1:11" ht="14.25">
      <c r="A5" s="95"/>
      <c r="H5" s="100" t="s">
        <v>255</v>
      </c>
      <c r="I5" s="100"/>
      <c r="J5" s="100"/>
      <c r="K5" s="100"/>
    </row>
    <row r="6" spans="1:11" ht="14.25">
      <c r="A6" s="94"/>
    </row>
    <row r="7" spans="1:11" ht="14.25">
      <c r="A7" s="94"/>
    </row>
    <row r="8" spans="1:11" ht="81.75" customHeight="1">
      <c r="A8" s="94"/>
      <c r="C8" s="101" t="s">
        <v>290</v>
      </c>
      <c r="D8" s="102"/>
      <c r="E8" s="102"/>
      <c r="F8" s="102"/>
      <c r="G8" s="102"/>
      <c r="H8" s="102"/>
      <c r="I8" s="102"/>
    </row>
    <row r="9" spans="1:11" ht="14.25">
      <c r="A9" s="94"/>
    </row>
    <row r="10" spans="1:11" ht="14.25">
      <c r="A10" s="94"/>
    </row>
    <row r="11" spans="1:11" ht="14.25">
      <c r="A11" s="94"/>
      <c r="B11" s="93" t="s">
        <v>257</v>
      </c>
    </row>
    <row r="12" spans="1:11" ht="14.25">
      <c r="A12" s="94"/>
    </row>
    <row r="13" spans="1:11" ht="129" customHeight="1">
      <c r="A13" s="94"/>
      <c r="B13" s="103" t="s">
        <v>291</v>
      </c>
      <c r="C13" s="104"/>
      <c r="D13" s="104"/>
      <c r="E13" s="104"/>
      <c r="F13" s="104"/>
      <c r="G13" s="104"/>
      <c r="H13" s="104"/>
      <c r="I13" s="104"/>
      <c r="J13" s="104"/>
    </row>
    <row r="14" spans="1:11" ht="14.25">
      <c r="A14" s="94"/>
    </row>
    <row r="15" spans="1:11" ht="14.25">
      <c r="A15" s="94"/>
    </row>
    <row r="16" spans="1:11" ht="14.25">
      <c r="A16" s="94"/>
      <c r="B16" s="93" t="s">
        <v>259</v>
      </c>
    </row>
    <row r="17" spans="1:2" ht="14.25">
      <c r="A17" s="94"/>
      <c r="B17" s="93" t="s">
        <v>260</v>
      </c>
    </row>
    <row r="18" spans="1:2" ht="14.25">
      <c r="A18" s="94"/>
      <c r="B18" s="93" t="s">
        <v>261</v>
      </c>
    </row>
    <row r="19" spans="1:2" ht="14.25">
      <c r="A19" s="94"/>
    </row>
    <row r="20" spans="1:2" ht="14.25">
      <c r="A20" s="94"/>
    </row>
    <row r="21" spans="1:2" ht="14.25">
      <c r="A21" s="96"/>
    </row>
  </sheetData>
  <mergeCells count="5">
    <mergeCell ref="J2:K2"/>
    <mergeCell ref="H4:K4"/>
    <mergeCell ref="H5:K5"/>
    <mergeCell ref="C8:I8"/>
    <mergeCell ref="B13:J13"/>
  </mergeCells>
  <phoneticPr fontId="1"/>
  <pageMargins left="0.39370078740157483" right="0.39370078740157483"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0"/>
  <sheetViews>
    <sheetView view="pageBreakPreview" zoomScaleNormal="100" zoomScaleSheetLayoutView="100" workbookViewId="0">
      <selection activeCell="A5" sqref="A5:I5"/>
    </sheetView>
  </sheetViews>
  <sheetFormatPr defaultRowHeight="13.5"/>
  <cols>
    <col min="1" max="1" width="26.75" style="23" customWidth="1"/>
    <col min="2" max="2" width="26.875" style="23" customWidth="1"/>
    <col min="3" max="3" width="5.5" style="23" customWidth="1"/>
    <col min="4" max="5" width="13.625" style="23" customWidth="1"/>
    <col min="6" max="6" width="15.375" style="23" customWidth="1"/>
    <col min="7" max="7" width="41.125" style="23" customWidth="1"/>
    <col min="8" max="8" width="5.875" style="23" customWidth="1"/>
    <col min="9" max="9" width="27.25" style="23" customWidth="1"/>
    <col min="10" max="16384" width="9" style="23"/>
  </cols>
  <sheetData>
    <row r="1" spans="1:9">
      <c r="I1" s="24" t="s">
        <v>25</v>
      </c>
    </row>
    <row r="2" spans="1:9">
      <c r="A2" s="25" t="s">
        <v>58</v>
      </c>
      <c r="B2" s="26"/>
      <c r="C2" s="26"/>
      <c r="D2" s="26"/>
      <c r="E2" s="26"/>
      <c r="F2" s="26"/>
      <c r="G2" s="26"/>
      <c r="H2" s="26"/>
      <c r="I2" s="26"/>
    </row>
    <row r="4" spans="1:9">
      <c r="A4" s="27" t="s">
        <v>59</v>
      </c>
    </row>
    <row r="5" spans="1:9">
      <c r="A5" s="108" t="s">
        <v>60</v>
      </c>
      <c r="B5" s="108"/>
      <c r="C5" s="108"/>
      <c r="D5" s="108"/>
      <c r="E5" s="108"/>
      <c r="F5" s="108"/>
      <c r="G5" s="108"/>
      <c r="H5" s="108"/>
      <c r="I5" s="108"/>
    </row>
    <row r="7" spans="1:9">
      <c r="A7" s="27" t="s">
        <v>61</v>
      </c>
    </row>
    <row r="8" spans="1:9">
      <c r="A8" s="23" t="s">
        <v>26</v>
      </c>
    </row>
    <row r="10" spans="1:9" ht="27">
      <c r="A10" s="28" t="s">
        <v>63</v>
      </c>
      <c r="B10" s="28" t="s">
        <v>64</v>
      </c>
      <c r="C10" s="28" t="s">
        <v>65</v>
      </c>
      <c r="D10" s="28" t="s">
        <v>66</v>
      </c>
      <c r="E10" s="28" t="s">
        <v>67</v>
      </c>
      <c r="F10" s="28" t="s">
        <v>68</v>
      </c>
      <c r="G10" s="28" t="s">
        <v>69</v>
      </c>
      <c r="H10" s="29" t="s">
        <v>70</v>
      </c>
      <c r="I10" s="28" t="s">
        <v>71</v>
      </c>
    </row>
    <row r="11" spans="1:9" ht="54.95" customHeight="1">
      <c r="A11" s="30" t="s">
        <v>72</v>
      </c>
      <c r="B11" s="30" t="s">
        <v>73</v>
      </c>
      <c r="C11" s="30">
        <v>1</v>
      </c>
      <c r="D11" s="31">
        <f>ROUNDDOWN(1.05*3025000,0)</f>
        <v>3176250</v>
      </c>
      <c r="E11" s="31">
        <f>SUM(C11*D11)</f>
        <v>3176250</v>
      </c>
      <c r="F11" s="32">
        <v>37273</v>
      </c>
      <c r="G11" s="33" t="s">
        <v>74</v>
      </c>
      <c r="H11" s="34" t="s">
        <v>75</v>
      </c>
      <c r="I11" s="33" t="s">
        <v>76</v>
      </c>
    </row>
    <row r="12" spans="1:9" ht="48" customHeight="1">
      <c r="A12" s="30" t="s">
        <v>77</v>
      </c>
      <c r="B12" s="30" t="s">
        <v>78</v>
      </c>
      <c r="C12" s="30">
        <v>1</v>
      </c>
      <c r="D12" s="31">
        <f>ROUNDDOWN(1450477*1.05,0)</f>
        <v>1523000</v>
      </c>
      <c r="E12" s="31">
        <f>SUM(C12*D12)</f>
        <v>1523000</v>
      </c>
      <c r="F12" s="32">
        <v>37463</v>
      </c>
      <c r="G12" s="33" t="s">
        <v>79</v>
      </c>
      <c r="H12" s="34" t="s">
        <v>75</v>
      </c>
      <c r="I12" s="33" t="s">
        <v>80</v>
      </c>
    </row>
    <row r="14" spans="1:9">
      <c r="A14" s="23" t="s">
        <v>81</v>
      </c>
    </row>
    <row r="15" spans="1:9">
      <c r="A15" s="23" t="s">
        <v>82</v>
      </c>
    </row>
    <row r="16" spans="1:9">
      <c r="A16" s="23" t="s">
        <v>83</v>
      </c>
    </row>
    <row r="17" spans="1:1">
      <c r="A17" s="23" t="s">
        <v>84</v>
      </c>
    </row>
    <row r="18" spans="1:1">
      <c r="A18" s="23" t="s">
        <v>85</v>
      </c>
    </row>
    <row r="19" spans="1:1">
      <c r="A19" s="23" t="s">
        <v>86</v>
      </c>
    </row>
    <row r="20" spans="1:1">
      <c r="A20" s="23" t="s">
        <v>87</v>
      </c>
    </row>
  </sheetData>
  <mergeCells count="1">
    <mergeCell ref="A5:I5"/>
  </mergeCells>
  <phoneticPr fontId="1"/>
  <pageMargins left="0.74803149606299213" right="0.74803149606299213" top="0.98425196850393704" bottom="0.98425196850393704" header="0.51181102362204722" footer="0.51181102362204722"/>
  <pageSetup paperSize="9" scale="7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1"/>
  <sheetViews>
    <sheetView zoomScaleNormal="100" workbookViewId="0">
      <selection activeCell="H5" sqref="H5:K5"/>
    </sheetView>
  </sheetViews>
  <sheetFormatPr defaultRowHeight="13.5"/>
  <cols>
    <col min="1" max="1" width="5.25" style="93" customWidth="1"/>
    <col min="2" max="10" width="9" style="93"/>
    <col min="11" max="11" width="5.125" style="93" customWidth="1"/>
    <col min="12" max="16384" width="9" style="93"/>
  </cols>
  <sheetData>
    <row r="2" spans="1:11">
      <c r="A2" s="92"/>
      <c r="J2" s="97"/>
      <c r="K2" s="97"/>
    </row>
    <row r="3" spans="1:11" ht="14.25">
      <c r="A3" s="94"/>
    </row>
    <row r="4" spans="1:11" ht="14.25">
      <c r="A4" s="95"/>
      <c r="H4" s="98" t="s">
        <v>262</v>
      </c>
      <c r="I4" s="99"/>
      <c r="J4" s="99"/>
      <c r="K4" s="99"/>
    </row>
    <row r="5" spans="1:11" ht="14.25">
      <c r="A5" s="95"/>
      <c r="H5" s="100" t="s">
        <v>255</v>
      </c>
      <c r="I5" s="100"/>
      <c r="J5" s="100"/>
      <c r="K5" s="100"/>
    </row>
    <row r="6" spans="1:11" ht="14.25">
      <c r="A6" s="94"/>
    </row>
    <row r="7" spans="1:11" ht="14.25">
      <c r="A7" s="94"/>
    </row>
    <row r="8" spans="1:11" ht="81.75" customHeight="1">
      <c r="A8" s="94"/>
      <c r="C8" s="101" t="s">
        <v>263</v>
      </c>
      <c r="D8" s="102"/>
      <c r="E8" s="102"/>
      <c r="F8" s="102"/>
      <c r="G8" s="102"/>
      <c r="H8" s="102"/>
      <c r="I8" s="102"/>
    </row>
    <row r="9" spans="1:11" ht="14.25">
      <c r="A9" s="94"/>
    </row>
    <row r="10" spans="1:11" ht="14.25">
      <c r="A10" s="94"/>
    </row>
    <row r="11" spans="1:11" ht="14.25">
      <c r="A11" s="94"/>
      <c r="B11" s="93" t="s">
        <v>257</v>
      </c>
    </row>
    <row r="12" spans="1:11" ht="14.25">
      <c r="A12" s="94"/>
    </row>
    <row r="13" spans="1:11" ht="129" customHeight="1">
      <c r="A13" s="94"/>
      <c r="B13" s="103" t="s">
        <v>264</v>
      </c>
      <c r="C13" s="104"/>
      <c r="D13" s="104"/>
      <c r="E13" s="104"/>
      <c r="F13" s="104"/>
      <c r="G13" s="104"/>
      <c r="H13" s="104"/>
      <c r="I13" s="104"/>
      <c r="J13" s="104"/>
    </row>
    <row r="14" spans="1:11" ht="14.25">
      <c r="A14" s="94"/>
    </row>
    <row r="15" spans="1:11" ht="14.25">
      <c r="A15" s="94"/>
    </row>
    <row r="16" spans="1:11" ht="14.25">
      <c r="A16" s="94"/>
      <c r="B16" s="93" t="s">
        <v>259</v>
      </c>
    </row>
    <row r="17" spans="1:2" ht="14.25">
      <c r="A17" s="94"/>
      <c r="B17" s="93" t="s">
        <v>260</v>
      </c>
    </row>
    <row r="18" spans="1:2" ht="14.25">
      <c r="A18" s="94"/>
      <c r="B18" s="93" t="s">
        <v>265</v>
      </c>
    </row>
    <row r="19" spans="1:2" ht="14.25">
      <c r="A19" s="94"/>
    </row>
    <row r="20" spans="1:2" ht="14.25">
      <c r="A20" s="94"/>
    </row>
    <row r="21" spans="1:2" ht="14.25">
      <c r="A21" s="96"/>
    </row>
  </sheetData>
  <mergeCells count="5">
    <mergeCell ref="J2:K2"/>
    <mergeCell ref="H4:K4"/>
    <mergeCell ref="H5:K5"/>
    <mergeCell ref="C8:I8"/>
    <mergeCell ref="B13:J13"/>
  </mergeCells>
  <phoneticPr fontId="1"/>
  <pageMargins left="0.39370078740157483" right="0.39370078740157483"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
  <sheetViews>
    <sheetView view="pageBreakPreview" zoomScaleNormal="100" zoomScaleSheetLayoutView="100" workbookViewId="0">
      <selection activeCell="A5" sqref="A5:I5"/>
    </sheetView>
  </sheetViews>
  <sheetFormatPr defaultRowHeight="13.5"/>
  <cols>
    <col min="1" max="1" width="23.625" style="23" customWidth="1"/>
    <col min="2" max="2" width="26.875" style="23" customWidth="1"/>
    <col min="3" max="3" width="5.5" style="23" customWidth="1"/>
    <col min="4" max="5" width="13.625" style="23" customWidth="1"/>
    <col min="6" max="6" width="15.375" style="23" customWidth="1"/>
    <col min="7" max="7" width="35.625" style="23" customWidth="1"/>
    <col min="8" max="8" width="5.875" style="23" customWidth="1"/>
    <col min="9" max="9" width="26.625" style="23" customWidth="1"/>
    <col min="10" max="16384" width="9" style="23"/>
  </cols>
  <sheetData>
    <row r="1" spans="1:9">
      <c r="I1" s="24" t="s">
        <v>25</v>
      </c>
    </row>
    <row r="2" spans="1:9">
      <c r="A2" s="25" t="s">
        <v>58</v>
      </c>
      <c r="B2" s="26"/>
      <c r="C2" s="26"/>
      <c r="D2" s="26"/>
      <c r="E2" s="26"/>
      <c r="F2" s="26"/>
      <c r="G2" s="26"/>
      <c r="H2" s="26"/>
      <c r="I2" s="26"/>
    </row>
    <row r="4" spans="1:9">
      <c r="A4" s="27" t="s">
        <v>59</v>
      </c>
    </row>
    <row r="5" spans="1:9">
      <c r="A5" s="108" t="s">
        <v>88</v>
      </c>
      <c r="B5" s="108"/>
      <c r="C5" s="108"/>
      <c r="D5" s="108"/>
      <c r="E5" s="108"/>
      <c r="F5" s="108"/>
      <c r="G5" s="108"/>
      <c r="H5" s="108"/>
      <c r="I5" s="108"/>
    </row>
    <row r="7" spans="1:9">
      <c r="A7" s="27" t="s">
        <v>61</v>
      </c>
    </row>
    <row r="8" spans="1:9">
      <c r="A8" s="23" t="s">
        <v>26</v>
      </c>
    </row>
    <row r="10" spans="1:9" ht="27">
      <c r="A10" s="28" t="s">
        <v>63</v>
      </c>
      <c r="B10" s="28" t="s">
        <v>64</v>
      </c>
      <c r="C10" s="28" t="s">
        <v>65</v>
      </c>
      <c r="D10" s="28" t="s">
        <v>66</v>
      </c>
      <c r="E10" s="28" t="s">
        <v>67</v>
      </c>
      <c r="F10" s="28" t="s">
        <v>68</v>
      </c>
      <c r="G10" s="28" t="s">
        <v>69</v>
      </c>
      <c r="H10" s="29" t="s">
        <v>70</v>
      </c>
      <c r="I10" s="28" t="s">
        <v>71</v>
      </c>
    </row>
    <row r="11" spans="1:9" s="36" customFormat="1" ht="54.95" customHeight="1">
      <c r="A11" s="30" t="s">
        <v>89</v>
      </c>
      <c r="B11" s="35" t="s">
        <v>90</v>
      </c>
      <c r="C11" s="30">
        <v>1</v>
      </c>
      <c r="D11" s="31">
        <f>ROUNDDOWN(1.05*3497720,0)</f>
        <v>3672606</v>
      </c>
      <c r="E11" s="31">
        <f>D11*C11</f>
        <v>3672606</v>
      </c>
      <c r="F11" s="32">
        <v>38027</v>
      </c>
      <c r="G11" s="35" t="s">
        <v>91</v>
      </c>
      <c r="H11" s="34" t="s">
        <v>92</v>
      </c>
      <c r="I11" s="33" t="s">
        <v>93</v>
      </c>
    </row>
    <row r="12" spans="1:9" s="36" customFormat="1" ht="48" customHeight="1">
      <c r="A12" s="30" t="s">
        <v>94</v>
      </c>
      <c r="B12" s="35" t="s">
        <v>95</v>
      </c>
      <c r="C12" s="30">
        <v>1</v>
      </c>
      <c r="D12" s="31">
        <f>ROUNDDOWN(1.05*1785000,0)</f>
        <v>1874250</v>
      </c>
      <c r="E12" s="31">
        <f>D12*C12</f>
        <v>1874250</v>
      </c>
      <c r="F12" s="32">
        <v>37964</v>
      </c>
      <c r="G12" s="35" t="s">
        <v>96</v>
      </c>
      <c r="H12" s="34" t="s">
        <v>97</v>
      </c>
      <c r="I12" s="33" t="s">
        <v>98</v>
      </c>
    </row>
    <row r="13" spans="1:9" s="36" customFormat="1" ht="48" customHeight="1">
      <c r="A13" s="30" t="s">
        <v>99</v>
      </c>
      <c r="B13" s="35" t="s">
        <v>100</v>
      </c>
      <c r="C13" s="30">
        <v>1</v>
      </c>
      <c r="D13" s="31">
        <f>ROUNDDOWN(1.05*1020800,0)</f>
        <v>1071840</v>
      </c>
      <c r="E13" s="31">
        <f>D13*C13</f>
        <v>1071840</v>
      </c>
      <c r="F13" s="32">
        <v>38016</v>
      </c>
      <c r="G13" s="35" t="s">
        <v>101</v>
      </c>
      <c r="H13" s="34" t="s">
        <v>97</v>
      </c>
      <c r="I13" s="33" t="s">
        <v>98</v>
      </c>
    </row>
    <row r="15" spans="1:9">
      <c r="A15" s="23" t="s">
        <v>81</v>
      </c>
    </row>
    <row r="16" spans="1:9">
      <c r="A16" s="23" t="s">
        <v>82</v>
      </c>
    </row>
    <row r="17" spans="1:1">
      <c r="A17" s="23" t="s">
        <v>83</v>
      </c>
    </row>
    <row r="18" spans="1:1">
      <c r="A18" s="23" t="s">
        <v>84</v>
      </c>
    </row>
    <row r="19" spans="1:1">
      <c r="A19" s="23" t="s">
        <v>85</v>
      </c>
    </row>
    <row r="20" spans="1:1">
      <c r="A20" s="23" t="s">
        <v>86</v>
      </c>
    </row>
    <row r="21" spans="1:1">
      <c r="A21" s="23" t="s">
        <v>87</v>
      </c>
    </row>
  </sheetData>
  <mergeCells count="1">
    <mergeCell ref="A5:I5"/>
  </mergeCells>
  <phoneticPr fontId="1"/>
  <pageMargins left="0.74803149606299213" right="0.74803149606299213" top="0.98425196850393704" bottom="0.98425196850393704" header="0.51181102362204722" footer="0.51181102362204722"/>
  <pageSetup paperSize="9" scale="7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1"/>
  <sheetViews>
    <sheetView zoomScaleNormal="100" workbookViewId="0">
      <selection activeCell="C8" sqref="C8:I8"/>
    </sheetView>
  </sheetViews>
  <sheetFormatPr defaultRowHeight="13.5"/>
  <cols>
    <col min="1" max="1" width="5.25" style="93" customWidth="1"/>
    <col min="2" max="10" width="9" style="93"/>
    <col min="11" max="11" width="5.125" style="93" customWidth="1"/>
    <col min="12" max="16384" width="9" style="93"/>
  </cols>
  <sheetData>
    <row r="2" spans="1:11">
      <c r="A2" s="92"/>
      <c r="J2" s="97"/>
      <c r="K2" s="97"/>
    </row>
    <row r="3" spans="1:11" ht="14.25">
      <c r="A3" s="94"/>
    </row>
    <row r="4" spans="1:11" ht="14.25">
      <c r="A4" s="95"/>
      <c r="H4" s="98" t="s">
        <v>262</v>
      </c>
      <c r="I4" s="99"/>
      <c r="J4" s="99"/>
      <c r="K4" s="99"/>
    </row>
    <row r="5" spans="1:11" ht="14.25">
      <c r="A5" s="95"/>
      <c r="H5" s="100" t="s">
        <v>255</v>
      </c>
      <c r="I5" s="100"/>
      <c r="J5" s="100"/>
      <c r="K5" s="100"/>
    </row>
    <row r="6" spans="1:11" ht="14.25">
      <c r="A6" s="94"/>
    </row>
    <row r="7" spans="1:11" ht="14.25">
      <c r="A7" s="94"/>
    </row>
    <row r="8" spans="1:11" ht="81.75" customHeight="1">
      <c r="A8" s="94"/>
      <c r="C8" s="101" t="s">
        <v>256</v>
      </c>
      <c r="D8" s="102"/>
      <c r="E8" s="102"/>
      <c r="F8" s="102"/>
      <c r="G8" s="102"/>
      <c r="H8" s="102"/>
      <c r="I8" s="102"/>
    </row>
    <row r="9" spans="1:11" ht="14.25">
      <c r="A9" s="94"/>
    </row>
    <row r="10" spans="1:11" ht="14.25">
      <c r="A10" s="94"/>
    </row>
    <row r="11" spans="1:11" ht="14.25">
      <c r="A11" s="94"/>
      <c r="B11" s="93" t="s">
        <v>257</v>
      </c>
    </row>
    <row r="12" spans="1:11" ht="14.25">
      <c r="A12" s="94"/>
    </row>
    <row r="13" spans="1:11" ht="129" customHeight="1">
      <c r="A13" s="94"/>
      <c r="B13" s="103" t="s">
        <v>258</v>
      </c>
      <c r="C13" s="104"/>
      <c r="D13" s="104"/>
      <c r="E13" s="104"/>
      <c r="F13" s="104"/>
      <c r="G13" s="104"/>
      <c r="H13" s="104"/>
      <c r="I13" s="104"/>
      <c r="J13" s="104"/>
    </row>
    <row r="14" spans="1:11" ht="14.25">
      <c r="A14" s="94"/>
    </row>
    <row r="15" spans="1:11" ht="14.25">
      <c r="A15" s="94"/>
    </row>
    <row r="16" spans="1:11" ht="14.25">
      <c r="A16" s="94"/>
      <c r="B16" s="93" t="s">
        <v>259</v>
      </c>
    </row>
    <row r="17" spans="1:2" ht="14.25">
      <c r="A17" s="94"/>
      <c r="B17" s="93" t="s">
        <v>260</v>
      </c>
    </row>
    <row r="18" spans="1:2" ht="14.25">
      <c r="A18" s="94"/>
      <c r="B18" s="93" t="s">
        <v>261</v>
      </c>
    </row>
    <row r="19" spans="1:2" ht="14.25">
      <c r="A19" s="94"/>
    </row>
    <row r="20" spans="1:2" ht="14.25">
      <c r="A20" s="94"/>
    </row>
    <row r="21" spans="1:2" ht="14.25">
      <c r="A21" s="96"/>
    </row>
  </sheetData>
  <mergeCells count="5">
    <mergeCell ref="J2:K2"/>
    <mergeCell ref="H4:K4"/>
    <mergeCell ref="H5:K5"/>
    <mergeCell ref="C8:I8"/>
    <mergeCell ref="B13:J13"/>
  </mergeCells>
  <phoneticPr fontId="1"/>
  <pageMargins left="0.39370078740157483" right="0.39370078740157483"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38</vt:i4>
      </vt:variant>
      <vt:variant>
        <vt:lpstr>名前付き一覧</vt:lpstr>
      </vt:variant>
      <vt:variant>
        <vt:i4>18</vt:i4>
      </vt:variant>
    </vt:vector>
  </HeadingPairs>
  <TitlesOfParts>
    <vt:vector size="56" baseType="lpstr">
      <vt:lpstr>結果(京都大学1078)</vt:lpstr>
      <vt:lpstr>一覧表(京都大学1078)</vt:lpstr>
      <vt:lpstr>結果(東北大学1079)</vt:lpstr>
      <vt:lpstr>一覧表(東北大学1079)</vt:lpstr>
      <vt:lpstr>結果(産業技術総合研究所1080)</vt:lpstr>
      <vt:lpstr>一覧表(産業技術総合研究所1080)</vt:lpstr>
      <vt:lpstr>結果(産業技術総合研究所1081)</vt:lpstr>
      <vt:lpstr>一覧表(産業技術総合研究所1081)</vt:lpstr>
      <vt:lpstr>結果(京都大学1082)</vt:lpstr>
      <vt:lpstr>一覧表(京都大学1082)</vt:lpstr>
      <vt:lpstr>結果(京都大学1083)</vt:lpstr>
      <vt:lpstr>一覧表(京都大学1083)</vt:lpstr>
      <vt:lpstr>結果(京都大学1097)</vt:lpstr>
      <vt:lpstr>一覧表(京都大学1097)</vt:lpstr>
      <vt:lpstr>結果(東北大学1098)</vt:lpstr>
      <vt:lpstr>一覧表(東北大学1098)</vt:lpstr>
      <vt:lpstr>結果(理化学研究所1099)</vt:lpstr>
      <vt:lpstr>一覧表(理化学研究所1099)</vt:lpstr>
      <vt:lpstr>結果(理化学研究所1100)</vt:lpstr>
      <vt:lpstr>一覧表(理化学研究所1100)</vt:lpstr>
      <vt:lpstr>結果(理化学研究所1101)</vt:lpstr>
      <vt:lpstr>一覧表(理化学研究所1101)</vt:lpstr>
      <vt:lpstr>結果(瀬戸内市1103)</vt:lpstr>
      <vt:lpstr>一覧表(瀬戸内市1103)</vt:lpstr>
      <vt:lpstr>結果(京都大学1104)</vt:lpstr>
      <vt:lpstr>一覧表(京都大学1104)</vt:lpstr>
      <vt:lpstr>結果(鹿児島大学1105)</vt:lpstr>
      <vt:lpstr>一覧表(鹿児島大学1105)</vt:lpstr>
      <vt:lpstr>結果(物質・材料研究機構1112)</vt:lpstr>
      <vt:lpstr>一覧表(物質・材料研究機構1112)</vt:lpstr>
      <vt:lpstr>結果(東京大学1117)</vt:lpstr>
      <vt:lpstr>一覧表(東京大学1117)</vt:lpstr>
      <vt:lpstr>結果(大阪大学1118)</vt:lpstr>
      <vt:lpstr>一覧表(大阪大学1118)</vt:lpstr>
      <vt:lpstr>結果(量子科学技術研究開発機構1119)</vt:lpstr>
      <vt:lpstr>一覧表(量子科学技術研究開発機構1119)</vt:lpstr>
      <vt:lpstr>結果(筑波大学1120)</vt:lpstr>
      <vt:lpstr>一覧表(筑波大学1120)</vt:lpstr>
      <vt:lpstr>'一覧表(京都大学1078)'!Print_Area</vt:lpstr>
      <vt:lpstr>'一覧表(京都大学1082)'!Print_Area</vt:lpstr>
      <vt:lpstr>'一覧表(産業技術総合研究所1080)'!Print_Area</vt:lpstr>
      <vt:lpstr>'一覧表(産業技術総合研究所1081)'!Print_Area</vt:lpstr>
      <vt:lpstr>'一覧表(鹿児島大学1105)'!Print_Area</vt:lpstr>
      <vt:lpstr>'一覧表(瀬戸内市1103)'!Print_Area</vt:lpstr>
      <vt:lpstr>'一覧表(大阪大学1118)'!Print_Area</vt:lpstr>
      <vt:lpstr>'一覧表(筑波大学1120)'!Print_Area</vt:lpstr>
      <vt:lpstr>'一覧表(東京大学1117)'!Print_Area</vt:lpstr>
      <vt:lpstr>'一覧表(東北大学1079)'!Print_Area</vt:lpstr>
      <vt:lpstr>'一覧表(東北大学1098)'!Print_Area</vt:lpstr>
      <vt:lpstr>'一覧表(理化学研究所1099)'!Print_Area</vt:lpstr>
      <vt:lpstr>'一覧表(理化学研究所1100)'!Print_Area</vt:lpstr>
      <vt:lpstr>'一覧表(理化学研究所1101)'!Print_Area</vt:lpstr>
      <vt:lpstr>'一覧表(量子科学技術研究開発機構1119)'!Print_Area</vt:lpstr>
      <vt:lpstr>'一覧表(京都大学1083)'!Print_Titles</vt:lpstr>
      <vt:lpstr>'一覧表(東北大学1079)'!Print_Titles</vt:lpstr>
      <vt:lpstr>'一覧表(東北大学1098)'!Print_Titles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2017-09-14T01:27:01Z</cp:lastPrinted>
  <dcterms:created xsi:type="dcterms:W3CDTF">2011-06-14T05:32:50Z</dcterms:created>
  <dcterms:modified xsi:type="dcterms:W3CDTF">2017-11-17T05:19:45Z</dcterms:modified>
</cp:coreProperties>
</file>