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30" activeTab="0"/>
  </bookViews>
  <sheets>
    <sheet name="学校数" sheetId="1" r:id="rId1"/>
    <sheet name="学級数" sheetId="2" r:id="rId2"/>
    <sheet name="児童生徒数" sheetId="3" r:id="rId3"/>
    <sheet name="入力" sheetId="4" state="hidden" r:id="rId4"/>
    <sheet name="教員数" sheetId="5" r:id="rId5"/>
    <sheet name="入力 (2)" sheetId="6" state="hidden" r:id="rId6"/>
    <sheet name="職員数" sheetId="7" r:id="rId7"/>
  </sheets>
  <definedNames>
    <definedName name="_xlnm.Print_Area" localSheetId="1">'学級数'!$A$4:$E$18</definedName>
    <definedName name="_xlnm.Print_Area" localSheetId="0">'学校数'!$A$1:$F$11</definedName>
    <definedName name="_xlnm.Print_Area" localSheetId="4">'教員数'!$A$1:$H$26</definedName>
    <definedName name="_xlnm.Print_Area" localSheetId="2">'児童生徒数'!$A$1:$F$34</definedName>
    <definedName name="_xlnm.Print_Area" localSheetId="6">'職員数'!$A$1:$H$31</definedName>
    <definedName name="PRINT_AREA1">'学級数'!$A$1:$E$14</definedName>
  </definedNames>
  <calcPr fullCalcOnLoad="1"/>
</workbook>
</file>

<file path=xl/sharedStrings.xml><?xml version="1.0" encoding="utf-8"?>
<sst xmlns="http://schemas.openxmlformats.org/spreadsheetml/2006/main" count="204" uniqueCount="146">
  <si>
    <t>学　　　　校　　　　数</t>
  </si>
  <si>
    <t>区　分</t>
  </si>
  <si>
    <t>計</t>
  </si>
  <si>
    <t>国 　立</t>
  </si>
  <si>
    <t>公 　立</t>
  </si>
  <si>
    <t>私 　立</t>
  </si>
  <si>
    <t>うち分校</t>
  </si>
  <si>
    <t>学　　　　級　　　　数</t>
  </si>
  <si>
    <t>国  立</t>
  </si>
  <si>
    <t>公  立</t>
  </si>
  <si>
    <t>私  立</t>
  </si>
  <si>
    <t>Schools</t>
  </si>
  <si>
    <t>Total</t>
  </si>
  <si>
    <t>National</t>
  </si>
  <si>
    <t>Local</t>
  </si>
  <si>
    <t>Branch schools</t>
  </si>
  <si>
    <t>Private</t>
  </si>
  <si>
    <t xml:space="preserve">     Classes</t>
  </si>
  <si>
    <r>
      <t xml:space="preserve">特別支援学級 </t>
    </r>
    <r>
      <rPr>
        <sz val="11"/>
        <rFont val="ＭＳ Ｐ明朝"/>
        <family val="1"/>
      </rPr>
      <t>Special</t>
    </r>
  </si>
  <si>
    <t>　　単式学級，複式学級を含まない。</t>
  </si>
  <si>
    <t>（注）｢特別支援学級｣とは，学校教育法第81条第2項各号に該当する生徒で編制されている学級をいい，</t>
  </si>
  <si>
    <t>計</t>
  </si>
  <si>
    <t>国立</t>
  </si>
  <si>
    <t>公立</t>
  </si>
  <si>
    <t>私立</t>
  </si>
  <si>
    <t>Students</t>
  </si>
  <si>
    <t>区　　　分</t>
  </si>
  <si>
    <t xml:space="preserve">   １ 学 年 1st grade</t>
  </si>
  <si>
    <t xml:space="preserve">   単式学級 Single-grade</t>
  </si>
  <si>
    <t xml:space="preserve">   複式学級 Multi-grade</t>
  </si>
  <si>
    <t xml:space="preserve">   特別支援学級 Special</t>
  </si>
  <si>
    <t>１学級当たり生徒数</t>
  </si>
  <si>
    <t>Students per class</t>
  </si>
  <si>
    <t>本務教員１人当たり生徒数</t>
  </si>
  <si>
    <t>Students per full-time teacher</t>
  </si>
  <si>
    <t>（注）｢特別支援学級｣とは，学校教育法第81条第2項各号に該当する生徒で編制されている学級を</t>
  </si>
  <si>
    <t>　　いい，単式学級，複式学級を含まない。</t>
  </si>
  <si>
    <t>中学校生徒数入力エリア</t>
  </si>
  <si>
    <t>区分</t>
  </si>
  <si>
    <t>国　　立</t>
  </si>
  <si>
    <t>公　　立</t>
  </si>
  <si>
    <t>私　　立</t>
  </si>
  <si>
    <t>学年別計</t>
  </si>
  <si>
    <t>国立男女</t>
  </si>
  <si>
    <t>公立男女</t>
  </si>
  <si>
    <t>私立男女</t>
  </si>
  <si>
    <t>男</t>
  </si>
  <si>
    <t>女</t>
  </si>
  <si>
    <t>１年</t>
  </si>
  <si>
    <t>２年</t>
  </si>
  <si>
    <t>３年</t>
  </si>
  <si>
    <t>教　　　　員　　　　数</t>
  </si>
  <si>
    <t>Full-time Teachers by Type of Position</t>
  </si>
  <si>
    <t>区 　分</t>
  </si>
  <si>
    <t>国  立</t>
  </si>
  <si>
    <t>公  立</t>
  </si>
  <si>
    <t>私  立</t>
  </si>
  <si>
    <t>女の割合</t>
  </si>
  <si>
    <t>うち女</t>
  </si>
  <si>
    <t>（％）</t>
  </si>
  <si>
    <t>Female</t>
  </si>
  <si>
    <t xml:space="preserve">Percentage of female </t>
  </si>
  <si>
    <r>
      <t xml:space="preserve">校　　長 </t>
    </r>
    <r>
      <rPr>
        <sz val="11"/>
        <rFont val="ＭＳ Ｐ明朝"/>
        <family val="1"/>
      </rPr>
      <t>Principal</t>
    </r>
  </si>
  <si>
    <r>
      <t>副</t>
    </r>
    <r>
      <rPr>
        <sz val="11"/>
        <rFont val="ＭＳ Ｐ明朝"/>
        <family val="1"/>
      </rPr>
      <t xml:space="preserve">  </t>
    </r>
    <r>
      <rPr>
        <sz val="11"/>
        <rFont val="ＭＳ 明朝"/>
        <family val="1"/>
      </rPr>
      <t>校</t>
    </r>
    <r>
      <rPr>
        <sz val="11"/>
        <rFont val="ＭＳ Ｐ明朝"/>
        <family val="1"/>
      </rPr>
      <t xml:space="preserve">  </t>
    </r>
    <r>
      <rPr>
        <sz val="11"/>
        <rFont val="ＭＳ 明朝"/>
        <family val="1"/>
      </rPr>
      <t>長</t>
    </r>
    <r>
      <rPr>
        <sz val="11"/>
        <rFont val="ＭＳ Ｐ明朝"/>
        <family val="1"/>
      </rPr>
      <t xml:space="preserve">  Senior vice-principal</t>
    </r>
  </si>
  <si>
    <r>
      <t xml:space="preserve">教　　頭 </t>
    </r>
    <r>
      <rPr>
        <sz val="11"/>
        <rFont val="ＭＳ Ｐ明朝"/>
        <family val="1"/>
      </rPr>
      <t>Vice-principal</t>
    </r>
  </si>
  <si>
    <r>
      <t xml:space="preserve">主幹教諭 </t>
    </r>
    <r>
      <rPr>
        <sz val="11"/>
        <rFont val="ＭＳ Ｐ明朝"/>
        <family val="1"/>
      </rPr>
      <t>Senior teacher</t>
    </r>
  </si>
  <si>
    <r>
      <t xml:space="preserve">指導教諭 </t>
    </r>
    <r>
      <rPr>
        <sz val="11"/>
        <rFont val="ＭＳ Ｐ明朝"/>
        <family val="1"/>
      </rPr>
      <t>Advanced skill teacher</t>
    </r>
  </si>
  <si>
    <r>
      <t xml:space="preserve">教　　諭 </t>
    </r>
    <r>
      <rPr>
        <sz val="11"/>
        <rFont val="ＭＳ Ｐ明朝"/>
        <family val="1"/>
      </rPr>
      <t>Teacher</t>
    </r>
  </si>
  <si>
    <r>
      <t xml:space="preserve">助 教 諭 </t>
    </r>
    <r>
      <rPr>
        <sz val="11"/>
        <rFont val="ＭＳ Ｐ明朝"/>
        <family val="1"/>
      </rPr>
      <t>Assistant teacher</t>
    </r>
  </si>
  <si>
    <r>
      <t xml:space="preserve">養護教員 </t>
    </r>
    <r>
      <rPr>
        <sz val="11"/>
        <rFont val="ＭＳ Ｐ明朝"/>
        <family val="1"/>
      </rPr>
      <t>Nursing teacher</t>
    </r>
  </si>
  <si>
    <r>
      <t>栄養教諭</t>
    </r>
    <r>
      <rPr>
        <sz val="11"/>
        <rFont val="ＭＳ Ｐ明朝"/>
        <family val="1"/>
      </rPr>
      <t xml:space="preserve">  Diet and nutrition teacher</t>
    </r>
  </si>
  <si>
    <r>
      <t xml:space="preserve">講　　師 </t>
    </r>
    <r>
      <rPr>
        <sz val="11"/>
        <rFont val="ＭＳ Ｐ明朝"/>
        <family val="1"/>
      </rPr>
      <t>Temporary instructor</t>
    </r>
  </si>
  <si>
    <t>（別掲）</t>
  </si>
  <si>
    <t>兼 務 者 Part-time</t>
  </si>
  <si>
    <t xml:space="preserve"> (注)  本務教員である。</t>
  </si>
  <si>
    <t>中学校教員数の入力エリア（報告書データをコピペすると下の表が集計する。）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</si>
  <si>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</si>
  <si>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</si>
  <si>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</si>
  <si>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</si>
  <si>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</si>
  <si>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</si>
  <si>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</si>
  <si>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</si>
  <si>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</si>
  <si>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</si>
  <si>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</si>
  <si>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</si>
  <si>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</si>
  <si>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うち女</t>
  </si>
  <si>
    <t>本務計</t>
  </si>
  <si>
    <t>校　　長</t>
  </si>
  <si>
    <t>副校長</t>
  </si>
  <si>
    <t>教　　頭</t>
  </si>
  <si>
    <t>主幹教諭</t>
  </si>
  <si>
    <t>指導教諭</t>
  </si>
  <si>
    <t>教　　諭</t>
  </si>
  <si>
    <t>助 教 諭</t>
  </si>
  <si>
    <t>養護教員</t>
  </si>
  <si>
    <t>栄養教諭</t>
  </si>
  <si>
    <t>講    師</t>
  </si>
  <si>
    <t>職　　　　員　　　　数</t>
  </si>
  <si>
    <t>Full-time Non-teaching Staff</t>
  </si>
  <si>
    <t>区    分</t>
  </si>
  <si>
    <t>国  立</t>
  </si>
  <si>
    <t>公  立</t>
  </si>
  <si>
    <t>私  立</t>
  </si>
  <si>
    <t>（％）</t>
  </si>
  <si>
    <t>Percentage of female</t>
  </si>
  <si>
    <t>事務職員</t>
  </si>
  <si>
    <t>Administrative personnel</t>
  </si>
  <si>
    <t>学校図書館事務員</t>
  </si>
  <si>
    <t>Librarian</t>
  </si>
  <si>
    <t>養護職員</t>
  </si>
  <si>
    <t>School nurse</t>
  </si>
  <si>
    <t>学校栄養職員</t>
  </si>
  <si>
    <t>School nutritionist</t>
  </si>
  <si>
    <t>学校給食調理従事員</t>
  </si>
  <si>
    <t>School lunch personnel</t>
  </si>
  <si>
    <t>用務員</t>
  </si>
  <si>
    <t>Janitor</t>
  </si>
  <si>
    <t>その他</t>
  </si>
  <si>
    <t>Others</t>
  </si>
  <si>
    <t xml:space="preserve"> (注) 1 本務職員である。</t>
  </si>
  <si>
    <t xml:space="preserve">      2 「その他」とは，寄宿舎指導員，警備員等である。</t>
  </si>
  <si>
    <t xml:space="preserve">   男 Male</t>
  </si>
  <si>
    <t xml:space="preserve">   女 Female</t>
  </si>
  <si>
    <r>
      <t>単式学級</t>
    </r>
    <r>
      <rPr>
        <sz val="11"/>
        <rFont val="ＭＳ Ｐ明朝"/>
        <family val="1"/>
      </rPr>
      <t xml:space="preserve">  Single-grade</t>
    </r>
  </si>
  <si>
    <r>
      <t xml:space="preserve">複式学級 </t>
    </r>
    <r>
      <rPr>
        <sz val="11"/>
        <rFont val="ＭＳ Ｐ明朝"/>
        <family val="1"/>
      </rPr>
      <t>Multi-grade</t>
    </r>
  </si>
  <si>
    <t xml:space="preserve">          28('16)</t>
  </si>
  <si>
    <t>77　義　務　教　育　学　校</t>
  </si>
  <si>
    <t xml:space="preserve">     平成28('16)</t>
  </si>
  <si>
    <t xml:space="preserve">   ２ 学 年 2nd </t>
  </si>
  <si>
    <t xml:space="preserve">   ３ 学 年 3rd </t>
  </si>
  <si>
    <t xml:space="preserve">   ４ 学 年 4th </t>
  </si>
  <si>
    <t xml:space="preserve">   ５ 学 年 5th </t>
  </si>
  <si>
    <t xml:space="preserve">   ６ 学 年 6th </t>
  </si>
  <si>
    <t xml:space="preserve">   ７ 学 年 7th </t>
  </si>
  <si>
    <t xml:space="preserve">   ８ 学 年 8th </t>
  </si>
  <si>
    <t xml:space="preserve">   ９ 学 年 9th </t>
  </si>
  <si>
    <t>児　　　　童　　　　生　　　　徒　　　　数</t>
  </si>
  <si>
    <t xml:space="preserve">       平成28('16)</t>
  </si>
  <si>
    <t xml:space="preserve">  　平成28('16)</t>
  </si>
  <si>
    <t xml:space="preserve">    　　　平成28('16)</t>
  </si>
  <si>
    <t>義務教育学校／Compulsory education school　77</t>
  </si>
  <si>
    <t>78　義務教育学校／Compulsory education school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</si>
</sst>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,##0_ "/>
    <numFmt numFmtId="179" formatCode="[&lt;=999]000;[&lt;=9999]000\-00;000\-0000"/>
    <numFmt numFmtId="180" formatCode="0_);[Red]\(0\)"/>
  </numFmts>
  <fonts count="67">
    <font>
      <sz val="11"/>
      <name val="明朝"/>
      <family val="1"/>
    </font>
    <font>
      <sz val="11"/>
      <color indexed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12"/>
      <color indexed="10"/>
      <name val="明朝"/>
      <family val="1"/>
    </font>
    <font>
      <sz val="12"/>
      <name val="ＭＳ ゴシック"/>
      <family val="3"/>
    </font>
    <font>
      <sz val="12"/>
      <color indexed="10"/>
      <name val="ＭＳ ゴシック"/>
      <family val="3"/>
    </font>
    <font>
      <b/>
      <sz val="12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6"/>
      <name val="明朝"/>
      <family val="1"/>
    </font>
    <font>
      <sz val="12"/>
      <color indexed="10"/>
      <name val="ＭＳ 明朝"/>
      <family val="1"/>
    </font>
    <font>
      <i/>
      <sz val="12"/>
      <name val="ＭＳ 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i/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8"/>
      <name val="明朝"/>
      <family val="1"/>
    </font>
    <font>
      <sz val="11"/>
      <color indexed="17"/>
      <name val="明朝"/>
      <family val="1"/>
    </font>
    <font>
      <sz val="10"/>
      <name val="ＭＳ Ｐゴシック"/>
      <family val="3"/>
    </font>
    <font>
      <i/>
      <sz val="12"/>
      <color indexed="10"/>
      <name val="ＭＳ ゴシック"/>
      <family val="3"/>
    </font>
    <font>
      <i/>
      <sz val="12"/>
      <color indexed="10"/>
      <name val="ＭＳ 明朝"/>
      <family val="1"/>
    </font>
    <font>
      <i/>
      <sz val="12"/>
      <name val="明朝"/>
      <family val="1"/>
    </font>
    <font>
      <sz val="12"/>
      <color indexed="12"/>
      <name val="明朝"/>
      <family val="1"/>
    </font>
    <font>
      <i/>
      <sz val="12"/>
      <color indexed="10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0" fontId="0" fillId="29" borderId="2" applyNumberFormat="0" applyFont="0" applyAlignment="0" applyProtection="0"/>
    <xf numFmtId="0" fontId="55" fillId="0" borderId="3" applyNumberFormat="0" applyFill="0" applyAlignment="0" applyProtection="0"/>
    <xf numFmtId="0" fontId="56" fillId="30" borderId="0" applyNumberFormat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1" borderId="9" applyNumberFormat="0" applyAlignment="0" applyProtection="0"/>
    <xf numFmtId="0" fontId="64" fillId="0" borderId="0" applyNumberFormat="0" applyFill="0" applyBorder="0" applyAlignment="0" applyProtection="0"/>
    <xf numFmtId="0" fontId="65" fillId="32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33" borderId="0" applyNumberFormat="0" applyBorder="0" applyAlignment="0" applyProtection="0"/>
  </cellStyleXfs>
  <cellXfs count="253">
    <xf numFmtId="0" fontId="0" fillId="2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10" xfId="0" applyNumberForma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0" fillId="0" borderId="1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 horizontal="centerContinuous" vertical="center"/>
    </xf>
    <xf numFmtId="0" fontId="10" fillId="0" borderId="14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176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left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5" fillId="0" borderId="0" xfId="55" applyFont="1">
      <alignment/>
      <protection/>
    </xf>
    <xf numFmtId="0" fontId="5" fillId="0" borderId="0" xfId="55" applyFont="1" applyAlignment="1" quotePrefix="1">
      <alignment horizontal="right" vertical="top"/>
      <protection/>
    </xf>
    <xf numFmtId="0" fontId="5" fillId="0" borderId="0" xfId="55" applyFont="1" applyAlignment="1" quotePrefix="1">
      <alignment horizontal="centerContinuous" vertical="center"/>
      <protection/>
    </xf>
    <xf numFmtId="0" fontId="5" fillId="0" borderId="0" xfId="55" applyFont="1" applyAlignment="1">
      <alignment horizontal="centerContinuous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18" xfId="55" applyFont="1" applyBorder="1" applyAlignment="1">
      <alignment horizontal="center" vertical="center"/>
      <protection/>
    </xf>
    <xf numFmtId="0" fontId="0" fillId="0" borderId="19" xfId="55" applyFont="1" applyBorder="1" applyAlignment="1">
      <alignment horizontal="center" vertical="center"/>
      <protection/>
    </xf>
    <xf numFmtId="0" fontId="7" fillId="0" borderId="0" xfId="55" applyFont="1">
      <alignment/>
      <protection/>
    </xf>
    <xf numFmtId="49" fontId="10" fillId="0" borderId="11" xfId="55" applyNumberFormat="1" applyFont="1" applyBorder="1" applyAlignment="1">
      <alignment horizontal="center" vertical="center"/>
      <protection/>
    </xf>
    <xf numFmtId="49" fontId="10" fillId="0" borderId="11" xfId="55" applyNumberFormat="1" applyFont="1" applyBorder="1" applyAlignment="1">
      <alignment horizontal="left" vertical="center"/>
      <protection/>
    </xf>
    <xf numFmtId="176" fontId="1" fillId="0" borderId="0" xfId="55" applyNumberFormat="1" applyFont="1">
      <alignment/>
      <protection/>
    </xf>
    <xf numFmtId="0" fontId="5" fillId="0" borderId="0" xfId="55" applyFont="1" applyAlignment="1">
      <alignment horizontal="center"/>
      <protection/>
    </xf>
    <xf numFmtId="49" fontId="10" fillId="0" borderId="11" xfId="55" applyNumberFormat="1" applyFont="1" applyBorder="1" applyAlignment="1" quotePrefix="1">
      <alignment horizontal="left" vertical="center"/>
      <protection/>
    </xf>
    <xf numFmtId="176" fontId="10" fillId="0" borderId="0" xfId="55" applyNumberFormat="1" applyFont="1" applyBorder="1" applyAlignment="1">
      <alignment vertical="center"/>
      <protection/>
    </xf>
    <xf numFmtId="176" fontId="10" fillId="0" borderId="0" xfId="55" applyNumberFormat="1" applyFont="1" applyAlignment="1">
      <alignment vertical="center"/>
      <protection/>
    </xf>
    <xf numFmtId="49" fontId="10" fillId="0" borderId="11" xfId="55" applyNumberFormat="1" applyFont="1" applyBorder="1">
      <alignment/>
      <protection/>
    </xf>
    <xf numFmtId="49" fontId="10" fillId="0" borderId="11" xfId="55" applyNumberFormat="1" applyFont="1" applyFill="1" applyBorder="1" applyAlignment="1" quotePrefix="1">
      <alignment horizontal="left"/>
      <protection/>
    </xf>
    <xf numFmtId="49" fontId="10" fillId="0" borderId="11" xfId="55" applyNumberFormat="1" applyFont="1" applyBorder="1" applyAlignment="1" quotePrefix="1">
      <alignment horizontal="left"/>
      <protection/>
    </xf>
    <xf numFmtId="176" fontId="5" fillId="0" borderId="0" xfId="55" applyNumberFormat="1" applyFont="1" applyBorder="1">
      <alignment/>
      <protection/>
    </xf>
    <xf numFmtId="0" fontId="5" fillId="0" borderId="0" xfId="55" applyFont="1" applyBorder="1">
      <alignment/>
      <protection/>
    </xf>
    <xf numFmtId="49" fontId="10" fillId="0" borderId="23" xfId="55" applyNumberFormat="1" applyFont="1" applyBorder="1" applyAlignment="1">
      <alignment horizontal="distributed"/>
      <protection/>
    </xf>
    <xf numFmtId="49" fontId="10" fillId="0" borderId="0" xfId="55" applyNumberFormat="1" applyFont="1" applyBorder="1" applyAlignment="1">
      <alignment vertical="center"/>
      <protection/>
    </xf>
    <xf numFmtId="177" fontId="15" fillId="0" borderId="24" xfId="55" applyNumberFormat="1" applyFont="1" applyBorder="1">
      <alignment/>
      <protection/>
    </xf>
    <xf numFmtId="177" fontId="15" fillId="0" borderId="0" xfId="55" applyNumberFormat="1" applyFont="1" applyBorder="1">
      <alignment/>
      <protection/>
    </xf>
    <xf numFmtId="49" fontId="10" fillId="0" borderId="0" xfId="55" applyNumberFormat="1" applyFont="1" applyBorder="1" applyAlignment="1" quotePrefix="1">
      <alignment horizontal="distributed"/>
      <protection/>
    </xf>
    <xf numFmtId="0" fontId="5" fillId="0" borderId="25" xfId="55" applyFont="1" applyBorder="1">
      <alignment/>
      <protection/>
    </xf>
    <xf numFmtId="0" fontId="5" fillId="0" borderId="26" xfId="55" applyFont="1" applyBorder="1">
      <alignment/>
      <protection/>
    </xf>
    <xf numFmtId="0" fontId="0" fillId="0" borderId="0" xfId="55">
      <alignment/>
      <protection/>
    </xf>
    <xf numFmtId="0" fontId="16" fillId="0" borderId="0" xfId="55" applyFont="1">
      <alignment/>
      <protection/>
    </xf>
    <xf numFmtId="0" fontId="0" fillId="0" borderId="27" xfId="55" applyBorder="1" applyAlignment="1">
      <alignment horizontal="distributed"/>
      <protection/>
    </xf>
    <xf numFmtId="0" fontId="0" fillId="0" borderId="28" xfId="55" applyBorder="1" applyAlignment="1">
      <alignment horizontal="centerContinuous" vertical="center"/>
      <protection/>
    </xf>
    <xf numFmtId="0" fontId="0" fillId="0" borderId="27" xfId="55" applyBorder="1" applyAlignment="1">
      <alignment horizontal="centerContinuous" vertical="center"/>
      <protection/>
    </xf>
    <xf numFmtId="0" fontId="0" fillId="0" borderId="29" xfId="55" applyBorder="1" applyAlignment="1">
      <alignment horizontal="centerContinuous" vertical="center"/>
      <protection/>
    </xf>
    <xf numFmtId="0" fontId="0" fillId="0" borderId="0" xfId="55" applyAlignment="1">
      <alignment vertical="center"/>
      <protection/>
    </xf>
    <xf numFmtId="0" fontId="0" fillId="0" borderId="30" xfId="55" applyBorder="1" applyAlignment="1">
      <alignment vertical="center"/>
      <protection/>
    </xf>
    <xf numFmtId="0" fontId="0" fillId="0" borderId="31" xfId="55" applyBorder="1" applyAlignment="1">
      <alignment horizontal="center" vertical="center"/>
      <protection/>
    </xf>
    <xf numFmtId="176" fontId="0" fillId="0" borderId="0" xfId="55" applyNumberFormat="1" applyAlignment="1">
      <alignment vertical="center"/>
      <protection/>
    </xf>
    <xf numFmtId="0" fontId="0" fillId="0" borderId="11" xfId="55" applyBorder="1" applyAlignment="1">
      <alignment horizontal="center"/>
      <protection/>
    </xf>
    <xf numFmtId="176" fontId="17" fillId="0" borderId="0" xfId="55" applyNumberFormat="1" applyFont="1" applyAlignment="1" applyProtection="1">
      <alignment/>
      <protection locked="0"/>
    </xf>
    <xf numFmtId="176" fontId="0" fillId="34" borderId="0" xfId="55" applyNumberFormat="1" applyFill="1">
      <alignment/>
      <protection/>
    </xf>
    <xf numFmtId="176" fontId="17" fillId="0" borderId="0" xfId="55" applyNumberFormat="1" applyFont="1" applyBorder="1" applyAlignment="1">
      <alignment/>
      <protection/>
    </xf>
    <xf numFmtId="176" fontId="17" fillId="0" borderId="0" xfId="55" applyNumberFormat="1" applyFont="1" applyAlignment="1">
      <alignment/>
      <protection/>
    </xf>
    <xf numFmtId="176" fontId="0" fillId="0" borderId="0" xfId="55" applyNumberFormat="1">
      <alignment/>
      <protection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top"/>
    </xf>
    <xf numFmtId="0" fontId="5" fillId="0" borderId="13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distributed" vertical="center"/>
    </xf>
    <xf numFmtId="0" fontId="5" fillId="0" borderId="28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 horizontal="distributed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distributed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 wrapText="1"/>
    </xf>
    <xf numFmtId="177" fontId="15" fillId="0" borderId="0" xfId="0" applyNumberFormat="1" applyFont="1" applyFill="1" applyAlignment="1">
      <alignment/>
    </xf>
    <xf numFmtId="177" fontId="18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 quotePrefix="1">
      <alignment horizontal="left"/>
    </xf>
    <xf numFmtId="176" fontId="10" fillId="0" borderId="0" xfId="0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 horizontal="left"/>
    </xf>
    <xf numFmtId="177" fontId="15" fillId="0" borderId="0" xfId="0" applyNumberFormat="1" applyFont="1" applyFill="1" applyBorder="1" applyAlignment="1">
      <alignment/>
    </xf>
    <xf numFmtId="49" fontId="11" fillId="0" borderId="23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/>
    </xf>
    <xf numFmtId="177" fontId="15" fillId="0" borderId="35" xfId="0" applyNumberFormat="1" applyFont="1" applyFill="1" applyBorder="1" applyAlignment="1">
      <alignment/>
    </xf>
    <xf numFmtId="0" fontId="11" fillId="0" borderId="25" xfId="0" applyNumberFormat="1" applyFont="1" applyFill="1" applyBorder="1" applyAlignment="1" quotePrefix="1">
      <alignment horizontal="left"/>
    </xf>
    <xf numFmtId="0" fontId="11" fillId="0" borderId="26" xfId="0" applyNumberFormat="1" applyFont="1" applyFill="1" applyBorder="1" applyAlignment="1">
      <alignment/>
    </xf>
    <xf numFmtId="0" fontId="11" fillId="0" borderId="25" xfId="0" applyNumberFormat="1" applyFont="1" applyFill="1" applyBorder="1" applyAlignment="1">
      <alignment/>
    </xf>
    <xf numFmtId="0" fontId="11" fillId="0" borderId="0" xfId="0" applyNumberFormat="1" applyFont="1" applyFill="1" applyBorder="1" applyAlignment="1" quotePrefix="1">
      <alignment horizontal="left"/>
    </xf>
    <xf numFmtId="0" fontId="19" fillId="0" borderId="0" xfId="0" applyNumberFormat="1" applyFont="1" applyFill="1" applyAlignment="1" quotePrefix="1">
      <alignment horizontal="left"/>
    </xf>
    <xf numFmtId="0" fontId="20" fillId="0" borderId="0" xfId="0" applyNumberFormat="1" applyFont="1" applyFill="1" applyAlignment="1">
      <alignment/>
    </xf>
    <xf numFmtId="0" fontId="16" fillId="0" borderId="0" xfId="0" applyNumberFormat="1" applyFont="1" applyFill="1" applyAlignment="1" quotePrefix="1">
      <alignment horizontal="left"/>
    </xf>
    <xf numFmtId="0" fontId="0" fillId="0" borderId="28" xfId="0" applyNumberFormat="1" applyFill="1" applyBorder="1" applyAlignment="1">
      <alignment/>
    </xf>
    <xf numFmtId="0" fontId="12" fillId="2" borderId="0" xfId="0" applyFont="1" applyBorder="1" applyAlignment="1">
      <alignment horizontal="distributed" vertical="center" indent="1"/>
    </xf>
    <xf numFmtId="176" fontId="22" fillId="2" borderId="0" xfId="0" applyNumberFormat="1" applyFont="1" applyBorder="1" applyAlignment="1" applyProtection="1">
      <alignment/>
      <protection locked="0"/>
    </xf>
    <xf numFmtId="0" fontId="5" fillId="0" borderId="25" xfId="0" applyNumberFormat="1" applyFont="1" applyFill="1" applyBorder="1" applyAlignment="1">
      <alignment/>
    </xf>
    <xf numFmtId="176" fontId="22" fillId="2" borderId="25" xfId="0" applyNumberFormat="1" applyFont="1" applyBorder="1" applyAlignment="1" applyProtection="1">
      <alignment/>
      <protection locked="0"/>
    </xf>
    <xf numFmtId="176" fontId="23" fillId="2" borderId="0" xfId="0" applyNumberFormat="1" applyFont="1" applyAlignment="1" applyProtection="1">
      <alignment/>
      <protection locked="0"/>
    </xf>
    <xf numFmtId="0" fontId="24" fillId="0" borderId="0" xfId="0" applyNumberFormat="1" applyFont="1" applyFill="1" applyAlignment="1">
      <alignment horizontal="center"/>
    </xf>
    <xf numFmtId="176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 quotePrefix="1">
      <alignment horizontal="left"/>
    </xf>
    <xf numFmtId="176" fontId="1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0" fillId="0" borderId="11" xfId="0" applyNumberFormat="1" applyFill="1" applyBorder="1" applyAlignment="1" quotePrefix="1">
      <alignment horizontal="distributed"/>
    </xf>
    <xf numFmtId="0" fontId="0" fillId="0" borderId="11" xfId="0" applyNumberFormat="1" applyFill="1" applyBorder="1" applyAlignment="1">
      <alignment horizontal="distributed"/>
    </xf>
    <xf numFmtId="0" fontId="25" fillId="0" borderId="11" xfId="0" applyNumberFormat="1" applyFont="1" applyFill="1" applyBorder="1" applyAlignment="1" quotePrefix="1">
      <alignment horizontal="distributed"/>
    </xf>
    <xf numFmtId="0" fontId="0" fillId="0" borderId="23" xfId="0" applyNumberFormat="1" applyFill="1" applyBorder="1" applyAlignment="1" quotePrefix="1">
      <alignment horizontal="distributed"/>
    </xf>
    <xf numFmtId="176" fontId="22" fillId="2" borderId="0" xfId="0" applyNumberFormat="1" applyFont="1" applyAlignment="1" applyProtection="1">
      <alignment/>
      <protection locked="0"/>
    </xf>
    <xf numFmtId="176" fontId="26" fillId="2" borderId="0" xfId="0" applyNumberFormat="1" applyFont="1" applyAlignment="1" applyProtection="1">
      <alignment/>
      <protection locked="0"/>
    </xf>
    <xf numFmtId="0" fontId="6" fillId="0" borderId="0" xfId="56" applyFont="1" applyAlignment="1" quotePrefix="1">
      <alignment horizontal="left"/>
      <protection/>
    </xf>
    <xf numFmtId="0" fontId="5" fillId="0" borderId="0" xfId="56" applyFont="1">
      <alignment/>
      <protection/>
    </xf>
    <xf numFmtId="0" fontId="5" fillId="0" borderId="0" xfId="56" applyFont="1" applyAlignment="1">
      <alignment horizontal="right" vertical="top"/>
      <protection/>
    </xf>
    <xf numFmtId="0" fontId="5" fillId="0" borderId="0" xfId="56" applyFont="1" applyAlignment="1" quotePrefix="1">
      <alignment horizontal="right"/>
      <protection/>
    </xf>
    <xf numFmtId="0" fontId="6" fillId="0" borderId="0" xfId="56" applyFont="1" applyAlignment="1" quotePrefix="1">
      <alignment horizontal="right"/>
      <protection/>
    </xf>
    <xf numFmtId="0" fontId="9" fillId="0" borderId="0" xfId="56" applyFont="1" applyAlignment="1" quotePrefix="1">
      <alignment horizontal="center" vertical="center"/>
      <protection/>
    </xf>
    <xf numFmtId="0" fontId="5" fillId="0" borderId="0" xfId="56" applyFont="1" applyAlignment="1" quotePrefix="1">
      <alignment horizontal="centerContinuous" vertical="center"/>
      <protection/>
    </xf>
    <xf numFmtId="0" fontId="5" fillId="0" borderId="0" xfId="56" applyFont="1" applyAlignment="1">
      <alignment horizontal="centerContinuous"/>
      <protection/>
    </xf>
    <xf numFmtId="0" fontId="5" fillId="0" borderId="13" xfId="56" applyFont="1" applyBorder="1">
      <alignment/>
      <protection/>
    </xf>
    <xf numFmtId="0" fontId="5" fillId="0" borderId="32" xfId="56" applyFont="1" applyBorder="1" applyAlignment="1">
      <alignment horizontal="distributed"/>
      <protection/>
    </xf>
    <xf numFmtId="0" fontId="5" fillId="0" borderId="28" xfId="56" applyFont="1" applyBorder="1" applyAlignment="1">
      <alignment horizontal="distributed"/>
      <protection/>
    </xf>
    <xf numFmtId="0" fontId="5" fillId="0" borderId="17" xfId="56" applyFont="1" applyBorder="1" applyAlignment="1">
      <alignment horizontal="distributed" vertical="center"/>
      <protection/>
    </xf>
    <xf numFmtId="0" fontId="0" fillId="0" borderId="33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0" fillId="0" borderId="20" xfId="56" applyFont="1" applyBorder="1" applyAlignment="1">
      <alignment horizontal="distributed" vertical="center"/>
      <protection/>
    </xf>
    <xf numFmtId="0" fontId="0" fillId="0" borderId="36" xfId="56" applyFont="1" applyBorder="1" applyAlignment="1">
      <alignment horizontal="center" vertical="center"/>
      <protection/>
    </xf>
    <xf numFmtId="0" fontId="0" fillId="0" borderId="37" xfId="56" applyFont="1" applyBorder="1" applyAlignment="1">
      <alignment horizontal="center" vertical="center" wrapText="1"/>
      <protection/>
    </xf>
    <xf numFmtId="177" fontId="27" fillId="0" borderId="0" xfId="56" applyNumberFormat="1" applyFont="1">
      <alignment/>
      <protection/>
    </xf>
    <xf numFmtId="0" fontId="7" fillId="0" borderId="0" xfId="56" applyFont="1">
      <alignment/>
      <protection/>
    </xf>
    <xf numFmtId="49" fontId="5" fillId="0" borderId="11" xfId="56" applyNumberFormat="1" applyFont="1" applyBorder="1" applyAlignment="1">
      <alignment horizontal="center" vertical="center"/>
      <protection/>
    </xf>
    <xf numFmtId="3" fontId="5" fillId="0" borderId="0" xfId="56" applyNumberFormat="1" applyFont="1" applyBorder="1" applyAlignment="1">
      <alignment horizontal="right"/>
      <protection/>
    </xf>
    <xf numFmtId="0" fontId="5" fillId="0" borderId="0" xfId="56" applyFont="1" applyBorder="1" applyAlignment="1">
      <alignment horizontal="right"/>
      <protection/>
    </xf>
    <xf numFmtId="177" fontId="29" fillId="0" borderId="0" xfId="56" applyNumberFormat="1" applyFont="1">
      <alignment/>
      <protection/>
    </xf>
    <xf numFmtId="49" fontId="10" fillId="0" borderId="11" xfId="56" applyNumberFormat="1" applyFont="1" applyFill="1" applyBorder="1" applyAlignment="1" quotePrefix="1">
      <alignment horizontal="distributed"/>
      <protection/>
    </xf>
    <xf numFmtId="176" fontId="10" fillId="0" borderId="0" xfId="56" applyNumberFormat="1" applyFont="1" applyFill="1" applyBorder="1" applyAlignment="1">
      <alignment horizontal="right"/>
      <protection/>
    </xf>
    <xf numFmtId="177" fontId="28" fillId="0" borderId="0" xfId="56" applyNumberFormat="1" applyFont="1" applyFill="1">
      <alignment/>
      <protection/>
    </xf>
    <xf numFmtId="49" fontId="12" fillId="0" borderId="11" xfId="56" applyNumberFormat="1" applyFont="1" applyFill="1" applyBorder="1" applyAlignment="1" quotePrefix="1">
      <alignment horizontal="left"/>
      <protection/>
    </xf>
    <xf numFmtId="49" fontId="10" fillId="0" borderId="11" xfId="56" applyNumberFormat="1" applyFont="1" applyFill="1" applyBorder="1" applyAlignment="1" quotePrefix="1">
      <alignment horizontal="left"/>
      <protection/>
    </xf>
    <xf numFmtId="3" fontId="10" fillId="0" borderId="0" xfId="56" applyNumberFormat="1" applyFont="1">
      <alignment/>
      <protection/>
    </xf>
    <xf numFmtId="49" fontId="12" fillId="0" borderId="0" xfId="56" applyNumberFormat="1" applyFont="1" applyFill="1" applyBorder="1" applyAlignment="1" quotePrefix="1">
      <alignment horizontal="left"/>
      <protection/>
    </xf>
    <xf numFmtId="176" fontId="10" fillId="0" borderId="24" xfId="56" applyNumberFormat="1" applyFont="1" applyFill="1" applyBorder="1" applyAlignment="1">
      <alignment horizontal="right"/>
      <protection/>
    </xf>
    <xf numFmtId="177" fontId="28" fillId="0" borderId="0" xfId="56" applyNumberFormat="1" applyFont="1" applyFill="1" applyBorder="1">
      <alignment/>
      <protection/>
    </xf>
    <xf numFmtId="49" fontId="5" fillId="0" borderId="25" xfId="56" applyNumberFormat="1" applyFont="1" applyBorder="1" applyAlignment="1" quotePrefix="1">
      <alignment horizontal="distributed"/>
      <protection/>
    </xf>
    <xf numFmtId="176" fontId="6" fillId="0" borderId="26" xfId="56" applyNumberFormat="1" applyFont="1" applyBorder="1" applyAlignment="1">
      <alignment horizontal="right"/>
      <protection/>
    </xf>
    <xf numFmtId="176" fontId="30" fillId="0" borderId="25" xfId="56" applyNumberFormat="1" applyFont="1" applyBorder="1" applyAlignment="1">
      <alignment horizontal="right"/>
      <protection/>
    </xf>
    <xf numFmtId="177" fontId="31" fillId="0" borderId="25" xfId="56" applyNumberFormat="1" applyFont="1" applyBorder="1">
      <alignment/>
      <protection/>
    </xf>
    <xf numFmtId="0" fontId="0" fillId="0" borderId="28" xfId="56" applyBorder="1">
      <alignment/>
      <protection/>
    </xf>
    <xf numFmtId="0" fontId="19" fillId="0" borderId="0" xfId="56" applyFont="1" applyAlignment="1" quotePrefix="1">
      <alignment horizontal="left"/>
      <protection/>
    </xf>
    <xf numFmtId="0" fontId="32" fillId="0" borderId="0" xfId="56" applyFont="1">
      <alignment/>
      <protection/>
    </xf>
    <xf numFmtId="0" fontId="32" fillId="0" borderId="0" xfId="56" applyFont="1" applyAlignment="1">
      <alignment horizontal="center"/>
      <protection/>
    </xf>
    <xf numFmtId="0" fontId="32" fillId="0" borderId="0" xfId="56" applyFont="1" applyBorder="1" applyAlignment="1">
      <alignment horizontal="center"/>
      <protection/>
    </xf>
    <xf numFmtId="177" fontId="31" fillId="0" borderId="0" xfId="56" applyNumberFormat="1" applyFont="1" applyBorder="1">
      <alignment/>
      <protection/>
    </xf>
    <xf numFmtId="0" fontId="5" fillId="0" borderId="0" xfId="56" applyFont="1" applyBorder="1">
      <alignment/>
      <protection/>
    </xf>
    <xf numFmtId="0" fontId="19" fillId="0" borderId="0" xfId="56" applyFont="1" applyAlignment="1">
      <alignment horizontal="left"/>
      <protection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0" fontId="33" fillId="0" borderId="0" xfId="56" applyFont="1" applyBorder="1">
      <alignment/>
      <protection/>
    </xf>
    <xf numFmtId="0" fontId="33" fillId="0" borderId="0" xfId="56" applyFont="1">
      <alignment/>
      <protection/>
    </xf>
    <xf numFmtId="0" fontId="0" fillId="0" borderId="0" xfId="56" applyBorder="1">
      <alignment/>
      <protection/>
    </xf>
    <xf numFmtId="176" fontId="7" fillId="0" borderId="0" xfId="56" applyNumberFormat="1" applyFont="1" applyBorder="1" applyAlignment="1">
      <alignment horizontal="right"/>
      <protection/>
    </xf>
    <xf numFmtId="177" fontId="18" fillId="0" borderId="0" xfId="56" applyNumberFormat="1" applyFont="1">
      <alignment/>
      <protection/>
    </xf>
    <xf numFmtId="176" fontId="10" fillId="0" borderId="0" xfId="55" applyNumberFormat="1" applyFont="1" applyFill="1" applyBorder="1" applyAlignment="1">
      <alignment vertical="center"/>
      <protection/>
    </xf>
    <xf numFmtId="176" fontId="10" fillId="0" borderId="0" xfId="55" applyNumberFormat="1" applyFont="1" applyFill="1" applyAlignment="1">
      <alignment vertical="center"/>
      <protection/>
    </xf>
    <xf numFmtId="176" fontId="10" fillId="0" borderId="0" xfId="55" applyNumberFormat="1" applyFont="1" applyBorder="1" applyAlignment="1">
      <alignment horizontal="right" vertical="center"/>
      <protection/>
    </xf>
    <xf numFmtId="177" fontId="15" fillId="0" borderId="0" xfId="56" applyNumberFormat="1" applyFont="1" applyFill="1">
      <alignment/>
      <protection/>
    </xf>
    <xf numFmtId="177" fontId="15" fillId="0" borderId="0" xfId="56" applyNumberFormat="1" applyFont="1" applyFill="1" applyBorder="1">
      <alignment/>
      <protection/>
    </xf>
    <xf numFmtId="49" fontId="11" fillId="0" borderId="0" xfId="55" applyNumberFormat="1" applyFont="1" applyBorder="1" applyAlignment="1" quotePrefix="1">
      <alignment vertical="center" wrapText="1"/>
      <protection/>
    </xf>
    <xf numFmtId="0" fontId="5" fillId="0" borderId="0" xfId="56" applyFont="1" applyAlignment="1">
      <alignment horizontal="left" vertical="top"/>
      <protection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55" applyNumberFormat="1" applyFont="1" applyBorder="1">
      <alignment/>
      <protection/>
    </xf>
    <xf numFmtId="176" fontId="14" fillId="0" borderId="0" xfId="55" applyNumberFormat="1" applyFont="1" applyBorder="1">
      <alignment/>
      <protection/>
    </xf>
    <xf numFmtId="176" fontId="10" fillId="0" borderId="0" xfId="55" applyNumberFormat="1" applyFont="1" applyBorder="1">
      <alignment/>
      <protection/>
    </xf>
    <xf numFmtId="176" fontId="10" fillId="0" borderId="0" xfId="55" applyNumberFormat="1" applyFont="1">
      <alignment/>
      <protection/>
    </xf>
    <xf numFmtId="176" fontId="14" fillId="0" borderId="35" xfId="0" applyNumberFormat="1" applyFont="1" applyFill="1" applyBorder="1" applyAlignment="1">
      <alignment/>
    </xf>
    <xf numFmtId="176" fontId="10" fillId="0" borderId="35" xfId="0" applyNumberFormat="1" applyFont="1" applyFill="1" applyBorder="1" applyAlignment="1">
      <alignment/>
    </xf>
    <xf numFmtId="0" fontId="10" fillId="0" borderId="0" xfId="56" applyFont="1" applyFill="1" applyBorder="1" applyAlignment="1">
      <alignment horizontal="right"/>
      <protection/>
    </xf>
    <xf numFmtId="49" fontId="7" fillId="0" borderId="11" xfId="0" applyNumberFormat="1" applyFont="1" applyFill="1" applyBorder="1" applyAlignment="1" quotePrefix="1">
      <alignment/>
    </xf>
    <xf numFmtId="49" fontId="7" fillId="0" borderId="11" xfId="55" applyNumberFormat="1" applyFont="1" applyFill="1" applyBorder="1" applyAlignment="1" quotePrefix="1">
      <alignment/>
      <protection/>
    </xf>
    <xf numFmtId="177" fontId="15" fillId="0" borderId="24" xfId="55" applyNumberFormat="1" applyFont="1" applyFill="1" applyBorder="1">
      <alignment/>
      <protection/>
    </xf>
    <xf numFmtId="177" fontId="15" fillId="0" borderId="0" xfId="55" applyNumberFormat="1" applyFont="1" applyFill="1" applyBorder="1">
      <alignment/>
      <protection/>
    </xf>
    <xf numFmtId="177" fontId="15" fillId="0" borderId="35" xfId="55" applyNumberFormat="1" applyFont="1" applyFill="1" applyBorder="1">
      <alignment/>
      <protection/>
    </xf>
    <xf numFmtId="49" fontId="7" fillId="0" borderId="11" xfId="56" applyNumberFormat="1" applyFont="1" applyFill="1" applyBorder="1" applyAlignment="1" quotePrefix="1">
      <alignment/>
      <protection/>
    </xf>
    <xf numFmtId="177" fontId="15" fillId="0" borderId="38" xfId="55" applyNumberFormat="1" applyFont="1" applyBorder="1">
      <alignment/>
      <protection/>
    </xf>
    <xf numFmtId="176" fontId="10" fillId="0" borderId="35" xfId="55" applyNumberFormat="1" applyFont="1" applyBorder="1" applyAlignment="1">
      <alignment vertical="center"/>
      <protection/>
    </xf>
    <xf numFmtId="0" fontId="9" fillId="0" borderId="0" xfId="0" applyNumberFormat="1" applyFont="1" applyFill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left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9" fillId="0" borderId="0" xfId="55" applyFont="1" applyAlignment="1" quotePrefix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40" xfId="55" applyFont="1" applyBorder="1" applyAlignment="1">
      <alignment horizontal="center" vertical="center"/>
      <protection/>
    </xf>
    <xf numFmtId="0" fontId="11" fillId="0" borderId="0" xfId="55" applyNumberFormat="1" applyFont="1" applyFill="1" applyAlignment="1">
      <alignment horizontal="left"/>
      <protection/>
    </xf>
    <xf numFmtId="0" fontId="9" fillId="0" borderId="0" xfId="0" applyNumberFormat="1" applyFont="1" applyFill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12" fillId="2" borderId="43" xfId="0" applyFont="1" applyBorder="1" applyAlignment="1">
      <alignment horizontal="distributed" vertical="center" indent="1"/>
    </xf>
    <xf numFmtId="0" fontId="12" fillId="2" borderId="44" xfId="0" applyFont="1" applyBorder="1" applyAlignment="1">
      <alignment horizontal="distributed" vertical="center" indent="1"/>
    </xf>
    <xf numFmtId="0" fontId="12" fillId="2" borderId="45" xfId="0" applyFont="1" applyBorder="1" applyAlignment="1">
      <alignment horizontal="distributed" vertical="center" indent="1"/>
    </xf>
    <xf numFmtId="0" fontId="12" fillId="2" borderId="45" xfId="0" applyFont="1" applyBorder="1" applyAlignment="1">
      <alignment horizontal="distributed" vertical="center"/>
    </xf>
    <xf numFmtId="0" fontId="12" fillId="2" borderId="44" xfId="0" applyFont="1" applyBorder="1" applyAlignment="1">
      <alignment horizontal="distributed" vertical="center"/>
    </xf>
    <xf numFmtId="0" fontId="9" fillId="0" borderId="0" xfId="56" applyFont="1" applyAlignment="1">
      <alignment horizontal="center" vertical="center"/>
      <protection/>
    </xf>
    <xf numFmtId="0" fontId="9" fillId="0" borderId="0" xfId="56" applyFont="1" applyAlignment="1" quotePrefix="1">
      <alignment horizontal="center" vertical="center"/>
      <protection/>
    </xf>
    <xf numFmtId="0" fontId="5" fillId="0" borderId="0" xfId="56" applyFont="1" applyAlignment="1" quotePrefix="1">
      <alignment horizontal="center" vertical="center"/>
      <protection/>
    </xf>
    <xf numFmtId="0" fontId="5" fillId="0" borderId="13" xfId="56" applyFont="1" applyBorder="1" applyAlignment="1">
      <alignment horizontal="center" vertical="center"/>
      <protection/>
    </xf>
    <xf numFmtId="0" fontId="5" fillId="0" borderId="11" xfId="56" applyFont="1" applyBorder="1" applyAlignment="1">
      <alignment horizontal="center" vertical="center"/>
      <protection/>
    </xf>
    <xf numFmtId="0" fontId="5" fillId="0" borderId="30" xfId="56" applyFont="1" applyBorder="1" applyAlignment="1">
      <alignment horizontal="center" vertical="center"/>
      <protection/>
    </xf>
    <xf numFmtId="0" fontId="5" fillId="0" borderId="15" xfId="56" applyFont="1" applyBorder="1" applyAlignment="1">
      <alignment horizontal="center" vertical="center"/>
      <protection/>
    </xf>
    <xf numFmtId="0" fontId="5" fillId="0" borderId="24" xfId="56" applyFont="1" applyBorder="1" applyAlignment="1">
      <alignment horizontal="center" vertical="center"/>
      <protection/>
    </xf>
    <xf numFmtId="0" fontId="5" fillId="0" borderId="16" xfId="56" applyFont="1" applyBorder="1" applyAlignment="1">
      <alignment horizontal="center" vertical="center"/>
      <protection/>
    </xf>
    <xf numFmtId="0" fontId="5" fillId="0" borderId="39" xfId="56" applyFont="1" applyBorder="1" applyAlignment="1">
      <alignment horizontal="center" vertical="center"/>
      <protection/>
    </xf>
    <xf numFmtId="0" fontId="5" fillId="0" borderId="41" xfId="56" applyFont="1" applyBorder="1" applyAlignment="1">
      <alignment horizontal="center" vertical="center"/>
      <protection/>
    </xf>
    <xf numFmtId="0" fontId="5" fillId="0" borderId="42" xfId="56" applyFont="1" applyBorder="1" applyAlignment="1">
      <alignment horizontal="center" vertical="center"/>
      <protection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標準 3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12</xdr:row>
      <xdr:rowOff>0</xdr:rowOff>
    </xdr:from>
    <xdr:to>
      <xdr:col>0</xdr:col>
      <xdr:colOff>285750</xdr:colOff>
      <xdr:row>21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80975" y="2371725"/>
          <a:ext cx="104775" cy="2057400"/>
          <a:chOff x="-141" y="-160978"/>
          <a:chExt cx="8" cy="24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41" y="-160948"/>
            <a:ext cx="0" cy="1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41" y="-160978"/>
            <a:ext cx="8" cy="245"/>
            <a:chOff x="1400000" y="8500000"/>
            <a:chExt cx="160000" cy="98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1400000" y="8500000"/>
              <a:ext cx="160000" cy="12005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1400000" y="9359950"/>
              <a:ext cx="160000" cy="12005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190500</xdr:colOff>
      <xdr:row>22</xdr:row>
      <xdr:rowOff>47625</xdr:rowOff>
    </xdr:from>
    <xdr:to>
      <xdr:col>0</xdr:col>
      <xdr:colOff>285750</xdr:colOff>
      <xdr:row>25</xdr:row>
      <xdr:rowOff>47625</xdr:rowOff>
    </xdr:to>
    <xdr:grpSp>
      <xdr:nvGrpSpPr>
        <xdr:cNvPr id="6" name="Group 6"/>
        <xdr:cNvGrpSpPr>
          <a:grpSpLocks/>
        </xdr:cNvGrpSpPr>
      </xdr:nvGrpSpPr>
      <xdr:grpSpPr>
        <a:xfrm>
          <a:off x="190500" y="4600575"/>
          <a:ext cx="95250" cy="685800"/>
          <a:chOff x="-141" y="-199323"/>
          <a:chExt cx="8" cy="196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41" y="-199299"/>
            <a:ext cx="0" cy="1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41" y="-199323"/>
            <a:ext cx="8" cy="196"/>
            <a:chOff x="1400000" y="9940000"/>
            <a:chExt cx="160000" cy="98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1400000" y="9940000"/>
              <a:ext cx="160000" cy="12005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1400000" y="10799950"/>
              <a:ext cx="160000" cy="12005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152400</xdr:colOff>
      <xdr:row>8</xdr:row>
      <xdr:rowOff>95250</xdr:rowOff>
    </xdr:from>
    <xdr:to>
      <xdr:col>0</xdr:col>
      <xdr:colOff>285750</xdr:colOff>
      <xdr:row>11</xdr:row>
      <xdr:rowOff>38100</xdr:rowOff>
    </xdr:to>
    <xdr:grpSp>
      <xdr:nvGrpSpPr>
        <xdr:cNvPr id="11" name="Group 11"/>
        <xdr:cNvGrpSpPr>
          <a:grpSpLocks/>
        </xdr:cNvGrpSpPr>
      </xdr:nvGrpSpPr>
      <xdr:grpSpPr>
        <a:xfrm>
          <a:off x="152400" y="1762125"/>
          <a:ext cx="133350" cy="523875"/>
          <a:chOff x="-141" y="-255413"/>
          <a:chExt cx="8" cy="279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141" y="-255386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141" y="-255413"/>
            <a:ext cx="8" cy="279"/>
            <a:chOff x="1400000" y="7420000"/>
            <a:chExt cx="160000" cy="62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1400000" y="7420000"/>
              <a:ext cx="16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1400000" y="7960020"/>
              <a:ext cx="16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80" zoomScalePageLayoutView="0" workbookViewId="0" topLeftCell="A1">
      <selection activeCell="A1" sqref="A1"/>
    </sheetView>
  </sheetViews>
  <sheetFormatPr defaultColWidth="10.796875" defaultRowHeight="13.5" customHeight="1"/>
  <cols>
    <col min="1" max="1" width="17.59765625" style="1" customWidth="1"/>
    <col min="2" max="6" width="14.59765625" style="1" customWidth="1"/>
    <col min="7" max="16384" width="10.69921875" style="1" customWidth="1"/>
  </cols>
  <sheetData>
    <row r="1" s="3" customFormat="1" ht="13.5" customHeight="1">
      <c r="F1" s="132" t="s">
        <v>144</v>
      </c>
    </row>
    <row r="2" s="3" customFormat="1" ht="13.5" customHeight="1"/>
    <row r="3" spans="1:6" s="17" customFormat="1" ht="15" customHeight="1">
      <c r="A3" s="209" t="s">
        <v>0</v>
      </c>
      <c r="B3" s="209"/>
      <c r="C3" s="209"/>
      <c r="D3" s="209"/>
      <c r="E3" s="209"/>
      <c r="F3" s="209"/>
    </row>
    <row r="4" spans="1:6" s="17" customFormat="1" ht="15" customHeight="1">
      <c r="A4" s="26"/>
      <c r="B4" s="26"/>
      <c r="C4" s="214" t="s">
        <v>11</v>
      </c>
      <c r="D4" s="214"/>
      <c r="E4" s="26"/>
      <c r="F4" s="26"/>
    </row>
    <row r="5" spans="1:6" s="3" customFormat="1" ht="13.5" customHeight="1" thickBot="1">
      <c r="A5" s="4"/>
      <c r="B5" s="5"/>
      <c r="C5" s="5"/>
      <c r="D5" s="5"/>
      <c r="E5" s="5"/>
      <c r="F5" s="5"/>
    </row>
    <row r="6" spans="1:6" s="3" customFormat="1" ht="13.5" customHeight="1">
      <c r="A6" s="215" t="s">
        <v>1</v>
      </c>
      <c r="B6" s="210" t="s">
        <v>2</v>
      </c>
      <c r="C6" s="210" t="s">
        <v>3</v>
      </c>
      <c r="D6" s="212" t="s">
        <v>4</v>
      </c>
      <c r="E6" s="18"/>
      <c r="F6" s="212" t="s">
        <v>5</v>
      </c>
    </row>
    <row r="7" spans="1:6" s="3" customFormat="1" ht="13.5" customHeight="1">
      <c r="A7" s="216"/>
      <c r="B7" s="211"/>
      <c r="C7" s="211"/>
      <c r="D7" s="213"/>
      <c r="E7" s="31" t="s">
        <v>6</v>
      </c>
      <c r="F7" s="213"/>
    </row>
    <row r="8" spans="1:6" s="3" customFormat="1" ht="13.5" customHeight="1">
      <c r="A8" s="217"/>
      <c r="B8" s="35" t="s">
        <v>12</v>
      </c>
      <c r="C8" s="35" t="s">
        <v>13</v>
      </c>
      <c r="D8" s="35" t="s">
        <v>14</v>
      </c>
      <c r="E8" s="35" t="s">
        <v>15</v>
      </c>
      <c r="F8" s="36" t="s">
        <v>16</v>
      </c>
    </row>
    <row r="9" spans="1:6" s="11" customFormat="1" ht="19.5" customHeight="1">
      <c r="A9" s="201" t="s">
        <v>142</v>
      </c>
      <c r="B9" s="10">
        <v>22</v>
      </c>
      <c r="C9" s="190">
        <v>0</v>
      </c>
      <c r="D9" s="190">
        <v>22</v>
      </c>
      <c r="E9" s="190">
        <v>0</v>
      </c>
      <c r="F9" s="191">
        <v>0</v>
      </c>
    </row>
    <row r="10" spans="1:6" s="3" customFormat="1" ht="5.25" customHeight="1" thickBot="1">
      <c r="A10" s="7"/>
      <c r="B10" s="8"/>
      <c r="C10" s="9"/>
      <c r="D10" s="10"/>
      <c r="E10" s="9"/>
      <c r="F10" s="11"/>
    </row>
    <row r="11" spans="1:6" s="3" customFormat="1" ht="13.5" customHeight="1">
      <c r="A11" s="12"/>
      <c r="B11" s="12"/>
      <c r="C11" s="12"/>
      <c r="D11" s="12"/>
      <c r="E11" s="12"/>
      <c r="F11" s="12"/>
    </row>
  </sheetData>
  <sheetProtection/>
  <mergeCells count="7">
    <mergeCell ref="A3:F3"/>
    <mergeCell ref="B6:B7"/>
    <mergeCell ref="C6:C7"/>
    <mergeCell ref="D6:D7"/>
    <mergeCell ref="F6:F7"/>
    <mergeCell ref="C4:D4"/>
    <mergeCell ref="A6:A8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OutlineSymbols="0" zoomScaleSheetLayoutView="80" zoomScalePageLayoutView="0" workbookViewId="0" topLeftCell="A1">
      <selection activeCell="A1" sqref="A1"/>
    </sheetView>
  </sheetViews>
  <sheetFormatPr defaultColWidth="10.796875" defaultRowHeight="14.25"/>
  <cols>
    <col min="1" max="1" width="22.3984375" style="23" customWidth="1"/>
    <col min="2" max="5" width="18.09765625" style="1" customWidth="1"/>
    <col min="6" max="16384" width="10.69921875" style="1" customWidth="1"/>
  </cols>
  <sheetData>
    <row r="1" s="3" customFormat="1" ht="14.25" customHeight="1">
      <c r="A1" s="3" t="s">
        <v>130</v>
      </c>
    </row>
    <row r="2" s="6" customFormat="1" ht="14.25" customHeight="1">
      <c r="A2" s="19"/>
    </row>
    <row r="3" s="3" customFormat="1" ht="14.25" customHeight="1">
      <c r="A3" s="15"/>
    </row>
    <row r="4" spans="1:5" s="3" customFormat="1" ht="14.25" customHeight="1">
      <c r="A4" s="209" t="s">
        <v>7</v>
      </c>
      <c r="B4" s="209"/>
      <c r="C4" s="209"/>
      <c r="D4" s="209"/>
      <c r="E4" s="209"/>
    </row>
    <row r="5" spans="1:5" s="3" customFormat="1" ht="14.25" customHeight="1">
      <c r="A5" s="26"/>
      <c r="B5" s="26"/>
      <c r="C5" s="14" t="s">
        <v>17</v>
      </c>
      <c r="D5" s="26"/>
      <c r="E5" s="26"/>
    </row>
    <row r="6" spans="1:5" s="3" customFormat="1" ht="13.5" customHeight="1" thickBot="1">
      <c r="A6" s="20"/>
      <c r="B6" s="5"/>
      <c r="C6" s="5"/>
      <c r="D6" s="5"/>
      <c r="E6" s="5"/>
    </row>
    <row r="7" spans="1:5" s="3" customFormat="1" ht="19.5" customHeight="1">
      <c r="A7" s="219" t="s">
        <v>1</v>
      </c>
      <c r="B7" s="28" t="s">
        <v>2</v>
      </c>
      <c r="C7" s="28" t="s">
        <v>8</v>
      </c>
      <c r="D7" s="28" t="s">
        <v>9</v>
      </c>
      <c r="E7" s="27" t="s">
        <v>10</v>
      </c>
    </row>
    <row r="8" spans="1:5" s="3" customFormat="1" ht="19.5" customHeight="1">
      <c r="A8" s="220"/>
      <c r="B8" s="32" t="s">
        <v>12</v>
      </c>
      <c r="C8" s="32" t="s">
        <v>13</v>
      </c>
      <c r="D8" s="32" t="s">
        <v>14</v>
      </c>
      <c r="E8" s="33" t="s">
        <v>16</v>
      </c>
    </row>
    <row r="9" spans="1:5" s="11" customFormat="1" ht="19.5" customHeight="1">
      <c r="A9" s="201" t="s">
        <v>131</v>
      </c>
      <c r="B9" s="190">
        <v>508</v>
      </c>
      <c r="C9" s="190">
        <v>0</v>
      </c>
      <c r="D9" s="190">
        <v>508</v>
      </c>
      <c r="E9" s="190">
        <v>0</v>
      </c>
    </row>
    <row r="10" spans="1:5" s="3" customFormat="1" ht="9.75" customHeight="1">
      <c r="A10" s="16"/>
      <c r="B10" s="192"/>
      <c r="C10" s="192"/>
      <c r="D10" s="192"/>
      <c r="E10" s="193"/>
    </row>
    <row r="11" spans="1:5" s="3" customFormat="1" ht="19.5" customHeight="1">
      <c r="A11" s="34" t="s">
        <v>127</v>
      </c>
      <c r="B11" s="97">
        <v>427</v>
      </c>
      <c r="C11" s="97">
        <v>0</v>
      </c>
      <c r="D11" s="97">
        <v>427</v>
      </c>
      <c r="E11" s="25">
        <v>0</v>
      </c>
    </row>
    <row r="12" spans="1:5" s="3" customFormat="1" ht="19.5" customHeight="1">
      <c r="A12" s="34" t="s">
        <v>128</v>
      </c>
      <c r="B12" s="97">
        <v>8</v>
      </c>
      <c r="C12" s="24">
        <v>0</v>
      </c>
      <c r="D12" s="97">
        <v>8</v>
      </c>
      <c r="E12" s="25">
        <v>0</v>
      </c>
    </row>
    <row r="13" spans="1:5" s="3" customFormat="1" ht="19.5" customHeight="1">
      <c r="A13" s="34" t="s">
        <v>18</v>
      </c>
      <c r="B13" s="97">
        <v>73</v>
      </c>
      <c r="C13" s="97">
        <v>0</v>
      </c>
      <c r="D13" s="97">
        <v>73</v>
      </c>
      <c r="E13" s="97">
        <v>0</v>
      </c>
    </row>
    <row r="14" spans="1:5" s="3" customFormat="1" ht="6" customHeight="1" thickBot="1">
      <c r="A14" s="21"/>
      <c r="B14" s="13"/>
      <c r="C14" s="13"/>
      <c r="D14" s="13"/>
      <c r="E14" s="13"/>
    </row>
    <row r="15" spans="1:5" ht="4.5" customHeight="1">
      <c r="A15" s="22"/>
      <c r="B15" s="2"/>
      <c r="C15" s="2"/>
      <c r="D15" s="2"/>
      <c r="E15" s="2"/>
    </row>
    <row r="16" spans="1:5" ht="13.5">
      <c r="A16" s="218" t="s">
        <v>20</v>
      </c>
      <c r="B16" s="218"/>
      <c r="C16" s="218"/>
      <c r="D16" s="218"/>
      <c r="E16" s="218"/>
    </row>
    <row r="17" spans="1:5" ht="13.5">
      <c r="A17" s="218" t="s">
        <v>19</v>
      </c>
      <c r="B17" s="218"/>
      <c r="C17" s="218"/>
      <c r="D17" s="218"/>
      <c r="E17" s="218"/>
    </row>
  </sheetData>
  <sheetProtection/>
  <mergeCells count="4">
    <mergeCell ref="A4:E4"/>
    <mergeCell ref="A16:E16"/>
    <mergeCell ref="A17:E17"/>
    <mergeCell ref="A7:A8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31.8984375" style="66" customWidth="1"/>
    <col min="2" max="4" width="14.8984375" style="66" customWidth="1"/>
    <col min="5" max="5" width="15.69921875" style="66" customWidth="1"/>
    <col min="6" max="6" width="1.8984375" style="66" customWidth="1"/>
    <col min="7" max="16384" width="9" style="66" customWidth="1"/>
  </cols>
  <sheetData>
    <row r="1" spans="1:6" s="37" customFormat="1" ht="14.25" customHeight="1">
      <c r="A1" s="3" t="s">
        <v>130</v>
      </c>
      <c r="F1" s="38"/>
    </row>
    <row r="2" spans="1:6" s="37" customFormat="1" ht="14.25" customHeight="1">
      <c r="A2" s="3"/>
      <c r="F2" s="38"/>
    </row>
    <row r="3" spans="1:5" s="37" customFormat="1" ht="15" customHeight="1">
      <c r="A3" s="221" t="s">
        <v>140</v>
      </c>
      <c r="B3" s="221"/>
      <c r="C3" s="221"/>
      <c r="D3" s="221"/>
      <c r="E3" s="221"/>
    </row>
    <row r="4" spans="1:5" s="37" customFormat="1" ht="15" customHeight="1">
      <c r="A4" s="222" t="s">
        <v>25</v>
      </c>
      <c r="B4" s="222"/>
      <c r="C4" s="222"/>
      <c r="D4" s="222"/>
      <c r="E4" s="222"/>
    </row>
    <row r="5" spans="1:5" s="37" customFormat="1" ht="14.25" customHeight="1" thickBot="1">
      <c r="A5" s="39"/>
      <c r="B5" s="40"/>
      <c r="C5" s="40"/>
      <c r="D5" s="40"/>
      <c r="E5" s="40"/>
    </row>
    <row r="6" spans="1:5" s="37" customFormat="1" ht="19.5" customHeight="1">
      <c r="A6" s="223" t="s">
        <v>26</v>
      </c>
      <c r="B6" s="42" t="s">
        <v>2</v>
      </c>
      <c r="C6" s="43" t="s">
        <v>3</v>
      </c>
      <c r="D6" s="43" t="s">
        <v>4</v>
      </c>
      <c r="E6" s="41" t="s">
        <v>5</v>
      </c>
    </row>
    <row r="7" spans="1:5" s="37" customFormat="1" ht="19.5" customHeight="1">
      <c r="A7" s="224"/>
      <c r="B7" s="44" t="s">
        <v>12</v>
      </c>
      <c r="C7" s="44" t="s">
        <v>13</v>
      </c>
      <c r="D7" s="44" t="s">
        <v>14</v>
      </c>
      <c r="E7" s="45" t="s">
        <v>16</v>
      </c>
    </row>
    <row r="8" spans="1:5" s="46" customFormat="1" ht="19.5" customHeight="1">
      <c r="A8" s="202" t="s">
        <v>141</v>
      </c>
      <c r="B8" s="194">
        <v>12702</v>
      </c>
      <c r="C8" s="194">
        <v>0</v>
      </c>
      <c r="D8" s="194">
        <v>12702</v>
      </c>
      <c r="E8" s="194">
        <v>0</v>
      </c>
    </row>
    <row r="9" spans="1:5" s="37" customFormat="1" ht="9.75" customHeight="1">
      <c r="A9" s="47"/>
      <c r="B9" s="195"/>
      <c r="C9" s="196"/>
      <c r="D9" s="196"/>
      <c r="E9" s="197"/>
    </row>
    <row r="10" spans="1:5" s="37" customFormat="1" ht="18" customHeight="1">
      <c r="A10" s="48" t="s">
        <v>125</v>
      </c>
      <c r="B10" s="52">
        <v>6535</v>
      </c>
      <c r="C10" s="52">
        <v>0</v>
      </c>
      <c r="D10" s="52">
        <v>6535</v>
      </c>
      <c r="E10" s="53">
        <v>0</v>
      </c>
    </row>
    <row r="11" spans="1:5" s="37" customFormat="1" ht="18" customHeight="1">
      <c r="A11" s="48" t="s">
        <v>126</v>
      </c>
      <c r="B11" s="52">
        <v>6167</v>
      </c>
      <c r="C11" s="52">
        <v>0</v>
      </c>
      <c r="D11" s="52">
        <v>6167</v>
      </c>
      <c r="E11" s="53">
        <v>0</v>
      </c>
    </row>
    <row r="12" spans="1:6" s="37" customFormat="1" ht="9.75" customHeight="1">
      <c r="A12" s="47"/>
      <c r="B12" s="196"/>
      <c r="C12" s="196"/>
      <c r="D12" s="196"/>
      <c r="E12" s="197"/>
      <c r="F12" s="50"/>
    </row>
    <row r="13" spans="1:6" s="37" customFormat="1" ht="18" customHeight="1">
      <c r="A13" s="51" t="s">
        <v>27</v>
      </c>
      <c r="B13" s="52">
        <v>1408</v>
      </c>
      <c r="C13" s="52">
        <v>0</v>
      </c>
      <c r="D13" s="52">
        <v>1408</v>
      </c>
      <c r="E13" s="53">
        <v>0</v>
      </c>
      <c r="F13" s="50"/>
    </row>
    <row r="14" spans="1:6" s="37" customFormat="1" ht="18" customHeight="1">
      <c r="A14" s="51" t="s">
        <v>132</v>
      </c>
      <c r="B14" s="52">
        <v>1405</v>
      </c>
      <c r="C14" s="52">
        <v>0</v>
      </c>
      <c r="D14" s="52">
        <v>1405</v>
      </c>
      <c r="E14" s="53">
        <v>0</v>
      </c>
      <c r="F14" s="50"/>
    </row>
    <row r="15" spans="1:6" s="37" customFormat="1" ht="18" customHeight="1">
      <c r="A15" s="51" t="s">
        <v>133</v>
      </c>
      <c r="B15" s="52">
        <v>1396</v>
      </c>
      <c r="C15" s="52">
        <v>0</v>
      </c>
      <c r="D15" s="52">
        <v>1396</v>
      </c>
      <c r="E15" s="53">
        <v>0</v>
      </c>
      <c r="F15" s="50"/>
    </row>
    <row r="16" spans="1:6" s="37" customFormat="1" ht="18" customHeight="1">
      <c r="A16" s="51" t="s">
        <v>134</v>
      </c>
      <c r="B16" s="52">
        <v>1406</v>
      </c>
      <c r="C16" s="52">
        <v>0</v>
      </c>
      <c r="D16" s="52">
        <v>1406</v>
      </c>
      <c r="E16" s="53">
        <v>0</v>
      </c>
      <c r="F16" s="50"/>
    </row>
    <row r="17" spans="1:6" s="37" customFormat="1" ht="18" customHeight="1">
      <c r="A17" s="51" t="s">
        <v>135</v>
      </c>
      <c r="B17" s="52">
        <v>1369</v>
      </c>
      <c r="C17" s="52">
        <v>0</v>
      </c>
      <c r="D17" s="52">
        <v>1369</v>
      </c>
      <c r="E17" s="53">
        <v>0</v>
      </c>
      <c r="F17" s="50"/>
    </row>
    <row r="18" spans="1:6" s="37" customFormat="1" ht="18" customHeight="1">
      <c r="A18" s="51" t="s">
        <v>136</v>
      </c>
      <c r="B18" s="52">
        <v>1336</v>
      </c>
      <c r="C18" s="52">
        <v>0</v>
      </c>
      <c r="D18" s="52">
        <v>1336</v>
      </c>
      <c r="E18" s="53">
        <v>0</v>
      </c>
      <c r="F18" s="50"/>
    </row>
    <row r="19" spans="1:6" s="37" customFormat="1" ht="18" customHeight="1">
      <c r="A19" s="51" t="s">
        <v>137</v>
      </c>
      <c r="B19" s="52">
        <v>1438</v>
      </c>
      <c r="C19" s="52">
        <v>0</v>
      </c>
      <c r="D19" s="52">
        <v>1438</v>
      </c>
      <c r="E19" s="53">
        <v>0</v>
      </c>
      <c r="F19" s="50"/>
    </row>
    <row r="20" spans="1:6" s="37" customFormat="1" ht="18" customHeight="1">
      <c r="A20" s="51" t="s">
        <v>138</v>
      </c>
      <c r="B20" s="52">
        <v>1473</v>
      </c>
      <c r="C20" s="52">
        <v>0</v>
      </c>
      <c r="D20" s="52">
        <v>1473</v>
      </c>
      <c r="E20" s="53">
        <v>0</v>
      </c>
      <c r="F20" s="50"/>
    </row>
    <row r="21" spans="1:6" s="37" customFormat="1" ht="18" customHeight="1">
      <c r="A21" s="51" t="s">
        <v>139</v>
      </c>
      <c r="B21" s="52">
        <v>1471</v>
      </c>
      <c r="C21" s="52">
        <v>0</v>
      </c>
      <c r="D21" s="52">
        <v>1471</v>
      </c>
      <c r="E21" s="53">
        <v>0</v>
      </c>
      <c r="F21" s="50"/>
    </row>
    <row r="22" spans="1:6" s="37" customFormat="1" ht="9.75" customHeight="1">
      <c r="A22" s="54"/>
      <c r="B22" s="196"/>
      <c r="C22" s="196"/>
      <c r="D22" s="196"/>
      <c r="E22" s="197"/>
      <c r="F22" s="50"/>
    </row>
    <row r="23" spans="1:6" s="37" customFormat="1" ht="18" customHeight="1">
      <c r="A23" s="55" t="s">
        <v>28</v>
      </c>
      <c r="B23" s="52">
        <v>12354</v>
      </c>
      <c r="C23" s="183">
        <v>0</v>
      </c>
      <c r="D23" s="183">
        <v>12354</v>
      </c>
      <c r="E23" s="184">
        <v>0</v>
      </c>
      <c r="F23" s="50"/>
    </row>
    <row r="24" spans="1:6" s="37" customFormat="1" ht="18" customHeight="1">
      <c r="A24" s="55" t="s">
        <v>29</v>
      </c>
      <c r="B24" s="52">
        <v>60</v>
      </c>
      <c r="C24" s="185">
        <v>0</v>
      </c>
      <c r="D24" s="183">
        <v>60</v>
      </c>
      <c r="E24" s="53">
        <v>0</v>
      </c>
      <c r="F24" s="50"/>
    </row>
    <row r="25" spans="1:6" s="37" customFormat="1" ht="18" customHeight="1">
      <c r="A25" s="56" t="s">
        <v>30</v>
      </c>
      <c r="B25" s="52">
        <v>288</v>
      </c>
      <c r="C25" s="52">
        <v>0</v>
      </c>
      <c r="D25" s="52">
        <v>288</v>
      </c>
      <c r="E25" s="53">
        <v>0</v>
      </c>
      <c r="F25" s="50"/>
    </row>
    <row r="26" spans="1:4" s="37" customFormat="1" ht="9.75" customHeight="1">
      <c r="A26" s="54"/>
      <c r="B26" s="57"/>
      <c r="C26" s="58"/>
      <c r="D26" s="58"/>
    </row>
    <row r="27" spans="1:5" s="37" customFormat="1" ht="19.5" customHeight="1">
      <c r="A27" s="59" t="s">
        <v>31</v>
      </c>
      <c r="B27" s="207">
        <v>25.003937007874015</v>
      </c>
      <c r="C27" s="208">
        <v>0</v>
      </c>
      <c r="D27" s="205">
        <v>25.003937007874015</v>
      </c>
      <c r="E27" s="208">
        <v>0</v>
      </c>
    </row>
    <row r="28" spans="1:5" s="37" customFormat="1" ht="19.5" customHeight="1">
      <c r="A28" s="60" t="s">
        <v>32</v>
      </c>
      <c r="B28" s="61"/>
      <c r="C28" s="204"/>
      <c r="D28" s="204"/>
      <c r="E28" s="204"/>
    </row>
    <row r="29" spans="1:5" s="37" customFormat="1" ht="19.5" customHeight="1">
      <c r="A29" s="63" t="s">
        <v>33</v>
      </c>
      <c r="B29" s="203">
        <v>13.599571734475374</v>
      </c>
      <c r="C29" s="52">
        <v>0</v>
      </c>
      <c r="D29" s="204">
        <v>13.599571734475374</v>
      </c>
      <c r="E29" s="52">
        <v>0</v>
      </c>
    </row>
    <row r="30" spans="1:5" s="37" customFormat="1" ht="19.5" customHeight="1">
      <c r="A30" s="188" t="s">
        <v>34</v>
      </c>
      <c r="B30" s="61"/>
      <c r="C30" s="62"/>
      <c r="D30" s="62"/>
      <c r="E30" s="62"/>
    </row>
    <row r="31" spans="1:5" s="37" customFormat="1" ht="6" customHeight="1" thickBot="1">
      <c r="A31" s="64"/>
      <c r="B31" s="65"/>
      <c r="C31" s="64"/>
      <c r="D31" s="64"/>
      <c r="E31" s="64"/>
    </row>
    <row r="32" spans="1:5" s="37" customFormat="1" ht="15" customHeight="1">
      <c r="A32" s="225" t="s">
        <v>35</v>
      </c>
      <c r="B32" s="225"/>
      <c r="C32" s="225"/>
      <c r="D32" s="225"/>
      <c r="E32" s="225"/>
    </row>
    <row r="33" spans="1:5" s="37" customFormat="1" ht="15" customHeight="1">
      <c r="A33" s="225" t="s">
        <v>36</v>
      </c>
      <c r="B33" s="225"/>
      <c r="C33" s="225"/>
      <c r="D33" s="225"/>
      <c r="E33" s="225"/>
    </row>
    <row r="34" s="37" customFormat="1" ht="15" customHeight="1"/>
  </sheetData>
  <sheetProtection/>
  <mergeCells count="5">
    <mergeCell ref="A3:E3"/>
    <mergeCell ref="A4:E4"/>
    <mergeCell ref="A6:A7"/>
    <mergeCell ref="A32:E32"/>
    <mergeCell ref="A33:E33"/>
  </mergeCells>
  <printOptions horizontalCentered="1"/>
  <pageMargins left="0" right="0" top="0" bottom="0" header="0" footer="0"/>
  <pageSetup blackAndWhite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M23"/>
  <sheetViews>
    <sheetView zoomScalePageLayoutView="0" workbookViewId="0" topLeftCell="B1">
      <selection activeCell="B2" sqref="B2"/>
    </sheetView>
  </sheetViews>
  <sheetFormatPr defaultColWidth="8.796875" defaultRowHeight="14.25"/>
  <cols>
    <col min="1" max="1" width="3.59765625" style="66" customWidth="1"/>
    <col min="2" max="2" width="9" style="66" customWidth="1"/>
    <col min="3" max="3" width="9.8984375" style="66" customWidth="1"/>
    <col min="4" max="4" width="9.59765625" style="66" customWidth="1"/>
    <col min="5" max="6" width="10.09765625" style="66" customWidth="1"/>
    <col min="7" max="8" width="9" style="66" customWidth="1"/>
    <col min="9" max="9" width="9.69921875" style="66" bestFit="1" customWidth="1"/>
    <col min="10" max="10" width="9.59765625" style="66" customWidth="1"/>
    <col min="11" max="11" width="9.69921875" style="66" bestFit="1" customWidth="1"/>
    <col min="12" max="12" width="9" style="66" customWidth="1"/>
    <col min="13" max="13" width="9.69921875" style="66" bestFit="1" customWidth="1"/>
    <col min="14" max="16384" width="9" style="66" customWidth="1"/>
  </cols>
  <sheetData>
    <row r="2" ht="14.25" thickBot="1">
      <c r="B2" s="67" t="s">
        <v>37</v>
      </c>
    </row>
    <row r="3" spans="2:13" s="72" customFormat="1" ht="21" customHeight="1">
      <c r="B3" s="68" t="s">
        <v>38</v>
      </c>
      <c r="C3" s="69" t="s">
        <v>39</v>
      </c>
      <c r="D3" s="70"/>
      <c r="E3" s="71" t="s">
        <v>40</v>
      </c>
      <c r="F3" s="70"/>
      <c r="G3" s="71" t="s">
        <v>41</v>
      </c>
      <c r="H3" s="69"/>
      <c r="I3" s="72" t="s">
        <v>42</v>
      </c>
      <c r="J3" s="72" t="s">
        <v>43</v>
      </c>
      <c r="K3" s="72" t="s">
        <v>44</v>
      </c>
      <c r="L3" s="72" t="s">
        <v>45</v>
      </c>
      <c r="M3" s="72" t="s">
        <v>21</v>
      </c>
    </row>
    <row r="4" spans="2:13" s="72" customFormat="1" ht="13.5">
      <c r="B4" s="73"/>
      <c r="C4" s="74" t="s">
        <v>46</v>
      </c>
      <c r="D4" s="74" t="s">
        <v>47</v>
      </c>
      <c r="E4" s="74" t="s">
        <v>46</v>
      </c>
      <c r="F4" s="74" t="s">
        <v>47</v>
      </c>
      <c r="G4" s="74" t="s">
        <v>46</v>
      </c>
      <c r="H4" s="74" t="s">
        <v>47</v>
      </c>
      <c r="J4" s="75">
        <f>SUM(J6:J8)</f>
        <v>31026</v>
      </c>
      <c r="K4" s="75">
        <f>SUM(K6:K8)</f>
        <v>3190799</v>
      </c>
      <c r="L4" s="75">
        <f>SUM(L6:L8)</f>
        <v>243390</v>
      </c>
      <c r="M4" s="75">
        <f>SUM(J4:L4)</f>
        <v>3465215</v>
      </c>
    </row>
    <row r="5" spans="2:8" ht="13.5">
      <c r="B5" s="76" t="s">
        <v>2</v>
      </c>
      <c r="C5" s="49">
        <f aca="true" t="shared" si="0" ref="C5:H5">SUM(C6:C8)</f>
        <v>15600</v>
      </c>
      <c r="D5" s="49">
        <f t="shared" si="0"/>
        <v>15426</v>
      </c>
      <c r="E5" s="49">
        <f t="shared" si="0"/>
        <v>1641386</v>
      </c>
      <c r="F5" s="49">
        <f t="shared" si="0"/>
        <v>1549413</v>
      </c>
      <c r="G5" s="49">
        <f t="shared" si="0"/>
        <v>115832</v>
      </c>
      <c r="H5" s="49">
        <f t="shared" si="0"/>
        <v>127558</v>
      </c>
    </row>
    <row r="6" spans="2:12" ht="13.5">
      <c r="B6" s="76" t="s">
        <v>48</v>
      </c>
      <c r="C6" s="77">
        <v>5141</v>
      </c>
      <c r="D6" s="77">
        <v>5146</v>
      </c>
      <c r="E6" s="77">
        <v>536243</v>
      </c>
      <c r="F6" s="77">
        <v>506748</v>
      </c>
      <c r="G6" s="77">
        <v>38710</v>
      </c>
      <c r="H6" s="77">
        <v>42233</v>
      </c>
      <c r="I6" s="78">
        <f>SUM(C6:H6)</f>
        <v>1134221</v>
      </c>
      <c r="J6" s="78">
        <f>+C6+D6</f>
        <v>10287</v>
      </c>
      <c r="K6" s="78">
        <f>+E6+F6</f>
        <v>1042991</v>
      </c>
      <c r="L6" s="78">
        <f>+G6+H6</f>
        <v>80943</v>
      </c>
    </row>
    <row r="7" spans="2:12" ht="13.5">
      <c r="B7" s="76" t="s">
        <v>49</v>
      </c>
      <c r="C7" s="77">
        <v>5236</v>
      </c>
      <c r="D7" s="77">
        <v>5103</v>
      </c>
      <c r="E7" s="77">
        <v>550092</v>
      </c>
      <c r="F7" s="77">
        <v>519709</v>
      </c>
      <c r="G7" s="77">
        <v>38630</v>
      </c>
      <c r="H7" s="77">
        <v>42498</v>
      </c>
      <c r="I7" s="78">
        <f>SUM(C7:H7)</f>
        <v>1161268</v>
      </c>
      <c r="J7" s="78">
        <f>+C7+D7</f>
        <v>10339</v>
      </c>
      <c r="K7" s="78">
        <f>+E7+F7</f>
        <v>1069801</v>
      </c>
      <c r="L7" s="78">
        <f>+G7+H7</f>
        <v>81128</v>
      </c>
    </row>
    <row r="8" spans="2:12" ht="13.5">
      <c r="B8" s="76" t="s">
        <v>50</v>
      </c>
      <c r="C8" s="79">
        <v>5223</v>
      </c>
      <c r="D8" s="80">
        <v>5177</v>
      </c>
      <c r="E8" s="79">
        <v>555051</v>
      </c>
      <c r="F8" s="80">
        <v>522956</v>
      </c>
      <c r="G8" s="79">
        <v>38492</v>
      </c>
      <c r="H8" s="80">
        <v>42827</v>
      </c>
      <c r="I8" s="78">
        <f>SUM(C8:H8)</f>
        <v>1169726</v>
      </c>
      <c r="J8" s="78">
        <f>+C8+D8</f>
        <v>10400</v>
      </c>
      <c r="K8" s="78">
        <f>+E8+F8</f>
        <v>1078007</v>
      </c>
      <c r="L8" s="78">
        <f>+G8+H8</f>
        <v>81319</v>
      </c>
    </row>
    <row r="9" spans="2:12" ht="13.5">
      <c r="B9" s="76"/>
      <c r="C9" s="81"/>
      <c r="D9" s="81"/>
      <c r="E9" s="81"/>
      <c r="F9" s="81"/>
      <c r="G9" s="81"/>
      <c r="H9" s="81"/>
      <c r="I9" s="81"/>
      <c r="J9" s="81"/>
      <c r="K9" s="81"/>
      <c r="L9" s="81"/>
    </row>
    <row r="12" spans="3:8" ht="13.5">
      <c r="C12" s="77"/>
      <c r="D12" s="77"/>
      <c r="E12" s="77"/>
      <c r="F12" s="77"/>
      <c r="G12" s="79"/>
      <c r="H12" s="80"/>
    </row>
    <row r="14" spans="2:7" ht="13.5">
      <c r="B14" s="77"/>
      <c r="C14" s="77"/>
      <c r="D14" s="77"/>
      <c r="E14" s="77"/>
      <c r="F14" s="79"/>
      <c r="G14" s="80"/>
    </row>
    <row r="15" spans="2:7" ht="13.5">
      <c r="B15" s="77"/>
      <c r="C15" s="77"/>
      <c r="D15" s="77"/>
      <c r="E15" s="77"/>
      <c r="F15" s="79"/>
      <c r="G15" s="80"/>
    </row>
    <row r="17" spans="2:10" ht="13.5">
      <c r="B17" s="77"/>
      <c r="C17" s="77"/>
      <c r="D17" s="77"/>
      <c r="E17" s="77"/>
      <c r="F17" s="77"/>
      <c r="G17" s="77"/>
      <c r="H17" s="77"/>
      <c r="I17" s="79"/>
      <c r="J17" s="80"/>
    </row>
    <row r="19" spans="2:4" ht="13.5">
      <c r="B19" s="77"/>
      <c r="C19" s="77"/>
      <c r="D19" s="77"/>
    </row>
    <row r="20" spans="2:4" ht="13.5">
      <c r="B20" s="77"/>
      <c r="C20" s="77"/>
      <c r="D20" s="77"/>
    </row>
    <row r="21" spans="2:4" ht="13.5">
      <c r="B21" s="77"/>
      <c r="C21" s="77"/>
      <c r="D21" s="77"/>
    </row>
    <row r="22" spans="2:4" ht="13.5">
      <c r="B22" s="77"/>
      <c r="C22" s="77"/>
      <c r="D22" s="77"/>
    </row>
    <row r="23" spans="2:4" ht="13.5">
      <c r="B23" s="77"/>
      <c r="C23" s="77"/>
      <c r="D23" s="77"/>
    </row>
  </sheetData>
  <sheetProtection/>
  <printOptions/>
  <pageMargins left="0.787" right="0.787" top="0.984" bottom="0.984" header="0.5" footer="0.5"/>
  <pageSetup horizontalDpi="600" verticalDpi="600" orientation="portrait" paperSize="9" scale="70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showOutlineSymbols="0" zoomScaleSheetLayoutView="100" zoomScalePageLayoutView="0" workbookViewId="0" topLeftCell="A1">
      <selection activeCell="A1" sqref="A1"/>
    </sheetView>
  </sheetViews>
  <sheetFormatPr defaultColWidth="10.796875" defaultRowHeight="14.25"/>
  <cols>
    <col min="1" max="1" width="32.59765625" style="1" customWidth="1"/>
    <col min="2" max="2" width="12.09765625" style="1" customWidth="1"/>
    <col min="3" max="7" width="12.59765625" style="1" customWidth="1"/>
    <col min="8" max="8" width="0.40625" style="1" customWidth="1"/>
    <col min="9" max="16384" width="10.69921875" style="1" customWidth="1"/>
  </cols>
  <sheetData>
    <row r="1" spans="1:7" s="3" customFormat="1" ht="14.25" customHeight="1">
      <c r="A1" s="189" t="s">
        <v>145</v>
      </c>
      <c r="G1" s="132"/>
    </row>
    <row r="2" s="3" customFormat="1" ht="14.25" customHeight="1">
      <c r="A2" s="82"/>
    </row>
    <row r="3" spans="1:7" s="3" customFormat="1" ht="14.25" customHeight="1">
      <c r="A3" s="226" t="s">
        <v>51</v>
      </c>
      <c r="B3" s="226"/>
      <c r="C3" s="226"/>
      <c r="D3" s="226"/>
      <c r="E3" s="226"/>
      <c r="F3" s="226"/>
      <c r="G3" s="226"/>
    </row>
    <row r="4" spans="1:7" s="3" customFormat="1" ht="14.25" customHeight="1">
      <c r="A4" s="214" t="s">
        <v>52</v>
      </c>
      <c r="B4" s="214"/>
      <c r="C4" s="214"/>
      <c r="D4" s="214"/>
      <c r="E4" s="214"/>
      <c r="F4" s="214"/>
      <c r="G4" s="214"/>
    </row>
    <row r="5" s="3" customFormat="1" ht="18" customHeight="1" thickBot="1">
      <c r="A5" s="83"/>
    </row>
    <row r="6" spans="1:8" s="3" customFormat="1" ht="19.5" customHeight="1">
      <c r="A6" s="227" t="s">
        <v>53</v>
      </c>
      <c r="B6" s="230" t="s">
        <v>2</v>
      </c>
      <c r="C6" s="84"/>
      <c r="D6" s="232" t="s">
        <v>54</v>
      </c>
      <c r="E6" s="232" t="s">
        <v>55</v>
      </c>
      <c r="F6" s="234" t="s">
        <v>56</v>
      </c>
      <c r="G6" s="85" t="s">
        <v>57</v>
      </c>
      <c r="H6" s="86"/>
    </row>
    <row r="7" spans="1:8" s="3" customFormat="1" ht="19.5" customHeight="1">
      <c r="A7" s="228"/>
      <c r="B7" s="231"/>
      <c r="C7" s="87" t="s">
        <v>58</v>
      </c>
      <c r="D7" s="233"/>
      <c r="E7" s="233"/>
      <c r="F7" s="235"/>
      <c r="G7" s="88" t="s">
        <v>59</v>
      </c>
      <c r="H7" s="6"/>
    </row>
    <row r="8" spans="1:8" s="3" customFormat="1" ht="27.75" customHeight="1">
      <c r="A8" s="229"/>
      <c r="B8" s="89" t="s">
        <v>12</v>
      </c>
      <c r="C8" s="90" t="s">
        <v>60</v>
      </c>
      <c r="D8" s="89" t="s">
        <v>13</v>
      </c>
      <c r="E8" s="89" t="s">
        <v>14</v>
      </c>
      <c r="F8" s="91" t="s">
        <v>16</v>
      </c>
      <c r="G8" s="92" t="s">
        <v>61</v>
      </c>
      <c r="H8" s="6"/>
    </row>
    <row r="9" spans="1:7" s="11" customFormat="1" ht="15" customHeight="1">
      <c r="A9" s="201" t="s">
        <v>143</v>
      </c>
      <c r="B9" s="190">
        <v>934</v>
      </c>
      <c r="C9" s="190">
        <v>504</v>
      </c>
      <c r="D9" s="190">
        <v>0</v>
      </c>
      <c r="E9" s="190">
        <v>934</v>
      </c>
      <c r="F9" s="190">
        <v>0</v>
      </c>
      <c r="G9" s="94">
        <v>53.96145610278372</v>
      </c>
    </row>
    <row r="10" spans="1:7" s="3" customFormat="1" ht="15" customHeight="1">
      <c r="A10" s="95"/>
      <c r="B10" s="192"/>
      <c r="C10" s="192"/>
      <c r="D10" s="192"/>
      <c r="E10" s="192"/>
      <c r="F10" s="192"/>
      <c r="G10" s="93"/>
    </row>
    <row r="11" spans="1:7" s="15" customFormat="1" ht="15" customHeight="1">
      <c r="A11" s="96" t="s">
        <v>62</v>
      </c>
      <c r="B11" s="97">
        <v>22</v>
      </c>
      <c r="C11" s="97">
        <v>4</v>
      </c>
      <c r="D11" s="97">
        <v>0</v>
      </c>
      <c r="E11" s="97">
        <v>22</v>
      </c>
      <c r="F11" s="97">
        <v>0</v>
      </c>
      <c r="G11" s="93">
        <v>18.181818181818183</v>
      </c>
    </row>
    <row r="12" spans="1:7" s="15" customFormat="1" ht="15" customHeight="1">
      <c r="A12" s="98" t="s">
        <v>63</v>
      </c>
      <c r="B12" s="97">
        <v>27</v>
      </c>
      <c r="C12" s="97">
        <v>5</v>
      </c>
      <c r="D12" s="97">
        <v>0</v>
      </c>
      <c r="E12" s="97">
        <v>27</v>
      </c>
      <c r="F12" s="97">
        <v>0</v>
      </c>
      <c r="G12" s="93">
        <v>18.51851851851852</v>
      </c>
    </row>
    <row r="13" spans="1:7" s="15" customFormat="1" ht="15" customHeight="1">
      <c r="A13" s="96" t="s">
        <v>64</v>
      </c>
      <c r="B13" s="97">
        <v>31</v>
      </c>
      <c r="C13" s="97">
        <v>5</v>
      </c>
      <c r="D13" s="97">
        <v>0</v>
      </c>
      <c r="E13" s="97">
        <v>31</v>
      </c>
      <c r="F13" s="97">
        <v>0</v>
      </c>
      <c r="G13" s="93">
        <v>16.129032258064516</v>
      </c>
    </row>
    <row r="14" spans="1:7" s="15" customFormat="1" ht="15" customHeight="1">
      <c r="A14" s="98" t="s">
        <v>65</v>
      </c>
      <c r="B14" s="97">
        <v>51</v>
      </c>
      <c r="C14" s="97">
        <v>14</v>
      </c>
      <c r="D14" s="97">
        <v>0</v>
      </c>
      <c r="E14" s="97">
        <v>51</v>
      </c>
      <c r="F14" s="97">
        <v>0</v>
      </c>
      <c r="G14" s="93">
        <v>27.450980392156865</v>
      </c>
    </row>
    <row r="15" spans="1:7" s="15" customFormat="1" ht="15" customHeight="1">
      <c r="A15" s="98" t="s">
        <v>66</v>
      </c>
      <c r="B15" s="97">
        <v>3</v>
      </c>
      <c r="C15" s="97">
        <v>2</v>
      </c>
      <c r="D15" s="97">
        <v>0</v>
      </c>
      <c r="E15" s="97">
        <v>3</v>
      </c>
      <c r="F15" s="97">
        <v>0</v>
      </c>
      <c r="G15" s="93">
        <v>66.66666666666666</v>
      </c>
    </row>
    <row r="16" spans="1:7" s="15" customFormat="1" ht="15" customHeight="1">
      <c r="A16" s="96" t="s">
        <v>67</v>
      </c>
      <c r="B16" s="97">
        <v>686</v>
      </c>
      <c r="C16" s="97">
        <v>385</v>
      </c>
      <c r="D16" s="97">
        <v>0</v>
      </c>
      <c r="E16" s="97">
        <v>686</v>
      </c>
      <c r="F16" s="97">
        <v>0</v>
      </c>
      <c r="G16" s="93">
        <v>56.12244897959183</v>
      </c>
    </row>
    <row r="17" spans="1:7" s="15" customFormat="1" ht="15" customHeight="1">
      <c r="A17" s="96" t="s">
        <v>68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3">
        <v>0</v>
      </c>
    </row>
    <row r="18" spans="1:7" s="15" customFormat="1" ht="15" customHeight="1">
      <c r="A18" s="96" t="s">
        <v>69</v>
      </c>
      <c r="B18" s="97">
        <v>42</v>
      </c>
      <c r="C18" s="97">
        <v>42</v>
      </c>
      <c r="D18" s="97">
        <v>0</v>
      </c>
      <c r="E18" s="97">
        <v>42</v>
      </c>
      <c r="F18" s="97">
        <v>0</v>
      </c>
      <c r="G18" s="93">
        <v>100</v>
      </c>
    </row>
    <row r="19" spans="1:7" s="15" customFormat="1" ht="15" customHeight="1">
      <c r="A19" s="98" t="s">
        <v>70</v>
      </c>
      <c r="B19" s="97">
        <v>7</v>
      </c>
      <c r="C19" s="97">
        <v>7</v>
      </c>
      <c r="D19" s="97">
        <v>0</v>
      </c>
      <c r="E19" s="97">
        <v>7</v>
      </c>
      <c r="F19" s="97">
        <v>0</v>
      </c>
      <c r="G19" s="93">
        <v>100</v>
      </c>
    </row>
    <row r="20" spans="1:7" s="15" customFormat="1" ht="15" customHeight="1">
      <c r="A20" s="96" t="s">
        <v>71</v>
      </c>
      <c r="B20" s="97">
        <v>65</v>
      </c>
      <c r="C20" s="97">
        <v>40</v>
      </c>
      <c r="D20" s="97">
        <v>0</v>
      </c>
      <c r="E20" s="97">
        <v>65</v>
      </c>
      <c r="F20" s="97">
        <v>0</v>
      </c>
      <c r="G20" s="99">
        <v>61.53846153846154</v>
      </c>
    </row>
    <row r="21" spans="1:8" s="15" customFormat="1" ht="15" customHeight="1">
      <c r="A21" s="100" t="s">
        <v>72</v>
      </c>
      <c r="B21" s="198"/>
      <c r="C21" s="199"/>
      <c r="D21" s="199"/>
      <c r="E21" s="199"/>
      <c r="F21" s="199"/>
      <c r="G21" s="102"/>
      <c r="H21" s="101"/>
    </row>
    <row r="22" spans="1:8" s="15" customFormat="1" ht="15" customHeight="1">
      <c r="A22" s="96" t="s">
        <v>73</v>
      </c>
      <c r="B22" s="97">
        <v>104</v>
      </c>
      <c r="C22" s="97">
        <v>70</v>
      </c>
      <c r="D22" s="97">
        <v>0</v>
      </c>
      <c r="E22" s="97">
        <v>104</v>
      </c>
      <c r="F22" s="97">
        <v>0</v>
      </c>
      <c r="G22" s="99">
        <v>67.3076923076923</v>
      </c>
      <c r="H22" s="19"/>
    </row>
    <row r="23" spans="1:8" s="23" customFormat="1" ht="6" customHeight="1" thickBot="1">
      <c r="A23" s="103"/>
      <c r="B23" s="104"/>
      <c r="C23" s="105"/>
      <c r="D23" s="105"/>
      <c r="E23" s="105"/>
      <c r="F23" s="105"/>
      <c r="G23" s="105"/>
      <c r="H23" s="105"/>
    </row>
    <row r="24" spans="1:7" s="23" customFormat="1" ht="3.75" customHeight="1">
      <c r="A24" s="106"/>
      <c r="B24" s="29"/>
      <c r="C24" s="29"/>
      <c r="D24" s="29"/>
      <c r="E24" s="29"/>
      <c r="F24" s="29"/>
      <c r="G24" s="29"/>
    </row>
    <row r="25" s="108" customFormat="1" ht="12.75" customHeight="1">
      <c r="A25" s="107" t="s">
        <v>74</v>
      </c>
    </row>
    <row r="26" ht="14.25" customHeight="1"/>
  </sheetData>
  <sheetProtection/>
  <mergeCells count="7">
    <mergeCell ref="A3:G3"/>
    <mergeCell ref="A4:G4"/>
    <mergeCell ref="A6:A8"/>
    <mergeCell ref="B6:B7"/>
    <mergeCell ref="D6:D7"/>
    <mergeCell ref="E6:E7"/>
    <mergeCell ref="F6:F7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X38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1.8984375" style="1" customWidth="1"/>
    <col min="2" max="2" width="11.8984375" style="1" customWidth="1"/>
    <col min="3" max="3" width="7.8984375" style="1" customWidth="1"/>
    <col min="4" max="4" width="8.5" style="1" customWidth="1"/>
    <col min="5" max="6" width="9" style="1" customWidth="1"/>
    <col min="7" max="8" width="7.59765625" style="1" customWidth="1"/>
    <col min="9" max="16384" width="9" style="1" customWidth="1"/>
  </cols>
  <sheetData>
    <row r="2" ht="13.5">
      <c r="B2" s="109" t="s">
        <v>75</v>
      </c>
    </row>
    <row r="3" ht="14.25" thickBot="1">
      <c r="B3" s="109"/>
    </row>
    <row r="4" spans="2:24" ht="13.5">
      <c r="B4" s="110"/>
      <c r="C4" s="238" t="s">
        <v>76</v>
      </c>
      <c r="D4" s="237"/>
      <c r="E4" s="238" t="s">
        <v>77</v>
      </c>
      <c r="F4" s="237"/>
      <c r="G4" s="238" t="s">
        <v>78</v>
      </c>
      <c r="H4" s="237"/>
      <c r="I4" s="238" t="s">
        <v>79</v>
      </c>
      <c r="J4" s="237"/>
      <c r="K4" s="238" t="s">
        <v>80</v>
      </c>
      <c r="L4" s="237"/>
      <c r="M4" s="238" t="s">
        <v>81</v>
      </c>
      <c r="N4" s="237"/>
      <c r="O4" s="236" t="s">
        <v>82</v>
      </c>
      <c r="P4" s="237"/>
      <c r="Q4" s="238" t="s">
        <v>83</v>
      </c>
      <c r="R4" s="237"/>
      <c r="S4" s="239" t="s">
        <v>84</v>
      </c>
      <c r="T4" s="240"/>
      <c r="U4" s="238" t="s">
        <v>85</v>
      </c>
      <c r="V4" s="237"/>
      <c r="W4" s="238" t="s">
        <v>86</v>
      </c>
      <c r="X4" s="237"/>
    </row>
    <row r="5" spans="2:24" ht="13.5">
      <c r="B5" s="30"/>
      <c r="C5" s="111" t="s">
        <v>87</v>
      </c>
      <c r="D5" s="111" t="s">
        <v>88</v>
      </c>
      <c r="E5" s="111" t="s">
        <v>87</v>
      </c>
      <c r="F5" s="111" t="s">
        <v>88</v>
      </c>
      <c r="G5" s="111" t="s">
        <v>87</v>
      </c>
      <c r="H5" s="111" t="s">
        <v>88</v>
      </c>
      <c r="I5" s="111" t="s">
        <v>87</v>
      </c>
      <c r="J5" s="111" t="s">
        <v>88</v>
      </c>
      <c r="K5" s="111" t="s">
        <v>87</v>
      </c>
      <c r="L5" s="111" t="s">
        <v>88</v>
      </c>
      <c r="M5" s="111" t="s">
        <v>87</v>
      </c>
      <c r="N5" s="111" t="s">
        <v>88</v>
      </c>
      <c r="O5" s="111" t="s">
        <v>87</v>
      </c>
      <c r="P5" s="111" t="s">
        <v>88</v>
      </c>
      <c r="Q5" s="111" t="s">
        <v>87</v>
      </c>
      <c r="R5" s="111" t="s">
        <v>88</v>
      </c>
      <c r="S5" s="111" t="s">
        <v>87</v>
      </c>
      <c r="T5" s="111" t="s">
        <v>88</v>
      </c>
      <c r="U5" s="111" t="s">
        <v>87</v>
      </c>
      <c r="V5" s="111" t="s">
        <v>88</v>
      </c>
      <c r="W5" s="111" t="s">
        <v>87</v>
      </c>
      <c r="X5" s="111" t="s">
        <v>88</v>
      </c>
    </row>
    <row r="6" spans="2:24" s="3" customFormat="1" ht="14.25">
      <c r="B6" s="6" t="s">
        <v>21</v>
      </c>
      <c r="C6" s="112">
        <f>C7+C8+C9</f>
        <v>8801</v>
      </c>
      <c r="D6" s="112">
        <f aca="true" t="shared" si="0" ref="D6:X6">D7+D8+D9</f>
        <v>571</v>
      </c>
      <c r="E6" s="112">
        <f t="shared" si="0"/>
        <v>995</v>
      </c>
      <c r="F6" s="112">
        <f t="shared" si="0"/>
        <v>111</v>
      </c>
      <c r="G6" s="112">
        <f t="shared" si="0"/>
        <v>8847</v>
      </c>
      <c r="H6" s="112">
        <f t="shared" si="0"/>
        <v>848</v>
      </c>
      <c r="I6" s="112">
        <f t="shared" si="0"/>
        <v>5122</v>
      </c>
      <c r="J6" s="112">
        <f t="shared" si="0"/>
        <v>1478</v>
      </c>
      <c r="K6" s="112">
        <f t="shared" si="0"/>
        <v>392</v>
      </c>
      <c r="L6" s="112">
        <f t="shared" si="0"/>
        <v>273</v>
      </c>
      <c r="M6" s="112">
        <f t="shared" si="0"/>
        <v>111002</v>
      </c>
      <c r="N6" s="112">
        <f t="shared" si="0"/>
        <v>84450</v>
      </c>
      <c r="O6" s="112">
        <f t="shared" si="0"/>
        <v>314</v>
      </c>
      <c r="P6" s="112">
        <f t="shared" si="0"/>
        <v>150</v>
      </c>
      <c r="Q6" s="112">
        <f t="shared" si="0"/>
        <v>13</v>
      </c>
      <c r="R6" s="112">
        <f t="shared" si="0"/>
        <v>9892</v>
      </c>
      <c r="S6" s="112">
        <f t="shared" si="0"/>
        <v>0</v>
      </c>
      <c r="T6" s="112">
        <f>T7+T8+T9</f>
        <v>628</v>
      </c>
      <c r="U6" s="112">
        <f t="shared" si="0"/>
        <v>29</v>
      </c>
      <c r="V6" s="112">
        <f t="shared" si="0"/>
        <v>1181</v>
      </c>
      <c r="W6" s="112">
        <f t="shared" si="0"/>
        <v>9647</v>
      </c>
      <c r="X6" s="112">
        <f t="shared" si="0"/>
        <v>8960</v>
      </c>
    </row>
    <row r="7" spans="2:24" s="3" customFormat="1" ht="14.25">
      <c r="B7" s="6" t="s">
        <v>22</v>
      </c>
      <c r="C7" s="112">
        <v>6</v>
      </c>
      <c r="D7" s="112">
        <v>0</v>
      </c>
      <c r="E7" s="112">
        <v>54</v>
      </c>
      <c r="F7" s="112">
        <v>4</v>
      </c>
      <c r="G7" s="112">
        <v>32</v>
      </c>
      <c r="H7" s="112">
        <v>2</v>
      </c>
      <c r="I7" s="112">
        <v>66</v>
      </c>
      <c r="J7" s="112">
        <v>7</v>
      </c>
      <c r="K7" s="112">
        <v>10</v>
      </c>
      <c r="L7" s="112">
        <v>1</v>
      </c>
      <c r="M7" s="112">
        <v>912</v>
      </c>
      <c r="N7" s="112">
        <v>448</v>
      </c>
      <c r="O7" s="112">
        <v>0</v>
      </c>
      <c r="P7" s="112">
        <v>0</v>
      </c>
      <c r="Q7" s="112">
        <v>0</v>
      </c>
      <c r="R7" s="112">
        <v>77</v>
      </c>
      <c r="S7" s="112">
        <v>0</v>
      </c>
      <c r="T7" s="112">
        <v>0</v>
      </c>
      <c r="U7" s="112">
        <v>0</v>
      </c>
      <c r="V7" s="112">
        <v>0</v>
      </c>
      <c r="W7" s="112">
        <v>4</v>
      </c>
      <c r="X7" s="112">
        <v>3</v>
      </c>
    </row>
    <row r="8" spans="2:24" s="3" customFormat="1" ht="14.25">
      <c r="B8" s="6" t="s">
        <v>23</v>
      </c>
      <c r="C8" s="112">
        <v>8702</v>
      </c>
      <c r="D8" s="112">
        <v>561</v>
      </c>
      <c r="E8" s="112">
        <v>823</v>
      </c>
      <c r="F8" s="112">
        <v>90</v>
      </c>
      <c r="G8" s="112">
        <v>8392</v>
      </c>
      <c r="H8" s="112">
        <v>781</v>
      </c>
      <c r="I8" s="112">
        <v>4979</v>
      </c>
      <c r="J8" s="112">
        <v>1453</v>
      </c>
      <c r="K8" s="112">
        <v>327</v>
      </c>
      <c r="L8" s="112">
        <v>261</v>
      </c>
      <c r="M8" s="112">
        <v>102465</v>
      </c>
      <c r="N8" s="112">
        <v>79551</v>
      </c>
      <c r="O8" s="112">
        <v>222</v>
      </c>
      <c r="P8" s="112">
        <v>121</v>
      </c>
      <c r="Q8" s="112">
        <v>6</v>
      </c>
      <c r="R8" s="112">
        <v>9453</v>
      </c>
      <c r="S8" s="112">
        <v>0</v>
      </c>
      <c r="T8" s="112">
        <v>622</v>
      </c>
      <c r="U8" s="112">
        <v>29</v>
      </c>
      <c r="V8" s="112">
        <v>1179</v>
      </c>
      <c r="W8" s="112">
        <v>8736</v>
      </c>
      <c r="X8" s="112">
        <v>8194</v>
      </c>
    </row>
    <row r="9" spans="2:24" s="3" customFormat="1" ht="15" thickBot="1">
      <c r="B9" s="113" t="s">
        <v>24</v>
      </c>
      <c r="C9" s="114">
        <v>93</v>
      </c>
      <c r="D9" s="114">
        <v>10</v>
      </c>
      <c r="E9" s="114">
        <v>118</v>
      </c>
      <c r="F9" s="114">
        <v>17</v>
      </c>
      <c r="G9" s="114">
        <v>423</v>
      </c>
      <c r="H9" s="114">
        <v>65</v>
      </c>
      <c r="I9" s="114">
        <v>77</v>
      </c>
      <c r="J9" s="114">
        <v>18</v>
      </c>
      <c r="K9" s="114">
        <v>55</v>
      </c>
      <c r="L9" s="114">
        <v>11</v>
      </c>
      <c r="M9" s="114">
        <v>7625</v>
      </c>
      <c r="N9" s="114">
        <v>4451</v>
      </c>
      <c r="O9" s="114">
        <v>92</v>
      </c>
      <c r="P9" s="114">
        <v>29</v>
      </c>
      <c r="Q9" s="114">
        <v>7</v>
      </c>
      <c r="R9" s="114">
        <v>362</v>
      </c>
      <c r="S9" s="114">
        <v>0</v>
      </c>
      <c r="T9" s="114">
        <v>6</v>
      </c>
      <c r="U9" s="114">
        <v>0</v>
      </c>
      <c r="V9" s="114">
        <v>2</v>
      </c>
      <c r="W9" s="114">
        <v>907</v>
      </c>
      <c r="X9" s="114">
        <v>763</v>
      </c>
    </row>
    <row r="10" spans="2:14" ht="13.5">
      <c r="B10" s="30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3:6" ht="13.5">
      <c r="C11" s="116"/>
      <c r="D11" s="117"/>
      <c r="E11" s="117"/>
      <c r="F11" s="117"/>
    </row>
    <row r="12" spans="2:6" ht="13.5">
      <c r="B12" s="118"/>
      <c r="C12" s="119"/>
      <c r="D12" s="119"/>
      <c r="E12" s="119"/>
      <c r="F12" s="119"/>
    </row>
    <row r="13" spans="2:7" ht="13.5">
      <c r="B13" s="120"/>
      <c r="C13" s="121" t="s">
        <v>89</v>
      </c>
      <c r="D13" s="122" t="s">
        <v>22</v>
      </c>
      <c r="E13" s="122" t="s">
        <v>23</v>
      </c>
      <c r="F13" s="122" t="s">
        <v>24</v>
      </c>
      <c r="G13" s="122"/>
    </row>
    <row r="14" spans="2:6" ht="13.5">
      <c r="B14" s="1" t="s">
        <v>90</v>
      </c>
      <c r="C14" s="123">
        <f>SUM(C15:C24)</f>
        <v>108542</v>
      </c>
      <c r="D14" s="123">
        <f>SUM(D15:D24)</f>
        <v>1626</v>
      </c>
      <c r="E14" s="123">
        <f>SUM(E15:E24)</f>
        <v>236947</v>
      </c>
      <c r="F14" s="123">
        <f>SUM(F15:F24)</f>
        <v>15131</v>
      </c>
    </row>
    <row r="15" spans="2:6" ht="13.5">
      <c r="B15" s="124" t="s">
        <v>91</v>
      </c>
      <c r="C15" s="119">
        <f>SUM(D7:D9)</f>
        <v>571</v>
      </c>
      <c r="D15" s="119">
        <f>C7+D7</f>
        <v>6</v>
      </c>
      <c r="E15" s="119">
        <f>C8+D8</f>
        <v>9263</v>
      </c>
      <c r="F15" s="119">
        <f>C9+D9</f>
        <v>103</v>
      </c>
    </row>
    <row r="16" spans="2:6" ht="13.5">
      <c r="B16" s="125" t="s">
        <v>92</v>
      </c>
      <c r="C16" s="119">
        <f>SUM(F7:F9)</f>
        <v>111</v>
      </c>
      <c r="D16" s="119">
        <f>E7+F7</f>
        <v>58</v>
      </c>
      <c r="E16" s="119">
        <f>E8+F8</f>
        <v>913</v>
      </c>
      <c r="F16" s="119">
        <f>E9+F9</f>
        <v>135</v>
      </c>
    </row>
    <row r="17" spans="2:6" ht="13.5">
      <c r="B17" s="124" t="s">
        <v>93</v>
      </c>
      <c r="C17" s="119">
        <f>SUM(H7:H9)</f>
        <v>848</v>
      </c>
      <c r="D17" s="119">
        <f>G7+H7</f>
        <v>34</v>
      </c>
      <c r="E17" s="119">
        <f>G8+H8</f>
        <v>9173</v>
      </c>
      <c r="F17" s="119">
        <f>G9+H9</f>
        <v>488</v>
      </c>
    </row>
    <row r="18" spans="2:6" ht="13.5">
      <c r="B18" s="125" t="s">
        <v>94</v>
      </c>
      <c r="C18" s="119">
        <f>SUM(J7:J9)</f>
        <v>1478</v>
      </c>
      <c r="D18" s="119">
        <f>I7+J7</f>
        <v>73</v>
      </c>
      <c r="E18" s="119">
        <f>I8+J8</f>
        <v>6432</v>
      </c>
      <c r="F18" s="119">
        <f>I9+J9</f>
        <v>95</v>
      </c>
    </row>
    <row r="19" spans="2:6" ht="13.5">
      <c r="B19" s="125" t="s">
        <v>95</v>
      </c>
      <c r="C19" s="119">
        <f>SUM(L7:L9)</f>
        <v>273</v>
      </c>
      <c r="D19" s="119">
        <f>K7+L7</f>
        <v>11</v>
      </c>
      <c r="E19" s="119">
        <f>K8+L8</f>
        <v>588</v>
      </c>
      <c r="F19" s="119">
        <f>K9+L9</f>
        <v>66</v>
      </c>
    </row>
    <row r="20" spans="2:6" ht="13.5">
      <c r="B20" s="124" t="s">
        <v>96</v>
      </c>
      <c r="C20" s="119">
        <f>SUM(N7:N9)</f>
        <v>84450</v>
      </c>
      <c r="D20" s="119">
        <f>M7+N7</f>
        <v>1360</v>
      </c>
      <c r="E20" s="119">
        <f>M8+N8</f>
        <v>182016</v>
      </c>
      <c r="F20" s="119">
        <f>M9+N9</f>
        <v>12076</v>
      </c>
    </row>
    <row r="21" spans="2:6" ht="13.5">
      <c r="B21" s="124" t="s">
        <v>97</v>
      </c>
      <c r="C21" s="119">
        <f>SUM(P7:P9)</f>
        <v>150</v>
      </c>
      <c r="D21" s="119">
        <f>O7+P7</f>
        <v>0</v>
      </c>
      <c r="E21" s="119">
        <f>O8+P8</f>
        <v>343</v>
      </c>
      <c r="F21" s="119">
        <f>O9+P9</f>
        <v>121</v>
      </c>
    </row>
    <row r="22" spans="2:6" ht="13.5">
      <c r="B22" s="126" t="s">
        <v>98</v>
      </c>
      <c r="C22" s="119">
        <f>SUM(R7:R9)+SUM(T7:T9)</f>
        <v>10520</v>
      </c>
      <c r="D22" s="119">
        <f>SUM(Q7:T7)</f>
        <v>77</v>
      </c>
      <c r="E22" s="119">
        <f>SUM(Q8:T8)</f>
        <v>10081</v>
      </c>
      <c r="F22" s="119">
        <f>SUM(Q9:T9)</f>
        <v>375</v>
      </c>
    </row>
    <row r="23" spans="2:6" ht="13.5">
      <c r="B23" s="125" t="s">
        <v>99</v>
      </c>
      <c r="C23" s="119">
        <f>SUM(V7:V9)</f>
        <v>1181</v>
      </c>
      <c r="D23" s="119">
        <f>U7+V7</f>
        <v>0</v>
      </c>
      <c r="E23" s="119">
        <f>U8+V8</f>
        <v>1208</v>
      </c>
      <c r="F23" s="119">
        <f>U9+V9</f>
        <v>2</v>
      </c>
    </row>
    <row r="24" spans="2:6" ht="13.5">
      <c r="B24" s="124" t="s">
        <v>100</v>
      </c>
      <c r="C24" s="119">
        <f>SUM(X7:X9)</f>
        <v>8960</v>
      </c>
      <c r="D24" s="119">
        <f>W7+X7</f>
        <v>7</v>
      </c>
      <c r="E24" s="119">
        <f>W8+X8</f>
        <v>16930</v>
      </c>
      <c r="F24" s="119">
        <f>W9+X9</f>
        <v>1670</v>
      </c>
    </row>
    <row r="25" spans="2:6" ht="13.5">
      <c r="B25" s="127"/>
      <c r="C25" s="119"/>
      <c r="D25" s="119"/>
      <c r="E25" s="119"/>
      <c r="F25" s="119"/>
    </row>
    <row r="28" spans="3:24" s="3" customFormat="1" ht="14.25"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12"/>
      <c r="P28" s="128"/>
      <c r="Q28" s="128"/>
      <c r="R28" s="128"/>
      <c r="S28" s="128"/>
      <c r="T28" s="112"/>
      <c r="U28" s="128"/>
      <c r="V28" s="128"/>
      <c r="W28" s="128"/>
      <c r="X28" s="112"/>
    </row>
    <row r="29" spans="3:24" s="3" customFormat="1" ht="14.25"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12"/>
      <c r="U29" s="128"/>
      <c r="V29" s="128"/>
      <c r="W29" s="128"/>
      <c r="X29" s="112"/>
    </row>
    <row r="30" spans="3:24" s="3" customFormat="1" ht="14.25"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12"/>
      <c r="U30" s="128"/>
      <c r="V30" s="128"/>
      <c r="W30" s="128"/>
      <c r="X30" s="112"/>
    </row>
    <row r="31" spans="3:24" s="3" customFormat="1" ht="14.25"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12"/>
      <c r="U31" s="128"/>
      <c r="V31" s="128"/>
      <c r="W31" s="128"/>
      <c r="X31" s="128"/>
    </row>
    <row r="34" ht="13.5">
      <c r="C34" s="129"/>
    </row>
    <row r="35" ht="13.5">
      <c r="C35" s="129"/>
    </row>
    <row r="36" ht="13.5">
      <c r="C36" s="129"/>
    </row>
    <row r="37" ht="13.5">
      <c r="C37" s="129"/>
    </row>
    <row r="38" ht="13.5">
      <c r="C38" s="129"/>
    </row>
  </sheetData>
  <sheetProtection/>
  <mergeCells count="11">
    <mergeCell ref="M4:N4"/>
    <mergeCell ref="O4:P4"/>
    <mergeCell ref="Q4:R4"/>
    <mergeCell ref="S4:T4"/>
    <mergeCell ref="U4:V4"/>
    <mergeCell ref="W4:X4"/>
    <mergeCell ref="C4:D4"/>
    <mergeCell ref="E4:F4"/>
    <mergeCell ref="G4:H4"/>
    <mergeCell ref="I4:J4"/>
    <mergeCell ref="K4:L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3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28" style="175" customWidth="1"/>
    <col min="2" max="7" width="10.69921875" style="175" customWidth="1"/>
    <col min="8" max="8" width="1" style="175" customWidth="1"/>
    <col min="9" max="16384" width="9" style="175" customWidth="1"/>
  </cols>
  <sheetData>
    <row r="1" spans="1:8" s="131" customFormat="1" ht="14.25" customHeight="1">
      <c r="A1" s="189" t="s">
        <v>145</v>
      </c>
      <c r="G1" s="132"/>
      <c r="H1" s="133"/>
    </row>
    <row r="2" spans="1:8" s="131" customFormat="1" ht="14.25" customHeight="1">
      <c r="A2" s="130"/>
      <c r="G2" s="134"/>
      <c r="H2" s="134"/>
    </row>
    <row r="3" spans="1:8" s="131" customFormat="1" ht="15" customHeight="1">
      <c r="A3" s="241" t="s">
        <v>101</v>
      </c>
      <c r="B3" s="242"/>
      <c r="C3" s="242"/>
      <c r="D3" s="242"/>
      <c r="E3" s="242"/>
      <c r="F3" s="242"/>
      <c r="G3" s="242"/>
      <c r="H3" s="135"/>
    </row>
    <row r="4" spans="1:8" s="131" customFormat="1" ht="15" customHeight="1">
      <c r="A4" s="243" t="s">
        <v>102</v>
      </c>
      <c r="B4" s="243"/>
      <c r="C4" s="243"/>
      <c r="D4" s="243"/>
      <c r="E4" s="243"/>
      <c r="F4" s="243"/>
      <c r="G4" s="243"/>
      <c r="H4" s="135"/>
    </row>
    <row r="5" spans="1:8" s="131" customFormat="1" ht="3.75" customHeight="1" thickBot="1">
      <c r="A5" s="136"/>
      <c r="B5" s="137"/>
      <c r="C5" s="137"/>
      <c r="D5" s="137"/>
      <c r="E5" s="137"/>
      <c r="F5" s="137"/>
      <c r="G5" s="137"/>
      <c r="H5" s="137"/>
    </row>
    <row r="6" spans="1:8" s="131" customFormat="1" ht="21" customHeight="1">
      <c r="A6" s="244" t="s">
        <v>103</v>
      </c>
      <c r="B6" s="247" t="s">
        <v>2</v>
      </c>
      <c r="C6" s="138"/>
      <c r="D6" s="249" t="s">
        <v>104</v>
      </c>
      <c r="E6" s="249" t="s">
        <v>105</v>
      </c>
      <c r="F6" s="251" t="s">
        <v>106</v>
      </c>
      <c r="G6" s="139" t="s">
        <v>57</v>
      </c>
      <c r="H6" s="140"/>
    </row>
    <row r="7" spans="1:8" s="131" customFormat="1" ht="18" customHeight="1">
      <c r="A7" s="245"/>
      <c r="B7" s="248"/>
      <c r="C7" s="141" t="s">
        <v>58</v>
      </c>
      <c r="D7" s="250"/>
      <c r="E7" s="250"/>
      <c r="F7" s="252"/>
      <c r="G7" s="142" t="s">
        <v>107</v>
      </c>
      <c r="H7" s="143"/>
    </row>
    <row r="8" spans="1:8" s="131" customFormat="1" ht="28.5" customHeight="1">
      <c r="A8" s="246"/>
      <c r="B8" s="144" t="s">
        <v>12</v>
      </c>
      <c r="C8" s="145" t="s">
        <v>60</v>
      </c>
      <c r="D8" s="144" t="s">
        <v>13</v>
      </c>
      <c r="E8" s="144" t="s">
        <v>14</v>
      </c>
      <c r="F8" s="146" t="s">
        <v>16</v>
      </c>
      <c r="G8" s="147" t="s">
        <v>108</v>
      </c>
      <c r="H8" s="143"/>
    </row>
    <row r="9" spans="1:8" s="149" customFormat="1" ht="14.25">
      <c r="A9" s="206" t="s">
        <v>129</v>
      </c>
      <c r="B9" s="181">
        <v>131</v>
      </c>
      <c r="C9" s="181">
        <v>79</v>
      </c>
      <c r="D9" s="181">
        <v>0</v>
      </c>
      <c r="E9" s="181">
        <v>131</v>
      </c>
      <c r="F9" s="181">
        <v>0</v>
      </c>
      <c r="G9" s="182">
        <v>60.30534351145038</v>
      </c>
      <c r="H9" s="148"/>
    </row>
    <row r="10" spans="1:8" s="131" customFormat="1" ht="14.25">
      <c r="A10" s="150"/>
      <c r="B10" s="151"/>
      <c r="C10" s="151"/>
      <c r="D10" s="152"/>
      <c r="E10" s="151"/>
      <c r="F10" s="152"/>
      <c r="G10" s="153"/>
      <c r="H10" s="153"/>
    </row>
    <row r="11" spans="1:8" s="131" customFormat="1" ht="14.25">
      <c r="A11" s="154" t="s">
        <v>109</v>
      </c>
      <c r="B11" s="155">
        <v>46</v>
      </c>
      <c r="C11" s="155">
        <v>27</v>
      </c>
      <c r="D11" s="155">
        <v>0</v>
      </c>
      <c r="E11" s="200">
        <v>46</v>
      </c>
      <c r="F11" s="155">
        <v>0</v>
      </c>
      <c r="G11" s="186">
        <v>58.69565217391305</v>
      </c>
      <c r="H11" s="156"/>
    </row>
    <row r="12" spans="1:8" s="131" customFormat="1" ht="14.25">
      <c r="A12" s="157" t="s">
        <v>110</v>
      </c>
      <c r="B12" s="155"/>
      <c r="C12" s="155"/>
      <c r="D12" s="155"/>
      <c r="E12" s="155"/>
      <c r="F12" s="155"/>
      <c r="G12" s="186"/>
      <c r="H12" s="156"/>
    </row>
    <row r="13" spans="1:8" s="131" customFormat="1" ht="14.25">
      <c r="A13" s="154" t="s">
        <v>111</v>
      </c>
      <c r="B13" s="155">
        <v>3</v>
      </c>
      <c r="C13" s="155">
        <v>3</v>
      </c>
      <c r="D13" s="155">
        <v>0</v>
      </c>
      <c r="E13" s="155">
        <v>3</v>
      </c>
      <c r="F13" s="155">
        <v>0</v>
      </c>
      <c r="G13" s="186">
        <v>100</v>
      </c>
      <c r="H13" s="156"/>
    </row>
    <row r="14" spans="1:8" s="131" customFormat="1" ht="14.25" customHeight="1">
      <c r="A14" s="158" t="s">
        <v>112</v>
      </c>
      <c r="B14" s="155"/>
      <c r="C14" s="155"/>
      <c r="D14" s="155"/>
      <c r="E14" s="155"/>
      <c r="F14" s="155"/>
      <c r="G14" s="186"/>
      <c r="H14" s="156"/>
    </row>
    <row r="15" spans="1:8" s="131" customFormat="1" ht="14.25">
      <c r="A15" s="154" t="s">
        <v>113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6"/>
    </row>
    <row r="16" spans="1:8" s="131" customFormat="1" ht="14.25">
      <c r="A16" s="157" t="s">
        <v>114</v>
      </c>
      <c r="B16" s="155"/>
      <c r="C16" s="155"/>
      <c r="D16" s="155"/>
      <c r="E16" s="155"/>
      <c r="F16" s="155"/>
      <c r="G16" s="186"/>
      <c r="H16" s="156"/>
    </row>
    <row r="17" spans="1:8" s="131" customFormat="1" ht="14.25">
      <c r="A17" s="154" t="s">
        <v>115</v>
      </c>
      <c r="B17" s="155">
        <v>9</v>
      </c>
      <c r="C17" s="159">
        <v>9</v>
      </c>
      <c r="D17" s="155">
        <v>0</v>
      </c>
      <c r="E17" s="155">
        <v>9</v>
      </c>
      <c r="F17" s="155">
        <v>0</v>
      </c>
      <c r="G17" s="186">
        <v>100</v>
      </c>
      <c r="H17" s="156"/>
    </row>
    <row r="18" spans="1:8" s="131" customFormat="1" ht="14.25">
      <c r="A18" s="157" t="s">
        <v>116</v>
      </c>
      <c r="B18" s="155"/>
      <c r="C18" s="155"/>
      <c r="D18" s="155"/>
      <c r="E18" s="155"/>
      <c r="F18" s="155"/>
      <c r="G18" s="186"/>
      <c r="H18" s="156"/>
    </row>
    <row r="19" spans="1:8" s="131" customFormat="1" ht="14.25">
      <c r="A19" s="154" t="s">
        <v>117</v>
      </c>
      <c r="B19" s="155">
        <v>16</v>
      </c>
      <c r="C19" s="155">
        <v>14</v>
      </c>
      <c r="D19" s="155">
        <v>0</v>
      </c>
      <c r="E19" s="155">
        <v>16</v>
      </c>
      <c r="F19" s="155">
        <v>0</v>
      </c>
      <c r="G19" s="186">
        <v>87.5</v>
      </c>
      <c r="H19" s="156"/>
    </row>
    <row r="20" spans="1:8" s="131" customFormat="1" ht="14.25">
      <c r="A20" s="157" t="s">
        <v>118</v>
      </c>
      <c r="B20" s="155"/>
      <c r="C20" s="155"/>
      <c r="D20" s="155"/>
      <c r="E20" s="155"/>
      <c r="F20" s="155"/>
      <c r="G20" s="186"/>
      <c r="H20" s="156"/>
    </row>
    <row r="21" spans="1:8" s="131" customFormat="1" ht="14.25">
      <c r="A21" s="154" t="s">
        <v>119</v>
      </c>
      <c r="B21" s="155">
        <v>27</v>
      </c>
      <c r="C21" s="155">
        <v>7</v>
      </c>
      <c r="D21" s="155">
        <v>0</v>
      </c>
      <c r="E21" s="155">
        <v>27</v>
      </c>
      <c r="F21" s="155">
        <v>0</v>
      </c>
      <c r="G21" s="186">
        <v>25.925925925925924</v>
      </c>
      <c r="H21" s="156"/>
    </row>
    <row r="22" spans="1:8" s="131" customFormat="1" ht="14.25">
      <c r="A22" s="157" t="s">
        <v>120</v>
      </c>
      <c r="B22" s="155"/>
      <c r="C22" s="155"/>
      <c r="D22" s="155"/>
      <c r="E22" s="155"/>
      <c r="F22" s="155"/>
      <c r="G22" s="186"/>
      <c r="H22" s="156"/>
    </row>
    <row r="23" spans="1:8" s="131" customFormat="1" ht="14.25">
      <c r="A23" s="154" t="s">
        <v>121</v>
      </c>
      <c r="B23" s="155">
        <v>30</v>
      </c>
      <c r="C23" s="155">
        <v>19</v>
      </c>
      <c r="D23" s="155">
        <v>0</v>
      </c>
      <c r="E23" s="155">
        <v>30</v>
      </c>
      <c r="F23" s="155">
        <v>0</v>
      </c>
      <c r="G23" s="187">
        <v>63.33333333333333</v>
      </c>
      <c r="H23" s="156"/>
    </row>
    <row r="24" spans="1:8" s="131" customFormat="1" ht="14.25">
      <c r="A24" s="160" t="s">
        <v>122</v>
      </c>
      <c r="B24" s="161"/>
      <c r="C24" s="155"/>
      <c r="D24" s="155"/>
      <c r="E24" s="155"/>
      <c r="F24" s="155"/>
      <c r="G24" s="162"/>
      <c r="H24" s="156"/>
    </row>
    <row r="25" spans="1:8" s="131" customFormat="1" ht="15" thickBot="1">
      <c r="A25" s="163"/>
      <c r="B25" s="164"/>
      <c r="C25" s="165"/>
      <c r="D25" s="165"/>
      <c r="E25" s="165"/>
      <c r="F25" s="165"/>
      <c r="G25" s="166"/>
      <c r="H25" s="162"/>
    </row>
    <row r="26" spans="1:8" s="131" customFormat="1" ht="14.25">
      <c r="A26" s="167"/>
      <c r="B26" s="167"/>
      <c r="C26" s="167"/>
      <c r="D26" s="167"/>
      <c r="E26" s="167"/>
      <c r="F26" s="167"/>
      <c r="G26" s="167"/>
      <c r="H26" s="162"/>
    </row>
    <row r="27" spans="1:8" s="131" customFormat="1" ht="15" customHeight="1">
      <c r="A27" s="168" t="s">
        <v>123</v>
      </c>
      <c r="B27" s="169"/>
      <c r="C27" s="169"/>
      <c r="D27" s="169"/>
      <c r="E27" s="170"/>
      <c r="F27" s="171"/>
      <c r="G27" s="171"/>
      <c r="H27" s="172"/>
    </row>
    <row r="28" spans="1:8" s="131" customFormat="1" ht="15" customHeight="1">
      <c r="A28" s="174" t="s">
        <v>124</v>
      </c>
      <c r="B28" s="169"/>
      <c r="C28" s="169"/>
      <c r="D28" s="169"/>
      <c r="E28" s="170"/>
      <c r="F28" s="171"/>
      <c r="G28" s="172"/>
      <c r="H28" s="173"/>
    </row>
    <row r="29" spans="1:8" s="179" customFormat="1" ht="12" customHeight="1">
      <c r="A29" s="175"/>
      <c r="B29" s="175"/>
      <c r="C29" s="175"/>
      <c r="D29" s="175"/>
      <c r="E29" s="176"/>
      <c r="F29" s="177"/>
      <c r="G29" s="177"/>
      <c r="H29" s="178"/>
    </row>
    <row r="30" spans="6:8" ht="13.5">
      <c r="F30" s="180"/>
      <c r="G30" s="180"/>
      <c r="H30" s="180"/>
    </row>
    <row r="31" spans="6:8" ht="13.5">
      <c r="F31" s="180"/>
      <c r="G31" s="180"/>
      <c r="H31" s="180"/>
    </row>
  </sheetData>
  <sheetProtection/>
  <mergeCells count="7">
    <mergeCell ref="A3:G3"/>
    <mergeCell ref="A4:G4"/>
    <mergeCell ref="A6:A8"/>
    <mergeCell ref="B6:B7"/>
    <mergeCell ref="D6:D7"/>
    <mergeCell ref="E6:E7"/>
    <mergeCell ref="F6:F7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6.義務教育学校</dc:title>
  <dc:subject/>
  <dc:creator>文部科学省</dc:creator>
  <cp:keywords/>
  <dc:description/>
  <cp:lastModifiedBy>m</cp:lastModifiedBy>
  <cp:lastPrinted>2016-11-29T06:44:58Z</cp:lastPrinted>
  <dcterms:created xsi:type="dcterms:W3CDTF">2000-10-26T00:59:06Z</dcterms:created>
  <dcterms:modified xsi:type="dcterms:W3CDTF">2017-03-22T02:45:58Z</dcterms:modified>
  <cp:category/>
  <cp:version/>
  <cp:contentType/>
  <cp:contentStatus/>
</cp:coreProperties>
</file>