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30" activeTab="0"/>
  </bookViews>
  <sheets>
    <sheet name="学校数" sheetId="1" r:id="rId1"/>
    <sheet name="学級数" sheetId="2" r:id="rId2"/>
    <sheet name="生徒数" sheetId="3" r:id="rId3"/>
    <sheet name="入力" sheetId="4" state="hidden" r:id="rId4"/>
    <sheet name="教員数" sheetId="5" r:id="rId5"/>
    <sheet name="教員数（教員の年齢構成）" sheetId="6" r:id="rId6"/>
    <sheet name="入力 (2)" sheetId="7" state="hidden" r:id="rId7"/>
    <sheet name="職員数" sheetId="8" r:id="rId8"/>
    <sheet name="入学志願者数" sheetId="9" r:id="rId9"/>
    <sheet name="卒業者数" sheetId="10" r:id="rId10"/>
    <sheet name="高等学校等進学者数" sheetId="11" r:id="rId11"/>
    <sheet name="就職者数" sheetId="12" r:id="rId12"/>
  </sheets>
  <definedNames>
    <definedName name="_xlnm.Print_Area" localSheetId="1">'学級数'!$A$4:$E$34</definedName>
    <definedName name="_xlnm.Print_Area" localSheetId="0">'学校数'!$A$1:$F$28</definedName>
    <definedName name="_xlnm.Print_Area" localSheetId="4">'教員数'!$A$1:$H$42</definedName>
    <definedName name="_xlnm.Print_Area" localSheetId="10">'高等学校等進学者数'!$A$1:$H$37</definedName>
    <definedName name="_xlnm.Print_Area" localSheetId="11">'就職者数'!$A$2:$F$40</definedName>
    <definedName name="_xlnm.Print_Area" localSheetId="7">'職員数'!$A$1:$H$48</definedName>
    <definedName name="_xlnm.Print_Area" localSheetId="2">'生徒数'!$A$1:$F$44</definedName>
    <definedName name="_xlnm.Print_Area" localSheetId="9">'卒業者数'!$A$1:$P$45</definedName>
    <definedName name="_xlnm.Print_Area" localSheetId="8">'入学志願者数'!$A$2:$H$37</definedName>
    <definedName name="PRINT_AREA1">'学級数'!$A$1:$E$30</definedName>
  </definedNames>
  <calcPr fullCalcOnLoad="1"/>
</workbook>
</file>

<file path=xl/comments10.xml><?xml version="1.0" encoding="utf-8"?>
<comments xmlns="http://schemas.openxmlformats.org/spreadsheetml/2006/main">
  <authors>
    <author>s-tera63</author>
  </authors>
  <commentList>
    <comment ref="N20" authorId="0">
      <text>
        <r>
          <rPr>
            <b/>
            <sz val="9"/>
            <rFont val="ＭＳ Ｐゴシック"/>
            <family val="3"/>
          </rPr>
          <t>s-tera63:</t>
        </r>
        <r>
          <rPr>
            <sz val="9"/>
            <rFont val="ＭＳ Ｐゴシック"/>
            <family val="3"/>
          </rPr>
          <t xml:space="preserve">
分母である定時制進学者数が平成１６年度数値のままだったため、平成１７年度数値に修正。（２００６．１２．１９）</t>
        </r>
      </text>
    </comment>
  </commentList>
</comments>
</file>

<file path=xl/sharedStrings.xml><?xml version="1.0" encoding="utf-8"?>
<sst xmlns="http://schemas.openxmlformats.org/spreadsheetml/2006/main" count="584" uniqueCount="424">
  <si>
    <t>学　　　　校　　　　数</t>
  </si>
  <si>
    <t>区　分</t>
  </si>
  <si>
    <t>計</t>
  </si>
  <si>
    <t>国 　立</t>
  </si>
  <si>
    <t>公 　立</t>
  </si>
  <si>
    <t>私 　立</t>
  </si>
  <si>
    <t>うち分校</t>
  </si>
  <si>
    <t>学　　　　級　　　　数</t>
  </si>
  <si>
    <t>国  立</t>
  </si>
  <si>
    <t>公  立</t>
  </si>
  <si>
    <t>私  立</t>
  </si>
  <si>
    <t>Schools</t>
  </si>
  <si>
    <t>Total</t>
  </si>
  <si>
    <t>National</t>
  </si>
  <si>
    <t>Local</t>
  </si>
  <si>
    <t>Branch schools</t>
  </si>
  <si>
    <t>Private</t>
  </si>
  <si>
    <t xml:space="preserve">  昭和30年('55)</t>
  </si>
  <si>
    <t xml:space="preserve">      35('60)</t>
  </si>
  <si>
    <t xml:space="preserve">      40('65)</t>
  </si>
  <si>
    <t xml:space="preserve">      45('70)</t>
  </si>
  <si>
    <t xml:space="preserve">      50('75)</t>
  </si>
  <si>
    <t xml:space="preserve">      55('80)</t>
  </si>
  <si>
    <t xml:space="preserve">      60('85)</t>
  </si>
  <si>
    <t xml:space="preserve">  平成 2('90)</t>
  </si>
  <si>
    <t xml:space="preserve">       7('95)</t>
  </si>
  <si>
    <t xml:space="preserve">      12('00)</t>
  </si>
  <si>
    <t xml:space="preserve">     Classes</t>
  </si>
  <si>
    <t xml:space="preserve">      17('05)</t>
  </si>
  <si>
    <r>
      <t xml:space="preserve">特別支援学級 </t>
    </r>
    <r>
      <rPr>
        <sz val="11"/>
        <rFont val="ＭＳ Ｐ明朝"/>
        <family val="1"/>
      </rPr>
      <t>Special</t>
    </r>
  </si>
  <si>
    <t>　　単式学級，複式学級を含まない。</t>
  </si>
  <si>
    <t>（注）｢特別支援学級｣とは，学校教育法第81条第2項各号に該当する生徒で編制されている学級をいい，</t>
  </si>
  <si>
    <t>計</t>
  </si>
  <si>
    <t>国立</t>
  </si>
  <si>
    <t>公立</t>
  </si>
  <si>
    <t>私立</t>
  </si>
  <si>
    <t xml:space="preserve">      22('10)</t>
  </si>
  <si>
    <t>生　　　　徒　　　　数</t>
  </si>
  <si>
    <t>Students</t>
  </si>
  <si>
    <t>区　　　分</t>
  </si>
  <si>
    <t xml:space="preserve">       昭和30年('55)</t>
  </si>
  <si>
    <t xml:space="preserve">           35('60)</t>
  </si>
  <si>
    <t xml:space="preserve">           40('65)</t>
  </si>
  <si>
    <t xml:space="preserve">           45('70)</t>
  </si>
  <si>
    <t xml:space="preserve">           50('75)</t>
  </si>
  <si>
    <t xml:space="preserve">           55('80)</t>
  </si>
  <si>
    <t xml:space="preserve">           60('85)</t>
  </si>
  <si>
    <t xml:space="preserve">       平成 2('90)</t>
  </si>
  <si>
    <t xml:space="preserve">            7('95)</t>
  </si>
  <si>
    <t xml:space="preserve">           12('00)</t>
  </si>
  <si>
    <t xml:space="preserve">           17('05)</t>
  </si>
  <si>
    <t xml:space="preserve">           22('10)</t>
  </si>
  <si>
    <t xml:space="preserve">   １ 学 年 1st grade</t>
  </si>
  <si>
    <t xml:space="preserve">   ２ 学 年 2nd grade</t>
  </si>
  <si>
    <t xml:space="preserve">   ３ 学 年 3rd grade</t>
  </si>
  <si>
    <t xml:space="preserve">   単式学級 Single-grade</t>
  </si>
  <si>
    <t xml:space="preserve">   複式学級 Multi-grade</t>
  </si>
  <si>
    <t xml:space="preserve">   特別支援学級 Special</t>
  </si>
  <si>
    <t>１学級当たり生徒数</t>
  </si>
  <si>
    <t>Students per class</t>
  </si>
  <si>
    <t>本務教員１人当たり生徒数</t>
  </si>
  <si>
    <t>Students per full-time teacher</t>
  </si>
  <si>
    <t>（注）｢特別支援学級｣とは，学校教育法第81条第2項各号に該当する生徒で編制されている学級を</t>
  </si>
  <si>
    <t>　　いい，単式学級，複式学級を含まない。</t>
  </si>
  <si>
    <t>中学校生徒数入力エリア</t>
  </si>
  <si>
    <t>区分</t>
  </si>
  <si>
    <t>国　　立</t>
  </si>
  <si>
    <t>公　　立</t>
  </si>
  <si>
    <t>私　　立</t>
  </si>
  <si>
    <t>学年別計</t>
  </si>
  <si>
    <t>国立男女</t>
  </si>
  <si>
    <t>公立男女</t>
  </si>
  <si>
    <t>私立男女</t>
  </si>
  <si>
    <t>男</t>
  </si>
  <si>
    <t>女</t>
  </si>
  <si>
    <t>１年</t>
  </si>
  <si>
    <t>２年</t>
  </si>
  <si>
    <t>３年</t>
  </si>
  <si>
    <t>教　　　　員　　　　数</t>
  </si>
  <si>
    <t>Full-time Teachers by Type of Position</t>
  </si>
  <si>
    <t>区 　分</t>
  </si>
  <si>
    <t>国  立</t>
  </si>
  <si>
    <t>公  立</t>
  </si>
  <si>
    <t>私  立</t>
  </si>
  <si>
    <t>女の割合</t>
  </si>
  <si>
    <t>うち女</t>
  </si>
  <si>
    <t>（％）</t>
  </si>
  <si>
    <t>Female</t>
  </si>
  <si>
    <t xml:space="preserve">Percentage of female </t>
  </si>
  <si>
    <t xml:space="preserve"> 　　　　昭和30年('55)</t>
  </si>
  <si>
    <t xml:space="preserve">     　　　　35('60)</t>
  </si>
  <si>
    <t xml:space="preserve">    　　　　 40('65)</t>
  </si>
  <si>
    <t xml:space="preserve">    　　　　 45('70)</t>
  </si>
  <si>
    <t xml:space="preserve">    　　　　 50('75)</t>
  </si>
  <si>
    <t xml:space="preserve">     　　　　55('80)</t>
  </si>
  <si>
    <t xml:space="preserve">    　　　　 60('85)</t>
  </si>
  <si>
    <t xml:space="preserve"> 　　　　平成 2('90)</t>
  </si>
  <si>
    <t xml:space="preserve">     　　　　 7('95)</t>
  </si>
  <si>
    <t xml:space="preserve">   　　　　  12('00)</t>
  </si>
  <si>
    <t xml:space="preserve">    　　　　 17('05)</t>
  </si>
  <si>
    <t xml:space="preserve">    　　　　 22('10)</t>
  </si>
  <si>
    <r>
      <t xml:space="preserve">校　　長 </t>
    </r>
    <r>
      <rPr>
        <sz val="11"/>
        <rFont val="ＭＳ Ｐ明朝"/>
        <family val="1"/>
      </rPr>
      <t>Principal</t>
    </r>
  </si>
  <si>
    <r>
      <t>副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校</t>
    </r>
    <r>
      <rPr>
        <sz val="11"/>
        <rFont val="ＭＳ Ｐ明朝"/>
        <family val="1"/>
      </rPr>
      <t xml:space="preserve">  </t>
    </r>
    <r>
      <rPr>
        <sz val="11"/>
        <rFont val="ＭＳ 明朝"/>
        <family val="1"/>
      </rPr>
      <t>長</t>
    </r>
    <r>
      <rPr>
        <sz val="11"/>
        <rFont val="ＭＳ Ｐ明朝"/>
        <family val="1"/>
      </rPr>
      <t xml:space="preserve">  Senior vice-principal</t>
    </r>
  </si>
  <si>
    <r>
      <t xml:space="preserve">教　　頭 </t>
    </r>
    <r>
      <rPr>
        <sz val="11"/>
        <rFont val="ＭＳ Ｐ明朝"/>
        <family val="1"/>
      </rPr>
      <t>Vice-principal</t>
    </r>
  </si>
  <si>
    <r>
      <t xml:space="preserve">主幹教諭 </t>
    </r>
    <r>
      <rPr>
        <sz val="11"/>
        <rFont val="ＭＳ Ｐ明朝"/>
        <family val="1"/>
      </rPr>
      <t>Senior teacher</t>
    </r>
  </si>
  <si>
    <r>
      <t xml:space="preserve">指導教諭 </t>
    </r>
    <r>
      <rPr>
        <sz val="11"/>
        <rFont val="ＭＳ Ｐ明朝"/>
        <family val="1"/>
      </rPr>
      <t>Advanced skill teacher</t>
    </r>
  </si>
  <si>
    <r>
      <t xml:space="preserve">教　　諭 </t>
    </r>
    <r>
      <rPr>
        <sz val="11"/>
        <rFont val="ＭＳ Ｐ明朝"/>
        <family val="1"/>
      </rPr>
      <t>Teacher</t>
    </r>
  </si>
  <si>
    <r>
      <t xml:space="preserve">助 教 諭 </t>
    </r>
    <r>
      <rPr>
        <sz val="11"/>
        <rFont val="ＭＳ Ｐ明朝"/>
        <family val="1"/>
      </rPr>
      <t>Assistant teacher</t>
    </r>
  </si>
  <si>
    <r>
      <t xml:space="preserve">養護教員 </t>
    </r>
    <r>
      <rPr>
        <sz val="11"/>
        <rFont val="ＭＳ Ｐ明朝"/>
        <family val="1"/>
      </rPr>
      <t>Nursing teacher</t>
    </r>
  </si>
  <si>
    <r>
      <t>栄養教諭</t>
    </r>
    <r>
      <rPr>
        <sz val="11"/>
        <rFont val="ＭＳ Ｐ明朝"/>
        <family val="1"/>
      </rPr>
      <t xml:space="preserve">  Diet and nutrition teacher</t>
    </r>
  </si>
  <si>
    <r>
      <t xml:space="preserve">講　　師 </t>
    </r>
    <r>
      <rPr>
        <sz val="11"/>
        <rFont val="ＭＳ Ｐ明朝"/>
        <family val="1"/>
      </rPr>
      <t>Temporary instructor</t>
    </r>
  </si>
  <si>
    <t>（別掲）</t>
  </si>
  <si>
    <t>兼 務 者 Part-time</t>
  </si>
  <si>
    <t xml:space="preserve"> (注)  本務教員である。</t>
  </si>
  <si>
    <t>中学校教員数の入力エリア（報告書データをコピペすると下の表が集計する。）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</si>
  <si>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</si>
  <si>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</si>
  <si>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</si>
  <si>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</si>
  <si>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</si>
  <si>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</si>
  <si>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</si>
  <si>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</si>
  <si>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</si>
  <si>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</si>
  <si>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</si>
  <si>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</si>
  <si>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</si>
  <si>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うち女</t>
  </si>
  <si>
    <t>本務計</t>
  </si>
  <si>
    <t>校　　長</t>
  </si>
  <si>
    <t>副校長</t>
  </si>
  <si>
    <t>教　　頭</t>
  </si>
  <si>
    <t>主幹教諭</t>
  </si>
  <si>
    <t>指導教諭</t>
  </si>
  <si>
    <t>教　　諭</t>
  </si>
  <si>
    <t>助 教 諭</t>
  </si>
  <si>
    <t>養護教員</t>
  </si>
  <si>
    <t>栄養教諭</t>
  </si>
  <si>
    <t>講    師</t>
  </si>
  <si>
    <t>職　　　　員　　　　数</t>
  </si>
  <si>
    <t>Full-time Non-teaching Staff</t>
  </si>
  <si>
    <t>区    分</t>
  </si>
  <si>
    <t>国  立</t>
  </si>
  <si>
    <t>公  立</t>
  </si>
  <si>
    <t>私  立</t>
  </si>
  <si>
    <t>（％）</t>
  </si>
  <si>
    <t>Percentage of female</t>
  </si>
  <si>
    <t xml:space="preserve">      昭和30年('55)</t>
  </si>
  <si>
    <t xml:space="preserve">          35('60)</t>
  </si>
  <si>
    <t xml:space="preserve">          40('65)</t>
  </si>
  <si>
    <t xml:space="preserve">          45('70)</t>
  </si>
  <si>
    <t xml:space="preserve">          50('75)</t>
  </si>
  <si>
    <t xml:space="preserve">          55('80)</t>
  </si>
  <si>
    <t xml:space="preserve">          60('85)</t>
  </si>
  <si>
    <t xml:space="preserve">      平成 2('90)</t>
  </si>
  <si>
    <t xml:space="preserve">           7('95)</t>
  </si>
  <si>
    <t xml:space="preserve">          12('00)</t>
  </si>
  <si>
    <t xml:space="preserve">          17('05)</t>
  </si>
  <si>
    <t xml:space="preserve">          22('10)</t>
  </si>
  <si>
    <t xml:space="preserve">          23('11)</t>
  </si>
  <si>
    <t>事務職員</t>
  </si>
  <si>
    <t>Administrative personnel</t>
  </si>
  <si>
    <t>学校図書館事務員</t>
  </si>
  <si>
    <t>Librarian</t>
  </si>
  <si>
    <t>養護職員</t>
  </si>
  <si>
    <t>School nurse</t>
  </si>
  <si>
    <t>学校栄養職員</t>
  </si>
  <si>
    <t>School nutritionist</t>
  </si>
  <si>
    <t>学校給食調理従事員</t>
  </si>
  <si>
    <t>School lunch personnel</t>
  </si>
  <si>
    <t>用務員</t>
  </si>
  <si>
    <t>Janitor</t>
  </si>
  <si>
    <t>その他</t>
  </si>
  <si>
    <t>Others</t>
  </si>
  <si>
    <t xml:space="preserve"> (注) 1 本務職員である。</t>
  </si>
  <si>
    <t xml:space="preserve">      2 「その他」とは，寄宿舎指導員，警備員等である。</t>
  </si>
  <si>
    <t>入　学　志　願　者　数</t>
  </si>
  <si>
    <t>Applicants for Upper Secondary Education Courses</t>
  </si>
  <si>
    <t>区    分</t>
  </si>
  <si>
    <t>高等学校等(本科)</t>
  </si>
  <si>
    <t>高等専門学校</t>
  </si>
  <si>
    <r>
      <t>入 学 志 願 率</t>
    </r>
    <r>
      <rPr>
        <sz val="11"/>
        <rFont val="明朝"/>
        <family val="1"/>
      </rPr>
      <t>（％）</t>
    </r>
  </si>
  <si>
    <t xml:space="preserve">Application rate </t>
  </si>
  <si>
    <t>高等学校等(本科)</t>
  </si>
  <si>
    <t>高等専門学校</t>
  </si>
  <si>
    <t>Total</t>
  </si>
  <si>
    <r>
      <t>Upper secondary school  (regular course)</t>
    </r>
    <r>
      <rPr>
        <sz val="8"/>
        <rFont val="ＭＳ Ｐ明朝"/>
        <family val="1"/>
      </rPr>
      <t xml:space="preserve"> (1)</t>
    </r>
  </si>
  <si>
    <t>College of technology</t>
  </si>
  <si>
    <t>Upper sec. school</t>
  </si>
  <si>
    <t xml:space="preserve">   昭和35年('60)</t>
  </si>
  <si>
    <t>…</t>
  </si>
  <si>
    <t xml:space="preserve">       40('65)</t>
  </si>
  <si>
    <t xml:space="preserve">       45('70)</t>
  </si>
  <si>
    <t xml:space="preserve">       50('75)</t>
  </si>
  <si>
    <t xml:space="preserve">       55('80)</t>
  </si>
  <si>
    <t xml:space="preserve">       60('85)</t>
  </si>
  <si>
    <t xml:space="preserve">   平成 2('90)</t>
  </si>
  <si>
    <t xml:space="preserve">        7('95)</t>
  </si>
  <si>
    <t xml:space="preserve">       12('00)</t>
  </si>
  <si>
    <t xml:space="preserve">       17('05)</t>
  </si>
  <si>
    <t xml:space="preserve">       22('10)</t>
  </si>
  <si>
    <t xml:space="preserve">    男  Male</t>
  </si>
  <si>
    <t xml:space="preserve">    女  Female</t>
  </si>
  <si>
    <t xml:space="preserve"> (注)1  入学志願者数は，同一人が２校以上に志願した場合も１名として計上してあり，実人数である。</t>
  </si>
  <si>
    <t>　　 2  「入学志願率」は，高等学校等（本科）及び高等専門学校へ入学志願した者をそれぞれ，当該</t>
  </si>
  <si>
    <t>　　  年度の卒業者数で除した比率である。</t>
  </si>
  <si>
    <t>　　 3  昭和55年以降は，特別支援学校（高等部）への入学志願者を含む。</t>
  </si>
  <si>
    <t>　　 4  平成12年以降は，中等教育学校（後期課程）への入学志願者を含む。</t>
  </si>
  <si>
    <t>卒　　　　　　　　業　　　　　　　　者　　　　　　　　数</t>
  </si>
  <si>
    <t xml:space="preserve"> First Destination </t>
  </si>
  <si>
    <t>　of New Graduates</t>
  </si>
  <si>
    <t>卒業者数</t>
  </si>
  <si>
    <t>Ａ</t>
  </si>
  <si>
    <t>Ｂ</t>
  </si>
  <si>
    <t>Ｃ</t>
  </si>
  <si>
    <t>Ｄ</t>
  </si>
  <si>
    <t>就 職 者</t>
  </si>
  <si>
    <t>左記以外の者</t>
  </si>
  <si>
    <t>不詳・    死亡の者</t>
  </si>
  <si>
    <t>（再掲）                Ａ，Ｂ，Ｃ，Ｄのうち就職している者</t>
  </si>
  <si>
    <t>高等学校等　　進　学　率　　（％）</t>
  </si>
  <si>
    <r>
      <t>専修学校　(高等課程)　　進　学　率　　</t>
    </r>
    <r>
      <rPr>
        <sz val="11"/>
        <rFont val="ＭＳ 明朝"/>
        <family val="1"/>
      </rPr>
      <t>（％）</t>
    </r>
  </si>
  <si>
    <t xml:space="preserve">                高等学校等　　進　学　者</t>
  </si>
  <si>
    <t>高等学校の通信制課程（本科）への進学者を除く</t>
  </si>
  <si>
    <t xml:space="preserve">              専修学校　　(高等課程)　　進 学 者               </t>
  </si>
  <si>
    <t xml:space="preserve">               専修学校　　(一般課程)　　等入学者</t>
  </si>
  <si>
    <t>公共職業能力開発施設等入学者</t>
  </si>
  <si>
    <r>
      <t xml:space="preserve">高等学校の通信制課程（本科）への進学者を除く </t>
    </r>
    <r>
      <rPr>
        <sz val="11"/>
        <rFont val="ＭＳ 明朝"/>
        <family val="1"/>
      </rPr>
      <t xml:space="preserve"> (％)</t>
    </r>
  </si>
  <si>
    <r>
      <t>高等学校の定時制課程（本科）に進学した者</t>
    </r>
    <r>
      <rPr>
        <sz val="11"/>
        <rFont val="ＭＳ 明朝"/>
        <family val="1"/>
      </rPr>
      <t>（％）　</t>
    </r>
  </si>
  <si>
    <t>New      graduates</t>
  </si>
  <si>
    <r>
      <t xml:space="preserve">Advancing to   higher-level schools </t>
    </r>
    <r>
      <rPr>
        <sz val="9"/>
        <rFont val="ＭＳ Ｐ明朝"/>
        <family val="1"/>
      </rPr>
      <t>(1)</t>
    </r>
  </si>
  <si>
    <t>Excluding those advancing to correspon-dence course</t>
  </si>
  <si>
    <t xml:space="preserve">Advancing to specialized training college (upper secondary course)        </t>
  </si>
  <si>
    <r>
      <t xml:space="preserve">Advancing to  specialized training college (generel course), etc. </t>
    </r>
    <r>
      <rPr>
        <sz val="9"/>
        <rFont val="ＭＳ Ｐ明朝"/>
        <family val="1"/>
      </rPr>
      <t>(2)</t>
    </r>
  </si>
  <si>
    <t>Undertaking vocational training</t>
  </si>
  <si>
    <t>Entering employment</t>
  </si>
  <si>
    <r>
      <t xml:space="preserve">Others </t>
    </r>
    <r>
      <rPr>
        <sz val="9"/>
        <rFont val="ＭＳ Ｐ明朝"/>
        <family val="1"/>
      </rPr>
      <t>(3)</t>
    </r>
  </si>
  <si>
    <t>Unknown &amp;  deceased</t>
  </si>
  <si>
    <t>Employed among A,B,C and D (recounted)</t>
  </si>
  <si>
    <r>
      <t>Advancement rate to higher level schools</t>
    </r>
    <r>
      <rPr>
        <sz val="9"/>
        <rFont val="ＭＳ Ｐ明朝"/>
        <family val="1"/>
      </rPr>
      <t xml:space="preserve"> (4)</t>
    </r>
  </si>
  <si>
    <t>Excluding those advancing to part-time course</t>
  </si>
  <si>
    <t>Advancement rate specialized training college (upper secondary course)</t>
  </si>
  <si>
    <t>└──┬──┘</t>
  </si>
  <si>
    <t>*</t>
  </si>
  <si>
    <t xml:space="preserve">  国立 National</t>
  </si>
  <si>
    <t xml:space="preserve">  公立 Local</t>
  </si>
  <si>
    <t xml:space="preserve">  私立 Private</t>
  </si>
  <si>
    <t xml:space="preserve"> (注)1  各年3月卒業者である。</t>
  </si>
  <si>
    <t xml:space="preserve">　　(1) Number of those advancing to upper secondary schools, upper division of secondary schools, upper secondary department of </t>
  </si>
  <si>
    <t>　　 2  「高校等進学者」とは，高等学校,中等教育学校後期課程,特別支援学校高等部の本科・別科及び高等専門学校への進学者</t>
  </si>
  <si>
    <t xml:space="preserve">　　    special education school and colleges of technology (including those who enter  higher-level schools while being employed). </t>
  </si>
  <si>
    <t xml:space="preserve">　　　　（進学しかつ就職した者を含む。）である。 </t>
  </si>
  <si>
    <t>　　(2) Including new graduates advancing to miscellaneous school.</t>
  </si>
  <si>
    <t xml:space="preserve">　　 3  「専修学校（一般課程）等入学者」とは，専修学校（一般課程）及び各種学校への入学者である。 </t>
  </si>
  <si>
    <t xml:space="preserve">　　(3) Including new graduates advancing to high schools abroad, involved in househould work etc.         </t>
  </si>
  <si>
    <t>　　 4  * は「左記以外の者」に含まれている。</t>
  </si>
  <si>
    <t>　　(4) New graduates advancing to higher-level schools (A) / Total new graduates.</t>
  </si>
  <si>
    <t>　　 5  「高等学校等進学率」は，卒業者のうち「高等学校等進学者」の占める割合である。</t>
  </si>
  <si>
    <t>　　(5) New Graduates entering employment and those “employed among  A, B, C and D”/Total new graduates.</t>
  </si>
  <si>
    <t>　　 6  「専修学校（高等課程）進学率」は，卒業者のうち「専修学校（高等課程）進学者」の占める割合である。</t>
  </si>
  <si>
    <t>　　(6) * marks indicate that relevant graduates are included in “others.”</t>
  </si>
  <si>
    <t>　　 8  「左記以外の者」とは，家事手伝いをしている者，外国の高等学校等に入学した者又はＡ～Ｄの各項目及び「就職者」に該当</t>
  </si>
  <si>
    <t xml:space="preserve">　　　　　しない者で進路が未定であることが明らかな者である。 </t>
  </si>
  <si>
    <t>高 等 学 校 等 進 学 者 数</t>
  </si>
  <si>
    <t xml:space="preserve">       New Graduates Advancing to Higher-level Schools by Course</t>
  </si>
  <si>
    <t>区　分</t>
  </si>
  <si>
    <t>高  等  学  校  等  進  学  者</t>
  </si>
  <si>
    <t>高等専門学校進学者</t>
  </si>
  <si>
    <t>Upper secondary school</t>
  </si>
  <si>
    <t>本　　　　　　　科</t>
  </si>
  <si>
    <t>別科</t>
  </si>
  <si>
    <t>Regular course</t>
  </si>
  <si>
    <t>全日制</t>
  </si>
  <si>
    <t>定時制</t>
  </si>
  <si>
    <t>通信制</t>
  </si>
  <si>
    <t>Full-time</t>
  </si>
  <si>
    <t>Part-Time</t>
  </si>
  <si>
    <t>Correspondence</t>
  </si>
  <si>
    <t>Special course</t>
  </si>
  <si>
    <t>－</t>
  </si>
  <si>
    <t xml:space="preserve">   男  Male</t>
  </si>
  <si>
    <t xml:space="preserve">   女  Female</t>
  </si>
  <si>
    <t xml:space="preserve"> </t>
  </si>
  <si>
    <t>　　 2  国・公・私立の合計数である。</t>
  </si>
  <si>
    <t xml:space="preserve">　　 3  昭和55年以降は，特別支援学校（高等部）への進学者を含む。           </t>
  </si>
  <si>
    <t>　　 4  昭和55年以前の「計」欄には，高等学校の通信制課程に進学した者は含まない。</t>
  </si>
  <si>
    <t xml:space="preserve">　　 5  平成12年以降は，中等教育学校（後期課程）への進学者を含む。           </t>
  </si>
  <si>
    <t>就　　職　　者　　数</t>
  </si>
  <si>
    <t>New Graduates Entering Employment by Industry</t>
  </si>
  <si>
    <t>区    分</t>
  </si>
  <si>
    <t>第１次産業</t>
  </si>
  <si>
    <t>第２次産業</t>
  </si>
  <si>
    <t>第３次産業</t>
  </si>
  <si>
    <t>左記以外
不　　詳</t>
  </si>
  <si>
    <t>CategoryⅠ</t>
  </si>
  <si>
    <t>CategoryⅡ</t>
  </si>
  <si>
    <t>CategoryⅢ</t>
  </si>
  <si>
    <t>Not known</t>
  </si>
  <si>
    <t xml:space="preserve"> 昭和30年('55)</t>
  </si>
  <si>
    <t xml:space="preserve">     35('60)</t>
  </si>
  <si>
    <t xml:space="preserve">     40('65)</t>
  </si>
  <si>
    <t xml:space="preserve">     45('70)</t>
  </si>
  <si>
    <t xml:space="preserve">     50('75)</t>
  </si>
  <si>
    <t xml:space="preserve">     55('80)</t>
  </si>
  <si>
    <t xml:space="preserve">     60('85)</t>
  </si>
  <si>
    <t xml:space="preserve"> 平成 2('90)</t>
  </si>
  <si>
    <t xml:space="preserve">      7('95)</t>
  </si>
  <si>
    <t xml:space="preserve">     12('00)</t>
  </si>
  <si>
    <t xml:space="preserve">     17('05)</t>
  </si>
  <si>
    <t xml:space="preserve">     22('10)</t>
  </si>
  <si>
    <t xml:space="preserve">   男  Male</t>
  </si>
  <si>
    <t xml:space="preserve">   女  Female </t>
  </si>
  <si>
    <t xml:space="preserve"> (注)1  各年3月卒業者である。</t>
  </si>
  <si>
    <t>　　 2  産業別の区分は，第1次産業〔「農業，林業」，「漁業」〕，第2次産業〔「鉱業，採石業，砂利採取業」，「建設業」，</t>
  </si>
  <si>
    <t>　　　「製造業」〕，第3次産業〔「電気・ガス・熱供給・水道業」，「情報通信業」，「運輸業，郵便業」，「卸売業，小売業」，　</t>
  </si>
  <si>
    <t>　　　「金融業，保険業」，「不動産業，物品賃貸業」，「学術研究，専門・技術サービス業」，「宿泊業，飲食サービス業」，</t>
  </si>
  <si>
    <t>　　　「生活関連サービス業，娯楽業」，「教育，学習支援業」，「医療，福祉」，「複合サービス事業」，「サービス業（他に</t>
  </si>
  <si>
    <t>　　　分類されないもの）」，「公務（他に分類される者を除く）」である。</t>
  </si>
  <si>
    <t xml:space="preserve">  (Note) CategoryⅠ: agriculture, forestry and fisheries.</t>
  </si>
  <si>
    <t xml:space="preserve">            CategoryⅡ: mining, construction and manufacturing.</t>
  </si>
  <si>
    <t xml:space="preserve">            CategoryⅢ: electricity, gas, heat supply, water supply, Information and communications, transport, wholesale and retail trade, </t>
  </si>
  <si>
    <t xml:space="preserve">      24('12)</t>
  </si>
  <si>
    <t xml:space="preserve">           24('12)</t>
  </si>
  <si>
    <t xml:space="preserve">    　　　　 24('12)</t>
  </si>
  <si>
    <t xml:space="preserve">       24('12)</t>
  </si>
  <si>
    <t xml:space="preserve">      24('12)</t>
  </si>
  <si>
    <t xml:space="preserve">      24('12)</t>
  </si>
  <si>
    <t xml:space="preserve">     24('12)</t>
  </si>
  <si>
    <t xml:space="preserve">          24('12)</t>
  </si>
  <si>
    <t xml:space="preserve">  男 Male</t>
  </si>
  <si>
    <t xml:space="preserve">  女 Female</t>
  </si>
  <si>
    <t xml:space="preserve">                              finance and insurance, real estate, eating and drinking places, accommodations, medical, health care and welfare,</t>
  </si>
  <si>
    <t xml:space="preserve">                              education, learning support, compound services, services,N.E.C, government,N.E.C. </t>
  </si>
  <si>
    <t xml:space="preserve">   男 Male</t>
  </si>
  <si>
    <t xml:space="preserve">   女 Female</t>
  </si>
  <si>
    <t xml:space="preserve">        (1) Including applicants for upper divisions of secondary school.</t>
  </si>
  <si>
    <t xml:space="preserve">        (2) Applicants among new graduates / total new graduates.</t>
  </si>
  <si>
    <t xml:space="preserve">      25('13)</t>
  </si>
  <si>
    <t xml:space="preserve">           25('13)</t>
  </si>
  <si>
    <t xml:space="preserve">    　　　　 25('13)</t>
  </si>
  <si>
    <t xml:space="preserve">          25('13)</t>
  </si>
  <si>
    <t xml:space="preserve">       25('13)</t>
  </si>
  <si>
    <t xml:space="preserve">      25('13)</t>
  </si>
  <si>
    <t xml:space="preserve">      25('13)</t>
  </si>
  <si>
    <t xml:space="preserve">     25('13)</t>
  </si>
  <si>
    <t xml:space="preserve">      26('14)</t>
  </si>
  <si>
    <t xml:space="preserve">           26('14)</t>
  </si>
  <si>
    <t xml:space="preserve">    　　　　 26('14)</t>
  </si>
  <si>
    <t xml:space="preserve">          26('14)</t>
  </si>
  <si>
    <t xml:space="preserve">       26('14)</t>
  </si>
  <si>
    <t xml:space="preserve">      26('14)</t>
  </si>
  <si>
    <t xml:space="preserve">      26('14)</t>
  </si>
  <si>
    <t xml:space="preserve">     26('14)</t>
  </si>
  <si>
    <r>
      <t xml:space="preserve">卒業者に
占める
就職者の割合
</t>
    </r>
    <r>
      <rPr>
        <sz val="11"/>
        <rFont val="ＭＳ 明朝"/>
        <family val="1"/>
      </rPr>
      <t>（％）</t>
    </r>
  </si>
  <si>
    <t xml:space="preserve">　　 7  「卒業者に占める就職者の割合」は，卒業者のうち「就職者」及び「Ａ，Ｂ，Ｃ，Ｄのうち就職している者」の占める割合である。 </t>
  </si>
  <si>
    <t>70　中　学　校</t>
  </si>
  <si>
    <t>Lower Secondary School　71</t>
  </si>
  <si>
    <t>Employment rate</t>
  </si>
  <si>
    <t>72　中　学　校</t>
  </si>
  <si>
    <t xml:space="preserve">      27('15)</t>
  </si>
  <si>
    <t xml:space="preserve">      27('15)</t>
  </si>
  <si>
    <t xml:space="preserve">           27('15)</t>
  </si>
  <si>
    <t xml:space="preserve">    　　　　 27('15)</t>
  </si>
  <si>
    <t xml:space="preserve">          27('15)</t>
  </si>
  <si>
    <t xml:space="preserve">       27('15)</t>
  </si>
  <si>
    <t xml:space="preserve">      27('15)</t>
  </si>
  <si>
    <t xml:space="preserve">     27('15)</t>
  </si>
  <si>
    <t>Lower Secondary School　73</t>
  </si>
  <si>
    <t>中　学　校　73</t>
  </si>
  <si>
    <t>74　中　学　校</t>
  </si>
  <si>
    <t>Lower Secondary School　75</t>
  </si>
  <si>
    <t>76　中　学　校／Lower Secondary School</t>
  </si>
  <si>
    <t>中　学　校　76</t>
  </si>
  <si>
    <r>
      <t>単式学級</t>
    </r>
    <r>
      <rPr>
        <sz val="11"/>
        <rFont val="ＭＳ Ｐ明朝"/>
        <family val="1"/>
      </rPr>
      <t xml:space="preserve">  Single-grade</t>
    </r>
  </si>
  <si>
    <r>
      <t xml:space="preserve">複式学級 </t>
    </r>
    <r>
      <rPr>
        <sz val="11"/>
        <rFont val="ＭＳ Ｐ明朝"/>
        <family val="1"/>
      </rPr>
      <t>Multi-grade</t>
    </r>
  </si>
  <si>
    <t xml:space="preserve">      28('16)</t>
  </si>
  <si>
    <t xml:space="preserve">           28('16)</t>
  </si>
  <si>
    <t xml:space="preserve">    　　　　 28('16)</t>
  </si>
  <si>
    <t xml:space="preserve">          28('16)</t>
  </si>
  <si>
    <t xml:space="preserve">       28('16)</t>
  </si>
  <si>
    <t xml:space="preserve">      28('16)</t>
  </si>
  <si>
    <t xml:space="preserve">      28('16)</t>
  </si>
  <si>
    <t xml:space="preserve">     28('16)</t>
  </si>
  <si>
    <t>教員の年齢構成 Percentage of Full-time Teachers by Age</t>
  </si>
  <si>
    <t>（単位：％）</t>
  </si>
  <si>
    <t>計 Total</t>
  </si>
  <si>
    <t>男 Male</t>
  </si>
  <si>
    <t>女 Female</t>
  </si>
  <si>
    <t>平成</t>
  </si>
  <si>
    <t>19年</t>
  </si>
  <si>
    <t>22年</t>
  </si>
  <si>
    <t>22年</t>
  </si>
  <si>
    <t>25年</t>
  </si>
  <si>
    <t>19年</t>
  </si>
  <si>
    <t>(2007)</t>
  </si>
  <si>
    <t>(2007)</t>
  </si>
  <si>
    <t>(2010)</t>
  </si>
  <si>
    <t>(2013)</t>
  </si>
  <si>
    <t>(2010)</t>
  </si>
  <si>
    <t>Total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</si>
  <si>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</si>
  <si>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</si>
  <si>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</si>
  <si>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</si>
  <si>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</si>
  <si>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</si>
  <si>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</si>
  <si>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</si>
  <si>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</si>
  <si>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</si>
  <si>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</si>
  <si>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</si>
  <si>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</si>
  <si>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</si>
  <si>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</si>
  <si>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</si>
  <si>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</si>
  <si>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</si>
  <si>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</si>
  <si>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</si>
  <si>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</si>
  <si>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各年10月1日現在の本務教員数を構成比で示した。</t>
  </si>
  <si>
    <t xml:space="preserve"> 資料　文部科学省「学校教員統計（学校教員統計調査報告書）」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</si>
</sst>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_ "/>
    <numFmt numFmtId="179" formatCode="#,##0.0;\-#,##0.0"/>
  </numFmts>
  <fonts count="81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sz val="12"/>
      <color indexed="10"/>
      <name val="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6"/>
      <name val="明朝"/>
      <family val="1"/>
    </font>
    <font>
      <sz val="12"/>
      <color indexed="10"/>
      <name val="ＭＳ 明朝"/>
      <family val="1"/>
    </font>
    <font>
      <i/>
      <sz val="12"/>
      <name val="ＭＳ 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i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明朝"/>
      <family val="1"/>
    </font>
    <font>
      <sz val="11"/>
      <color indexed="17"/>
      <name val="明朝"/>
      <family val="1"/>
    </font>
    <font>
      <sz val="10"/>
      <name val="ＭＳ Ｐゴシック"/>
      <family val="3"/>
    </font>
    <font>
      <i/>
      <sz val="12"/>
      <color indexed="10"/>
      <name val="ＭＳ ゴシック"/>
      <family val="3"/>
    </font>
    <font>
      <i/>
      <sz val="12"/>
      <color indexed="10"/>
      <name val="ＭＳ 明朝"/>
      <family val="1"/>
    </font>
    <font>
      <i/>
      <sz val="12"/>
      <name val="明朝"/>
      <family val="1"/>
    </font>
    <font>
      <sz val="12"/>
      <color indexed="12"/>
      <name val="明朝"/>
      <family val="1"/>
    </font>
    <font>
      <i/>
      <sz val="12"/>
      <color indexed="10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9"/>
      <color indexed="8"/>
      <name val="Calibri"/>
      <family val="2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rgb="FFFF0000"/>
      <name val="明朝"/>
      <family val="1"/>
    </font>
    <font>
      <b/>
      <sz val="8"/>
      <name val="明朝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0" fillId="29" borderId="2" applyNumberFormat="0" applyFon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  <xf numFmtId="0" fontId="76" fillId="0" borderId="0" applyNumberFormat="0" applyFill="0" applyBorder="0" applyAlignment="0" applyProtection="0"/>
    <xf numFmtId="0" fontId="77" fillId="32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33" borderId="0" applyNumberFormat="0" applyBorder="0" applyAlignment="0" applyProtection="0"/>
  </cellStyleXfs>
  <cellXfs count="463">
    <xf numFmtId="0" fontId="0" fillId="2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49" fontId="7" fillId="0" borderId="11" xfId="0" applyNumberFormat="1" applyFont="1" applyFill="1" applyBorder="1" applyAlignment="1" quotePrefix="1">
      <alignment/>
    </xf>
    <xf numFmtId="0" fontId="5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0" fillId="0" borderId="13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14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5" fillId="0" borderId="0" xfId="55" applyFont="1" applyAlignment="1" quotePrefix="1">
      <alignment horizontal="left"/>
      <protection/>
    </xf>
    <xf numFmtId="0" fontId="5" fillId="0" borderId="0" xfId="55" applyFont="1">
      <alignment/>
      <protection/>
    </xf>
    <xf numFmtId="0" fontId="5" fillId="0" borderId="0" xfId="55" applyFont="1" applyAlignment="1" quotePrefix="1">
      <alignment horizontal="right" vertical="top"/>
      <protection/>
    </xf>
    <xf numFmtId="0" fontId="5" fillId="0" borderId="0" xfId="55" applyFont="1" applyAlignment="1" quotePrefix="1">
      <alignment horizontal="centerContinuous" vertical="center"/>
      <protection/>
    </xf>
    <xf numFmtId="0" fontId="5" fillId="0" borderId="0" xfId="55" applyFont="1" applyAlignment="1">
      <alignment horizontal="centerContinuous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49" fontId="10" fillId="0" borderId="11" xfId="55" applyNumberFormat="1" applyFont="1" applyFill="1" applyBorder="1" applyAlignment="1">
      <alignment/>
      <protection/>
    </xf>
    <xf numFmtId="3" fontId="10" fillId="0" borderId="0" xfId="55" applyNumberFormat="1" applyFont="1" applyBorder="1">
      <alignment/>
      <protection/>
    </xf>
    <xf numFmtId="3" fontId="10" fillId="0" borderId="0" xfId="55" applyNumberFormat="1" applyFont="1">
      <alignment/>
      <protection/>
    </xf>
    <xf numFmtId="49" fontId="10" fillId="0" borderId="11" xfId="55" applyNumberFormat="1" applyFont="1" applyFill="1" applyBorder="1" applyAlignment="1" quotePrefix="1">
      <alignment/>
      <protection/>
    </xf>
    <xf numFmtId="0" fontId="7" fillId="0" borderId="0" xfId="55" applyFont="1">
      <alignment/>
      <protection/>
    </xf>
    <xf numFmtId="0" fontId="10" fillId="0" borderId="0" xfId="55" applyFont="1">
      <alignment/>
      <protection/>
    </xf>
    <xf numFmtId="3" fontId="7" fillId="0" borderId="0" xfId="55" applyNumberFormat="1" applyFont="1" applyBorder="1">
      <alignment/>
      <protection/>
    </xf>
    <xf numFmtId="49" fontId="10" fillId="0" borderId="11" xfId="55" applyNumberFormat="1" applyFont="1" applyBorder="1" applyAlignment="1">
      <alignment horizontal="center" vertical="center"/>
      <protection/>
    </xf>
    <xf numFmtId="0" fontId="15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49" fontId="10" fillId="0" borderId="11" xfId="55" applyNumberFormat="1" applyFont="1" applyBorder="1" applyAlignment="1">
      <alignment horizontal="left" vertical="center"/>
      <protection/>
    </xf>
    <xf numFmtId="3" fontId="10" fillId="0" borderId="0" xfId="55" applyNumberFormat="1" applyFont="1" applyBorder="1" applyAlignment="1">
      <alignment vertical="center"/>
      <protection/>
    </xf>
    <xf numFmtId="3" fontId="10" fillId="0" borderId="0" xfId="55" applyNumberFormat="1" applyFont="1" applyAlignment="1">
      <alignment vertical="center"/>
      <protection/>
    </xf>
    <xf numFmtId="176" fontId="1" fillId="0" borderId="0" xfId="55" applyNumberFormat="1" applyFont="1">
      <alignment/>
      <protection/>
    </xf>
    <xf numFmtId="0" fontId="5" fillId="0" borderId="0" xfId="55" applyFont="1" applyAlignment="1">
      <alignment horizontal="center"/>
      <protection/>
    </xf>
    <xf numFmtId="49" fontId="10" fillId="0" borderId="11" xfId="55" applyNumberFormat="1" applyFont="1" applyBorder="1" applyAlignment="1" quotePrefix="1">
      <alignment horizontal="left" vertical="center"/>
      <protection/>
    </xf>
    <xf numFmtId="176" fontId="10" fillId="0" borderId="0" xfId="55" applyNumberFormat="1" applyFont="1" applyBorder="1" applyAlignment="1">
      <alignment vertical="center"/>
      <protection/>
    </xf>
    <xf numFmtId="176" fontId="10" fillId="0" borderId="0" xfId="55" applyNumberFormat="1" applyFont="1" applyAlignment="1">
      <alignment vertical="center"/>
      <protection/>
    </xf>
    <xf numFmtId="49" fontId="10" fillId="0" borderId="11" xfId="55" applyNumberFormat="1" applyFont="1" applyBorder="1">
      <alignment/>
      <protection/>
    </xf>
    <xf numFmtId="49" fontId="10" fillId="0" borderId="11" xfId="55" applyNumberFormat="1" applyFont="1" applyFill="1" applyBorder="1" applyAlignment="1" quotePrefix="1">
      <alignment horizontal="left"/>
      <protection/>
    </xf>
    <xf numFmtId="49" fontId="10" fillId="0" borderId="11" xfId="55" applyNumberFormat="1" applyFont="1" applyBorder="1" applyAlignment="1" quotePrefix="1">
      <alignment horizontal="left"/>
      <protection/>
    </xf>
    <xf numFmtId="176" fontId="5" fillId="0" borderId="0" xfId="55" applyNumberFormat="1" applyFont="1" applyBorder="1">
      <alignment/>
      <protection/>
    </xf>
    <xf numFmtId="0" fontId="5" fillId="0" borderId="0" xfId="55" applyFont="1" applyBorder="1">
      <alignment/>
      <protection/>
    </xf>
    <xf numFmtId="49" fontId="10" fillId="0" borderId="23" xfId="55" applyNumberFormat="1" applyFont="1" applyBorder="1" applyAlignment="1">
      <alignment horizontal="distributed"/>
      <protection/>
    </xf>
    <xf numFmtId="49" fontId="10" fillId="0" borderId="0" xfId="55" applyNumberFormat="1" applyFont="1" applyBorder="1" applyAlignment="1">
      <alignment vertical="center"/>
      <protection/>
    </xf>
    <xf numFmtId="177" fontId="16" fillId="0" borderId="24" xfId="55" applyNumberFormat="1" applyFont="1" applyBorder="1">
      <alignment/>
      <protection/>
    </xf>
    <xf numFmtId="177" fontId="16" fillId="0" borderId="0" xfId="55" applyNumberFormat="1" applyFont="1" applyBorder="1">
      <alignment/>
      <protection/>
    </xf>
    <xf numFmtId="49" fontId="10" fillId="0" borderId="0" xfId="55" applyNumberFormat="1" applyFont="1" applyBorder="1" applyAlignment="1" quotePrefix="1">
      <alignment horizontal="distributed"/>
      <protection/>
    </xf>
    <xf numFmtId="49" fontId="10" fillId="0" borderId="0" xfId="55" applyNumberFormat="1" applyFont="1" applyBorder="1" applyAlignment="1" quotePrefix="1">
      <alignment vertical="center" wrapText="1"/>
      <protection/>
    </xf>
    <xf numFmtId="0" fontId="5" fillId="0" borderId="25" xfId="55" applyFont="1" applyBorder="1">
      <alignment/>
      <protection/>
    </xf>
    <xf numFmtId="0" fontId="5" fillId="0" borderId="26" xfId="55" applyFont="1" applyBorder="1">
      <alignment/>
      <protection/>
    </xf>
    <xf numFmtId="0" fontId="0" fillId="0" borderId="0" xfId="55">
      <alignment/>
      <protection/>
    </xf>
    <xf numFmtId="0" fontId="17" fillId="0" borderId="0" xfId="55" applyFont="1">
      <alignment/>
      <protection/>
    </xf>
    <xf numFmtId="0" fontId="0" fillId="0" borderId="27" xfId="55" applyBorder="1" applyAlignment="1">
      <alignment horizontal="distributed"/>
      <protection/>
    </xf>
    <xf numFmtId="0" fontId="0" fillId="0" borderId="28" xfId="55" applyBorder="1" applyAlignment="1">
      <alignment horizontal="centerContinuous" vertical="center"/>
      <protection/>
    </xf>
    <xf numFmtId="0" fontId="0" fillId="0" borderId="27" xfId="55" applyBorder="1" applyAlignment="1">
      <alignment horizontal="centerContinuous" vertical="center"/>
      <protection/>
    </xf>
    <xf numFmtId="0" fontId="0" fillId="0" borderId="29" xfId="55" applyBorder="1" applyAlignment="1">
      <alignment horizontal="centerContinuous" vertical="center"/>
      <protection/>
    </xf>
    <xf numFmtId="0" fontId="0" fillId="0" borderId="0" xfId="55" applyAlignment="1">
      <alignment vertical="center"/>
      <protection/>
    </xf>
    <xf numFmtId="0" fontId="0" fillId="0" borderId="30" xfId="55" applyBorder="1" applyAlignment="1">
      <alignment vertical="center"/>
      <protection/>
    </xf>
    <xf numFmtId="0" fontId="0" fillId="0" borderId="31" xfId="55" applyBorder="1" applyAlignment="1">
      <alignment horizontal="center" vertical="center"/>
      <protection/>
    </xf>
    <xf numFmtId="176" fontId="0" fillId="0" borderId="0" xfId="55" applyNumberFormat="1" applyAlignment="1">
      <alignment vertical="center"/>
      <protection/>
    </xf>
    <xf numFmtId="0" fontId="0" fillId="0" borderId="11" xfId="55" applyBorder="1" applyAlignment="1">
      <alignment horizontal="center"/>
      <protection/>
    </xf>
    <xf numFmtId="176" fontId="18" fillId="0" borderId="0" xfId="55" applyNumberFormat="1" applyFont="1" applyAlignment="1" applyProtection="1">
      <alignment/>
      <protection locked="0"/>
    </xf>
    <xf numFmtId="176" fontId="0" fillId="34" borderId="0" xfId="55" applyNumberFormat="1" applyFill="1">
      <alignment/>
      <protection/>
    </xf>
    <xf numFmtId="176" fontId="18" fillId="0" borderId="0" xfId="55" applyNumberFormat="1" applyFont="1" applyBorder="1" applyAlignment="1">
      <alignment/>
      <protection/>
    </xf>
    <xf numFmtId="176" fontId="18" fillId="0" borderId="0" xfId="55" applyNumberFormat="1" applyFont="1" applyAlignment="1">
      <alignment/>
      <protection/>
    </xf>
    <xf numFmtId="176" fontId="0" fillId="0" borderId="0" xfId="55" applyNumberFormat="1">
      <alignment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top"/>
    </xf>
    <xf numFmtId="0" fontId="5" fillId="0" borderId="13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horizontal="distributed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 quotePrefix="1">
      <alignment horizontal="left"/>
    </xf>
    <xf numFmtId="176" fontId="10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left"/>
    </xf>
    <xf numFmtId="177" fontId="16" fillId="0" borderId="0" xfId="0" applyNumberFormat="1" applyFont="1" applyFill="1" applyBorder="1" applyAlignment="1">
      <alignment/>
    </xf>
    <xf numFmtId="49" fontId="12" fillId="0" borderId="23" xfId="0" applyNumberFormat="1" applyFont="1" applyFill="1" applyBorder="1" applyAlignment="1">
      <alignment horizontal="center"/>
    </xf>
    <xf numFmtId="0" fontId="15" fillId="0" borderId="35" xfId="0" applyNumberFormat="1" applyFont="1" applyFill="1" applyBorder="1" applyAlignment="1">
      <alignment/>
    </xf>
    <xf numFmtId="0" fontId="10" fillId="0" borderId="35" xfId="0" applyNumberFormat="1" applyFont="1" applyFill="1" applyBorder="1" applyAlignment="1">
      <alignment/>
    </xf>
    <xf numFmtId="177" fontId="16" fillId="0" borderId="35" xfId="0" applyNumberFormat="1" applyFont="1" applyFill="1" applyBorder="1" applyAlignment="1">
      <alignment/>
    </xf>
    <xf numFmtId="0" fontId="12" fillId="0" borderId="25" xfId="0" applyNumberFormat="1" applyFont="1" applyFill="1" applyBorder="1" applyAlignment="1" quotePrefix="1">
      <alignment horizontal="left"/>
    </xf>
    <xf numFmtId="0" fontId="12" fillId="0" borderId="26" xfId="0" applyNumberFormat="1" applyFont="1" applyFill="1" applyBorder="1" applyAlignment="1">
      <alignment/>
    </xf>
    <xf numFmtId="0" fontId="12" fillId="0" borderId="25" xfId="0" applyNumberFormat="1" applyFont="1" applyFill="1" applyBorder="1" applyAlignment="1">
      <alignment/>
    </xf>
    <xf numFmtId="0" fontId="12" fillId="0" borderId="0" xfId="0" applyNumberFormat="1" applyFont="1" applyFill="1" applyBorder="1" applyAlignment="1" quotePrefix="1">
      <alignment horizontal="left"/>
    </xf>
    <xf numFmtId="0" fontId="20" fillId="0" borderId="0" xfId="0" applyNumberFormat="1" applyFont="1" applyFill="1" applyAlignment="1" quotePrefix="1">
      <alignment horizontal="left"/>
    </xf>
    <xf numFmtId="0" fontId="21" fillId="0" borderId="0" xfId="0" applyNumberFormat="1" applyFont="1" applyFill="1" applyAlignment="1">
      <alignment/>
    </xf>
    <xf numFmtId="0" fontId="17" fillId="0" borderId="0" xfId="0" applyNumberFormat="1" applyFont="1" applyFill="1" applyAlignment="1" quotePrefix="1">
      <alignment horizontal="left"/>
    </xf>
    <xf numFmtId="0" fontId="0" fillId="0" borderId="28" xfId="0" applyNumberFormat="1" applyFill="1" applyBorder="1" applyAlignment="1">
      <alignment/>
    </xf>
    <xf numFmtId="0" fontId="13" fillId="2" borderId="0" xfId="0" applyFont="1" applyBorder="1" applyAlignment="1">
      <alignment horizontal="distributed" vertical="center" indent="1"/>
    </xf>
    <xf numFmtId="176" fontId="23" fillId="2" borderId="0" xfId="0" applyNumberFormat="1" applyFont="1" applyBorder="1" applyAlignment="1" applyProtection="1">
      <alignment/>
      <protection locked="0"/>
    </xf>
    <xf numFmtId="0" fontId="5" fillId="0" borderId="25" xfId="0" applyNumberFormat="1" applyFont="1" applyFill="1" applyBorder="1" applyAlignment="1">
      <alignment/>
    </xf>
    <xf numFmtId="176" fontId="23" fillId="2" borderId="25" xfId="0" applyNumberFormat="1" applyFont="1" applyBorder="1" applyAlignment="1" applyProtection="1">
      <alignment/>
      <protection locked="0"/>
    </xf>
    <xf numFmtId="176" fontId="24" fillId="2" borderId="0" xfId="0" applyNumberFormat="1" applyFont="1" applyAlignment="1" applyProtection="1">
      <alignment/>
      <protection locked="0"/>
    </xf>
    <xf numFmtId="0" fontId="25" fillId="0" borderId="0" xfId="0" applyNumberFormat="1" applyFont="1" applyFill="1" applyAlignment="1">
      <alignment horizontal="center"/>
    </xf>
    <xf numFmtId="176" fontId="25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 quotePrefix="1">
      <alignment horizontal="left"/>
    </xf>
    <xf numFmtId="176" fontId="1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11" xfId="0" applyNumberFormat="1" applyFill="1" applyBorder="1" applyAlignment="1" quotePrefix="1">
      <alignment horizontal="distributed"/>
    </xf>
    <xf numFmtId="0" fontId="0" fillId="0" borderId="11" xfId="0" applyNumberFormat="1" applyFill="1" applyBorder="1" applyAlignment="1">
      <alignment horizontal="distributed"/>
    </xf>
    <xf numFmtId="0" fontId="26" fillId="0" borderId="11" xfId="0" applyNumberFormat="1" applyFont="1" applyFill="1" applyBorder="1" applyAlignment="1" quotePrefix="1">
      <alignment horizontal="distributed"/>
    </xf>
    <xf numFmtId="0" fontId="0" fillId="0" borderId="23" xfId="0" applyNumberFormat="1" applyFill="1" applyBorder="1" applyAlignment="1" quotePrefix="1">
      <alignment horizontal="distributed"/>
    </xf>
    <xf numFmtId="176" fontId="23" fillId="2" borderId="0" xfId="0" applyNumberFormat="1" applyFont="1" applyAlignment="1" applyProtection="1">
      <alignment/>
      <protection locked="0"/>
    </xf>
    <xf numFmtId="176" fontId="27" fillId="2" borderId="0" xfId="0" applyNumberFormat="1" applyFont="1" applyAlignment="1" applyProtection="1">
      <alignment/>
      <protection locked="0"/>
    </xf>
    <xf numFmtId="0" fontId="6" fillId="0" borderId="0" xfId="56" applyFont="1" applyAlignment="1" quotePrefix="1">
      <alignment horizontal="left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 quotePrefix="1">
      <alignment horizontal="right"/>
      <protection/>
    </xf>
    <xf numFmtId="0" fontId="6" fillId="0" borderId="0" xfId="56" applyFont="1" applyAlignment="1" quotePrefix="1">
      <alignment horizontal="right"/>
      <protection/>
    </xf>
    <xf numFmtId="0" fontId="9" fillId="0" borderId="0" xfId="56" applyFont="1" applyAlignment="1" quotePrefix="1">
      <alignment horizontal="center" vertical="center"/>
      <protection/>
    </xf>
    <xf numFmtId="0" fontId="5" fillId="0" borderId="0" xfId="56" applyFont="1" applyAlignment="1" quotePrefix="1">
      <alignment horizontal="centerContinuous" vertical="center"/>
      <protection/>
    </xf>
    <xf numFmtId="0" fontId="5" fillId="0" borderId="0" xfId="56" applyFont="1" applyAlignment="1">
      <alignment horizontal="centerContinuous"/>
      <protection/>
    </xf>
    <xf numFmtId="0" fontId="5" fillId="0" borderId="13" xfId="56" applyFont="1" applyBorder="1">
      <alignment/>
      <protection/>
    </xf>
    <xf numFmtId="0" fontId="5" fillId="0" borderId="32" xfId="56" applyFont="1" applyBorder="1" applyAlignment="1">
      <alignment horizontal="distributed"/>
      <protection/>
    </xf>
    <xf numFmtId="0" fontId="5" fillId="0" borderId="28" xfId="56" applyFont="1" applyBorder="1" applyAlignment="1">
      <alignment horizontal="distributed"/>
      <protection/>
    </xf>
    <xf numFmtId="0" fontId="5" fillId="0" borderId="17" xfId="56" applyFont="1" applyBorder="1" applyAlignment="1">
      <alignment horizontal="distributed" vertical="center"/>
      <protection/>
    </xf>
    <xf numFmtId="0" fontId="0" fillId="0" borderId="33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distributed" vertical="center"/>
      <protection/>
    </xf>
    <xf numFmtId="0" fontId="0" fillId="0" borderId="36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 wrapText="1"/>
      <protection/>
    </xf>
    <xf numFmtId="49" fontId="10" fillId="0" borderId="11" xfId="56" applyNumberFormat="1" applyFont="1" applyFill="1" applyBorder="1" applyAlignment="1">
      <alignment/>
      <protection/>
    </xf>
    <xf numFmtId="176" fontId="10" fillId="0" borderId="0" xfId="56" applyNumberFormat="1" applyFont="1" applyBorder="1">
      <alignment/>
      <protection/>
    </xf>
    <xf numFmtId="0" fontId="16" fillId="0" borderId="0" xfId="56" applyFont="1">
      <alignment/>
      <protection/>
    </xf>
    <xf numFmtId="49" fontId="10" fillId="0" borderId="11" xfId="56" applyNumberFormat="1" applyFont="1" applyFill="1" applyBorder="1" applyAlignment="1" quotePrefix="1">
      <alignment/>
      <protection/>
    </xf>
    <xf numFmtId="176" fontId="10" fillId="0" borderId="0" xfId="56" applyNumberFormat="1" applyFont="1" applyBorder="1" applyAlignment="1">
      <alignment horizontal="right"/>
      <protection/>
    </xf>
    <xf numFmtId="177" fontId="16" fillId="0" borderId="0" xfId="56" applyNumberFormat="1" applyFont="1">
      <alignment/>
      <protection/>
    </xf>
    <xf numFmtId="177" fontId="28" fillId="0" borderId="0" xfId="56" applyNumberFormat="1" applyFont="1">
      <alignment/>
      <protection/>
    </xf>
    <xf numFmtId="0" fontId="7" fillId="0" borderId="0" xfId="56" applyFont="1">
      <alignment/>
      <protection/>
    </xf>
    <xf numFmtId="177" fontId="29" fillId="0" borderId="0" xfId="56" applyNumberFormat="1" applyFont="1">
      <alignment/>
      <protection/>
    </xf>
    <xf numFmtId="0" fontId="10" fillId="0" borderId="0" xfId="56" applyFont="1">
      <alignment/>
      <protection/>
    </xf>
    <xf numFmtId="49" fontId="5" fillId="0" borderId="11" xfId="56" applyNumberFormat="1" applyFont="1" applyBorder="1" applyAlignment="1">
      <alignment horizontal="center" vertical="center"/>
      <protection/>
    </xf>
    <xf numFmtId="3" fontId="5" fillId="0" borderId="0" xfId="56" applyNumberFormat="1" applyFont="1" applyBorder="1" applyAlignment="1">
      <alignment horizontal="right"/>
      <protection/>
    </xf>
    <xf numFmtId="0" fontId="5" fillId="0" borderId="0" xfId="56" applyFont="1" applyBorder="1" applyAlignment="1">
      <alignment horizontal="right"/>
      <protection/>
    </xf>
    <xf numFmtId="177" fontId="30" fillId="0" borderId="0" xfId="56" applyNumberFormat="1" applyFont="1">
      <alignment/>
      <protection/>
    </xf>
    <xf numFmtId="49" fontId="10" fillId="0" borderId="11" xfId="56" applyNumberFormat="1" applyFont="1" applyFill="1" applyBorder="1" applyAlignment="1" quotePrefix="1">
      <alignment horizontal="distributed"/>
      <protection/>
    </xf>
    <xf numFmtId="176" fontId="10" fillId="0" borderId="0" xfId="56" applyNumberFormat="1" applyFont="1" applyFill="1" applyBorder="1" applyAlignment="1">
      <alignment horizontal="right"/>
      <protection/>
    </xf>
    <xf numFmtId="177" fontId="29" fillId="0" borderId="0" xfId="56" applyNumberFormat="1" applyFont="1" applyFill="1">
      <alignment/>
      <protection/>
    </xf>
    <xf numFmtId="49" fontId="13" fillId="0" borderId="11" xfId="56" applyNumberFormat="1" applyFont="1" applyFill="1" applyBorder="1" applyAlignment="1" quotePrefix="1">
      <alignment horizontal="left"/>
      <protection/>
    </xf>
    <xf numFmtId="49" fontId="10" fillId="0" borderId="11" xfId="56" applyNumberFormat="1" applyFont="1" applyFill="1" applyBorder="1" applyAlignment="1" quotePrefix="1">
      <alignment horizontal="left"/>
      <protection/>
    </xf>
    <xf numFmtId="3" fontId="10" fillId="0" borderId="0" xfId="56" applyNumberFormat="1" applyFont="1">
      <alignment/>
      <protection/>
    </xf>
    <xf numFmtId="49" fontId="13" fillId="0" borderId="0" xfId="56" applyNumberFormat="1" applyFont="1" applyFill="1" applyBorder="1" applyAlignment="1" quotePrefix="1">
      <alignment horizontal="left"/>
      <protection/>
    </xf>
    <xf numFmtId="176" fontId="10" fillId="0" borderId="24" xfId="56" applyNumberFormat="1" applyFont="1" applyFill="1" applyBorder="1" applyAlignment="1">
      <alignment horizontal="right"/>
      <protection/>
    </xf>
    <xf numFmtId="177" fontId="29" fillId="0" borderId="0" xfId="56" applyNumberFormat="1" applyFont="1" applyFill="1" applyBorder="1">
      <alignment/>
      <protection/>
    </xf>
    <xf numFmtId="49" fontId="5" fillId="0" borderId="25" xfId="56" applyNumberFormat="1" applyFont="1" applyBorder="1" applyAlignment="1" quotePrefix="1">
      <alignment horizontal="distributed"/>
      <protection/>
    </xf>
    <xf numFmtId="176" fontId="6" fillId="0" borderId="26" xfId="56" applyNumberFormat="1" applyFont="1" applyBorder="1" applyAlignment="1">
      <alignment horizontal="right"/>
      <protection/>
    </xf>
    <xf numFmtId="176" fontId="31" fillId="0" borderId="25" xfId="56" applyNumberFormat="1" applyFont="1" applyBorder="1" applyAlignment="1">
      <alignment horizontal="right"/>
      <protection/>
    </xf>
    <xf numFmtId="177" fontId="32" fillId="0" borderId="25" xfId="56" applyNumberFormat="1" applyFont="1" applyBorder="1">
      <alignment/>
      <protection/>
    </xf>
    <xf numFmtId="0" fontId="0" fillId="0" borderId="28" xfId="56" applyBorder="1">
      <alignment/>
      <protection/>
    </xf>
    <xf numFmtId="0" fontId="20" fillId="0" borderId="0" xfId="56" applyFont="1" applyAlignment="1" quotePrefix="1">
      <alignment horizontal="left"/>
      <protection/>
    </xf>
    <xf numFmtId="0" fontId="33" fillId="0" borderId="0" xfId="56" applyFont="1">
      <alignment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177" fontId="32" fillId="0" borderId="0" xfId="56" applyNumberFormat="1" applyFont="1" applyBorder="1">
      <alignment/>
      <protection/>
    </xf>
    <xf numFmtId="0" fontId="5" fillId="0" borderId="0" xfId="56" applyFont="1" applyBorder="1">
      <alignment/>
      <protection/>
    </xf>
    <xf numFmtId="0" fontId="20" fillId="0" borderId="0" xfId="56" applyFont="1" applyAlignment="1">
      <alignment horizontal="left"/>
      <protection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34" fillId="0" borderId="0" xfId="56" applyFont="1" applyBorder="1">
      <alignment/>
      <protection/>
    </xf>
    <xf numFmtId="0" fontId="34" fillId="0" borderId="0" xfId="56" applyFont="1">
      <alignment/>
      <protection/>
    </xf>
    <xf numFmtId="0" fontId="0" fillId="0" borderId="0" xfId="56" applyBorder="1">
      <alignment/>
      <protection/>
    </xf>
    <xf numFmtId="0" fontId="5" fillId="0" borderId="0" xfId="55" applyFont="1" applyAlignment="1">
      <alignment horizontal="centerContinuous" vertical="center"/>
      <protection/>
    </xf>
    <xf numFmtId="0" fontId="5" fillId="0" borderId="32" xfId="55" applyFont="1" applyBorder="1" applyAlignment="1">
      <alignment horizontal="centerContinuous" vertical="center"/>
      <protection/>
    </xf>
    <xf numFmtId="0" fontId="5" fillId="0" borderId="10" xfId="55" applyFont="1" applyBorder="1" applyAlignment="1">
      <alignment horizontal="centerContinuous"/>
      <protection/>
    </xf>
    <xf numFmtId="0" fontId="0" fillId="0" borderId="33" xfId="55" applyFont="1" applyBorder="1" applyAlignment="1">
      <alignment horizontal="centerContinuous" vertical="center"/>
      <protection/>
    </xf>
    <xf numFmtId="0" fontId="5" fillId="0" borderId="0" xfId="55" applyFont="1" applyBorder="1" applyAlignment="1">
      <alignment horizontal="centerContinuous"/>
      <protection/>
    </xf>
    <xf numFmtId="0" fontId="5" fillId="0" borderId="38" xfId="55" applyFont="1" applyBorder="1" applyAlignment="1">
      <alignment horizontal="distributed" vertical="center" wrapText="1"/>
      <protection/>
    </xf>
    <xf numFmtId="0" fontId="5" fillId="0" borderId="17" xfId="55" applyFont="1" applyBorder="1" applyAlignment="1" quotePrefix="1">
      <alignment horizontal="distributed" vertical="center" wrapText="1"/>
      <protection/>
    </xf>
    <xf numFmtId="0" fontId="5" fillId="0" borderId="39" xfId="55" applyFont="1" applyBorder="1" applyAlignment="1">
      <alignment horizontal="distributed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35" fillId="0" borderId="20" xfId="55" applyFont="1" applyBorder="1" applyAlignment="1" quotePrefix="1">
      <alignment horizontal="center" vertical="center" wrapText="1"/>
      <protection/>
    </xf>
    <xf numFmtId="0" fontId="35" fillId="0" borderId="21" xfId="55" applyFont="1" applyBorder="1" applyAlignment="1" quotePrefix="1">
      <alignment horizontal="center" vertical="center" wrapText="1"/>
      <protection/>
    </xf>
    <xf numFmtId="0" fontId="5" fillId="0" borderId="40" xfId="55" applyFont="1" applyBorder="1" applyAlignment="1">
      <alignment horizontal="distributed" vertical="center" wrapText="1"/>
      <protection/>
    </xf>
    <xf numFmtId="0" fontId="10" fillId="0" borderId="0" xfId="55" applyFont="1" applyBorder="1" applyAlignment="1">
      <alignment horizontal="right"/>
      <protection/>
    </xf>
    <xf numFmtId="49" fontId="10" fillId="0" borderId="11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center"/>
      <protection/>
    </xf>
    <xf numFmtId="3" fontId="5" fillId="0" borderId="26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3" fontId="5" fillId="0" borderId="0" xfId="55" applyNumberFormat="1" applyFont="1" applyBorder="1">
      <alignment/>
      <protection/>
    </xf>
    <xf numFmtId="177" fontId="32" fillId="0" borderId="0" xfId="55" applyNumberFormat="1" applyFont="1" applyBorder="1">
      <alignment/>
      <protection/>
    </xf>
    <xf numFmtId="0" fontId="0" fillId="0" borderId="28" xfId="55" applyBorder="1">
      <alignment/>
      <protection/>
    </xf>
    <xf numFmtId="0" fontId="20" fillId="0" borderId="0" xfId="55" applyFont="1" applyAlignment="1" quotePrefix="1">
      <alignment horizontal="left"/>
      <protection/>
    </xf>
    <xf numFmtId="0" fontId="33" fillId="0" borderId="0" xfId="55" applyFont="1">
      <alignment/>
      <protection/>
    </xf>
    <xf numFmtId="0" fontId="33" fillId="0" borderId="0" xfId="55" applyFont="1" applyBorder="1">
      <alignment/>
      <protection/>
    </xf>
    <xf numFmtId="0" fontId="0" fillId="0" borderId="0" xfId="55" applyBorder="1">
      <alignment/>
      <protection/>
    </xf>
    <xf numFmtId="0" fontId="35" fillId="0" borderId="0" xfId="55" applyFont="1" applyAlignment="1">
      <alignment vertical="center"/>
      <protection/>
    </xf>
    <xf numFmtId="0" fontId="35" fillId="0" borderId="0" xfId="55" applyFont="1" applyAlignment="1">
      <alignment horizontal="left"/>
      <protection/>
    </xf>
    <xf numFmtId="0" fontId="5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right" vertical="top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right"/>
    </xf>
    <xf numFmtId="0" fontId="10" fillId="0" borderId="0" xfId="0" applyNumberFormat="1" applyFont="1" applyFill="1" applyAlignment="1">
      <alignment horizontal="centerContinuous"/>
    </xf>
    <xf numFmtId="0" fontId="10" fillId="0" borderId="28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 quotePrefix="1">
      <alignment horizontal="left" vertical="center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41" xfId="0" applyNumberFormat="1" applyFont="1" applyFill="1" applyBorder="1" applyAlignment="1" quotePrefix="1">
      <alignment horizontal="center" vertical="top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quotePrefix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quotePrefix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 quotePrefix="1">
      <alignment horizontal="center" vertical="center" wrapText="1"/>
    </xf>
    <xf numFmtId="0" fontId="35" fillId="2" borderId="20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>
      <alignment horizontal="center" vertical="center" shrinkToFit="1"/>
    </xf>
    <xf numFmtId="0" fontId="35" fillId="0" borderId="37" xfId="0" applyNumberFormat="1" applyFont="1" applyFill="1" applyBorder="1" applyAlignment="1">
      <alignment horizontal="distributed" vertical="center" wrapText="1"/>
    </xf>
    <xf numFmtId="0" fontId="35" fillId="0" borderId="42" xfId="0" applyNumberFormat="1" applyFont="1" applyFill="1" applyBorder="1" applyAlignment="1" quotePrefix="1">
      <alignment horizontal="center" vertical="center" wrapText="1"/>
    </xf>
    <xf numFmtId="0" fontId="35" fillId="0" borderId="37" xfId="0" applyNumberFormat="1" applyFont="1" applyFill="1" applyBorder="1" applyAlignment="1" quotePrefix="1">
      <alignment horizontal="center" vertical="center" wrapText="1"/>
    </xf>
    <xf numFmtId="0" fontId="35" fillId="0" borderId="40" xfId="0" applyNumberFormat="1" applyFont="1" applyFill="1" applyBorder="1" applyAlignment="1" quotePrefix="1">
      <alignment horizontal="center" vertical="center" wrapText="1"/>
    </xf>
    <xf numFmtId="0" fontId="35" fillId="2" borderId="3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quotePrefix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quotePrefix="1">
      <alignment horizontal="centerContinuous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1" fillId="0" borderId="0" xfId="0" applyNumberFormat="1" applyFont="1" applyFill="1" applyAlignment="1" quotePrefix="1">
      <alignment horizontal="left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left"/>
    </xf>
    <xf numFmtId="0" fontId="38" fillId="0" borderId="0" xfId="0" applyNumberFormat="1" applyFont="1" applyFill="1" applyAlignment="1">
      <alignment/>
    </xf>
    <xf numFmtId="0" fontId="5" fillId="0" borderId="43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Continuous"/>
    </xf>
    <xf numFmtId="0" fontId="0" fillId="0" borderId="2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/>
    </xf>
    <xf numFmtId="0" fontId="5" fillId="0" borderId="44" xfId="0" applyNumberFormat="1" applyFont="1" applyFill="1" applyBorder="1" applyAlignment="1">
      <alignment horizontal="centerContinuous" vertical="center"/>
    </xf>
    <xf numFmtId="0" fontId="5" fillId="0" borderId="45" xfId="0" applyNumberFormat="1" applyFont="1" applyFill="1" applyBorder="1" applyAlignment="1">
      <alignment horizontal="centerContinuous" vertical="center"/>
    </xf>
    <xf numFmtId="0" fontId="5" fillId="0" borderId="46" xfId="0" applyNumberFormat="1" applyFont="1" applyFill="1" applyBorder="1" applyAlignment="1">
      <alignment horizontal="centerContinuous" vertical="center"/>
    </xf>
    <xf numFmtId="0" fontId="5" fillId="0" borderId="37" xfId="0" applyNumberFormat="1" applyFont="1" applyFill="1" applyBorder="1" applyAlignment="1">
      <alignment horizontal="centerContinuous" vertical="center"/>
    </xf>
    <xf numFmtId="0" fontId="5" fillId="0" borderId="30" xfId="0" applyNumberFormat="1" applyFont="1" applyFill="1" applyBorder="1" applyAlignment="1">
      <alignment horizontal="centerContinuous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distributed" vertical="center"/>
    </xf>
    <xf numFmtId="0" fontId="13" fillId="0" borderId="20" xfId="0" applyNumberFormat="1" applyFont="1" applyFill="1" applyBorder="1" applyAlignment="1">
      <alignment horizontal="distributed" vertical="center"/>
    </xf>
    <xf numFmtId="0" fontId="13" fillId="0" borderId="2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centerContinuous" vertical="center"/>
    </xf>
    <xf numFmtId="0" fontId="34" fillId="0" borderId="47" xfId="0" applyNumberFormat="1" applyFont="1" applyFill="1" applyBorder="1" applyAlignment="1">
      <alignment horizontal="center" vertical="center"/>
    </xf>
    <xf numFmtId="0" fontId="34" fillId="0" borderId="48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quotePrefix="1">
      <alignment horizontal="left"/>
    </xf>
    <xf numFmtId="0" fontId="41" fillId="0" borderId="0" xfId="0" applyNumberFormat="1" applyFont="1" applyFill="1" applyAlignment="1">
      <alignment horizontal="left"/>
    </xf>
    <xf numFmtId="0" fontId="36" fillId="0" borderId="0" xfId="0" applyNumberFormat="1" applyFont="1" applyFill="1" applyAlignment="1">
      <alignment horizontal="left" vertical="center"/>
    </xf>
    <xf numFmtId="0" fontId="36" fillId="0" borderId="0" xfId="0" applyNumberFormat="1" applyFont="1" applyFill="1" applyAlignment="1">
      <alignment vertical="center"/>
    </xf>
    <xf numFmtId="176" fontId="7" fillId="0" borderId="0" xfId="56" applyNumberFormat="1" applyFont="1" applyBorder="1" applyAlignment="1">
      <alignment horizontal="right"/>
      <protection/>
    </xf>
    <xf numFmtId="177" fontId="19" fillId="0" borderId="0" xfId="56" applyNumberFormat="1" applyFont="1">
      <alignment/>
      <protection/>
    </xf>
    <xf numFmtId="3" fontId="10" fillId="2" borderId="0" xfId="0" applyNumberFormat="1" applyFont="1" applyFill="1" applyAlignment="1">
      <alignment/>
    </xf>
    <xf numFmtId="0" fontId="0" fillId="0" borderId="0" xfId="55" applyFont="1" applyAlignment="1">
      <alignment horizontal="right"/>
      <protection/>
    </xf>
    <xf numFmtId="177" fontId="79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6" fontId="10" fillId="0" borderId="0" xfId="55" applyNumberFormat="1" applyFont="1" applyFill="1" applyBorder="1" applyAlignment="1">
      <alignment vertical="center"/>
      <protection/>
    </xf>
    <xf numFmtId="176" fontId="10" fillId="0" borderId="0" xfId="55" applyNumberFormat="1" applyFont="1" applyFill="1" applyAlignment="1">
      <alignment vertical="center"/>
      <protection/>
    </xf>
    <xf numFmtId="176" fontId="10" fillId="0" borderId="0" xfId="55" applyNumberFormat="1" applyFont="1" applyBorder="1" applyAlignment="1">
      <alignment horizontal="right" vertical="center"/>
      <protection/>
    </xf>
    <xf numFmtId="177" fontId="16" fillId="0" borderId="35" xfId="55" applyNumberFormat="1" applyFont="1" applyBorder="1">
      <alignment/>
      <protection/>
    </xf>
    <xf numFmtId="177" fontId="16" fillId="0" borderId="0" xfId="56" applyNumberFormat="1" applyFont="1" applyFill="1">
      <alignment/>
      <protection/>
    </xf>
    <xf numFmtId="177" fontId="16" fillId="0" borderId="0" xfId="56" applyNumberFormat="1" applyFont="1" applyFill="1" applyBorder="1">
      <alignment/>
      <protection/>
    </xf>
    <xf numFmtId="0" fontId="16" fillId="0" borderId="0" xfId="55" applyFont="1" applyAlignment="1">
      <alignment horizontal="right"/>
      <protection/>
    </xf>
    <xf numFmtId="177" fontId="16" fillId="0" borderId="0" xfId="55" applyNumberFormat="1" applyFont="1">
      <alignment/>
      <protection/>
    </xf>
    <xf numFmtId="177" fontId="19" fillId="0" borderId="0" xfId="55" applyNumberFormat="1" applyFont="1" applyBorder="1">
      <alignment/>
      <protection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49" fontId="7" fillId="0" borderId="11" xfId="55" applyNumberFormat="1" applyFont="1" applyFill="1" applyBorder="1" applyAlignment="1" quotePrefix="1">
      <alignment/>
      <protection/>
    </xf>
    <xf numFmtId="0" fontId="5" fillId="0" borderId="0" xfId="56" applyFont="1" applyAlignment="1" quotePrefix="1">
      <alignment horizontal="left"/>
      <protection/>
    </xf>
    <xf numFmtId="176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177" fontId="16" fillId="0" borderId="24" xfId="55" applyNumberFormat="1" applyFont="1" applyFill="1" applyBorder="1">
      <alignment/>
      <protection/>
    </xf>
    <xf numFmtId="177" fontId="16" fillId="0" borderId="0" xfId="55" applyNumberFormat="1" applyFont="1" applyFill="1" applyBorder="1">
      <alignment/>
      <protection/>
    </xf>
    <xf numFmtId="0" fontId="9" fillId="0" borderId="0" xfId="0" applyNumberFormat="1" applyFont="1" applyFill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0" fontId="9" fillId="0" borderId="0" xfId="55" applyFont="1" applyAlignment="1" quotePrefix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50" xfId="55" applyFont="1" applyBorder="1" applyAlignment="1">
      <alignment horizontal="center" vertical="center"/>
      <protection/>
    </xf>
    <xf numFmtId="0" fontId="12" fillId="0" borderId="0" xfId="55" applyNumberFormat="1" applyFont="1" applyFill="1" applyAlignment="1">
      <alignment horizontal="left"/>
      <protection/>
    </xf>
    <xf numFmtId="0" fontId="9" fillId="0" borderId="0" xfId="0" applyNumberFormat="1" applyFont="1" applyFill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13" fillId="2" borderId="53" xfId="0" applyFont="1" applyBorder="1" applyAlignment="1">
      <alignment horizontal="distributed" vertical="center" indent="1"/>
    </xf>
    <xf numFmtId="0" fontId="13" fillId="2" borderId="54" xfId="0" applyFont="1" applyBorder="1" applyAlignment="1">
      <alignment horizontal="distributed" vertical="center" indent="1"/>
    </xf>
    <xf numFmtId="0" fontId="13" fillId="2" borderId="55" xfId="0" applyFont="1" applyBorder="1" applyAlignment="1">
      <alignment horizontal="distributed" vertical="center" indent="1"/>
    </xf>
    <xf numFmtId="0" fontId="13" fillId="2" borderId="55" xfId="0" applyFont="1" applyBorder="1" applyAlignment="1">
      <alignment horizontal="distributed" vertical="center"/>
    </xf>
    <xf numFmtId="0" fontId="13" fillId="2" borderId="54" xfId="0" applyFont="1" applyBorder="1" applyAlignment="1">
      <alignment horizontal="distributed" vertical="center"/>
    </xf>
    <xf numFmtId="0" fontId="9" fillId="0" borderId="0" xfId="56" applyFont="1" applyAlignment="1">
      <alignment horizontal="center" vertical="center"/>
      <protection/>
    </xf>
    <xf numFmtId="0" fontId="9" fillId="0" borderId="0" xfId="56" applyFont="1" applyAlignment="1" quotePrefix="1">
      <alignment horizontal="center" vertical="center"/>
      <protection/>
    </xf>
    <xf numFmtId="0" fontId="5" fillId="0" borderId="0" xfId="56" applyFont="1" applyAlignment="1" quotePrefix="1">
      <alignment horizontal="center" vertical="center"/>
      <protection/>
    </xf>
    <xf numFmtId="0" fontId="5" fillId="0" borderId="13" xfId="56" applyFont="1" applyBorder="1" applyAlignment="1">
      <alignment horizontal="center" vertical="center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30" xfId="56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24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49" xfId="56" applyFont="1" applyBorder="1" applyAlignment="1">
      <alignment horizontal="center" vertical="center"/>
      <protection/>
    </xf>
    <xf numFmtId="0" fontId="5" fillId="0" borderId="51" xfId="56" applyFont="1" applyBorder="1" applyAlignment="1">
      <alignment horizontal="center" vertical="center"/>
      <protection/>
    </xf>
    <xf numFmtId="0" fontId="5" fillId="0" borderId="52" xfId="56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49" xfId="55" applyFont="1" applyBorder="1" applyAlignment="1">
      <alignment horizontal="center" vertical="center" wrapText="1"/>
      <protection/>
    </xf>
    <xf numFmtId="0" fontId="5" fillId="0" borderId="16" xfId="55" applyFont="1" applyBorder="1" applyAlignment="1" quotePrefix="1">
      <alignment horizontal="distributed" vertical="center" wrapText="1"/>
      <protection/>
    </xf>
    <xf numFmtId="0" fontId="5" fillId="0" borderId="49" xfId="55" applyFont="1" applyBorder="1" applyAlignment="1" quotePrefix="1">
      <alignment horizontal="distributed" vertical="center" wrapText="1"/>
      <protection/>
    </xf>
    <xf numFmtId="0" fontId="5" fillId="0" borderId="51" xfId="55" applyFont="1" applyBorder="1" applyAlignment="1" quotePrefix="1">
      <alignment horizontal="distributed" vertical="center" wrapText="1"/>
      <protection/>
    </xf>
    <xf numFmtId="0" fontId="5" fillId="0" borderId="52" xfId="55" applyFont="1" applyBorder="1" applyAlignment="1" quotePrefix="1">
      <alignment horizontal="distributed" vertical="center" wrapText="1"/>
      <protection/>
    </xf>
    <xf numFmtId="3" fontId="10" fillId="0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>
      <alignment horizontal="center" vertical="center"/>
    </xf>
    <xf numFmtId="0" fontId="12" fillId="2" borderId="49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57" xfId="0" applyNumberFormat="1" applyFont="1" applyFill="1" applyBorder="1" applyAlignment="1">
      <alignment horizontal="distributed" vertical="center" wrapText="1"/>
    </xf>
    <xf numFmtId="0" fontId="12" fillId="0" borderId="52" xfId="0" applyNumberFormat="1" applyFont="1" applyFill="1" applyBorder="1" applyAlignment="1">
      <alignment horizontal="distributed" vertical="center" wrapText="1"/>
    </xf>
    <xf numFmtId="0" fontId="10" fillId="0" borderId="58" xfId="0" applyNumberFormat="1" applyFont="1" applyFill="1" applyBorder="1" applyAlignment="1" quotePrefix="1">
      <alignment horizontal="center" vertical="center" wrapText="1"/>
    </xf>
    <xf numFmtId="0" fontId="10" fillId="0" borderId="59" xfId="0" applyNumberFormat="1" applyFont="1" applyFill="1" applyBorder="1" applyAlignment="1" quotePrefix="1">
      <alignment horizontal="center" vertical="center" wrapText="1"/>
    </xf>
    <xf numFmtId="0" fontId="10" fillId="0" borderId="60" xfId="0" applyNumberFormat="1" applyFont="1" applyFill="1" applyBorder="1" applyAlignment="1" quotePrefix="1">
      <alignment horizontal="center" vertical="center" wrapText="1"/>
    </xf>
    <xf numFmtId="0" fontId="10" fillId="0" borderId="33" xfId="0" applyNumberFormat="1" applyFont="1" applyFill="1" applyBorder="1" applyAlignment="1" quotePrefix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2" fillId="2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wrapText="1"/>
    </xf>
    <xf numFmtId="0" fontId="5" fillId="0" borderId="24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49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 quotePrefix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49" xfId="0" applyNumberFormat="1" applyFont="1" applyFill="1" applyBorder="1" applyAlignment="1" quotePrefix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quotePrefix="1">
      <alignment horizontal="left" vertical="center"/>
    </xf>
    <xf numFmtId="0" fontId="1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55" xfId="0" applyNumberFormat="1" applyFont="1" applyFill="1" applyBorder="1" applyAlignment="1">
      <alignment horizontal="center" vertical="center"/>
    </xf>
    <xf numFmtId="0" fontId="10" fillId="0" borderId="53" xfId="0" applyNumberFormat="1" applyFont="1" applyFill="1" applyBorder="1" applyAlignment="1">
      <alignment horizontal="center" vertical="center"/>
    </xf>
    <xf numFmtId="0" fontId="10" fillId="0" borderId="54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7" fillId="0" borderId="46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 quotePrefix="1">
      <alignment horizontal="center" vertical="center"/>
    </xf>
    <xf numFmtId="0" fontId="60" fillId="0" borderId="20" xfId="0" applyNumberFormat="1" applyFont="1" applyFill="1" applyBorder="1" applyAlignment="1" quotePrefix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>
      <alignment/>
    </xf>
    <xf numFmtId="177" fontId="10" fillId="0" borderId="45" xfId="0" applyNumberFormat="1" applyFont="1" applyFill="1" applyBorder="1" applyAlignment="1">
      <alignment/>
    </xf>
    <xf numFmtId="177" fontId="7" fillId="0" borderId="45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10" fillId="0" borderId="24" xfId="0" applyNumberFormat="1" applyFont="1" applyFill="1" applyBorder="1" applyAlignment="1">
      <alignment horizontal="center"/>
    </xf>
    <xf numFmtId="17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4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79" fontId="11" fillId="0" borderId="6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62" xfId="0" applyNumberFormat="1" applyFont="1" applyFill="1" applyBorder="1" applyAlignment="1">
      <alignment/>
    </xf>
    <xf numFmtId="177" fontId="10" fillId="0" borderId="61" xfId="0" applyNumberFormat="1" applyFont="1" applyFill="1" applyBorder="1" applyAlignment="1">
      <alignment/>
    </xf>
    <xf numFmtId="0" fontId="7" fillId="0" borderId="61" xfId="0" applyNumberFormat="1" applyFont="1" applyFill="1" applyBorder="1" applyAlignment="1">
      <alignment/>
    </xf>
    <xf numFmtId="0" fontId="7" fillId="0" borderId="63" xfId="0" applyNumberFormat="1" applyFont="1" applyFill="1" applyBorder="1" applyAlignment="1">
      <alignment/>
    </xf>
    <xf numFmtId="179" fontId="1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9" fontId="11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NumberFormat="1" applyFont="1" applyFill="1" applyBorder="1" applyAlignment="1">
      <alignment horizontal="center" vertical="center"/>
    </xf>
    <xf numFmtId="177" fontId="10" fillId="0" borderId="26" xfId="0" applyNumberFormat="1" applyFont="1" applyFill="1" applyBorder="1" applyAlignment="1">
      <alignment/>
    </xf>
    <xf numFmtId="177" fontId="10" fillId="0" borderId="25" xfId="0" applyNumberFormat="1" applyFont="1" applyFill="1" applyBorder="1" applyAlignment="1">
      <alignment/>
    </xf>
    <xf numFmtId="177" fontId="7" fillId="0" borderId="25" xfId="0" applyNumberFormat="1" applyFont="1" applyFill="1" applyBorder="1" applyAlignment="1">
      <alignment/>
    </xf>
    <xf numFmtId="177" fontId="7" fillId="0" borderId="64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/>
    </xf>
    <xf numFmtId="0" fontId="37" fillId="0" borderId="0" xfId="0" applyNumberFormat="1" applyFont="1" applyFill="1" applyAlignment="1">
      <alignment/>
    </xf>
    <xf numFmtId="0" fontId="20" fillId="0" borderId="0" xfId="0" applyNumberFormat="1" applyFont="1" applyFill="1" applyAlignment="1" quotePrefix="1">
      <alignment horizontal="left" vertical="center"/>
    </xf>
    <xf numFmtId="0" fontId="21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49" fontId="7" fillId="0" borderId="11" xfId="56" applyNumberFormat="1" applyFont="1" applyFill="1" applyBorder="1" applyAlignment="1" quotePrefix="1">
      <alignment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104775</xdr:rowOff>
    </xdr:from>
    <xdr:to>
      <xdr:col>0</xdr:col>
      <xdr:colOff>276225</xdr:colOff>
      <xdr:row>30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180975" y="8334375"/>
          <a:ext cx="95250" cy="752475"/>
          <a:chOff x="-141" y="-160978"/>
          <a:chExt cx="8" cy="2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141" y="-160948"/>
            <a:ext cx="0" cy="1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141" y="-160978"/>
            <a:ext cx="8" cy="245"/>
            <a:chOff x="1400000" y="8500000"/>
            <a:chExt cx="160000" cy="98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400000" y="850000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400000" y="935995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190500</xdr:colOff>
      <xdr:row>32</xdr:row>
      <xdr:rowOff>161925</xdr:rowOff>
    </xdr:from>
    <xdr:to>
      <xdr:col>0</xdr:col>
      <xdr:colOff>285750</xdr:colOff>
      <xdr:row>34</xdr:row>
      <xdr:rowOff>285750</xdr:rowOff>
    </xdr:to>
    <xdr:grpSp>
      <xdr:nvGrpSpPr>
        <xdr:cNvPr id="6" name="Group 6"/>
        <xdr:cNvGrpSpPr>
          <a:grpSpLocks/>
        </xdr:cNvGrpSpPr>
      </xdr:nvGrpSpPr>
      <xdr:grpSpPr>
        <a:xfrm>
          <a:off x="190500" y="9648825"/>
          <a:ext cx="95250" cy="752475"/>
          <a:chOff x="-141" y="-199323"/>
          <a:chExt cx="8" cy="196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141" y="-199299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141" y="-199323"/>
            <a:ext cx="8" cy="196"/>
            <a:chOff x="1400000" y="9940000"/>
            <a:chExt cx="16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400000" y="994000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400000" y="10799950"/>
              <a:ext cx="160000" cy="12005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25</xdr:row>
      <xdr:rowOff>114300</xdr:rowOff>
    </xdr:from>
    <xdr:to>
      <xdr:col>0</xdr:col>
      <xdr:colOff>238125</xdr:colOff>
      <xdr:row>26</xdr:row>
      <xdr:rowOff>238125</xdr:rowOff>
    </xdr:to>
    <xdr:grpSp>
      <xdr:nvGrpSpPr>
        <xdr:cNvPr id="11" name="Group 11"/>
        <xdr:cNvGrpSpPr>
          <a:grpSpLocks/>
        </xdr:cNvGrpSpPr>
      </xdr:nvGrpSpPr>
      <xdr:grpSpPr>
        <a:xfrm>
          <a:off x="142875" y="7400925"/>
          <a:ext cx="95250" cy="438150"/>
          <a:chOff x="-141" y="-255413"/>
          <a:chExt cx="8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41" y="-255386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41" y="-255413"/>
            <a:ext cx="8" cy="279"/>
            <a:chOff x="1400000" y="7420000"/>
            <a:chExt cx="16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1400000" y="742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1400000" y="796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6</xdr:row>
      <xdr:rowOff>38100</xdr:rowOff>
    </xdr:from>
    <xdr:ext cx="342900" cy="180975"/>
    <xdr:sp>
      <xdr:nvSpPr>
        <xdr:cNvPr id="1" name="Text Box 3"/>
        <xdr:cNvSpPr txBox="1">
          <a:spLocks noChangeArrowheads="1"/>
        </xdr:cNvSpPr>
      </xdr:nvSpPr>
      <xdr:spPr>
        <a:xfrm>
          <a:off x="7248525" y="104775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28575</xdr:rowOff>
    </xdr:from>
    <xdr:to>
      <xdr:col>0</xdr:col>
      <xdr:colOff>200025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95250" y="6896100"/>
          <a:ext cx="104775" cy="304800"/>
          <a:chOff x="-92" y="-255412"/>
          <a:chExt cx="9" cy="2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30</xdr:row>
      <xdr:rowOff>28575</xdr:rowOff>
    </xdr:from>
    <xdr:to>
      <xdr:col>0</xdr:col>
      <xdr:colOff>200025</xdr:colOff>
      <xdr:row>32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23825" y="7305675"/>
          <a:ext cx="85725" cy="466725"/>
          <a:chOff x="-92" y="-169334"/>
          <a:chExt cx="7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15</xdr:col>
      <xdr:colOff>485775</xdr:colOff>
      <xdr:row>7</xdr:row>
      <xdr:rowOff>790575</xdr:rowOff>
    </xdr:from>
    <xdr:ext cx="590550" cy="304800"/>
    <xdr:sp>
      <xdr:nvSpPr>
        <xdr:cNvPr id="11" name="Text Box 15"/>
        <xdr:cNvSpPr txBox="1">
          <a:spLocks noChangeArrowheads="1"/>
        </xdr:cNvSpPr>
      </xdr:nvSpPr>
      <xdr:spPr>
        <a:xfrm>
          <a:off x="17830800" y="2762250"/>
          <a:ext cx="590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５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0"/>
          <a:chOff x="-92" y="-255412"/>
          <a:chExt cx="9" cy="2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0" y="0"/>
          <a:ext cx="0" cy="0"/>
          <a:chOff x="-92" y="-169334"/>
          <a:chExt cx="7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180975"/>
          <a:ext cx="0" cy="0"/>
          <a:chOff x="-92" y="-255412"/>
          <a:chExt cx="9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92" y="-255385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92" y="-255412"/>
            <a:ext cx="9" cy="279"/>
            <a:chOff x="800000" y="8460000"/>
            <a:chExt cx="18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800000" y="846000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800000" y="9000020"/>
              <a:ext cx="18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0" y="180975"/>
          <a:ext cx="0" cy="0"/>
          <a:chOff x="-92" y="-169334"/>
          <a:chExt cx="7" cy="23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92" y="-169309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92" y="-169334"/>
            <a:ext cx="7" cy="235"/>
            <a:chOff x="800000" y="9540000"/>
            <a:chExt cx="140000" cy="9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800000" y="954000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800000" y="10379890"/>
              <a:ext cx="14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80" zoomScalePageLayoutView="0" workbookViewId="0" topLeftCell="A1">
      <selection activeCell="A1" sqref="A1"/>
    </sheetView>
  </sheetViews>
  <sheetFormatPr defaultColWidth="10.796875" defaultRowHeight="13.5" customHeight="1"/>
  <cols>
    <col min="1" max="1" width="17.59765625" style="1" customWidth="1"/>
    <col min="2" max="6" width="14.59765625" style="1" customWidth="1"/>
    <col min="7" max="16384" width="10.69921875" style="1" customWidth="1"/>
  </cols>
  <sheetData>
    <row r="1" s="3" customFormat="1" ht="13.5" customHeight="1">
      <c r="A1" s="3" t="s">
        <v>356</v>
      </c>
    </row>
    <row r="2" s="3" customFormat="1" ht="13.5" customHeight="1"/>
    <row r="3" spans="1:6" s="21" customFormat="1" ht="15" customHeight="1">
      <c r="A3" s="332" t="s">
        <v>0</v>
      </c>
      <c r="B3" s="332"/>
      <c r="C3" s="332"/>
      <c r="D3" s="332"/>
      <c r="E3" s="332"/>
      <c r="F3" s="332"/>
    </row>
    <row r="4" spans="1:6" s="21" customFormat="1" ht="15" customHeight="1">
      <c r="A4" s="33"/>
      <c r="B4" s="33"/>
      <c r="C4" s="337" t="s">
        <v>11</v>
      </c>
      <c r="D4" s="337"/>
      <c r="E4" s="33"/>
      <c r="F4" s="33"/>
    </row>
    <row r="5" spans="1:6" s="3" customFormat="1" ht="13.5" customHeight="1" thickBot="1">
      <c r="A5" s="4"/>
      <c r="B5" s="5"/>
      <c r="C5" s="5"/>
      <c r="D5" s="5"/>
      <c r="E5" s="5"/>
      <c r="F5" s="5"/>
    </row>
    <row r="6" spans="1:6" s="3" customFormat="1" ht="13.5" customHeight="1">
      <c r="A6" s="338" t="s">
        <v>1</v>
      </c>
      <c r="B6" s="333" t="s">
        <v>2</v>
      </c>
      <c r="C6" s="333" t="s">
        <v>3</v>
      </c>
      <c r="D6" s="335" t="s">
        <v>4</v>
      </c>
      <c r="E6" s="22"/>
      <c r="F6" s="335" t="s">
        <v>5</v>
      </c>
    </row>
    <row r="7" spans="1:6" s="3" customFormat="1" ht="13.5" customHeight="1">
      <c r="A7" s="339"/>
      <c r="B7" s="334"/>
      <c r="C7" s="334"/>
      <c r="D7" s="336"/>
      <c r="E7" s="38" t="s">
        <v>6</v>
      </c>
      <c r="F7" s="336"/>
    </row>
    <row r="8" spans="1:6" s="3" customFormat="1" ht="13.5" customHeight="1">
      <c r="A8" s="340"/>
      <c r="B8" s="42" t="s">
        <v>12</v>
      </c>
      <c r="C8" s="42" t="s">
        <v>13</v>
      </c>
      <c r="D8" s="42" t="s">
        <v>14</v>
      </c>
      <c r="E8" s="42" t="s">
        <v>15</v>
      </c>
      <c r="F8" s="43" t="s">
        <v>16</v>
      </c>
    </row>
    <row r="9" spans="1:6" s="3" customFormat="1" ht="19.5" customHeight="1">
      <c r="A9" s="23" t="s">
        <v>17</v>
      </c>
      <c r="B9" s="16">
        <v>13767</v>
      </c>
      <c r="C9" s="24">
        <v>81</v>
      </c>
      <c r="D9" s="16">
        <v>13022</v>
      </c>
      <c r="E9" s="16">
        <v>1060</v>
      </c>
      <c r="F9" s="18">
        <v>664</v>
      </c>
    </row>
    <row r="10" spans="1:6" s="3" customFormat="1" ht="19.5" customHeight="1">
      <c r="A10" s="19" t="s">
        <v>18</v>
      </c>
      <c r="B10" s="16">
        <v>12986</v>
      </c>
      <c r="C10" s="24">
        <v>79</v>
      </c>
      <c r="D10" s="16">
        <v>12304</v>
      </c>
      <c r="E10" s="24">
        <v>774</v>
      </c>
      <c r="F10" s="18">
        <v>603</v>
      </c>
    </row>
    <row r="11" spans="1:6" s="3" customFormat="1" ht="19.5" customHeight="1">
      <c r="A11" s="19" t="s">
        <v>19</v>
      </c>
      <c r="B11" s="16">
        <v>12079</v>
      </c>
      <c r="C11" s="24">
        <v>76</v>
      </c>
      <c r="D11" s="16">
        <v>11384</v>
      </c>
      <c r="E11" s="24">
        <v>496</v>
      </c>
      <c r="F11" s="18">
        <v>619</v>
      </c>
    </row>
    <row r="12" spans="1:6" s="3" customFormat="1" ht="19.5" customHeight="1">
      <c r="A12" s="19" t="s">
        <v>20</v>
      </c>
      <c r="B12" s="16">
        <v>11040</v>
      </c>
      <c r="C12" s="24">
        <v>76</v>
      </c>
      <c r="D12" s="16">
        <v>10380</v>
      </c>
      <c r="E12" s="24">
        <v>322</v>
      </c>
      <c r="F12" s="18">
        <v>584</v>
      </c>
    </row>
    <row r="13" spans="1:6" s="3" customFormat="1" ht="19.5" customHeight="1">
      <c r="A13" s="19" t="s">
        <v>21</v>
      </c>
      <c r="B13" s="16">
        <v>10751</v>
      </c>
      <c r="C13" s="24">
        <v>76</v>
      </c>
      <c r="D13" s="16">
        <v>10120</v>
      </c>
      <c r="E13" s="24">
        <v>218</v>
      </c>
      <c r="F13" s="18">
        <v>555</v>
      </c>
    </row>
    <row r="14" spans="1:6" s="3" customFormat="1" ht="19.5" customHeight="1">
      <c r="A14" s="19" t="s">
        <v>22</v>
      </c>
      <c r="B14" s="16">
        <v>10780</v>
      </c>
      <c r="C14" s="24">
        <v>76</v>
      </c>
      <c r="D14" s="16">
        <v>10156</v>
      </c>
      <c r="E14" s="24">
        <v>130</v>
      </c>
      <c r="F14" s="18">
        <v>548</v>
      </c>
    </row>
    <row r="15" spans="1:6" s="3" customFormat="1" ht="19.5" customHeight="1">
      <c r="A15" s="19" t="s">
        <v>23</v>
      </c>
      <c r="B15" s="16">
        <v>11131</v>
      </c>
      <c r="C15" s="24">
        <v>78</v>
      </c>
      <c r="D15" s="16">
        <v>10472</v>
      </c>
      <c r="E15" s="24">
        <v>103</v>
      </c>
      <c r="F15" s="18">
        <v>581</v>
      </c>
    </row>
    <row r="16" spans="1:6" s="3" customFormat="1" ht="19.5" customHeight="1">
      <c r="A16" s="19" t="s">
        <v>24</v>
      </c>
      <c r="B16" s="16">
        <v>11275</v>
      </c>
      <c r="C16" s="24">
        <v>78</v>
      </c>
      <c r="D16" s="16">
        <v>10588</v>
      </c>
      <c r="E16" s="24">
        <v>93</v>
      </c>
      <c r="F16" s="18">
        <v>609</v>
      </c>
    </row>
    <row r="17" spans="1:6" s="3" customFormat="1" ht="19.5" customHeight="1">
      <c r="A17" s="19" t="s">
        <v>25</v>
      </c>
      <c r="B17" s="16">
        <v>11274</v>
      </c>
      <c r="C17" s="24">
        <v>78</v>
      </c>
      <c r="D17" s="16">
        <v>10551</v>
      </c>
      <c r="E17" s="24">
        <v>80</v>
      </c>
      <c r="F17" s="18">
        <v>645</v>
      </c>
    </row>
    <row r="18" spans="1:6" s="3" customFormat="1" ht="19.5" customHeight="1">
      <c r="A18" s="19" t="s">
        <v>26</v>
      </c>
      <c r="B18" s="16">
        <v>11209</v>
      </c>
      <c r="C18" s="24">
        <v>76</v>
      </c>
      <c r="D18" s="16">
        <v>10453</v>
      </c>
      <c r="E18" s="24">
        <v>69</v>
      </c>
      <c r="F18" s="18">
        <v>680</v>
      </c>
    </row>
    <row r="19" spans="1:6" s="3" customFormat="1" ht="19.5" customHeight="1">
      <c r="A19" s="19" t="s">
        <v>28</v>
      </c>
      <c r="B19" s="16">
        <v>11035</v>
      </c>
      <c r="C19" s="24">
        <v>76</v>
      </c>
      <c r="D19" s="16">
        <v>10238</v>
      </c>
      <c r="E19" s="24">
        <v>75</v>
      </c>
      <c r="F19" s="18">
        <v>721</v>
      </c>
    </row>
    <row r="20" spans="1:6" s="18" customFormat="1" ht="19.5" customHeight="1">
      <c r="A20" s="19" t="s">
        <v>36</v>
      </c>
      <c r="B20" s="16">
        <v>10815</v>
      </c>
      <c r="C20" s="24">
        <v>75</v>
      </c>
      <c r="D20" s="16">
        <v>9982</v>
      </c>
      <c r="E20" s="24">
        <v>80</v>
      </c>
      <c r="F20" s="18">
        <v>758</v>
      </c>
    </row>
    <row r="21" spans="1:6" s="11" customFormat="1" ht="37.5" customHeight="1">
      <c r="A21" s="19" t="s">
        <v>322</v>
      </c>
      <c r="B21" s="16">
        <v>10699</v>
      </c>
      <c r="C21" s="24">
        <v>73</v>
      </c>
      <c r="D21" s="16">
        <v>9860</v>
      </c>
      <c r="E21" s="24">
        <v>82</v>
      </c>
      <c r="F21" s="18">
        <v>766</v>
      </c>
    </row>
    <row r="22" spans="1:6" s="18" customFormat="1" ht="19.5" customHeight="1">
      <c r="A22" s="19" t="s">
        <v>338</v>
      </c>
      <c r="B22" s="16">
        <v>10628</v>
      </c>
      <c r="C22" s="24">
        <v>73</v>
      </c>
      <c r="D22" s="16">
        <v>9784</v>
      </c>
      <c r="E22" s="24">
        <v>81</v>
      </c>
      <c r="F22" s="18">
        <v>771</v>
      </c>
    </row>
    <row r="23" spans="1:6" s="11" customFormat="1" ht="19.5" customHeight="1">
      <c r="A23" s="19" t="s">
        <v>346</v>
      </c>
      <c r="B23" s="16">
        <v>10557</v>
      </c>
      <c r="C23" s="24">
        <v>73</v>
      </c>
      <c r="D23" s="16">
        <v>9707</v>
      </c>
      <c r="E23" s="24">
        <v>81</v>
      </c>
      <c r="F23" s="18">
        <v>777</v>
      </c>
    </row>
    <row r="24" spans="1:6" s="18" customFormat="1" ht="19.5" customHeight="1">
      <c r="A24" s="19" t="s">
        <v>360</v>
      </c>
      <c r="B24" s="16">
        <v>10484</v>
      </c>
      <c r="C24" s="24">
        <v>73</v>
      </c>
      <c r="D24" s="16">
        <v>9637</v>
      </c>
      <c r="E24" s="24">
        <v>82</v>
      </c>
      <c r="F24" s="18">
        <v>774</v>
      </c>
    </row>
    <row r="25" spans="1:6" s="11" customFormat="1" ht="19.5" customHeight="1">
      <c r="A25" s="14" t="s">
        <v>376</v>
      </c>
      <c r="B25" s="10">
        <v>10404</v>
      </c>
      <c r="C25" s="9">
        <v>73</v>
      </c>
      <c r="D25" s="10">
        <v>9555</v>
      </c>
      <c r="E25" s="9">
        <v>80</v>
      </c>
      <c r="F25" s="11">
        <v>776</v>
      </c>
    </row>
    <row r="26" spans="1:6" s="3" customFormat="1" ht="6.75" customHeight="1">
      <c r="A26" s="14"/>
      <c r="B26" s="10"/>
      <c r="C26" s="9"/>
      <c r="D26" s="10"/>
      <c r="E26" s="9"/>
      <c r="F26" s="11"/>
    </row>
    <row r="27" spans="1:6" s="3" customFormat="1" ht="5.25" customHeight="1" thickBot="1">
      <c r="A27" s="7"/>
      <c r="B27" s="8"/>
      <c r="C27" s="9"/>
      <c r="D27" s="10"/>
      <c r="E27" s="9"/>
      <c r="F27" s="11"/>
    </row>
    <row r="28" spans="1:6" s="3" customFormat="1" ht="13.5" customHeight="1">
      <c r="A28" s="12"/>
      <c r="B28" s="12"/>
      <c r="C28" s="12"/>
      <c r="D28" s="12"/>
      <c r="E28" s="12"/>
      <c r="F28" s="12"/>
    </row>
  </sheetData>
  <sheetProtection/>
  <mergeCells count="7">
    <mergeCell ref="A3:F3"/>
    <mergeCell ref="B6:B7"/>
    <mergeCell ref="C6:C7"/>
    <mergeCell ref="D6:D7"/>
    <mergeCell ref="F6:F7"/>
    <mergeCell ref="C4:D4"/>
    <mergeCell ref="A6:A8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showOutlineSymbols="0" zoomScaleSheetLayoutView="100" zoomScalePageLayoutView="0" workbookViewId="0" topLeftCell="A1">
      <selection activeCell="A1" sqref="A1"/>
    </sheetView>
  </sheetViews>
  <sheetFormatPr defaultColWidth="10.796875" defaultRowHeight="14.25"/>
  <cols>
    <col min="1" max="1" width="17.59765625" style="1" customWidth="1"/>
    <col min="2" max="6" width="12.09765625" style="1" customWidth="1"/>
    <col min="7" max="7" width="11.69921875" style="145" customWidth="1"/>
    <col min="8" max="8" width="11.09765625" style="145" customWidth="1"/>
    <col min="9" max="9" width="11.09765625" style="1" customWidth="1"/>
    <col min="10" max="10" width="9.59765625" style="1" customWidth="1"/>
    <col min="11" max="15" width="12.09765625" style="1" customWidth="1"/>
    <col min="16" max="16" width="14" style="1" customWidth="1"/>
    <col min="17" max="16384" width="10.69921875" style="1" customWidth="1"/>
  </cols>
  <sheetData>
    <row r="1" spans="1:16" s="3" customFormat="1" ht="14.25" customHeight="1">
      <c r="A1" s="238" t="s">
        <v>370</v>
      </c>
      <c r="G1" s="239"/>
      <c r="H1" s="239"/>
      <c r="P1" s="240" t="s">
        <v>371</v>
      </c>
    </row>
    <row r="2" spans="1:16" s="3" customFormat="1" ht="14.25" customHeight="1">
      <c r="A2" s="241"/>
      <c r="G2" s="239"/>
      <c r="H2" s="239"/>
      <c r="P2" s="242"/>
    </row>
    <row r="3" spans="1:16" s="21" customFormat="1" ht="15.75" customHeight="1">
      <c r="A3" s="332" t="s">
        <v>209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</row>
    <row r="4" spans="1:16" s="21" customFormat="1" ht="15.75" customHeight="1">
      <c r="A4" s="33"/>
      <c r="B4" s="33"/>
      <c r="C4" s="33"/>
      <c r="D4" s="33"/>
      <c r="E4" s="33"/>
      <c r="G4" s="21" t="s">
        <v>210</v>
      </c>
      <c r="H4" s="33"/>
      <c r="I4" s="15" t="s">
        <v>211</v>
      </c>
      <c r="J4" s="33"/>
      <c r="K4" s="33"/>
      <c r="L4" s="33"/>
      <c r="M4" s="33"/>
      <c r="N4" s="33"/>
      <c r="O4" s="33"/>
      <c r="P4" s="33"/>
    </row>
    <row r="5" spans="1:16" s="3" customFormat="1" ht="3.75" customHeight="1" thickBot="1">
      <c r="A5" s="27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s="21" customFormat="1" ht="15" customHeight="1">
      <c r="A6" s="390" t="s">
        <v>1</v>
      </c>
      <c r="B6" s="391" t="s">
        <v>212</v>
      </c>
      <c r="C6" s="244" t="s">
        <v>213</v>
      </c>
      <c r="D6" s="245"/>
      <c r="E6" s="246" t="s">
        <v>214</v>
      </c>
      <c r="F6" s="246" t="s">
        <v>215</v>
      </c>
      <c r="G6" s="247" t="s">
        <v>216</v>
      </c>
      <c r="H6" s="391" t="s">
        <v>217</v>
      </c>
      <c r="I6" s="393" t="s">
        <v>218</v>
      </c>
      <c r="J6" s="395" t="s">
        <v>219</v>
      </c>
      <c r="K6" s="397" t="s">
        <v>220</v>
      </c>
      <c r="L6" s="399" t="s">
        <v>221</v>
      </c>
      <c r="M6" s="244"/>
      <c r="N6" s="245"/>
      <c r="O6" s="399" t="s">
        <v>222</v>
      </c>
      <c r="P6" s="401" t="s">
        <v>354</v>
      </c>
    </row>
    <row r="7" spans="1:16" s="3" customFormat="1" ht="76.5" customHeight="1">
      <c r="A7" s="339"/>
      <c r="B7" s="334"/>
      <c r="C7" s="248" t="s">
        <v>223</v>
      </c>
      <c r="D7" s="249" t="s">
        <v>224</v>
      </c>
      <c r="E7" s="250" t="s">
        <v>225</v>
      </c>
      <c r="F7" s="250" t="s">
        <v>226</v>
      </c>
      <c r="G7" s="251" t="s">
        <v>227</v>
      </c>
      <c r="H7" s="392"/>
      <c r="I7" s="394"/>
      <c r="J7" s="396"/>
      <c r="K7" s="398"/>
      <c r="L7" s="400"/>
      <c r="M7" s="252" t="s">
        <v>228</v>
      </c>
      <c r="N7" s="252" t="s">
        <v>229</v>
      </c>
      <c r="O7" s="400"/>
      <c r="P7" s="402"/>
    </row>
    <row r="8" spans="1:16" s="3" customFormat="1" ht="101.25" customHeight="1">
      <c r="A8" s="340"/>
      <c r="B8" s="253" t="s">
        <v>230</v>
      </c>
      <c r="C8" s="254" t="s">
        <v>231</v>
      </c>
      <c r="D8" s="253" t="s">
        <v>232</v>
      </c>
      <c r="E8" s="254" t="s">
        <v>233</v>
      </c>
      <c r="F8" s="254" t="s">
        <v>234</v>
      </c>
      <c r="G8" s="253" t="s">
        <v>235</v>
      </c>
      <c r="H8" s="255" t="s">
        <v>236</v>
      </c>
      <c r="I8" s="256" t="s">
        <v>237</v>
      </c>
      <c r="J8" s="257" t="s">
        <v>238</v>
      </c>
      <c r="K8" s="258" t="s">
        <v>239</v>
      </c>
      <c r="L8" s="259" t="s">
        <v>240</v>
      </c>
      <c r="M8" s="254" t="s">
        <v>232</v>
      </c>
      <c r="N8" s="254" t="s">
        <v>241</v>
      </c>
      <c r="O8" s="260" t="s">
        <v>242</v>
      </c>
      <c r="P8" s="261" t="s">
        <v>358</v>
      </c>
    </row>
    <row r="9" spans="1:16" s="3" customFormat="1" ht="10.5" customHeight="1">
      <c r="A9" s="45"/>
      <c r="B9" s="262"/>
      <c r="C9" s="263"/>
      <c r="D9" s="264"/>
      <c r="E9" s="263"/>
      <c r="F9" s="265" t="s">
        <v>243</v>
      </c>
      <c r="G9" s="27"/>
      <c r="H9" s="266"/>
      <c r="I9" s="267"/>
      <c r="J9" s="268"/>
      <c r="K9" s="269"/>
      <c r="L9" s="269"/>
      <c r="M9" s="269"/>
      <c r="N9" s="269"/>
      <c r="O9" s="269"/>
      <c r="P9" s="266"/>
    </row>
    <row r="10" spans="1:16" s="3" customFormat="1" ht="16.5" customHeight="1">
      <c r="A10" s="23" t="s">
        <v>17</v>
      </c>
      <c r="B10" s="16">
        <v>1663184</v>
      </c>
      <c r="C10" s="270" t="s">
        <v>191</v>
      </c>
      <c r="D10" s="271">
        <v>857032</v>
      </c>
      <c r="E10" s="270" t="s">
        <v>191</v>
      </c>
      <c r="F10" s="388" t="s">
        <v>244</v>
      </c>
      <c r="G10" s="389"/>
      <c r="H10" s="272">
        <v>633576</v>
      </c>
      <c r="I10" s="16">
        <v>148387</v>
      </c>
      <c r="J10" s="16">
        <v>24189</v>
      </c>
      <c r="K10" s="16">
        <v>64431</v>
      </c>
      <c r="L10" s="323" t="s">
        <v>191</v>
      </c>
      <c r="M10" s="121">
        <v>51.5</v>
      </c>
      <c r="N10" s="121">
        <v>6.8</v>
      </c>
      <c r="O10" s="270" t="s">
        <v>191</v>
      </c>
      <c r="P10" s="114">
        <v>42</v>
      </c>
    </row>
    <row r="11" spans="1:16" s="3" customFormat="1" ht="14.25" customHeight="1">
      <c r="A11" s="19" t="s">
        <v>18</v>
      </c>
      <c r="B11" s="16">
        <v>1770483</v>
      </c>
      <c r="C11" s="270" t="s">
        <v>191</v>
      </c>
      <c r="D11" s="271">
        <v>1022424</v>
      </c>
      <c r="E11" s="270" t="s">
        <v>191</v>
      </c>
      <c r="F11" s="388" t="s">
        <v>244</v>
      </c>
      <c r="G11" s="387"/>
      <c r="H11" s="272">
        <v>633224</v>
      </c>
      <c r="I11" s="16">
        <v>101673</v>
      </c>
      <c r="J11" s="16">
        <v>13162</v>
      </c>
      <c r="K11" s="16">
        <v>50473</v>
      </c>
      <c r="L11" s="323" t="s">
        <v>191</v>
      </c>
      <c r="M11" s="121">
        <v>57.7</v>
      </c>
      <c r="N11" s="121">
        <v>5.6</v>
      </c>
      <c r="O11" s="270" t="s">
        <v>191</v>
      </c>
      <c r="P11" s="114">
        <v>38.6</v>
      </c>
    </row>
    <row r="12" spans="1:16" s="3" customFormat="1" ht="14.25" customHeight="1">
      <c r="A12" s="19" t="s">
        <v>19</v>
      </c>
      <c r="B12" s="16">
        <v>2359558</v>
      </c>
      <c r="C12" s="270" t="s">
        <v>191</v>
      </c>
      <c r="D12" s="271">
        <v>1667080</v>
      </c>
      <c r="E12" s="270" t="s">
        <v>191</v>
      </c>
      <c r="F12" s="388" t="s">
        <v>244</v>
      </c>
      <c r="G12" s="387"/>
      <c r="H12" s="272">
        <v>548675</v>
      </c>
      <c r="I12" s="16">
        <v>135218</v>
      </c>
      <c r="J12" s="16">
        <v>8585</v>
      </c>
      <c r="K12" s="16">
        <v>76056</v>
      </c>
      <c r="L12" s="323" t="s">
        <v>191</v>
      </c>
      <c r="M12" s="121">
        <v>70.7</v>
      </c>
      <c r="N12" s="121">
        <v>4.7</v>
      </c>
      <c r="O12" s="270" t="s">
        <v>191</v>
      </c>
      <c r="P12" s="114">
        <v>26.5</v>
      </c>
    </row>
    <row r="13" spans="1:16" s="3" customFormat="1" ht="14.25" customHeight="1">
      <c r="A13" s="19" t="s">
        <v>20</v>
      </c>
      <c r="B13" s="16">
        <v>1667064</v>
      </c>
      <c r="C13" s="270" t="s">
        <v>191</v>
      </c>
      <c r="D13" s="271">
        <v>1368898</v>
      </c>
      <c r="E13" s="270" t="s">
        <v>191</v>
      </c>
      <c r="F13" s="388" t="s">
        <v>244</v>
      </c>
      <c r="G13" s="387"/>
      <c r="H13" s="272">
        <v>214174</v>
      </c>
      <c r="I13" s="16">
        <v>81405</v>
      </c>
      <c r="J13" s="16">
        <v>2587</v>
      </c>
      <c r="K13" s="16">
        <v>57092</v>
      </c>
      <c r="L13" s="323" t="s">
        <v>191</v>
      </c>
      <c r="M13" s="121">
        <v>82.1</v>
      </c>
      <c r="N13" s="121">
        <v>4.4</v>
      </c>
      <c r="O13" s="270" t="s">
        <v>191</v>
      </c>
      <c r="P13" s="114">
        <v>16.3</v>
      </c>
    </row>
    <row r="14" spans="1:16" s="3" customFormat="1" ht="14.25" customHeight="1">
      <c r="A14" s="19" t="s">
        <v>21</v>
      </c>
      <c r="B14" s="16">
        <v>1580495</v>
      </c>
      <c r="C14" s="270" t="s">
        <v>191</v>
      </c>
      <c r="D14" s="271">
        <v>1453165</v>
      </c>
      <c r="E14" s="270" t="s">
        <v>191</v>
      </c>
      <c r="F14" s="388" t="s">
        <v>244</v>
      </c>
      <c r="G14" s="387"/>
      <c r="H14" s="272">
        <v>63212</v>
      </c>
      <c r="I14" s="16">
        <v>61665</v>
      </c>
      <c r="J14" s="16">
        <v>2453</v>
      </c>
      <c r="K14" s="16">
        <v>30772</v>
      </c>
      <c r="L14" s="323" t="s">
        <v>191</v>
      </c>
      <c r="M14" s="121">
        <v>91.9</v>
      </c>
      <c r="N14" s="121">
        <v>2.8</v>
      </c>
      <c r="O14" s="270" t="s">
        <v>191</v>
      </c>
      <c r="P14" s="114">
        <v>5.9</v>
      </c>
    </row>
    <row r="15" spans="1:16" s="3" customFormat="1" ht="14.25" customHeight="1">
      <c r="A15" s="19" t="s">
        <v>22</v>
      </c>
      <c r="B15" s="16">
        <v>1723025</v>
      </c>
      <c r="C15" s="270" t="s">
        <v>191</v>
      </c>
      <c r="D15" s="271">
        <v>1623759</v>
      </c>
      <c r="E15" s="271">
        <v>6394</v>
      </c>
      <c r="F15" s="386">
        <v>36483</v>
      </c>
      <c r="G15" s="387"/>
      <c r="H15" s="272">
        <v>44400</v>
      </c>
      <c r="I15" s="16">
        <v>11354</v>
      </c>
      <c r="J15" s="24">
        <v>635</v>
      </c>
      <c r="K15" s="16">
        <v>23017</v>
      </c>
      <c r="L15" s="323" t="s">
        <v>191</v>
      </c>
      <c r="M15" s="121">
        <v>94.2</v>
      </c>
      <c r="N15" s="121">
        <v>2.1</v>
      </c>
      <c r="O15" s="121">
        <v>0.3710915395888046</v>
      </c>
      <c r="P15" s="114">
        <v>3.9</v>
      </c>
    </row>
    <row r="16" spans="1:16" s="3" customFormat="1" ht="14.25" customHeight="1">
      <c r="A16" s="19" t="s">
        <v>23</v>
      </c>
      <c r="B16" s="16">
        <v>1882034</v>
      </c>
      <c r="C16" s="16">
        <v>1771644</v>
      </c>
      <c r="D16" s="16">
        <v>1766040</v>
      </c>
      <c r="E16" s="16">
        <v>11766</v>
      </c>
      <c r="F16" s="386">
        <v>32015</v>
      </c>
      <c r="G16" s="387"/>
      <c r="H16" s="272">
        <v>49802</v>
      </c>
      <c r="I16" s="16">
        <v>16231</v>
      </c>
      <c r="J16" s="24">
        <v>576</v>
      </c>
      <c r="K16" s="16">
        <v>20725</v>
      </c>
      <c r="L16" s="324">
        <v>94.1</v>
      </c>
      <c r="M16" s="121">
        <v>93.8</v>
      </c>
      <c r="N16" s="121">
        <v>1.9</v>
      </c>
      <c r="O16" s="121">
        <v>0.6251746780345094</v>
      </c>
      <c r="P16" s="114">
        <v>3.7</v>
      </c>
    </row>
    <row r="17" spans="1:16" s="3" customFormat="1" ht="14.25" customHeight="1">
      <c r="A17" s="19" t="s">
        <v>24</v>
      </c>
      <c r="B17" s="16">
        <v>1981503</v>
      </c>
      <c r="C17" s="16">
        <v>1884183</v>
      </c>
      <c r="D17" s="16">
        <v>1869958</v>
      </c>
      <c r="E17" s="16">
        <v>18541</v>
      </c>
      <c r="F17" s="386">
        <v>21626</v>
      </c>
      <c r="G17" s="387"/>
      <c r="H17" s="272">
        <v>39895</v>
      </c>
      <c r="I17" s="16">
        <v>16940</v>
      </c>
      <c r="J17" s="24">
        <v>318</v>
      </c>
      <c r="K17" s="16">
        <v>14927</v>
      </c>
      <c r="L17" s="324">
        <v>95.1</v>
      </c>
      <c r="M17" s="121">
        <v>94.4</v>
      </c>
      <c r="N17" s="121">
        <v>1.6</v>
      </c>
      <c r="O17" s="121">
        <v>0.9357038571225983</v>
      </c>
      <c r="P17" s="114">
        <v>2.8</v>
      </c>
    </row>
    <row r="18" spans="1:16" s="3" customFormat="1" ht="14.25" customHeight="1">
      <c r="A18" s="19" t="s">
        <v>25</v>
      </c>
      <c r="B18" s="16">
        <v>1622198</v>
      </c>
      <c r="C18" s="16">
        <v>1568266</v>
      </c>
      <c r="D18" s="16">
        <v>1553984</v>
      </c>
      <c r="E18" s="16">
        <v>8830</v>
      </c>
      <c r="F18" s="386">
        <v>9788</v>
      </c>
      <c r="G18" s="387"/>
      <c r="H18" s="272">
        <v>20342</v>
      </c>
      <c r="I18" s="16">
        <v>14751</v>
      </c>
      <c r="J18" s="16">
        <v>221</v>
      </c>
      <c r="K18" s="16">
        <v>4652</v>
      </c>
      <c r="L18" s="121">
        <v>96.67537501587353</v>
      </c>
      <c r="M18" s="121">
        <v>95.79496460974555</v>
      </c>
      <c r="N18" s="121">
        <v>1.3220950833375458</v>
      </c>
      <c r="O18" s="121">
        <v>0.5443231960586808</v>
      </c>
      <c r="P18" s="114">
        <v>1.540749033102001</v>
      </c>
    </row>
    <row r="19" spans="1:16" s="3" customFormat="1" ht="14.25" customHeight="1">
      <c r="A19" s="19" t="s">
        <v>26</v>
      </c>
      <c r="B19" s="16">
        <v>1464760</v>
      </c>
      <c r="C19" s="16">
        <v>1420715</v>
      </c>
      <c r="D19" s="16">
        <v>1404457</v>
      </c>
      <c r="E19" s="16">
        <v>5087</v>
      </c>
      <c r="F19" s="16">
        <v>3186</v>
      </c>
      <c r="G19" s="16">
        <v>2396</v>
      </c>
      <c r="H19" s="16">
        <v>13047</v>
      </c>
      <c r="I19" s="16">
        <v>20101</v>
      </c>
      <c r="J19" s="16">
        <v>228</v>
      </c>
      <c r="K19" s="16">
        <v>1856</v>
      </c>
      <c r="L19" s="121">
        <v>96.9930227477539</v>
      </c>
      <c r="M19" s="121">
        <v>95.88307982195036</v>
      </c>
      <c r="N19" s="121">
        <v>1.7</v>
      </c>
      <c r="O19" s="121">
        <v>0.347292389196865</v>
      </c>
      <c r="P19" s="114">
        <v>1.017436303558262</v>
      </c>
    </row>
    <row r="20" spans="1:16" s="3" customFormat="1" ht="14.25" customHeight="1">
      <c r="A20" s="19" t="s">
        <v>28</v>
      </c>
      <c r="B20" s="16">
        <v>1236363</v>
      </c>
      <c r="C20" s="16">
        <v>1207162</v>
      </c>
      <c r="D20" s="16">
        <v>1192474</v>
      </c>
      <c r="E20" s="16">
        <v>3320</v>
      </c>
      <c r="F20" s="16">
        <v>1586</v>
      </c>
      <c r="G20" s="16">
        <v>1089</v>
      </c>
      <c r="H20" s="16">
        <v>7892</v>
      </c>
      <c r="I20" s="16">
        <v>15181</v>
      </c>
      <c r="J20" s="16">
        <v>133</v>
      </c>
      <c r="K20" s="16">
        <v>863</v>
      </c>
      <c r="L20" s="121">
        <v>97.63815319610826</v>
      </c>
      <c r="M20" s="121">
        <v>96.45015258463737</v>
      </c>
      <c r="N20" s="121">
        <v>2.098170197587602</v>
      </c>
      <c r="O20" s="121">
        <v>0.268529549978445</v>
      </c>
      <c r="P20" s="114">
        <v>0.7081253644762906</v>
      </c>
    </row>
    <row r="21" spans="1:16" s="18" customFormat="1" ht="15" customHeight="1">
      <c r="A21" s="19" t="s">
        <v>36</v>
      </c>
      <c r="B21" s="16">
        <v>1227736</v>
      </c>
      <c r="C21" s="16">
        <v>1203618</v>
      </c>
      <c r="D21" s="16">
        <v>1182222</v>
      </c>
      <c r="E21" s="16">
        <v>2902</v>
      </c>
      <c r="F21" s="16">
        <v>1345</v>
      </c>
      <c r="G21" s="16">
        <v>694</v>
      </c>
      <c r="H21" s="16">
        <v>4979</v>
      </c>
      <c r="I21" s="16">
        <v>14058</v>
      </c>
      <c r="J21" s="16">
        <v>140</v>
      </c>
      <c r="K21" s="16">
        <v>403</v>
      </c>
      <c r="L21" s="121">
        <v>98.03557116513647</v>
      </c>
      <c r="M21" s="121">
        <v>96.29285123186092</v>
      </c>
      <c r="N21" s="121">
        <v>2.5768569138642183</v>
      </c>
      <c r="O21" s="121">
        <v>0.23637003394866649</v>
      </c>
      <c r="P21" s="114">
        <v>0.4383678575850183</v>
      </c>
    </row>
    <row r="22" spans="1:16" s="18" customFormat="1" ht="30.75" customHeight="1">
      <c r="A22" s="19" t="s">
        <v>326</v>
      </c>
      <c r="B22" s="16">
        <v>1195204</v>
      </c>
      <c r="C22" s="16">
        <v>1174596</v>
      </c>
      <c r="D22" s="16">
        <v>1152915</v>
      </c>
      <c r="E22" s="16">
        <v>3070</v>
      </c>
      <c r="F22" s="16">
        <v>1297</v>
      </c>
      <c r="G22" s="16">
        <v>563</v>
      </c>
      <c r="H22" s="16">
        <v>4409</v>
      </c>
      <c r="I22" s="16">
        <v>11133</v>
      </c>
      <c r="J22" s="16">
        <v>136</v>
      </c>
      <c r="K22" s="16">
        <v>368</v>
      </c>
      <c r="L22" s="121">
        <v>98.2757755161462</v>
      </c>
      <c r="M22" s="121">
        <v>96.46177556300012</v>
      </c>
      <c r="N22" s="121">
        <v>2.280112851027942</v>
      </c>
      <c r="O22" s="121">
        <v>0.2568599168008139</v>
      </c>
      <c r="P22" s="114">
        <v>0.39968072396009385</v>
      </c>
    </row>
    <row r="23" spans="1:16" s="18" customFormat="1" ht="15" customHeight="1">
      <c r="A23" s="19" t="s">
        <v>343</v>
      </c>
      <c r="B23" s="16">
        <v>1185054</v>
      </c>
      <c r="C23" s="16">
        <v>1165730</v>
      </c>
      <c r="D23" s="16">
        <v>1144020</v>
      </c>
      <c r="E23" s="16">
        <v>3025</v>
      </c>
      <c r="F23" s="16">
        <v>1053</v>
      </c>
      <c r="G23" s="16">
        <v>573</v>
      </c>
      <c r="H23" s="16">
        <v>4155</v>
      </c>
      <c r="I23" s="16">
        <v>10403</v>
      </c>
      <c r="J23" s="16">
        <v>115</v>
      </c>
      <c r="K23" s="16">
        <v>307</v>
      </c>
      <c r="L23" s="121">
        <v>98.36935700820385</v>
      </c>
      <c r="M23" s="121">
        <v>96.53737298047179</v>
      </c>
      <c r="N23" s="121">
        <v>2.221670911198983</v>
      </c>
      <c r="O23" s="121">
        <v>0.2552626293822898</v>
      </c>
      <c r="P23" s="114">
        <v>0.3765229263814138</v>
      </c>
    </row>
    <row r="24" spans="1:16" s="11" customFormat="1" ht="15" customHeight="1">
      <c r="A24" s="19" t="s">
        <v>351</v>
      </c>
      <c r="B24" s="16">
        <v>1192990</v>
      </c>
      <c r="C24" s="16">
        <v>1173998</v>
      </c>
      <c r="D24" s="16">
        <v>1151166</v>
      </c>
      <c r="E24" s="16">
        <v>2952</v>
      </c>
      <c r="F24" s="16">
        <v>1047</v>
      </c>
      <c r="G24" s="16">
        <v>494</v>
      </c>
      <c r="H24" s="16">
        <v>4341</v>
      </c>
      <c r="I24" s="16">
        <v>10016</v>
      </c>
      <c r="J24" s="16">
        <v>142</v>
      </c>
      <c r="K24" s="16">
        <v>282</v>
      </c>
      <c r="L24" s="121">
        <v>98.40803359625814</v>
      </c>
      <c r="M24" s="121">
        <v>96.49418687499475</v>
      </c>
      <c r="N24" s="121">
        <v>2.1786435762244443</v>
      </c>
      <c r="O24" s="121">
        <v>0.2474454940946697</v>
      </c>
      <c r="P24" s="114">
        <v>0.3875137260161443</v>
      </c>
    </row>
    <row r="25" spans="1:16" s="18" customFormat="1" ht="15" customHeight="1">
      <c r="A25" s="19" t="s">
        <v>366</v>
      </c>
      <c r="B25" s="16">
        <v>1174529</v>
      </c>
      <c r="C25" s="16">
        <v>1157390</v>
      </c>
      <c r="D25" s="16">
        <v>1134037</v>
      </c>
      <c r="E25" s="16">
        <v>2885</v>
      </c>
      <c r="F25" s="16">
        <v>1028</v>
      </c>
      <c r="G25" s="16">
        <v>434</v>
      </c>
      <c r="H25" s="16">
        <v>3933</v>
      </c>
      <c r="I25" s="16">
        <v>8722</v>
      </c>
      <c r="J25" s="16">
        <v>137</v>
      </c>
      <c r="K25" s="16">
        <v>285</v>
      </c>
      <c r="L25" s="121">
        <v>98.54077677094392</v>
      </c>
      <c r="M25" s="121">
        <v>96.55249040253582</v>
      </c>
      <c r="N25" s="121">
        <v>2.0275361442757056</v>
      </c>
      <c r="O25" s="121">
        <v>0.2456303760911821</v>
      </c>
      <c r="P25" s="114">
        <v>0.35912267811182186</v>
      </c>
    </row>
    <row r="26" spans="1:16" s="11" customFormat="1" ht="15" customHeight="1">
      <c r="A26" s="14" t="s">
        <v>381</v>
      </c>
      <c r="B26" s="10">
        <v>1169415</v>
      </c>
      <c r="C26" s="10">
        <v>1154373</v>
      </c>
      <c r="D26" s="10">
        <v>1129581</v>
      </c>
      <c r="E26" s="10">
        <v>2523</v>
      </c>
      <c r="F26" s="10">
        <v>823</v>
      </c>
      <c r="G26" s="10">
        <v>366</v>
      </c>
      <c r="H26" s="10">
        <v>3259</v>
      </c>
      <c r="I26" s="10">
        <v>7933</v>
      </c>
      <c r="J26" s="10">
        <v>138</v>
      </c>
      <c r="K26" s="10">
        <v>261</v>
      </c>
      <c r="L26" s="325">
        <v>98.71371583227511</v>
      </c>
      <c r="M26" s="325">
        <v>96.59368145611266</v>
      </c>
      <c r="N26" s="325">
        <v>0</v>
      </c>
      <c r="O26" s="325">
        <v>0.2157489000910712</v>
      </c>
      <c r="P26" s="115">
        <v>0.30100520345642906</v>
      </c>
    </row>
    <row r="27" spans="1:16" s="3" customFormat="1" ht="9" customHeight="1">
      <c r="A27" s="116"/>
      <c r="B27" s="16"/>
      <c r="C27" s="24"/>
      <c r="D27" s="24"/>
      <c r="E27" s="24"/>
      <c r="F27" s="24"/>
      <c r="G27" s="273"/>
      <c r="H27" s="273"/>
      <c r="I27" s="24"/>
      <c r="J27" s="24"/>
      <c r="K27" s="24"/>
      <c r="L27" s="121"/>
      <c r="M27" s="121"/>
      <c r="N27" s="121"/>
      <c r="O27" s="121"/>
      <c r="P27" s="114"/>
    </row>
    <row r="28" spans="1:16" s="3" customFormat="1" ht="14.25" customHeight="1">
      <c r="A28" s="274" t="s">
        <v>330</v>
      </c>
      <c r="B28" s="16">
        <v>598867</v>
      </c>
      <c r="C28" s="16">
        <v>589659</v>
      </c>
      <c r="D28" s="16">
        <v>576508</v>
      </c>
      <c r="E28" s="16">
        <v>1364</v>
      </c>
      <c r="F28" s="16">
        <v>381</v>
      </c>
      <c r="G28" s="272">
        <v>339</v>
      </c>
      <c r="H28" s="272">
        <v>2604</v>
      </c>
      <c r="I28" s="16">
        <v>4425</v>
      </c>
      <c r="J28" s="16">
        <v>95</v>
      </c>
      <c r="K28" s="16">
        <v>227</v>
      </c>
      <c r="L28" s="121">
        <v>98.46242988843935</v>
      </c>
      <c r="M28" s="121">
        <v>96.2664498127297</v>
      </c>
      <c r="N28" s="121">
        <v>0</v>
      </c>
      <c r="O28" s="121">
        <v>0.2277634266039037</v>
      </c>
      <c r="P28" s="114">
        <v>0.4727259975921198</v>
      </c>
    </row>
    <row r="29" spans="1:16" s="3" customFormat="1" ht="14.25" customHeight="1">
      <c r="A29" s="274" t="s">
        <v>331</v>
      </c>
      <c r="B29" s="16">
        <v>570548</v>
      </c>
      <c r="C29" s="16">
        <v>564714</v>
      </c>
      <c r="D29" s="16">
        <v>553073</v>
      </c>
      <c r="E29" s="16">
        <v>1159</v>
      </c>
      <c r="F29" s="16">
        <v>442</v>
      </c>
      <c r="G29" s="272">
        <v>27</v>
      </c>
      <c r="H29" s="272">
        <v>655</v>
      </c>
      <c r="I29" s="16">
        <v>3508</v>
      </c>
      <c r="J29" s="16">
        <v>43</v>
      </c>
      <c r="K29" s="16">
        <v>34</v>
      </c>
      <c r="L29" s="121">
        <v>98.97747428787763</v>
      </c>
      <c r="M29" s="121">
        <v>96.93715515609554</v>
      </c>
      <c r="N29" s="121">
        <v>0</v>
      </c>
      <c r="O29" s="121">
        <v>0.2031380357130338</v>
      </c>
      <c r="P29" s="114">
        <v>0.12076109284407271</v>
      </c>
    </row>
    <row r="30" spans="1:16" s="3" customFormat="1" ht="3.75" customHeight="1">
      <c r="A30" s="116"/>
      <c r="B30" s="24"/>
      <c r="C30" s="24"/>
      <c r="D30" s="24"/>
      <c r="E30" s="24"/>
      <c r="F30" s="24"/>
      <c r="G30" s="273"/>
      <c r="H30" s="273"/>
      <c r="I30" s="24"/>
      <c r="J30" s="24"/>
      <c r="K30" s="24"/>
      <c r="L30" s="324"/>
      <c r="M30" s="121"/>
      <c r="N30" s="121"/>
      <c r="O30" s="121"/>
      <c r="P30" s="114"/>
    </row>
    <row r="31" spans="1:16" s="3" customFormat="1" ht="14.25" customHeight="1">
      <c r="A31" s="274" t="s">
        <v>245</v>
      </c>
      <c r="B31" s="16">
        <v>10389</v>
      </c>
      <c r="C31" s="16">
        <v>10337</v>
      </c>
      <c r="D31" s="16">
        <v>10298</v>
      </c>
      <c r="E31" s="16">
        <v>10</v>
      </c>
      <c r="F31" s="16">
        <v>3</v>
      </c>
      <c r="G31" s="31">
        <v>0</v>
      </c>
      <c r="H31" s="328">
        <v>0</v>
      </c>
      <c r="I31" s="16">
        <v>39</v>
      </c>
      <c r="J31" s="31">
        <v>0</v>
      </c>
      <c r="K31" s="31">
        <v>3</v>
      </c>
      <c r="L31" s="121">
        <v>99.49947059389739</v>
      </c>
      <c r="M31" s="121">
        <v>99.12407353932043</v>
      </c>
      <c r="N31" s="121">
        <v>0</v>
      </c>
      <c r="O31" s="121">
        <v>0.0962556550197324</v>
      </c>
      <c r="P31" s="114">
        <v>0.028876696505919723</v>
      </c>
    </row>
    <row r="32" spans="1:16" s="3" customFormat="1" ht="14.25" customHeight="1">
      <c r="A32" s="274" t="s">
        <v>246</v>
      </c>
      <c r="B32" s="16">
        <v>1078042</v>
      </c>
      <c r="C32" s="16">
        <v>1063440</v>
      </c>
      <c r="D32" s="16">
        <v>1039218</v>
      </c>
      <c r="E32" s="16">
        <v>2443</v>
      </c>
      <c r="F32" s="16">
        <v>809</v>
      </c>
      <c r="G32" s="272">
        <v>366</v>
      </c>
      <c r="H32" s="272">
        <v>3257</v>
      </c>
      <c r="I32" s="16">
        <v>7599</v>
      </c>
      <c r="J32" s="16">
        <v>128</v>
      </c>
      <c r="K32" s="16">
        <v>256</v>
      </c>
      <c r="L32" s="121">
        <v>98.6455073178967</v>
      </c>
      <c r="M32" s="121">
        <v>96.39865608204504</v>
      </c>
      <c r="N32" s="121">
        <v>0</v>
      </c>
      <c r="O32" s="121">
        <v>0.2266145474851629</v>
      </c>
      <c r="P32" s="114">
        <v>0.3258685654176739</v>
      </c>
    </row>
    <row r="33" spans="1:16" s="3" customFormat="1" ht="14.25" customHeight="1">
      <c r="A33" s="274" t="s">
        <v>247</v>
      </c>
      <c r="B33" s="16">
        <v>80984</v>
      </c>
      <c r="C33" s="16">
        <v>80596</v>
      </c>
      <c r="D33" s="16">
        <v>80065</v>
      </c>
      <c r="E33" s="16">
        <v>70</v>
      </c>
      <c r="F33" s="16">
        <v>11</v>
      </c>
      <c r="G33" s="31">
        <v>0</v>
      </c>
      <c r="H33" s="272">
        <v>2</v>
      </c>
      <c r="I33" s="16">
        <v>295</v>
      </c>
      <c r="J33" s="16">
        <v>10</v>
      </c>
      <c r="K33" s="31">
        <v>2</v>
      </c>
      <c r="L33" s="121">
        <v>99.52089301590438</v>
      </c>
      <c r="M33" s="121">
        <v>98.8652079423096</v>
      </c>
      <c r="N33" s="121">
        <v>0</v>
      </c>
      <c r="O33" s="121">
        <v>0.086436827027561</v>
      </c>
      <c r="P33" s="121">
        <v>0.004939247258717772</v>
      </c>
    </row>
    <row r="34" spans="1:16" s="3" customFormat="1" ht="6" customHeight="1" thickBot="1">
      <c r="A34" s="275"/>
      <c r="B34" s="276"/>
      <c r="C34" s="117"/>
      <c r="D34" s="117"/>
      <c r="E34" s="117"/>
      <c r="F34" s="117"/>
      <c r="G34" s="277"/>
      <c r="H34" s="277"/>
      <c r="I34" s="117"/>
      <c r="J34" s="117"/>
      <c r="K34" s="117"/>
      <c r="L34" s="312"/>
      <c r="M34" s="312"/>
      <c r="N34" s="312"/>
      <c r="O34" s="312"/>
      <c r="P34" s="312"/>
    </row>
    <row r="35" spans="1:16" ht="3.75" customHeight="1">
      <c r="A35" s="133"/>
      <c r="B35" s="133"/>
      <c r="C35" s="133"/>
      <c r="D35" s="133"/>
      <c r="E35" s="133"/>
      <c r="F35" s="133"/>
      <c r="G35" s="278"/>
      <c r="H35" s="278"/>
      <c r="I35" s="133"/>
      <c r="J35" s="133"/>
      <c r="K35" s="133"/>
      <c r="L35" s="133"/>
      <c r="M35" s="133"/>
      <c r="N35" s="133"/>
      <c r="O35" s="133"/>
      <c r="P35" s="133"/>
    </row>
    <row r="36" spans="1:9" s="280" customFormat="1" ht="12" customHeight="1">
      <c r="A36" s="279" t="s">
        <v>248</v>
      </c>
      <c r="G36" s="281"/>
      <c r="H36" s="281"/>
      <c r="I36" s="282" t="s">
        <v>249</v>
      </c>
    </row>
    <row r="37" spans="1:9" s="280" customFormat="1" ht="12" customHeight="1">
      <c r="A37" s="279" t="s">
        <v>250</v>
      </c>
      <c r="G37" s="281"/>
      <c r="H37" s="281"/>
      <c r="I37" s="282" t="s">
        <v>251</v>
      </c>
    </row>
    <row r="38" spans="1:9" s="280" customFormat="1" ht="12" customHeight="1">
      <c r="A38" s="283" t="s">
        <v>252</v>
      </c>
      <c r="G38" s="281"/>
      <c r="H38" s="281"/>
      <c r="I38" s="282" t="s">
        <v>253</v>
      </c>
    </row>
    <row r="39" spans="1:9" s="280" customFormat="1" ht="12" customHeight="1">
      <c r="A39" s="279" t="s">
        <v>254</v>
      </c>
      <c r="G39" s="281"/>
      <c r="H39" s="281"/>
      <c r="I39" s="282" t="s">
        <v>255</v>
      </c>
    </row>
    <row r="40" spans="1:9" s="280" customFormat="1" ht="12" customHeight="1">
      <c r="A40" s="279" t="s">
        <v>256</v>
      </c>
      <c r="G40" s="281"/>
      <c r="H40" s="281"/>
      <c r="I40" s="282" t="s">
        <v>257</v>
      </c>
    </row>
    <row r="41" spans="1:9" s="280" customFormat="1" ht="12" customHeight="1">
      <c r="A41" s="279" t="s">
        <v>258</v>
      </c>
      <c r="G41" s="281"/>
      <c r="H41" s="281"/>
      <c r="I41" s="282" t="s">
        <v>259</v>
      </c>
    </row>
    <row r="42" spans="1:9" s="280" customFormat="1" ht="12" customHeight="1">
      <c r="A42" s="279" t="s">
        <v>260</v>
      </c>
      <c r="G42" s="281"/>
      <c r="H42" s="281"/>
      <c r="I42" s="284" t="s">
        <v>261</v>
      </c>
    </row>
    <row r="43" spans="1:8" s="280" customFormat="1" ht="12" customHeight="1">
      <c r="A43" s="279" t="s">
        <v>355</v>
      </c>
      <c r="G43" s="281"/>
      <c r="H43" s="281"/>
    </row>
    <row r="44" ht="12" customHeight="1">
      <c r="A44" s="279" t="s">
        <v>262</v>
      </c>
    </row>
    <row r="45" ht="13.5">
      <c r="A45" s="131" t="s">
        <v>263</v>
      </c>
    </row>
  </sheetData>
  <sheetProtection/>
  <mergeCells count="19">
    <mergeCell ref="A3:P3"/>
    <mergeCell ref="A6:A8"/>
    <mergeCell ref="B6:B7"/>
    <mergeCell ref="H6:H7"/>
    <mergeCell ref="I6:I7"/>
    <mergeCell ref="J6:J7"/>
    <mergeCell ref="K6:K7"/>
    <mergeCell ref="L6:L7"/>
    <mergeCell ref="O6:O7"/>
    <mergeCell ref="P6:P7"/>
    <mergeCell ref="F16:G16"/>
    <mergeCell ref="F17:G17"/>
    <mergeCell ref="F18:G18"/>
    <mergeCell ref="F10:G10"/>
    <mergeCell ref="F11:G11"/>
    <mergeCell ref="F12:G12"/>
    <mergeCell ref="F13:G13"/>
    <mergeCell ref="F14:G14"/>
    <mergeCell ref="F15:G15"/>
  </mergeCells>
  <printOptions horizontalCentered="1"/>
  <pageMargins left="0" right="0" top="0" bottom="0" header="0" footer="0"/>
  <pageSetup blackAndWhite="1" horizontalDpi="600" verticalDpi="600" orientation="portrait" paperSize="9" scale="90" r:id="rId4"/>
  <colBreaks count="1" manualBreakCount="1">
    <brk id="8" max="48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6.59765625" style="1" customWidth="1"/>
    <col min="2" max="2" width="12.59765625" style="1" customWidth="1"/>
    <col min="3" max="3" width="12.09765625" style="1" customWidth="1"/>
    <col min="4" max="4" width="12.59765625" style="1" customWidth="1"/>
    <col min="5" max="5" width="9.09765625" style="1" customWidth="1"/>
    <col min="6" max="7" width="9.19921875" style="1" customWidth="1"/>
    <col min="8" max="8" width="9.59765625" style="1" customWidth="1"/>
    <col min="9" max="16384" width="10.69921875" style="1" customWidth="1"/>
  </cols>
  <sheetData>
    <row r="1" s="3" customFormat="1" ht="14.25" customHeight="1">
      <c r="A1" s="238" t="s">
        <v>372</v>
      </c>
    </row>
    <row r="2" ht="14.25" customHeight="1"/>
    <row r="3" spans="1:8" s="21" customFormat="1" ht="15.75" customHeight="1">
      <c r="A3" s="332" t="s">
        <v>264</v>
      </c>
      <c r="B3" s="332"/>
      <c r="C3" s="332"/>
      <c r="D3" s="332"/>
      <c r="E3" s="332"/>
      <c r="F3" s="332"/>
      <c r="G3" s="332"/>
      <c r="H3" s="332"/>
    </row>
    <row r="4" spans="1:8" s="21" customFormat="1" ht="15.75" customHeight="1">
      <c r="A4" s="337" t="s">
        <v>265</v>
      </c>
      <c r="B4" s="337"/>
      <c r="C4" s="337"/>
      <c r="D4" s="337"/>
      <c r="E4" s="337"/>
      <c r="F4" s="337"/>
      <c r="G4" s="337"/>
      <c r="H4" s="337"/>
    </row>
    <row r="5" spans="1:8" s="3" customFormat="1" ht="3.75" customHeight="1" thickBot="1">
      <c r="A5" s="4"/>
      <c r="B5" s="5"/>
      <c r="C5" s="5"/>
      <c r="D5" s="5"/>
      <c r="E5" s="5"/>
      <c r="F5" s="5"/>
      <c r="G5" s="5"/>
      <c r="H5" s="5"/>
    </row>
    <row r="6" spans="1:8" s="3" customFormat="1" ht="18" customHeight="1">
      <c r="A6" s="350" t="s">
        <v>266</v>
      </c>
      <c r="B6" s="355" t="s">
        <v>32</v>
      </c>
      <c r="C6" s="285" t="s">
        <v>267</v>
      </c>
      <c r="D6" s="285"/>
      <c r="E6" s="285"/>
      <c r="F6" s="285"/>
      <c r="G6" s="286"/>
      <c r="H6" s="403" t="s">
        <v>268</v>
      </c>
    </row>
    <row r="7" spans="1:8" s="3" customFormat="1" ht="15" customHeight="1">
      <c r="A7" s="351"/>
      <c r="B7" s="356"/>
      <c r="C7" s="287" t="s">
        <v>269</v>
      </c>
      <c r="D7" s="288"/>
      <c r="E7" s="288"/>
      <c r="F7" s="288"/>
      <c r="G7" s="289"/>
      <c r="H7" s="404"/>
    </row>
    <row r="8" spans="1:8" s="3" customFormat="1" ht="18" customHeight="1">
      <c r="A8" s="351"/>
      <c r="B8" s="356"/>
      <c r="C8" s="290" t="s">
        <v>270</v>
      </c>
      <c r="D8" s="291"/>
      <c r="E8" s="291"/>
      <c r="F8" s="292"/>
      <c r="G8" s="405" t="s">
        <v>271</v>
      </c>
      <c r="H8" s="404"/>
    </row>
    <row r="9" spans="1:8" s="3" customFormat="1" ht="15" customHeight="1">
      <c r="A9" s="351"/>
      <c r="B9" s="356"/>
      <c r="C9" s="287" t="s">
        <v>272</v>
      </c>
      <c r="D9" s="293"/>
      <c r="E9" s="293"/>
      <c r="F9" s="294"/>
      <c r="G9" s="406"/>
      <c r="H9" s="404"/>
    </row>
    <row r="10" spans="1:8" s="3" customFormat="1" ht="18" customHeight="1">
      <c r="A10" s="351"/>
      <c r="B10" s="356"/>
      <c r="C10" s="295" t="s">
        <v>2</v>
      </c>
      <c r="D10" s="296" t="s">
        <v>273</v>
      </c>
      <c r="E10" s="296" t="s">
        <v>274</v>
      </c>
      <c r="F10" s="296" t="s">
        <v>275</v>
      </c>
      <c r="G10" s="406"/>
      <c r="H10" s="404"/>
    </row>
    <row r="11" spans="1:8" s="3" customFormat="1" ht="29.25" customHeight="1">
      <c r="A11" s="352"/>
      <c r="B11" s="42" t="s">
        <v>12</v>
      </c>
      <c r="C11" s="42" t="s">
        <v>12</v>
      </c>
      <c r="D11" s="297" t="s">
        <v>276</v>
      </c>
      <c r="E11" s="297" t="s">
        <v>277</v>
      </c>
      <c r="F11" s="297" t="s">
        <v>278</v>
      </c>
      <c r="G11" s="297" t="s">
        <v>279</v>
      </c>
      <c r="H11" s="298" t="s">
        <v>188</v>
      </c>
    </row>
    <row r="12" spans="1:8" s="3" customFormat="1" ht="18.75" customHeight="1">
      <c r="A12" s="23" t="s">
        <v>17</v>
      </c>
      <c r="B12" s="16">
        <v>857032</v>
      </c>
      <c r="C12" s="16">
        <v>843465</v>
      </c>
      <c r="D12" s="16">
        <v>730169</v>
      </c>
      <c r="E12" s="16">
        <v>113296</v>
      </c>
      <c r="F12" s="270" t="s">
        <v>191</v>
      </c>
      <c r="G12" s="16">
        <v>13567</v>
      </c>
      <c r="H12" s="299" t="s">
        <v>280</v>
      </c>
    </row>
    <row r="13" spans="1:8" s="3" customFormat="1" ht="14.25">
      <c r="A13" s="19" t="s">
        <v>18</v>
      </c>
      <c r="B13" s="16">
        <v>1022424</v>
      </c>
      <c r="C13" s="16">
        <v>1014322</v>
      </c>
      <c r="D13" s="16">
        <v>914911</v>
      </c>
      <c r="E13" s="16">
        <v>99411</v>
      </c>
      <c r="F13" s="270" t="s">
        <v>191</v>
      </c>
      <c r="G13" s="16">
        <v>8102</v>
      </c>
      <c r="H13" s="299" t="s">
        <v>280</v>
      </c>
    </row>
    <row r="14" spans="1:8" s="3" customFormat="1" ht="14.25">
      <c r="A14" s="19" t="s">
        <v>19</v>
      </c>
      <c r="B14" s="16">
        <v>1667080</v>
      </c>
      <c r="C14" s="16">
        <v>1657062</v>
      </c>
      <c r="D14" s="16">
        <v>1547080</v>
      </c>
      <c r="E14" s="16">
        <v>109982</v>
      </c>
      <c r="F14" s="270" t="s">
        <v>191</v>
      </c>
      <c r="G14" s="16">
        <v>2824</v>
      </c>
      <c r="H14" s="17">
        <v>7194</v>
      </c>
    </row>
    <row r="15" spans="1:8" s="3" customFormat="1" ht="14.25">
      <c r="A15" s="19" t="s">
        <v>20</v>
      </c>
      <c r="B15" s="16">
        <v>1368898</v>
      </c>
      <c r="C15" s="16">
        <v>1357543</v>
      </c>
      <c r="D15" s="16">
        <v>1284507</v>
      </c>
      <c r="E15" s="16">
        <v>73036</v>
      </c>
      <c r="F15" s="270" t="s">
        <v>191</v>
      </c>
      <c r="G15" s="16">
        <v>1669</v>
      </c>
      <c r="H15" s="17">
        <v>9686</v>
      </c>
    </row>
    <row r="16" spans="1:8" s="3" customFormat="1" ht="14.25">
      <c r="A16" s="19" t="s">
        <v>21</v>
      </c>
      <c r="B16" s="16">
        <v>1453165</v>
      </c>
      <c r="C16" s="16">
        <v>1443501</v>
      </c>
      <c r="D16" s="16">
        <v>1398527</v>
      </c>
      <c r="E16" s="16">
        <v>44974</v>
      </c>
      <c r="F16" s="270" t="s">
        <v>191</v>
      </c>
      <c r="G16" s="24">
        <v>578</v>
      </c>
      <c r="H16" s="17">
        <v>9086</v>
      </c>
    </row>
    <row r="17" spans="1:8" s="3" customFormat="1" ht="14.25">
      <c r="A17" s="19" t="s">
        <v>22</v>
      </c>
      <c r="B17" s="16">
        <v>1623759</v>
      </c>
      <c r="C17" s="16">
        <v>1614247</v>
      </c>
      <c r="D17" s="16">
        <v>1578499</v>
      </c>
      <c r="E17" s="16">
        <v>35748</v>
      </c>
      <c r="F17" s="270" t="s">
        <v>191</v>
      </c>
      <c r="G17" s="24">
        <v>334</v>
      </c>
      <c r="H17" s="17">
        <v>9178</v>
      </c>
    </row>
    <row r="18" spans="1:8" s="3" customFormat="1" ht="14.25">
      <c r="A18" s="19" t="s">
        <v>23</v>
      </c>
      <c r="B18" s="16">
        <v>1771644</v>
      </c>
      <c r="C18" s="16">
        <v>1761634</v>
      </c>
      <c r="D18" s="16">
        <v>1719907</v>
      </c>
      <c r="E18" s="16">
        <v>36123</v>
      </c>
      <c r="F18" s="16">
        <v>5604</v>
      </c>
      <c r="G18" s="24">
        <v>235</v>
      </c>
      <c r="H18" s="17">
        <v>9775</v>
      </c>
    </row>
    <row r="19" spans="1:8" s="3" customFormat="1" ht="14.25">
      <c r="A19" s="19" t="s">
        <v>24</v>
      </c>
      <c r="B19" s="16">
        <v>1884183</v>
      </c>
      <c r="C19" s="16">
        <v>1873282</v>
      </c>
      <c r="D19" s="16">
        <v>1826483</v>
      </c>
      <c r="E19" s="16">
        <v>32574</v>
      </c>
      <c r="F19" s="16">
        <v>14225</v>
      </c>
      <c r="G19" s="24">
        <v>203</v>
      </c>
      <c r="H19" s="17">
        <v>10698</v>
      </c>
    </row>
    <row r="20" spans="1:8" s="3" customFormat="1" ht="14.25" customHeight="1">
      <c r="A20" s="19" t="s">
        <v>25</v>
      </c>
      <c r="B20" s="16">
        <v>1568266</v>
      </c>
      <c r="C20" s="16">
        <v>1557219</v>
      </c>
      <c r="D20" s="16">
        <v>1521490</v>
      </c>
      <c r="E20" s="16">
        <v>21447</v>
      </c>
      <c r="F20" s="16">
        <v>14282</v>
      </c>
      <c r="G20" s="24">
        <v>101</v>
      </c>
      <c r="H20" s="17">
        <v>10946</v>
      </c>
    </row>
    <row r="21" spans="1:8" s="11" customFormat="1" ht="14.25" customHeight="1">
      <c r="A21" s="19" t="s">
        <v>26</v>
      </c>
      <c r="B21" s="16">
        <v>1420715</v>
      </c>
      <c r="C21" s="16">
        <v>1409831</v>
      </c>
      <c r="D21" s="16">
        <v>1368593</v>
      </c>
      <c r="E21" s="16">
        <v>24980</v>
      </c>
      <c r="F21" s="16">
        <v>16258</v>
      </c>
      <c r="G21" s="16">
        <v>54</v>
      </c>
      <c r="H21" s="16">
        <v>10830</v>
      </c>
    </row>
    <row r="22" spans="1:8" s="11" customFormat="1" ht="14.25" customHeight="1">
      <c r="A22" s="19" t="s">
        <v>28</v>
      </c>
      <c r="B22" s="16">
        <v>1207162</v>
      </c>
      <c r="C22" s="16">
        <v>1196279</v>
      </c>
      <c r="D22" s="16">
        <v>1155650</v>
      </c>
      <c r="E22" s="16">
        <v>25941</v>
      </c>
      <c r="F22" s="16">
        <v>14688</v>
      </c>
      <c r="G22" s="16">
        <v>18</v>
      </c>
      <c r="H22" s="16">
        <v>10865</v>
      </c>
    </row>
    <row r="23" spans="1:8" s="18" customFormat="1" ht="15" customHeight="1">
      <c r="A23" s="19" t="s">
        <v>36</v>
      </c>
      <c r="B23" s="16">
        <v>1203618</v>
      </c>
      <c r="C23" s="16">
        <v>1192992</v>
      </c>
      <c r="D23" s="16">
        <v>1139959</v>
      </c>
      <c r="E23" s="16">
        <v>31637</v>
      </c>
      <c r="F23" s="16">
        <v>21396</v>
      </c>
      <c r="G23" s="16">
        <v>11</v>
      </c>
      <c r="H23" s="16">
        <v>10615</v>
      </c>
    </row>
    <row r="24" spans="1:8" s="11" customFormat="1" ht="28.5" customHeight="1">
      <c r="A24" s="19" t="s">
        <v>327</v>
      </c>
      <c r="B24" s="16">
        <v>1174596</v>
      </c>
      <c r="C24" s="16">
        <v>1163948</v>
      </c>
      <c r="D24" s="16">
        <v>1115015</v>
      </c>
      <c r="E24" s="16">
        <v>27252</v>
      </c>
      <c r="F24" s="16">
        <v>21681</v>
      </c>
      <c r="G24" s="16">
        <v>12</v>
      </c>
      <c r="H24" s="16">
        <v>10636</v>
      </c>
    </row>
    <row r="25" spans="1:8" s="18" customFormat="1" ht="14.25">
      <c r="A25" s="19" t="s">
        <v>344</v>
      </c>
      <c r="B25" s="16">
        <v>1165730</v>
      </c>
      <c r="C25" s="16">
        <v>1155197</v>
      </c>
      <c r="D25" s="16">
        <v>1107159</v>
      </c>
      <c r="E25" s="16">
        <v>26328</v>
      </c>
      <c r="F25" s="16">
        <v>21710</v>
      </c>
      <c r="G25" s="16">
        <v>9</v>
      </c>
      <c r="H25" s="16">
        <v>10524</v>
      </c>
    </row>
    <row r="26" spans="1:8" s="11" customFormat="1" ht="14.25">
      <c r="A26" s="19" t="s">
        <v>352</v>
      </c>
      <c r="B26" s="16">
        <v>1173998</v>
      </c>
      <c r="C26" s="16">
        <v>1163398</v>
      </c>
      <c r="D26" s="16">
        <v>1114575</v>
      </c>
      <c r="E26" s="16">
        <v>25991</v>
      </c>
      <c r="F26" s="16">
        <v>22832</v>
      </c>
      <c r="G26" s="16">
        <v>24</v>
      </c>
      <c r="H26" s="16">
        <v>10576</v>
      </c>
    </row>
    <row r="27" spans="1:8" s="18" customFormat="1" ht="14.25">
      <c r="A27" s="19" t="s">
        <v>366</v>
      </c>
      <c r="B27" s="16">
        <v>1157390</v>
      </c>
      <c r="C27" s="16">
        <v>1146837</v>
      </c>
      <c r="D27" s="16">
        <v>1099670</v>
      </c>
      <c r="E27" s="16">
        <v>23814</v>
      </c>
      <c r="F27" s="16">
        <v>23353</v>
      </c>
      <c r="G27" s="16">
        <v>27</v>
      </c>
      <c r="H27" s="16">
        <v>10526</v>
      </c>
    </row>
    <row r="28" spans="1:8" s="11" customFormat="1" ht="14.25">
      <c r="A28" s="14" t="s">
        <v>382</v>
      </c>
      <c r="B28" s="10">
        <v>1154373</v>
      </c>
      <c r="C28" s="10">
        <v>1143839</v>
      </c>
      <c r="D28" s="10">
        <v>1096581</v>
      </c>
      <c r="E28" s="10">
        <v>22466</v>
      </c>
      <c r="F28" s="10">
        <v>24792</v>
      </c>
      <c r="G28" s="10">
        <v>17</v>
      </c>
      <c r="H28" s="10">
        <v>10517</v>
      </c>
    </row>
    <row r="29" spans="1:8" s="11" customFormat="1" ht="14.25">
      <c r="A29" s="14"/>
      <c r="B29" s="10"/>
      <c r="C29" s="10"/>
      <c r="D29" s="10"/>
      <c r="E29" s="10"/>
      <c r="F29" s="10"/>
      <c r="G29" s="10"/>
      <c r="H29" s="10"/>
    </row>
    <row r="30" spans="1:8" s="18" customFormat="1" ht="20.25" customHeight="1">
      <c r="A30" s="274" t="s">
        <v>281</v>
      </c>
      <c r="B30" s="16">
        <v>589659</v>
      </c>
      <c r="C30" s="16">
        <v>581233</v>
      </c>
      <c r="D30" s="16">
        <v>555037</v>
      </c>
      <c r="E30" s="16">
        <v>13045</v>
      </c>
      <c r="F30" s="16">
        <v>13151</v>
      </c>
      <c r="G30" s="24">
        <v>14</v>
      </c>
      <c r="H30" s="17">
        <v>8412</v>
      </c>
    </row>
    <row r="31" spans="1:8" s="18" customFormat="1" ht="15" thickBot="1">
      <c r="A31" s="274" t="s">
        <v>282</v>
      </c>
      <c r="B31" s="16">
        <v>564714</v>
      </c>
      <c r="C31" s="16">
        <v>562606</v>
      </c>
      <c r="D31" s="16">
        <v>541544</v>
      </c>
      <c r="E31" s="16">
        <v>9421</v>
      </c>
      <c r="F31" s="16">
        <v>11641</v>
      </c>
      <c r="G31" s="24">
        <v>3</v>
      </c>
      <c r="H31" s="16">
        <v>2105</v>
      </c>
    </row>
    <row r="32" spans="1:8" ht="3.75" customHeight="1">
      <c r="A32" s="133"/>
      <c r="B32" s="133"/>
      <c r="C32" s="133"/>
      <c r="D32" s="133"/>
      <c r="E32" s="133" t="s">
        <v>283</v>
      </c>
      <c r="F32" s="133"/>
      <c r="G32" s="133"/>
      <c r="H32" s="133"/>
    </row>
    <row r="33" s="280" customFormat="1" ht="12.75" customHeight="1">
      <c r="A33" s="130" t="s">
        <v>248</v>
      </c>
    </row>
    <row r="34" s="280" customFormat="1" ht="12.75" customHeight="1">
      <c r="A34" s="130" t="s">
        <v>284</v>
      </c>
    </row>
    <row r="35" s="280" customFormat="1" ht="12.75" customHeight="1">
      <c r="A35" s="130" t="s">
        <v>285</v>
      </c>
    </row>
    <row r="36" s="280" customFormat="1" ht="12.75" customHeight="1">
      <c r="A36" s="130" t="s">
        <v>286</v>
      </c>
    </row>
    <row r="37" ht="12.75" customHeight="1">
      <c r="A37" s="130" t="s">
        <v>287</v>
      </c>
    </row>
  </sheetData>
  <sheetProtection/>
  <mergeCells count="6">
    <mergeCell ref="A3:H3"/>
    <mergeCell ref="A4:H4"/>
    <mergeCell ref="A6:A11"/>
    <mergeCell ref="B6:B10"/>
    <mergeCell ref="H6:H10"/>
    <mergeCell ref="G8:G10"/>
  </mergeCells>
  <printOptions horizontalCentered="1"/>
  <pageMargins left="0.9055118110236221" right="0.9055118110236221" top="0" bottom="0" header="0" footer="0"/>
  <pageSetup blackAndWhite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30" zoomScalePageLayoutView="0" workbookViewId="0" topLeftCell="A1">
      <selection activeCell="A1" sqref="A1"/>
    </sheetView>
  </sheetViews>
  <sheetFormatPr defaultColWidth="10.796875" defaultRowHeight="14.25"/>
  <cols>
    <col min="1" max="1" width="16.09765625" style="1" customWidth="1"/>
    <col min="2" max="4" width="14.5" style="1" customWidth="1"/>
    <col min="5" max="6" width="14.3984375" style="1" customWidth="1"/>
    <col min="7" max="16384" width="10.69921875" style="1" customWidth="1"/>
  </cols>
  <sheetData>
    <row r="1" spans="5:6" s="3" customFormat="1" ht="14.25" customHeight="1">
      <c r="E1" s="242"/>
      <c r="F1" s="300" t="s">
        <v>373</v>
      </c>
    </row>
    <row r="2" ht="14.25" customHeight="1"/>
    <row r="3" spans="1:6" s="21" customFormat="1" ht="15.75" customHeight="1">
      <c r="A3" s="407" t="s">
        <v>288</v>
      </c>
      <c r="B3" s="407"/>
      <c r="C3" s="407"/>
      <c r="D3" s="407"/>
      <c r="E3" s="407"/>
      <c r="F3" s="407"/>
    </row>
    <row r="4" spans="1:6" s="21" customFormat="1" ht="15.75" customHeight="1">
      <c r="A4" s="337" t="s">
        <v>289</v>
      </c>
      <c r="B4" s="337"/>
      <c r="C4" s="337"/>
      <c r="D4" s="337"/>
      <c r="E4" s="337"/>
      <c r="F4" s="337"/>
    </row>
    <row r="5" spans="1:6" s="3" customFormat="1" ht="3.75" customHeight="1" thickBot="1">
      <c r="A5" s="301"/>
      <c r="B5" s="5"/>
      <c r="C5" s="5"/>
      <c r="D5" s="5"/>
      <c r="E5" s="5"/>
      <c r="F5" s="5"/>
    </row>
    <row r="6" spans="1:6" s="3" customFormat="1" ht="18" customHeight="1">
      <c r="A6" s="350" t="s">
        <v>290</v>
      </c>
      <c r="B6" s="355" t="s">
        <v>2</v>
      </c>
      <c r="C6" s="408" t="s">
        <v>291</v>
      </c>
      <c r="D6" s="408" t="s">
        <v>292</v>
      </c>
      <c r="E6" s="408" t="s">
        <v>293</v>
      </c>
      <c r="F6" s="410" t="s">
        <v>294</v>
      </c>
    </row>
    <row r="7" spans="1:6" s="3" customFormat="1" ht="18" customHeight="1">
      <c r="A7" s="351"/>
      <c r="B7" s="356"/>
      <c r="C7" s="409"/>
      <c r="D7" s="409"/>
      <c r="E7" s="409"/>
      <c r="F7" s="411"/>
    </row>
    <row r="8" spans="1:6" s="3" customFormat="1" ht="15" customHeight="1">
      <c r="A8" s="352"/>
      <c r="B8" s="302" t="s">
        <v>12</v>
      </c>
      <c r="C8" s="302" t="s">
        <v>295</v>
      </c>
      <c r="D8" s="302" t="s">
        <v>296</v>
      </c>
      <c r="E8" s="302" t="s">
        <v>297</v>
      </c>
      <c r="F8" s="303" t="s">
        <v>298</v>
      </c>
    </row>
    <row r="9" spans="1:6" s="3" customFormat="1" ht="16.5" customHeight="1">
      <c r="A9" s="23" t="s">
        <v>299</v>
      </c>
      <c r="B9" s="16">
        <v>698007</v>
      </c>
      <c r="C9" s="16">
        <v>222341</v>
      </c>
      <c r="D9" s="16">
        <v>275847</v>
      </c>
      <c r="E9" s="16">
        <v>167593</v>
      </c>
      <c r="F9" s="17">
        <v>32226</v>
      </c>
    </row>
    <row r="10" spans="1:6" s="3" customFormat="1" ht="14.25">
      <c r="A10" s="19" t="s">
        <v>300</v>
      </c>
      <c r="B10" s="16">
        <v>683697</v>
      </c>
      <c r="C10" s="16">
        <v>94553</v>
      </c>
      <c r="D10" s="16">
        <v>420538</v>
      </c>
      <c r="E10" s="16">
        <v>146526</v>
      </c>
      <c r="F10" s="17">
        <v>22080</v>
      </c>
    </row>
    <row r="11" spans="1:6" s="3" customFormat="1" ht="14.25">
      <c r="A11" s="19" t="s">
        <v>301</v>
      </c>
      <c r="B11" s="16">
        <v>624731</v>
      </c>
      <c r="C11" s="16">
        <v>45937</v>
      </c>
      <c r="D11" s="16">
        <v>414507</v>
      </c>
      <c r="E11" s="16">
        <v>146046</v>
      </c>
      <c r="F11" s="17">
        <v>18241</v>
      </c>
    </row>
    <row r="12" spans="1:6" s="3" customFormat="1" ht="14.25">
      <c r="A12" s="19" t="s">
        <v>302</v>
      </c>
      <c r="B12" s="16">
        <v>271266</v>
      </c>
      <c r="C12" s="16">
        <v>14159</v>
      </c>
      <c r="D12" s="16">
        <v>187252</v>
      </c>
      <c r="E12" s="16">
        <v>58592</v>
      </c>
      <c r="F12" s="17">
        <v>11263</v>
      </c>
    </row>
    <row r="13" spans="1:6" s="3" customFormat="1" ht="14.25">
      <c r="A13" s="19" t="s">
        <v>303</v>
      </c>
      <c r="B13" s="16">
        <v>93984</v>
      </c>
      <c r="C13" s="16">
        <v>3522</v>
      </c>
      <c r="D13" s="16">
        <v>58794</v>
      </c>
      <c r="E13" s="16">
        <v>28214</v>
      </c>
      <c r="F13" s="17">
        <v>3454</v>
      </c>
    </row>
    <row r="14" spans="1:6" s="3" customFormat="1" ht="14.25">
      <c r="A14" s="19" t="s">
        <v>304</v>
      </c>
      <c r="B14" s="16">
        <v>67417</v>
      </c>
      <c r="C14" s="16">
        <v>1681</v>
      </c>
      <c r="D14" s="16">
        <v>41393</v>
      </c>
      <c r="E14" s="16">
        <v>22684</v>
      </c>
      <c r="F14" s="17">
        <v>1659</v>
      </c>
    </row>
    <row r="15" spans="1:6" s="3" customFormat="1" ht="14.25">
      <c r="A15" s="19" t="s">
        <v>305</v>
      </c>
      <c r="B15" s="16">
        <v>70527</v>
      </c>
      <c r="C15" s="16">
        <v>1317</v>
      </c>
      <c r="D15" s="16">
        <v>39533</v>
      </c>
      <c r="E15" s="16">
        <v>28002</v>
      </c>
      <c r="F15" s="17">
        <v>1675</v>
      </c>
    </row>
    <row r="16" spans="1:6" s="3" customFormat="1" ht="14.25">
      <c r="A16" s="19" t="s">
        <v>306</v>
      </c>
      <c r="B16" s="16">
        <v>54822</v>
      </c>
      <c r="C16" s="24">
        <v>950</v>
      </c>
      <c r="D16" s="16">
        <v>31875</v>
      </c>
      <c r="E16" s="16">
        <v>20675</v>
      </c>
      <c r="F16" s="17">
        <v>1322</v>
      </c>
    </row>
    <row r="17" spans="1:6" s="3" customFormat="1" ht="13.5" customHeight="1">
      <c r="A17" s="19" t="s">
        <v>307</v>
      </c>
      <c r="B17" s="16">
        <v>24994</v>
      </c>
      <c r="C17" s="24">
        <v>607</v>
      </c>
      <c r="D17" s="16">
        <v>14329</v>
      </c>
      <c r="E17" s="16">
        <v>9393</v>
      </c>
      <c r="F17" s="17">
        <v>665</v>
      </c>
    </row>
    <row r="18" spans="1:6" s="11" customFormat="1" ht="13.5" customHeight="1">
      <c r="A18" s="19" t="s">
        <v>308</v>
      </c>
      <c r="B18" s="16">
        <v>14903</v>
      </c>
      <c r="C18" s="16">
        <v>503</v>
      </c>
      <c r="D18" s="16">
        <v>8224</v>
      </c>
      <c r="E18" s="16">
        <v>5518</v>
      </c>
      <c r="F18" s="16">
        <v>658</v>
      </c>
    </row>
    <row r="19" spans="1:6" s="11" customFormat="1" ht="13.5" customHeight="1">
      <c r="A19" s="19" t="s">
        <v>309</v>
      </c>
      <c r="B19" s="16">
        <v>8755</v>
      </c>
      <c r="C19" s="16">
        <v>257</v>
      </c>
      <c r="D19" s="16">
        <v>4252</v>
      </c>
      <c r="E19" s="16">
        <v>3845</v>
      </c>
      <c r="F19" s="16">
        <v>401</v>
      </c>
    </row>
    <row r="20" spans="1:6" s="18" customFormat="1" ht="15" customHeight="1">
      <c r="A20" s="19" t="s">
        <v>310</v>
      </c>
      <c r="B20" s="16">
        <v>5382</v>
      </c>
      <c r="C20" s="16">
        <v>195</v>
      </c>
      <c r="D20" s="16">
        <v>2169</v>
      </c>
      <c r="E20" s="16">
        <v>2683</v>
      </c>
      <c r="F20" s="16">
        <v>335</v>
      </c>
    </row>
    <row r="21" spans="1:6" s="11" customFormat="1" ht="29.25" customHeight="1">
      <c r="A21" s="19" t="s">
        <v>328</v>
      </c>
      <c r="B21" s="16">
        <v>4777</v>
      </c>
      <c r="C21" s="310">
        <v>203</v>
      </c>
      <c r="D21" s="310">
        <v>2214</v>
      </c>
      <c r="E21" s="310">
        <v>2052</v>
      </c>
      <c r="F21" s="310">
        <v>308</v>
      </c>
    </row>
    <row r="22" spans="1:6" s="18" customFormat="1" ht="14.25">
      <c r="A22" s="19" t="s">
        <v>345</v>
      </c>
      <c r="B22" s="16">
        <v>4462</v>
      </c>
      <c r="C22" s="16">
        <v>174</v>
      </c>
      <c r="D22" s="16">
        <v>2159</v>
      </c>
      <c r="E22" s="16">
        <v>1809</v>
      </c>
      <c r="F22" s="16">
        <v>320</v>
      </c>
    </row>
    <row r="23" spans="1:6" s="11" customFormat="1" ht="14.25">
      <c r="A23" s="19" t="s">
        <v>353</v>
      </c>
      <c r="B23" s="16">
        <v>4623</v>
      </c>
      <c r="C23" s="16">
        <v>145</v>
      </c>
      <c r="D23" s="16">
        <v>2293</v>
      </c>
      <c r="E23" s="16">
        <v>1860</v>
      </c>
      <c r="F23" s="16">
        <v>325</v>
      </c>
    </row>
    <row r="24" spans="1:6" s="18" customFormat="1" ht="14.25">
      <c r="A24" s="19" t="s">
        <v>367</v>
      </c>
      <c r="B24" s="16">
        <v>4218</v>
      </c>
      <c r="C24" s="16">
        <v>188</v>
      </c>
      <c r="D24" s="16">
        <v>2060</v>
      </c>
      <c r="E24" s="16">
        <v>1700</v>
      </c>
      <c r="F24" s="16">
        <v>270</v>
      </c>
    </row>
    <row r="25" spans="1:6" s="11" customFormat="1" ht="14.25">
      <c r="A25" s="14" t="s">
        <v>383</v>
      </c>
      <c r="B25" s="10">
        <v>3520</v>
      </c>
      <c r="C25" s="10">
        <v>160</v>
      </c>
      <c r="D25" s="10">
        <v>1704</v>
      </c>
      <c r="E25" s="10">
        <v>1408</v>
      </c>
      <c r="F25" s="10">
        <v>248</v>
      </c>
    </row>
    <row r="26" spans="1:6" s="11" customFormat="1" ht="14.25">
      <c r="A26" s="19"/>
      <c r="B26" s="16"/>
      <c r="C26" s="16"/>
      <c r="D26" s="16"/>
      <c r="E26" s="16"/>
      <c r="F26" s="16"/>
    </row>
    <row r="27" spans="1:6" s="3" customFormat="1" ht="20.25" customHeight="1">
      <c r="A27" s="274" t="s">
        <v>311</v>
      </c>
      <c r="B27" s="16">
        <v>2831</v>
      </c>
      <c r="C27" s="119">
        <v>148</v>
      </c>
      <c r="D27" s="119">
        <v>1598</v>
      </c>
      <c r="E27" s="119">
        <v>898</v>
      </c>
      <c r="F27" s="32">
        <v>187</v>
      </c>
    </row>
    <row r="28" spans="1:6" s="3" customFormat="1" ht="15" thickBot="1">
      <c r="A28" s="274" t="s">
        <v>312</v>
      </c>
      <c r="B28" s="16">
        <v>689</v>
      </c>
      <c r="C28" s="119">
        <v>12</v>
      </c>
      <c r="D28" s="119">
        <v>106</v>
      </c>
      <c r="E28" s="119">
        <v>510</v>
      </c>
      <c r="F28" s="119">
        <v>61</v>
      </c>
    </row>
    <row r="29" spans="1:6" ht="3.75" customHeight="1">
      <c r="A29" s="133"/>
      <c r="B29" s="133"/>
      <c r="C29" s="133"/>
      <c r="D29" s="133"/>
      <c r="E29" s="133"/>
      <c r="F29" s="133"/>
    </row>
    <row r="30" s="280" customFormat="1" ht="12.75" customHeight="1">
      <c r="A30" s="304" t="s">
        <v>313</v>
      </c>
    </row>
    <row r="31" s="280" customFormat="1" ht="12.75" customHeight="1">
      <c r="A31" s="304" t="s">
        <v>314</v>
      </c>
    </row>
    <row r="32" s="280" customFormat="1" ht="12.75" customHeight="1">
      <c r="A32" s="305" t="s">
        <v>315</v>
      </c>
    </row>
    <row r="33" s="280" customFormat="1" ht="12.75" customHeight="1">
      <c r="A33" s="305" t="s">
        <v>316</v>
      </c>
    </row>
    <row r="34" s="280" customFormat="1" ht="12.75" customHeight="1">
      <c r="A34" s="305" t="s">
        <v>317</v>
      </c>
    </row>
    <row r="35" s="280" customFormat="1" ht="12.75" customHeight="1">
      <c r="A35" s="305" t="s">
        <v>318</v>
      </c>
    </row>
    <row r="36" s="280" customFormat="1" ht="12.75" customHeight="1">
      <c r="A36" s="306" t="s">
        <v>319</v>
      </c>
    </row>
    <row r="37" ht="13.5">
      <c r="A37" s="307" t="s">
        <v>320</v>
      </c>
    </row>
    <row r="38" ht="13.5">
      <c r="A38" s="307" t="s">
        <v>321</v>
      </c>
    </row>
    <row r="39" ht="11.25" customHeight="1">
      <c r="A39" s="307" t="s">
        <v>332</v>
      </c>
    </row>
    <row r="40" ht="11.25" customHeight="1">
      <c r="A40" s="307" t="s">
        <v>333</v>
      </c>
    </row>
  </sheetData>
  <sheetProtection/>
  <mergeCells count="8">
    <mergeCell ref="A3:F3"/>
    <mergeCell ref="A4:F4"/>
    <mergeCell ref="A6:A8"/>
    <mergeCell ref="B6:B7"/>
    <mergeCell ref="C6:C7"/>
    <mergeCell ref="D6:D7"/>
    <mergeCell ref="E6:E7"/>
    <mergeCell ref="F6:F7"/>
  </mergeCells>
  <printOptions horizontalCentered="1"/>
  <pageMargins left="0.9055118110236221" right="0.9055118110236221" top="0" bottom="0" header="0" footer="0"/>
  <pageSetup blackAndWhite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22.3984375" style="30" customWidth="1"/>
    <col min="2" max="5" width="18.09765625" style="1" customWidth="1"/>
    <col min="6" max="16384" width="10.69921875" style="1" customWidth="1"/>
  </cols>
  <sheetData>
    <row r="1" s="3" customFormat="1" ht="14.25" customHeight="1">
      <c r="A1" s="18" t="s">
        <v>356</v>
      </c>
    </row>
    <row r="2" s="6" customFormat="1" ht="14.25" customHeight="1">
      <c r="A2" s="24"/>
    </row>
    <row r="3" s="3" customFormat="1" ht="14.25" customHeight="1">
      <c r="A3" s="18"/>
    </row>
    <row r="4" spans="1:5" s="3" customFormat="1" ht="14.25" customHeight="1">
      <c r="A4" s="332" t="s">
        <v>7</v>
      </c>
      <c r="B4" s="332"/>
      <c r="C4" s="332"/>
      <c r="D4" s="332"/>
      <c r="E4" s="332"/>
    </row>
    <row r="5" spans="1:5" s="3" customFormat="1" ht="14.25" customHeight="1">
      <c r="A5" s="33"/>
      <c r="B5" s="33"/>
      <c r="C5" s="15" t="s">
        <v>27</v>
      </c>
      <c r="D5" s="33"/>
      <c r="E5" s="33"/>
    </row>
    <row r="6" spans="1:5" s="3" customFormat="1" ht="13.5" customHeight="1" thickBot="1">
      <c r="A6" s="27"/>
      <c r="B6" s="5"/>
      <c r="C6" s="5"/>
      <c r="D6" s="5"/>
      <c r="E6" s="5"/>
    </row>
    <row r="7" spans="1:5" s="3" customFormat="1" ht="21" customHeight="1">
      <c r="A7" s="342" t="s">
        <v>1</v>
      </c>
      <c r="B7" s="35" t="s">
        <v>2</v>
      </c>
      <c r="C7" s="35" t="s">
        <v>8</v>
      </c>
      <c r="D7" s="35" t="s">
        <v>9</v>
      </c>
      <c r="E7" s="34" t="s">
        <v>10</v>
      </c>
    </row>
    <row r="8" spans="1:5" s="3" customFormat="1" ht="21" customHeight="1">
      <c r="A8" s="343"/>
      <c r="B8" s="39" t="s">
        <v>12</v>
      </c>
      <c r="C8" s="39" t="s">
        <v>13</v>
      </c>
      <c r="D8" s="39" t="s">
        <v>14</v>
      </c>
      <c r="E8" s="40" t="s">
        <v>16</v>
      </c>
    </row>
    <row r="9" spans="1:5" s="3" customFormat="1" ht="19.5" customHeight="1">
      <c r="A9" s="23" t="s">
        <v>17</v>
      </c>
      <c r="B9" s="16">
        <v>126476</v>
      </c>
      <c r="C9" s="24">
        <v>696</v>
      </c>
      <c r="D9" s="16">
        <v>122069</v>
      </c>
      <c r="E9" s="17">
        <v>3711</v>
      </c>
    </row>
    <row r="10" spans="1:5" s="3" customFormat="1" ht="19.5" customHeight="1">
      <c r="A10" s="19" t="s">
        <v>18</v>
      </c>
      <c r="B10" s="16">
        <v>131276</v>
      </c>
      <c r="C10" s="24">
        <v>713</v>
      </c>
      <c r="D10" s="16">
        <v>126510</v>
      </c>
      <c r="E10" s="17">
        <v>4053</v>
      </c>
    </row>
    <row r="11" spans="1:5" s="3" customFormat="1" ht="19.5" customHeight="1">
      <c r="A11" s="19" t="s">
        <v>19</v>
      </c>
      <c r="B11" s="16">
        <v>145048</v>
      </c>
      <c r="C11" s="24">
        <v>785</v>
      </c>
      <c r="D11" s="16">
        <v>140312</v>
      </c>
      <c r="E11" s="17">
        <v>3951</v>
      </c>
    </row>
    <row r="12" spans="1:5" s="3" customFormat="1" ht="19.5" customHeight="1">
      <c r="A12" s="19" t="s">
        <v>20</v>
      </c>
      <c r="B12" s="16">
        <v>127129</v>
      </c>
      <c r="C12" s="24">
        <v>911</v>
      </c>
      <c r="D12" s="16">
        <v>122822</v>
      </c>
      <c r="E12" s="17">
        <v>3396</v>
      </c>
    </row>
    <row r="13" spans="1:5" s="3" customFormat="1" ht="19.5" customHeight="1">
      <c r="A13" s="19" t="s">
        <v>21</v>
      </c>
      <c r="B13" s="16">
        <v>129026</v>
      </c>
      <c r="C13" s="24">
        <v>895</v>
      </c>
      <c r="D13" s="16">
        <v>124663</v>
      </c>
      <c r="E13" s="17">
        <v>3468</v>
      </c>
    </row>
    <row r="14" spans="1:5" s="3" customFormat="1" ht="19.5" customHeight="1">
      <c r="A14" s="19" t="s">
        <v>22</v>
      </c>
      <c r="B14" s="16">
        <v>136465</v>
      </c>
      <c r="C14" s="24">
        <v>860</v>
      </c>
      <c r="D14" s="16">
        <v>131671</v>
      </c>
      <c r="E14" s="17">
        <v>3934</v>
      </c>
    </row>
    <row r="15" spans="1:5" s="3" customFormat="1" ht="19.5" customHeight="1">
      <c r="A15" s="19" t="s">
        <v>23</v>
      </c>
      <c r="B15" s="16">
        <v>156516</v>
      </c>
      <c r="C15" s="24">
        <v>878</v>
      </c>
      <c r="D15" s="16">
        <v>151247</v>
      </c>
      <c r="E15" s="17">
        <v>4391</v>
      </c>
    </row>
    <row r="16" spans="1:5" s="3" customFormat="1" ht="19.5" customHeight="1">
      <c r="A16" s="19" t="s">
        <v>24</v>
      </c>
      <c r="B16" s="16">
        <v>152466</v>
      </c>
      <c r="C16" s="24">
        <v>886</v>
      </c>
      <c r="D16" s="16">
        <v>146535</v>
      </c>
      <c r="E16" s="17">
        <v>5045</v>
      </c>
    </row>
    <row r="17" spans="1:5" s="3" customFormat="1" ht="20.25" customHeight="1">
      <c r="A17" s="19" t="s">
        <v>25</v>
      </c>
      <c r="B17" s="16">
        <v>137075</v>
      </c>
      <c r="C17" s="25">
        <v>888</v>
      </c>
      <c r="D17" s="25">
        <v>130257</v>
      </c>
      <c r="E17" s="26">
        <v>5930</v>
      </c>
    </row>
    <row r="18" spans="1:5" s="3" customFormat="1" ht="19.5" customHeight="1">
      <c r="A18" s="19" t="s">
        <v>26</v>
      </c>
      <c r="B18" s="16">
        <v>126643</v>
      </c>
      <c r="C18" s="25">
        <v>864</v>
      </c>
      <c r="D18" s="25">
        <v>119480</v>
      </c>
      <c r="E18" s="25">
        <v>6299</v>
      </c>
    </row>
    <row r="19" spans="1:5" s="3" customFormat="1" ht="19.5" customHeight="1">
      <c r="A19" s="19" t="s">
        <v>28</v>
      </c>
      <c r="B19" s="16">
        <v>118182</v>
      </c>
      <c r="C19" s="16">
        <v>863</v>
      </c>
      <c r="D19" s="16">
        <v>110522</v>
      </c>
      <c r="E19" s="16">
        <v>6797</v>
      </c>
    </row>
    <row r="20" spans="1:5" s="18" customFormat="1" ht="20.25" customHeight="1">
      <c r="A20" s="19" t="s">
        <v>36</v>
      </c>
      <c r="B20" s="16">
        <v>121070</v>
      </c>
      <c r="C20" s="16">
        <v>831</v>
      </c>
      <c r="D20" s="16">
        <v>112815</v>
      </c>
      <c r="E20" s="16">
        <v>7424</v>
      </c>
    </row>
    <row r="21" spans="1:5" s="18" customFormat="1" ht="40.5" customHeight="1">
      <c r="A21" s="19" t="s">
        <v>322</v>
      </c>
      <c r="B21" s="16">
        <v>122445</v>
      </c>
      <c r="C21" s="16">
        <v>822</v>
      </c>
      <c r="D21" s="16">
        <v>114128</v>
      </c>
      <c r="E21" s="16">
        <v>7495</v>
      </c>
    </row>
    <row r="22" spans="1:5" s="18" customFormat="1" ht="19.5" customHeight="1">
      <c r="A22" s="19" t="s">
        <v>338</v>
      </c>
      <c r="B22" s="16">
        <v>122915</v>
      </c>
      <c r="C22" s="16">
        <v>822</v>
      </c>
      <c r="D22" s="16">
        <v>114603</v>
      </c>
      <c r="E22" s="16">
        <v>7490</v>
      </c>
    </row>
    <row r="23" spans="1:5" s="18" customFormat="1" ht="19.5" customHeight="1">
      <c r="A23" s="19" t="s">
        <v>346</v>
      </c>
      <c r="B23" s="16">
        <v>122924</v>
      </c>
      <c r="C23" s="16">
        <v>824</v>
      </c>
      <c r="D23" s="16">
        <v>114664</v>
      </c>
      <c r="E23" s="16">
        <v>7436</v>
      </c>
    </row>
    <row r="24" spans="1:5" s="18" customFormat="1" ht="19.5" customHeight="1">
      <c r="A24" s="19" t="s">
        <v>361</v>
      </c>
      <c r="B24" s="16">
        <v>122736</v>
      </c>
      <c r="C24" s="16">
        <v>821</v>
      </c>
      <c r="D24" s="16">
        <v>114532</v>
      </c>
      <c r="E24" s="16">
        <v>7383</v>
      </c>
    </row>
    <row r="25" spans="1:5" s="11" customFormat="1" ht="19.5" customHeight="1">
      <c r="A25" s="14" t="s">
        <v>376</v>
      </c>
      <c r="B25" s="10">
        <v>121582</v>
      </c>
      <c r="C25" s="10">
        <v>823</v>
      </c>
      <c r="D25" s="10">
        <v>113404</v>
      </c>
      <c r="E25" s="10">
        <v>7355</v>
      </c>
    </row>
    <row r="26" spans="1:5" s="3" customFormat="1" ht="19.5" customHeight="1">
      <c r="A26" s="20"/>
      <c r="B26" s="117"/>
      <c r="C26" s="117"/>
      <c r="D26" s="117"/>
      <c r="E26" s="313"/>
    </row>
    <row r="27" spans="1:5" s="3" customFormat="1" ht="19.5" customHeight="1">
      <c r="A27" s="41" t="s">
        <v>374</v>
      </c>
      <c r="B27" s="16">
        <v>103563</v>
      </c>
      <c r="C27" s="16">
        <v>804</v>
      </c>
      <c r="D27" s="16">
        <v>95415</v>
      </c>
      <c r="E27" s="17">
        <v>7344</v>
      </c>
    </row>
    <row r="28" spans="1:5" s="3" customFormat="1" ht="19.5" customHeight="1">
      <c r="A28" s="41" t="s">
        <v>375</v>
      </c>
      <c r="B28" s="16">
        <v>177</v>
      </c>
      <c r="C28" s="31">
        <v>0</v>
      </c>
      <c r="D28" s="16">
        <v>175</v>
      </c>
      <c r="E28" s="32">
        <v>2</v>
      </c>
    </row>
    <row r="29" spans="1:5" s="3" customFormat="1" ht="19.5" customHeight="1">
      <c r="A29" s="41" t="s">
        <v>29</v>
      </c>
      <c r="B29" s="16">
        <v>17842</v>
      </c>
      <c r="C29" s="16">
        <v>19</v>
      </c>
      <c r="D29" s="16">
        <v>17814</v>
      </c>
      <c r="E29" s="16">
        <v>9</v>
      </c>
    </row>
    <row r="30" spans="1:5" s="3" customFormat="1" ht="6" customHeight="1" thickBot="1">
      <c r="A30" s="28"/>
      <c r="B30" s="13"/>
      <c r="C30" s="13"/>
      <c r="D30" s="13"/>
      <c r="E30" s="13"/>
    </row>
    <row r="31" spans="1:5" ht="4.5" customHeight="1">
      <c r="A31" s="29"/>
      <c r="B31" s="2"/>
      <c r="C31" s="2"/>
      <c r="D31" s="2"/>
      <c r="E31" s="2"/>
    </row>
    <row r="32" spans="1:5" ht="12" customHeight="1">
      <c r="A32" s="36"/>
      <c r="B32" s="44"/>
      <c r="C32" s="37"/>
      <c r="D32" s="37"/>
      <c r="E32" s="37"/>
    </row>
    <row r="33" spans="1:5" ht="13.5">
      <c r="A33" s="341" t="s">
        <v>31</v>
      </c>
      <c r="B33" s="341"/>
      <c r="C33" s="341"/>
      <c r="D33" s="341"/>
      <c r="E33" s="341"/>
    </row>
    <row r="34" spans="1:5" ht="13.5">
      <c r="A34" s="341" t="s">
        <v>30</v>
      </c>
      <c r="B34" s="341"/>
      <c r="C34" s="341"/>
      <c r="D34" s="341"/>
      <c r="E34" s="341"/>
    </row>
  </sheetData>
  <sheetProtection/>
  <mergeCells count="4">
    <mergeCell ref="A4:E4"/>
    <mergeCell ref="A33:E33"/>
    <mergeCell ref="A34:E34"/>
    <mergeCell ref="A7:A8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7.59765625" style="87" customWidth="1"/>
    <col min="2" max="4" width="14.8984375" style="87" customWidth="1"/>
    <col min="5" max="5" width="15.69921875" style="87" customWidth="1"/>
    <col min="6" max="6" width="1.8984375" style="87" customWidth="1"/>
    <col min="7" max="16384" width="9" style="87" customWidth="1"/>
  </cols>
  <sheetData>
    <row r="1" spans="1:6" s="47" customFormat="1" ht="14.25" customHeight="1">
      <c r="A1" s="46"/>
      <c r="F1" s="48" t="s">
        <v>357</v>
      </c>
    </row>
    <row r="2" s="47" customFormat="1" ht="14.25" customHeight="1">
      <c r="A2" s="46"/>
    </row>
    <row r="3" spans="1:5" s="47" customFormat="1" ht="15" customHeight="1">
      <c r="A3" s="344" t="s">
        <v>37</v>
      </c>
      <c r="B3" s="344"/>
      <c r="C3" s="344"/>
      <c r="D3" s="344"/>
      <c r="E3" s="344"/>
    </row>
    <row r="4" spans="1:5" s="47" customFormat="1" ht="15" customHeight="1">
      <c r="A4" s="345" t="s">
        <v>38</v>
      </c>
      <c r="B4" s="345"/>
      <c r="C4" s="345"/>
      <c r="D4" s="345"/>
      <c r="E4" s="345"/>
    </row>
    <row r="5" spans="1:5" s="47" customFormat="1" ht="14.25" customHeight="1" thickBot="1">
      <c r="A5" s="49"/>
      <c r="B5" s="50"/>
      <c r="C5" s="50"/>
      <c r="D5" s="50"/>
      <c r="E5" s="50"/>
    </row>
    <row r="6" spans="1:5" s="47" customFormat="1" ht="24" customHeight="1">
      <c r="A6" s="346" t="s">
        <v>39</v>
      </c>
      <c r="B6" s="52" t="s">
        <v>2</v>
      </c>
      <c r="C6" s="53" t="s">
        <v>3</v>
      </c>
      <c r="D6" s="53" t="s">
        <v>4</v>
      </c>
      <c r="E6" s="51" t="s">
        <v>5</v>
      </c>
    </row>
    <row r="7" spans="1:5" s="47" customFormat="1" ht="20.25" customHeight="1">
      <c r="A7" s="347"/>
      <c r="B7" s="54" t="s">
        <v>12</v>
      </c>
      <c r="C7" s="54" t="s">
        <v>13</v>
      </c>
      <c r="D7" s="54" t="s">
        <v>14</v>
      </c>
      <c r="E7" s="55" t="s">
        <v>16</v>
      </c>
    </row>
    <row r="8" spans="1:5" s="47" customFormat="1" ht="24.75" customHeight="1">
      <c r="A8" s="56" t="s">
        <v>40</v>
      </c>
      <c r="B8" s="57">
        <v>5883692</v>
      </c>
      <c r="C8" s="57">
        <v>34062</v>
      </c>
      <c r="D8" s="57">
        <v>5667651</v>
      </c>
      <c r="E8" s="58">
        <v>181979</v>
      </c>
    </row>
    <row r="9" spans="1:5" s="47" customFormat="1" ht="24.75" customHeight="1">
      <c r="A9" s="59" t="s">
        <v>41</v>
      </c>
      <c r="B9" s="57">
        <v>5899973</v>
      </c>
      <c r="C9" s="57">
        <v>34819</v>
      </c>
      <c r="D9" s="57">
        <v>5657251</v>
      </c>
      <c r="E9" s="58">
        <v>207903</v>
      </c>
    </row>
    <row r="10" spans="1:5" s="47" customFormat="1" ht="24.75" customHeight="1">
      <c r="A10" s="59" t="s">
        <v>42</v>
      </c>
      <c r="B10" s="57">
        <v>5956630</v>
      </c>
      <c r="C10" s="57">
        <v>36018</v>
      </c>
      <c r="D10" s="57">
        <v>5739621</v>
      </c>
      <c r="E10" s="58">
        <v>180991</v>
      </c>
    </row>
    <row r="11" spans="1:5" s="47" customFormat="1" ht="24.75" customHeight="1">
      <c r="A11" s="59" t="s">
        <v>43</v>
      </c>
      <c r="B11" s="57">
        <v>4716833</v>
      </c>
      <c r="C11" s="57">
        <v>38097</v>
      </c>
      <c r="D11" s="57">
        <v>4536538</v>
      </c>
      <c r="E11" s="58">
        <v>142198</v>
      </c>
    </row>
    <row r="12" spans="1:5" s="47" customFormat="1" ht="24.75" customHeight="1">
      <c r="A12" s="59" t="s">
        <v>44</v>
      </c>
      <c r="B12" s="57">
        <v>4762442</v>
      </c>
      <c r="C12" s="57">
        <v>36685</v>
      </c>
      <c r="D12" s="57">
        <v>4573225</v>
      </c>
      <c r="E12" s="58">
        <v>152532</v>
      </c>
    </row>
    <row r="13" spans="1:5" s="47" customFormat="1" ht="24.75" customHeight="1">
      <c r="A13" s="59" t="s">
        <v>45</v>
      </c>
      <c r="B13" s="57">
        <v>5094402</v>
      </c>
      <c r="C13" s="57">
        <v>35997</v>
      </c>
      <c r="D13" s="57">
        <v>4908665</v>
      </c>
      <c r="E13" s="58">
        <v>149740</v>
      </c>
    </row>
    <row r="14" spans="1:5" s="47" customFormat="1" ht="24.75" customHeight="1">
      <c r="A14" s="59" t="s">
        <v>46</v>
      </c>
      <c r="B14" s="57">
        <v>5990183</v>
      </c>
      <c r="C14" s="57">
        <v>36674</v>
      </c>
      <c r="D14" s="57">
        <v>5777753</v>
      </c>
      <c r="E14" s="58">
        <v>175756</v>
      </c>
    </row>
    <row r="15" spans="1:5" s="47" customFormat="1" ht="24.75" customHeight="1">
      <c r="A15" s="59" t="s">
        <v>47</v>
      </c>
      <c r="B15" s="57">
        <v>5369162</v>
      </c>
      <c r="C15" s="57">
        <v>35851</v>
      </c>
      <c r="D15" s="57">
        <v>5130708</v>
      </c>
      <c r="E15" s="58">
        <v>202603</v>
      </c>
    </row>
    <row r="16" spans="1:5" s="47" customFormat="1" ht="24.75" customHeight="1">
      <c r="A16" s="59" t="s">
        <v>48</v>
      </c>
      <c r="B16" s="57">
        <v>4570390</v>
      </c>
      <c r="C16" s="57">
        <v>34500</v>
      </c>
      <c r="D16" s="57">
        <v>4300507</v>
      </c>
      <c r="E16" s="58">
        <v>235383</v>
      </c>
    </row>
    <row r="17" spans="1:5" s="47" customFormat="1" ht="24.75" customHeight="1">
      <c r="A17" s="59" t="s">
        <v>49</v>
      </c>
      <c r="B17" s="57">
        <v>4103717</v>
      </c>
      <c r="C17" s="57">
        <v>33732</v>
      </c>
      <c r="D17" s="57">
        <v>3835338</v>
      </c>
      <c r="E17" s="57">
        <v>234647</v>
      </c>
    </row>
    <row r="18" spans="1:5" s="60" customFormat="1" ht="24.75" customHeight="1">
      <c r="A18" s="59" t="s">
        <v>50</v>
      </c>
      <c r="B18" s="57">
        <v>3626415</v>
      </c>
      <c r="C18" s="57">
        <v>33402</v>
      </c>
      <c r="D18" s="57">
        <v>3350507</v>
      </c>
      <c r="E18" s="57">
        <v>242506</v>
      </c>
    </row>
    <row r="19" spans="1:5" s="61" customFormat="1" ht="24" customHeight="1">
      <c r="A19" s="59" t="s">
        <v>51</v>
      </c>
      <c r="B19" s="57">
        <v>3558166</v>
      </c>
      <c r="C19" s="57">
        <v>32077</v>
      </c>
      <c r="D19" s="57">
        <v>3270582</v>
      </c>
      <c r="E19" s="57">
        <v>255507</v>
      </c>
    </row>
    <row r="20" spans="1:6" s="60" customFormat="1" ht="36.75" customHeight="1">
      <c r="A20" s="59" t="s">
        <v>323</v>
      </c>
      <c r="B20" s="57">
        <v>3552663</v>
      </c>
      <c r="C20" s="57">
        <v>31580</v>
      </c>
      <c r="D20" s="57">
        <v>3269759</v>
      </c>
      <c r="E20" s="57">
        <v>251324</v>
      </c>
      <c r="F20" s="61"/>
    </row>
    <row r="21" spans="1:5" s="61" customFormat="1" ht="24.75" customHeight="1">
      <c r="A21" s="59" t="s">
        <v>339</v>
      </c>
      <c r="B21" s="57">
        <v>3536182</v>
      </c>
      <c r="C21" s="57">
        <v>31437</v>
      </c>
      <c r="D21" s="57">
        <v>3255326</v>
      </c>
      <c r="E21" s="57">
        <v>249419</v>
      </c>
    </row>
    <row r="22" spans="1:5" s="60" customFormat="1" ht="24.75" customHeight="1">
      <c r="A22" s="59" t="s">
        <v>347</v>
      </c>
      <c r="B22" s="57">
        <v>3504334</v>
      </c>
      <c r="C22" s="57">
        <v>31220</v>
      </c>
      <c r="D22" s="57">
        <v>3227314</v>
      </c>
      <c r="E22" s="57">
        <v>245800</v>
      </c>
    </row>
    <row r="23" spans="1:5" s="61" customFormat="1" ht="24.75" customHeight="1">
      <c r="A23" s="59" t="s">
        <v>362</v>
      </c>
      <c r="B23" s="57">
        <v>3465215</v>
      </c>
      <c r="C23" s="57">
        <v>31026</v>
      </c>
      <c r="D23" s="57">
        <v>3190799</v>
      </c>
      <c r="E23" s="57">
        <v>243390</v>
      </c>
    </row>
    <row r="24" spans="1:5" s="60" customFormat="1" ht="24.75" customHeight="1">
      <c r="A24" s="326" t="s">
        <v>377</v>
      </c>
      <c r="B24" s="62">
        <v>3406029</v>
      </c>
      <c r="C24" s="62">
        <v>30840</v>
      </c>
      <c r="D24" s="62">
        <v>3133644</v>
      </c>
      <c r="E24" s="62">
        <v>241545</v>
      </c>
    </row>
    <row r="25" spans="1:5" s="47" customFormat="1" ht="24.75" customHeight="1">
      <c r="A25" s="63"/>
      <c r="B25" s="64"/>
      <c r="C25" s="65"/>
      <c r="D25" s="65"/>
      <c r="E25" s="61"/>
    </row>
    <row r="26" spans="1:5" s="47" customFormat="1" ht="24.75" customHeight="1">
      <c r="A26" s="66" t="s">
        <v>334</v>
      </c>
      <c r="B26" s="67">
        <v>1742199</v>
      </c>
      <c r="C26" s="67">
        <v>15517</v>
      </c>
      <c r="D26" s="67">
        <v>1611351</v>
      </c>
      <c r="E26" s="68">
        <v>115331</v>
      </c>
    </row>
    <row r="27" spans="1:5" s="47" customFormat="1" ht="24.75" customHeight="1">
      <c r="A27" s="66" t="s">
        <v>335</v>
      </c>
      <c r="B27" s="67">
        <v>1663830</v>
      </c>
      <c r="C27" s="67">
        <v>15323</v>
      </c>
      <c r="D27" s="67">
        <v>1522293</v>
      </c>
      <c r="E27" s="68">
        <v>126214</v>
      </c>
    </row>
    <row r="28" spans="1:6" s="47" customFormat="1" ht="24.75" customHeight="1">
      <c r="A28" s="63"/>
      <c r="B28" s="57"/>
      <c r="C28" s="65"/>
      <c r="D28" s="65"/>
      <c r="E28" s="61"/>
      <c r="F28" s="70"/>
    </row>
    <row r="29" spans="1:6" s="47" customFormat="1" ht="24.75" customHeight="1">
      <c r="A29" s="71" t="s">
        <v>52</v>
      </c>
      <c r="B29" s="67">
        <v>1112893</v>
      </c>
      <c r="C29" s="67">
        <v>10277</v>
      </c>
      <c r="D29" s="67">
        <v>1021812</v>
      </c>
      <c r="E29" s="68">
        <v>80804</v>
      </c>
      <c r="F29" s="70"/>
    </row>
    <row r="30" spans="1:6" s="47" customFormat="1" ht="24.75" customHeight="1">
      <c r="A30" s="71" t="s">
        <v>53</v>
      </c>
      <c r="B30" s="72">
        <v>1133117</v>
      </c>
      <c r="C30" s="72">
        <v>10269</v>
      </c>
      <c r="D30" s="72">
        <v>1042436</v>
      </c>
      <c r="E30" s="73">
        <v>80412</v>
      </c>
      <c r="F30" s="70"/>
    </row>
    <row r="31" spans="1:6" s="47" customFormat="1" ht="24.75" customHeight="1">
      <c r="A31" s="71" t="s">
        <v>54</v>
      </c>
      <c r="B31" s="72">
        <v>1160019</v>
      </c>
      <c r="C31" s="72">
        <v>10294</v>
      </c>
      <c r="D31" s="72">
        <v>1069396</v>
      </c>
      <c r="E31" s="73">
        <v>80329</v>
      </c>
      <c r="F31" s="70"/>
    </row>
    <row r="32" spans="1:6" s="47" customFormat="1" ht="24.75" customHeight="1">
      <c r="A32" s="74"/>
      <c r="B32" s="65"/>
      <c r="C32" s="65"/>
      <c r="D32" s="65"/>
      <c r="E32" s="61"/>
      <c r="F32" s="70"/>
    </row>
    <row r="33" spans="1:6" s="47" customFormat="1" ht="24.75" customHeight="1">
      <c r="A33" s="75" t="s">
        <v>55</v>
      </c>
      <c r="B33" s="72">
        <v>3339845</v>
      </c>
      <c r="C33" s="314">
        <v>30722</v>
      </c>
      <c r="D33" s="314">
        <v>3067735</v>
      </c>
      <c r="E33" s="315">
        <v>241388</v>
      </c>
      <c r="F33" s="70"/>
    </row>
    <row r="34" spans="1:6" s="47" customFormat="1" ht="24.75" customHeight="1">
      <c r="A34" s="75" t="s">
        <v>56</v>
      </c>
      <c r="B34" s="72">
        <v>925</v>
      </c>
      <c r="C34" s="316">
        <v>0</v>
      </c>
      <c r="D34" s="314">
        <v>873</v>
      </c>
      <c r="E34" s="73">
        <v>52</v>
      </c>
      <c r="F34" s="70"/>
    </row>
    <row r="35" spans="1:6" s="47" customFormat="1" ht="24.75" customHeight="1">
      <c r="A35" s="76" t="s">
        <v>57</v>
      </c>
      <c r="B35" s="72">
        <v>65259</v>
      </c>
      <c r="C35" s="72">
        <v>118</v>
      </c>
      <c r="D35" s="72">
        <v>65036</v>
      </c>
      <c r="E35" s="73">
        <v>105</v>
      </c>
      <c r="F35" s="70"/>
    </row>
    <row r="36" spans="1:4" s="47" customFormat="1" ht="24.75" customHeight="1">
      <c r="A36" s="74"/>
      <c r="B36" s="77"/>
      <c r="C36" s="78"/>
      <c r="D36" s="78"/>
    </row>
    <row r="37" spans="1:5" s="47" customFormat="1" ht="24.75" customHeight="1">
      <c r="A37" s="79" t="s">
        <v>58</v>
      </c>
      <c r="B37" s="317">
        <v>28.01425375466763</v>
      </c>
      <c r="C37" s="317">
        <v>37.4726609963548</v>
      </c>
      <c r="D37" s="317">
        <v>27.632570279707945</v>
      </c>
      <c r="E37" s="317">
        <v>32.84092454112849</v>
      </c>
    </row>
    <row r="38" spans="1:5" s="47" customFormat="1" ht="18" customHeight="1">
      <c r="A38" s="80" t="s">
        <v>59</v>
      </c>
      <c r="B38" s="81"/>
      <c r="C38" s="82"/>
      <c r="D38" s="82"/>
      <c r="E38" s="82"/>
    </row>
    <row r="39" spans="1:5" s="47" customFormat="1" ht="24.75" customHeight="1">
      <c r="A39" s="83" t="s">
        <v>60</v>
      </c>
      <c r="B39" s="330">
        <v>13.517168165474764</v>
      </c>
      <c r="C39" s="331">
        <v>18.793418647166362</v>
      </c>
      <c r="D39" s="331">
        <v>13.322013578604134</v>
      </c>
      <c r="E39" s="331">
        <v>15.981540293767369</v>
      </c>
    </row>
    <row r="40" spans="1:5" s="47" customFormat="1" ht="28.5" customHeight="1">
      <c r="A40" s="84" t="s">
        <v>61</v>
      </c>
      <c r="B40" s="81"/>
      <c r="C40" s="82"/>
      <c r="D40" s="82"/>
      <c r="E40" s="82"/>
    </row>
    <row r="41" spans="1:5" s="47" customFormat="1" ht="6" customHeight="1" thickBot="1">
      <c r="A41" s="85"/>
      <c r="B41" s="86"/>
      <c r="C41" s="85"/>
      <c r="D41" s="85"/>
      <c r="E41" s="85"/>
    </row>
    <row r="42" spans="1:5" s="47" customFormat="1" ht="15" customHeight="1">
      <c r="A42" s="348" t="s">
        <v>62</v>
      </c>
      <c r="B42" s="348"/>
      <c r="C42" s="348"/>
      <c r="D42" s="348"/>
      <c r="E42" s="348"/>
    </row>
    <row r="43" spans="1:5" s="47" customFormat="1" ht="15" customHeight="1">
      <c r="A43" s="348" t="s">
        <v>63</v>
      </c>
      <c r="B43" s="348"/>
      <c r="C43" s="348"/>
      <c r="D43" s="348"/>
      <c r="E43" s="348"/>
    </row>
    <row r="44" s="47" customFormat="1" ht="15" customHeight="1"/>
  </sheetData>
  <sheetProtection/>
  <mergeCells count="5">
    <mergeCell ref="A3:E3"/>
    <mergeCell ref="A4:E4"/>
    <mergeCell ref="A6:A7"/>
    <mergeCell ref="A42:E42"/>
    <mergeCell ref="A43:E43"/>
  </mergeCells>
  <printOptions horizontalCentered="1"/>
  <pageMargins left="0" right="0" top="0" bottom="0" header="0" footer="0"/>
  <pageSetup blackAndWhite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M23"/>
  <sheetViews>
    <sheetView zoomScalePageLayoutView="0" workbookViewId="0" topLeftCell="B1">
      <selection activeCell="B2" sqref="B2"/>
    </sheetView>
  </sheetViews>
  <sheetFormatPr defaultColWidth="8.796875" defaultRowHeight="14.25"/>
  <cols>
    <col min="1" max="1" width="3.59765625" style="87" customWidth="1"/>
    <col min="2" max="2" width="9" style="87" customWidth="1"/>
    <col min="3" max="3" width="9.8984375" style="87" customWidth="1"/>
    <col min="4" max="4" width="9.59765625" style="87" customWidth="1"/>
    <col min="5" max="6" width="10.09765625" style="87" customWidth="1"/>
    <col min="7" max="8" width="9" style="87" customWidth="1"/>
    <col min="9" max="9" width="9.69921875" style="87" bestFit="1" customWidth="1"/>
    <col min="10" max="10" width="9.59765625" style="87" customWidth="1"/>
    <col min="11" max="11" width="9.69921875" style="87" bestFit="1" customWidth="1"/>
    <col min="12" max="12" width="9" style="87" customWidth="1"/>
    <col min="13" max="13" width="9.69921875" style="87" bestFit="1" customWidth="1"/>
    <col min="14" max="16384" width="9" style="87" customWidth="1"/>
  </cols>
  <sheetData>
    <row r="2" ht="14.25" thickBot="1">
      <c r="B2" s="88" t="s">
        <v>64</v>
      </c>
    </row>
    <row r="3" spans="2:13" s="93" customFormat="1" ht="21" customHeight="1">
      <c r="B3" s="89" t="s">
        <v>65</v>
      </c>
      <c r="C3" s="90" t="s">
        <v>66</v>
      </c>
      <c r="D3" s="91"/>
      <c r="E3" s="92" t="s">
        <v>67</v>
      </c>
      <c r="F3" s="91"/>
      <c r="G3" s="92" t="s">
        <v>68</v>
      </c>
      <c r="H3" s="90"/>
      <c r="I3" s="93" t="s">
        <v>69</v>
      </c>
      <c r="J3" s="93" t="s">
        <v>70</v>
      </c>
      <c r="K3" s="93" t="s">
        <v>71</v>
      </c>
      <c r="L3" s="93" t="s">
        <v>72</v>
      </c>
      <c r="M3" s="93" t="s">
        <v>32</v>
      </c>
    </row>
    <row r="4" spans="2:13" s="93" customFormat="1" ht="13.5">
      <c r="B4" s="94"/>
      <c r="C4" s="95" t="s">
        <v>73</v>
      </c>
      <c r="D4" s="95" t="s">
        <v>74</v>
      </c>
      <c r="E4" s="95" t="s">
        <v>73</v>
      </c>
      <c r="F4" s="95" t="s">
        <v>74</v>
      </c>
      <c r="G4" s="95" t="s">
        <v>73</v>
      </c>
      <c r="H4" s="95" t="s">
        <v>74</v>
      </c>
      <c r="J4" s="96">
        <f>SUM(J6:J8)</f>
        <v>31026</v>
      </c>
      <c r="K4" s="96">
        <f>SUM(K6:K8)</f>
        <v>3190799</v>
      </c>
      <c r="L4" s="96">
        <f>SUM(L6:L8)</f>
        <v>243390</v>
      </c>
      <c r="M4" s="96">
        <f>SUM(J4:L4)</f>
        <v>3465215</v>
      </c>
    </row>
    <row r="5" spans="2:8" ht="13.5">
      <c r="B5" s="97" t="s">
        <v>2</v>
      </c>
      <c r="C5" s="69">
        <f aca="true" t="shared" si="0" ref="C5:H5">SUM(C6:C8)</f>
        <v>15600</v>
      </c>
      <c r="D5" s="69">
        <f t="shared" si="0"/>
        <v>15426</v>
      </c>
      <c r="E5" s="69">
        <f t="shared" si="0"/>
        <v>1641386</v>
      </c>
      <c r="F5" s="69">
        <f t="shared" si="0"/>
        <v>1549413</v>
      </c>
      <c r="G5" s="69">
        <f t="shared" si="0"/>
        <v>115832</v>
      </c>
      <c r="H5" s="69">
        <f t="shared" si="0"/>
        <v>127558</v>
      </c>
    </row>
    <row r="6" spans="2:12" ht="13.5">
      <c r="B6" s="97" t="s">
        <v>75</v>
      </c>
      <c r="C6" s="98">
        <v>5141</v>
      </c>
      <c r="D6" s="98">
        <v>5146</v>
      </c>
      <c r="E6" s="98">
        <v>536243</v>
      </c>
      <c r="F6" s="98">
        <v>506748</v>
      </c>
      <c r="G6" s="98">
        <v>38710</v>
      </c>
      <c r="H6" s="98">
        <v>42233</v>
      </c>
      <c r="I6" s="99">
        <f>SUM(C6:H6)</f>
        <v>1134221</v>
      </c>
      <c r="J6" s="99">
        <f>+C6+D6</f>
        <v>10287</v>
      </c>
      <c r="K6" s="99">
        <f>+E6+F6</f>
        <v>1042991</v>
      </c>
      <c r="L6" s="99">
        <f>+G6+H6</f>
        <v>80943</v>
      </c>
    </row>
    <row r="7" spans="2:12" ht="13.5">
      <c r="B7" s="97" t="s">
        <v>76</v>
      </c>
      <c r="C7" s="98">
        <v>5236</v>
      </c>
      <c r="D7" s="98">
        <v>5103</v>
      </c>
      <c r="E7" s="98">
        <v>550092</v>
      </c>
      <c r="F7" s="98">
        <v>519709</v>
      </c>
      <c r="G7" s="98">
        <v>38630</v>
      </c>
      <c r="H7" s="98">
        <v>42498</v>
      </c>
      <c r="I7" s="99">
        <f>SUM(C7:H7)</f>
        <v>1161268</v>
      </c>
      <c r="J7" s="99">
        <f>+C7+D7</f>
        <v>10339</v>
      </c>
      <c r="K7" s="99">
        <f>+E7+F7</f>
        <v>1069801</v>
      </c>
      <c r="L7" s="99">
        <f>+G7+H7</f>
        <v>81128</v>
      </c>
    </row>
    <row r="8" spans="2:12" ht="13.5">
      <c r="B8" s="97" t="s">
        <v>77</v>
      </c>
      <c r="C8" s="100">
        <v>5223</v>
      </c>
      <c r="D8" s="101">
        <v>5177</v>
      </c>
      <c r="E8" s="100">
        <v>555051</v>
      </c>
      <c r="F8" s="101">
        <v>522956</v>
      </c>
      <c r="G8" s="100">
        <v>38492</v>
      </c>
      <c r="H8" s="101">
        <v>42827</v>
      </c>
      <c r="I8" s="99">
        <f>SUM(C8:H8)</f>
        <v>1169726</v>
      </c>
      <c r="J8" s="99">
        <f>+C8+D8</f>
        <v>10400</v>
      </c>
      <c r="K8" s="99">
        <f>+E8+F8</f>
        <v>1078007</v>
      </c>
      <c r="L8" s="99">
        <f>+G8+H8</f>
        <v>81319</v>
      </c>
    </row>
    <row r="9" spans="2:12" ht="13.5">
      <c r="B9" s="97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2" spans="3:8" ht="13.5">
      <c r="C12" s="98"/>
      <c r="D12" s="98"/>
      <c r="E12" s="98"/>
      <c r="F12" s="98"/>
      <c r="G12" s="100"/>
      <c r="H12" s="101"/>
    </row>
    <row r="14" spans="2:7" ht="13.5">
      <c r="B14" s="98"/>
      <c r="C14" s="98"/>
      <c r="D14" s="98"/>
      <c r="E14" s="98"/>
      <c r="F14" s="100"/>
      <c r="G14" s="101"/>
    </row>
    <row r="15" spans="2:7" ht="13.5">
      <c r="B15" s="98"/>
      <c r="C15" s="98"/>
      <c r="D15" s="98"/>
      <c r="E15" s="98"/>
      <c r="F15" s="100"/>
      <c r="G15" s="101"/>
    </row>
    <row r="17" spans="2:10" ht="13.5">
      <c r="B17" s="98"/>
      <c r="C17" s="98"/>
      <c r="D17" s="98"/>
      <c r="E17" s="98"/>
      <c r="F17" s="98"/>
      <c r="G17" s="98"/>
      <c r="H17" s="98"/>
      <c r="I17" s="100"/>
      <c r="J17" s="101"/>
    </row>
    <row r="19" spans="2:4" ht="13.5">
      <c r="B19" s="98"/>
      <c r="C19" s="98"/>
      <c r="D19" s="98"/>
    </row>
    <row r="20" spans="2:4" ht="13.5">
      <c r="B20" s="98"/>
      <c r="C20" s="98"/>
      <c r="D20" s="98"/>
    </row>
    <row r="21" spans="2:4" ht="13.5">
      <c r="B21" s="98"/>
      <c r="C21" s="98"/>
      <c r="D21" s="98"/>
    </row>
    <row r="22" spans="2:4" ht="13.5">
      <c r="B22" s="98"/>
      <c r="C22" s="98"/>
      <c r="D22" s="98"/>
    </row>
    <row r="23" spans="2:4" ht="13.5">
      <c r="B23" s="98"/>
      <c r="C23" s="98"/>
      <c r="D23" s="98"/>
    </row>
  </sheetData>
  <sheetProtection/>
  <printOptions/>
  <pageMargins left="0.787" right="0.787" top="0.984" bottom="0.984" header="0.5" footer="0.5"/>
  <pageSetup horizontalDpi="600" verticalDpi="600" orientation="portrait" paperSize="9" scale="7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32.59765625" style="1" customWidth="1"/>
    <col min="2" max="2" width="12.09765625" style="1" customWidth="1"/>
    <col min="3" max="7" width="12.59765625" style="1" customWidth="1"/>
    <col min="8" max="8" width="0.40625" style="1" customWidth="1"/>
    <col min="9" max="16384" width="10.69921875" style="1" customWidth="1"/>
  </cols>
  <sheetData>
    <row r="1" s="3" customFormat="1" ht="14.25" customHeight="1">
      <c r="A1" s="3" t="s">
        <v>359</v>
      </c>
    </row>
    <row r="2" s="3" customFormat="1" ht="14.25" customHeight="1">
      <c r="A2" s="103"/>
    </row>
    <row r="3" spans="1:7" s="3" customFormat="1" ht="14.25" customHeight="1">
      <c r="A3" s="349" t="s">
        <v>78</v>
      </c>
      <c r="B3" s="349"/>
      <c r="C3" s="349"/>
      <c r="D3" s="349"/>
      <c r="E3" s="349"/>
      <c r="F3" s="349"/>
      <c r="G3" s="349"/>
    </row>
    <row r="4" spans="1:7" s="3" customFormat="1" ht="14.25" customHeight="1">
      <c r="A4" s="337" t="s">
        <v>79</v>
      </c>
      <c r="B4" s="337"/>
      <c r="C4" s="337"/>
      <c r="D4" s="337"/>
      <c r="E4" s="337"/>
      <c r="F4" s="337"/>
      <c r="G4" s="337"/>
    </row>
    <row r="5" s="3" customFormat="1" ht="18" customHeight="1" thickBot="1">
      <c r="A5" s="104"/>
    </row>
    <row r="6" spans="1:8" s="3" customFormat="1" ht="19.5" customHeight="1">
      <c r="A6" s="350" t="s">
        <v>80</v>
      </c>
      <c r="B6" s="353" t="s">
        <v>2</v>
      </c>
      <c r="C6" s="105"/>
      <c r="D6" s="355" t="s">
        <v>81</v>
      </c>
      <c r="E6" s="355" t="s">
        <v>82</v>
      </c>
      <c r="F6" s="357" t="s">
        <v>83</v>
      </c>
      <c r="G6" s="106" t="s">
        <v>84</v>
      </c>
      <c r="H6" s="107"/>
    </row>
    <row r="7" spans="1:8" s="3" customFormat="1" ht="19.5" customHeight="1">
      <c r="A7" s="351"/>
      <c r="B7" s="354"/>
      <c r="C7" s="108" t="s">
        <v>85</v>
      </c>
      <c r="D7" s="356"/>
      <c r="E7" s="356"/>
      <c r="F7" s="358"/>
      <c r="G7" s="109" t="s">
        <v>86</v>
      </c>
      <c r="H7" s="6"/>
    </row>
    <row r="8" spans="1:8" s="3" customFormat="1" ht="27.75" customHeight="1">
      <c r="A8" s="352"/>
      <c r="B8" s="110" t="s">
        <v>12</v>
      </c>
      <c r="C8" s="111" t="s">
        <v>87</v>
      </c>
      <c r="D8" s="110" t="s">
        <v>13</v>
      </c>
      <c r="E8" s="110" t="s">
        <v>14</v>
      </c>
      <c r="F8" s="112" t="s">
        <v>16</v>
      </c>
      <c r="G8" s="113" t="s">
        <v>88</v>
      </c>
      <c r="H8" s="6"/>
    </row>
    <row r="9" spans="1:7" s="3" customFormat="1" ht="15.75" customHeight="1">
      <c r="A9" s="23" t="s">
        <v>89</v>
      </c>
      <c r="B9" s="16">
        <v>199062</v>
      </c>
      <c r="C9" s="16">
        <v>45645</v>
      </c>
      <c r="D9" s="16">
        <v>1326</v>
      </c>
      <c r="E9" s="16">
        <v>191030</v>
      </c>
      <c r="F9" s="16">
        <v>6706</v>
      </c>
      <c r="G9" s="114">
        <v>22.9</v>
      </c>
    </row>
    <row r="10" spans="1:7" s="3" customFormat="1" ht="15" customHeight="1">
      <c r="A10" s="19" t="s">
        <v>90</v>
      </c>
      <c r="B10" s="16">
        <v>205988</v>
      </c>
      <c r="C10" s="16">
        <v>44751</v>
      </c>
      <c r="D10" s="16">
        <v>1284</v>
      </c>
      <c r="E10" s="16">
        <v>197589</v>
      </c>
      <c r="F10" s="16">
        <v>7115</v>
      </c>
      <c r="G10" s="114">
        <v>21.7</v>
      </c>
    </row>
    <row r="11" spans="1:7" s="3" customFormat="1" ht="15" customHeight="1">
      <c r="A11" s="19" t="s">
        <v>91</v>
      </c>
      <c r="B11" s="16">
        <v>237750</v>
      </c>
      <c r="C11" s="16">
        <v>60216</v>
      </c>
      <c r="D11" s="16">
        <v>1406</v>
      </c>
      <c r="E11" s="16">
        <v>229048</v>
      </c>
      <c r="F11" s="16">
        <v>7296</v>
      </c>
      <c r="G11" s="114">
        <v>25.3</v>
      </c>
    </row>
    <row r="12" spans="1:7" s="3" customFormat="1" ht="15" customHeight="1">
      <c r="A12" s="19" t="s">
        <v>92</v>
      </c>
      <c r="B12" s="16">
        <v>224546</v>
      </c>
      <c r="C12" s="16">
        <v>59498</v>
      </c>
      <c r="D12" s="16">
        <v>1654</v>
      </c>
      <c r="E12" s="16">
        <v>216548</v>
      </c>
      <c r="F12" s="16">
        <v>6344</v>
      </c>
      <c r="G12" s="114">
        <v>26.5</v>
      </c>
    </row>
    <row r="13" spans="1:7" s="3" customFormat="1" ht="15" customHeight="1">
      <c r="A13" s="19" t="s">
        <v>93</v>
      </c>
      <c r="B13" s="16">
        <v>234844</v>
      </c>
      <c r="C13" s="16">
        <v>69043</v>
      </c>
      <c r="D13" s="16">
        <v>1645</v>
      </c>
      <c r="E13" s="16">
        <v>226568</v>
      </c>
      <c r="F13" s="16">
        <v>6631</v>
      </c>
      <c r="G13" s="114">
        <v>29.4</v>
      </c>
    </row>
    <row r="14" spans="1:7" s="3" customFormat="1" ht="15" customHeight="1">
      <c r="A14" s="19" t="s">
        <v>94</v>
      </c>
      <c r="B14" s="16">
        <v>251279</v>
      </c>
      <c r="C14" s="16">
        <v>80468</v>
      </c>
      <c r="D14" s="16">
        <v>1627</v>
      </c>
      <c r="E14" s="16">
        <v>242623</v>
      </c>
      <c r="F14" s="16">
        <v>7029</v>
      </c>
      <c r="G14" s="114">
        <v>32</v>
      </c>
    </row>
    <row r="15" spans="1:7" s="3" customFormat="1" ht="15" customHeight="1">
      <c r="A15" s="19" t="s">
        <v>95</v>
      </c>
      <c r="B15" s="16">
        <v>285123</v>
      </c>
      <c r="C15" s="16">
        <v>96714</v>
      </c>
      <c r="D15" s="16">
        <v>1673</v>
      </c>
      <c r="E15" s="16">
        <v>275403</v>
      </c>
      <c r="F15" s="16">
        <v>8047</v>
      </c>
      <c r="G15" s="114">
        <v>33.9</v>
      </c>
    </row>
    <row r="16" spans="1:7" s="3" customFormat="1" ht="15" customHeight="1">
      <c r="A16" s="19" t="s">
        <v>96</v>
      </c>
      <c r="B16" s="16">
        <v>286065</v>
      </c>
      <c r="C16" s="16">
        <v>104007</v>
      </c>
      <c r="D16" s="16">
        <v>1683</v>
      </c>
      <c r="E16" s="16">
        <v>275012</v>
      </c>
      <c r="F16" s="16">
        <v>9370</v>
      </c>
      <c r="G16" s="114">
        <v>36.4</v>
      </c>
    </row>
    <row r="17" spans="1:7" s="3" customFormat="1" ht="14.25" customHeight="1">
      <c r="A17" s="19" t="s">
        <v>97</v>
      </c>
      <c r="B17" s="16">
        <v>271020</v>
      </c>
      <c r="C17" s="16">
        <v>106337</v>
      </c>
      <c r="D17" s="16">
        <v>1679</v>
      </c>
      <c r="E17" s="16">
        <v>257870</v>
      </c>
      <c r="F17" s="16">
        <v>11471</v>
      </c>
      <c r="G17" s="114">
        <v>39.235849752785775</v>
      </c>
    </row>
    <row r="18" spans="1:7" s="3" customFormat="1" ht="14.25" customHeight="1">
      <c r="A18" s="19" t="s">
        <v>98</v>
      </c>
      <c r="B18" s="16">
        <v>257605</v>
      </c>
      <c r="C18" s="16">
        <v>104315</v>
      </c>
      <c r="D18" s="16">
        <v>1655</v>
      </c>
      <c r="E18" s="16">
        <v>243680</v>
      </c>
      <c r="F18" s="16">
        <v>12270</v>
      </c>
      <c r="G18" s="114">
        <v>40.494167426874476</v>
      </c>
    </row>
    <row r="19" spans="1:7" s="3" customFormat="1" ht="14.25" customHeight="1">
      <c r="A19" s="19" t="s">
        <v>99</v>
      </c>
      <c r="B19" s="16">
        <v>248694</v>
      </c>
      <c r="C19" s="16">
        <v>102091</v>
      </c>
      <c r="D19" s="16">
        <v>1643</v>
      </c>
      <c r="E19" s="16">
        <v>233782</v>
      </c>
      <c r="F19" s="16">
        <v>13269</v>
      </c>
      <c r="G19" s="114">
        <v>41.050849638511586</v>
      </c>
    </row>
    <row r="20" spans="1:7" s="18" customFormat="1" ht="16.5" customHeight="1">
      <c r="A20" s="19" t="s">
        <v>100</v>
      </c>
      <c r="B20" s="16">
        <v>250899</v>
      </c>
      <c r="C20" s="16">
        <v>105155</v>
      </c>
      <c r="D20" s="16">
        <v>1658</v>
      </c>
      <c r="E20" s="16">
        <v>234471</v>
      </c>
      <c r="F20" s="16">
        <v>14770</v>
      </c>
      <c r="G20" s="114">
        <v>41.91128701190519</v>
      </c>
    </row>
    <row r="21" spans="1:7" s="11" customFormat="1" ht="30.75" customHeight="1">
      <c r="A21" s="19" t="s">
        <v>324</v>
      </c>
      <c r="B21" s="16">
        <v>253753</v>
      </c>
      <c r="C21" s="16">
        <v>107344</v>
      </c>
      <c r="D21" s="16">
        <v>1629</v>
      </c>
      <c r="E21" s="16">
        <v>237139</v>
      </c>
      <c r="F21" s="16">
        <v>14985</v>
      </c>
      <c r="G21" s="114">
        <v>42.3</v>
      </c>
    </row>
    <row r="22" spans="1:7" s="18" customFormat="1" ht="15" customHeight="1">
      <c r="A22" s="19" t="s">
        <v>340</v>
      </c>
      <c r="B22" s="16">
        <v>254235</v>
      </c>
      <c r="C22" s="16">
        <v>108121</v>
      </c>
      <c r="D22" s="16">
        <v>1629</v>
      </c>
      <c r="E22" s="16">
        <v>237568</v>
      </c>
      <c r="F22" s="16">
        <v>15038</v>
      </c>
      <c r="G22" s="114">
        <v>42.527976085118105</v>
      </c>
    </row>
    <row r="23" spans="1:7" s="11" customFormat="1" ht="15" customHeight="1">
      <c r="A23" s="19" t="s">
        <v>348</v>
      </c>
      <c r="B23" s="16">
        <v>253832</v>
      </c>
      <c r="C23" s="16">
        <v>108148</v>
      </c>
      <c r="D23" s="16">
        <v>1628</v>
      </c>
      <c r="E23" s="16">
        <v>237082</v>
      </c>
      <c r="F23" s="16">
        <v>15122</v>
      </c>
      <c r="G23" s="114">
        <v>42.60613319045668</v>
      </c>
    </row>
    <row r="24" spans="1:7" s="18" customFormat="1" ht="15" customHeight="1">
      <c r="A24" s="19" t="s">
        <v>363</v>
      </c>
      <c r="B24" s="16">
        <v>253704</v>
      </c>
      <c r="C24" s="16">
        <v>108542</v>
      </c>
      <c r="D24" s="16">
        <v>1626</v>
      </c>
      <c r="E24" s="16">
        <v>236947</v>
      </c>
      <c r="F24" s="16">
        <v>15131</v>
      </c>
      <c r="G24" s="114">
        <v>42.78292813672626</v>
      </c>
    </row>
    <row r="25" spans="1:7" s="11" customFormat="1" ht="15" customHeight="1">
      <c r="A25" s="14" t="s">
        <v>378</v>
      </c>
      <c r="B25" s="10">
        <v>251978</v>
      </c>
      <c r="C25" s="10">
        <v>108319</v>
      </c>
      <c r="D25" s="10">
        <v>1641</v>
      </c>
      <c r="E25" s="10">
        <v>235223</v>
      </c>
      <c r="F25" s="10">
        <v>15114</v>
      </c>
      <c r="G25" s="115">
        <v>42.98748303423315</v>
      </c>
    </row>
    <row r="26" spans="1:7" s="3" customFormat="1" ht="15" customHeight="1">
      <c r="A26" s="116"/>
      <c r="B26" s="117"/>
      <c r="C26" s="117"/>
      <c r="D26" s="117"/>
      <c r="E26" s="117"/>
      <c r="F26" s="117"/>
      <c r="G26" s="114"/>
    </row>
    <row r="27" spans="1:7" s="18" customFormat="1" ht="15" customHeight="1">
      <c r="A27" s="118" t="s">
        <v>101</v>
      </c>
      <c r="B27" s="16">
        <v>9286</v>
      </c>
      <c r="C27" s="119">
        <v>588</v>
      </c>
      <c r="D27" s="119">
        <v>7</v>
      </c>
      <c r="E27" s="119">
        <v>9175</v>
      </c>
      <c r="F27" s="119">
        <v>104</v>
      </c>
      <c r="G27" s="114">
        <v>6.332112858065905</v>
      </c>
    </row>
    <row r="28" spans="1:7" s="18" customFormat="1" ht="15" customHeight="1">
      <c r="A28" s="120" t="s">
        <v>102</v>
      </c>
      <c r="B28" s="16">
        <v>1112</v>
      </c>
      <c r="C28" s="119">
        <v>135</v>
      </c>
      <c r="D28" s="119">
        <v>57</v>
      </c>
      <c r="E28" s="119">
        <v>910</v>
      </c>
      <c r="F28" s="119">
        <v>145</v>
      </c>
      <c r="G28" s="114">
        <v>12.140287769784171</v>
      </c>
    </row>
    <row r="29" spans="1:7" s="18" customFormat="1" ht="15" customHeight="1">
      <c r="A29" s="118" t="s">
        <v>103</v>
      </c>
      <c r="B29" s="16">
        <v>9619</v>
      </c>
      <c r="C29" s="119">
        <v>950</v>
      </c>
      <c r="D29" s="119">
        <v>36</v>
      </c>
      <c r="E29" s="119">
        <v>9092</v>
      </c>
      <c r="F29" s="119">
        <v>491</v>
      </c>
      <c r="G29" s="114">
        <v>9.876286516269882</v>
      </c>
    </row>
    <row r="30" spans="1:7" s="18" customFormat="1" ht="15" customHeight="1">
      <c r="A30" s="120" t="s">
        <v>104</v>
      </c>
      <c r="B30" s="16">
        <v>6613</v>
      </c>
      <c r="C30" s="119">
        <v>1552</v>
      </c>
      <c r="D30" s="119">
        <v>71</v>
      </c>
      <c r="E30" s="119">
        <v>6431</v>
      </c>
      <c r="F30" s="119">
        <v>111</v>
      </c>
      <c r="G30" s="114">
        <v>23.468924845002267</v>
      </c>
    </row>
    <row r="31" spans="1:7" s="18" customFormat="1" ht="15" customHeight="1">
      <c r="A31" s="120" t="s">
        <v>105</v>
      </c>
      <c r="B31" s="16">
        <v>706</v>
      </c>
      <c r="C31" s="119">
        <v>294</v>
      </c>
      <c r="D31" s="119">
        <v>12</v>
      </c>
      <c r="E31" s="119">
        <v>621</v>
      </c>
      <c r="F31" s="119">
        <v>73</v>
      </c>
      <c r="G31" s="114">
        <v>41.64305949008499</v>
      </c>
    </row>
    <row r="32" spans="1:7" s="18" customFormat="1" ht="15" customHeight="1">
      <c r="A32" s="118" t="s">
        <v>106</v>
      </c>
      <c r="B32" s="16">
        <v>194584</v>
      </c>
      <c r="C32" s="119">
        <v>84293</v>
      </c>
      <c r="D32" s="119">
        <v>1369</v>
      </c>
      <c r="E32" s="119">
        <v>181182</v>
      </c>
      <c r="F32" s="119">
        <v>12033</v>
      </c>
      <c r="G32" s="114">
        <v>43.319594622373884</v>
      </c>
    </row>
    <row r="33" spans="1:7" s="18" customFormat="1" ht="15" customHeight="1">
      <c r="A33" s="118" t="s">
        <v>107</v>
      </c>
      <c r="B33" s="16">
        <v>454</v>
      </c>
      <c r="C33" s="119">
        <v>146</v>
      </c>
      <c r="D33" s="119">
        <v>0</v>
      </c>
      <c r="E33" s="119">
        <v>324</v>
      </c>
      <c r="F33" s="119">
        <v>130</v>
      </c>
      <c r="G33" s="114">
        <v>32.158590308370044</v>
      </c>
    </row>
    <row r="34" spans="1:7" s="18" customFormat="1" ht="15" customHeight="1">
      <c r="A34" s="118" t="s">
        <v>108</v>
      </c>
      <c r="B34" s="16">
        <v>10470</v>
      </c>
      <c r="C34" s="119">
        <v>10459</v>
      </c>
      <c r="D34" s="119">
        <v>80</v>
      </c>
      <c r="E34" s="119">
        <v>10009</v>
      </c>
      <c r="F34" s="119">
        <v>381</v>
      </c>
      <c r="G34" s="114">
        <v>99.89493791786055</v>
      </c>
    </row>
    <row r="35" spans="1:7" s="18" customFormat="1" ht="15" customHeight="1">
      <c r="A35" s="120" t="s">
        <v>109</v>
      </c>
      <c r="B35" s="16">
        <v>1320</v>
      </c>
      <c r="C35" s="119">
        <v>1289</v>
      </c>
      <c r="D35" s="119">
        <v>0</v>
      </c>
      <c r="E35" s="119">
        <v>1319</v>
      </c>
      <c r="F35" s="119">
        <v>1</v>
      </c>
      <c r="G35" s="114">
        <v>97.65151515151516</v>
      </c>
    </row>
    <row r="36" spans="1:7" s="18" customFormat="1" ht="15" customHeight="1">
      <c r="A36" s="118" t="s">
        <v>110</v>
      </c>
      <c r="B36" s="16">
        <v>17814</v>
      </c>
      <c r="C36" s="119">
        <v>8613</v>
      </c>
      <c r="D36" s="119">
        <v>9</v>
      </c>
      <c r="E36" s="119">
        <v>16160</v>
      </c>
      <c r="F36" s="119">
        <v>1645</v>
      </c>
      <c r="G36" s="121">
        <v>48.3496126641967</v>
      </c>
    </row>
    <row r="37" spans="1:8" s="18" customFormat="1" ht="15" customHeight="1">
      <c r="A37" s="122" t="s">
        <v>111</v>
      </c>
      <c r="B37" s="123"/>
      <c r="C37" s="124"/>
      <c r="D37" s="124"/>
      <c r="E37" s="124"/>
      <c r="F37" s="124"/>
      <c r="G37" s="125"/>
      <c r="H37" s="124"/>
    </row>
    <row r="38" spans="1:8" s="18" customFormat="1" ht="15" customHeight="1">
      <c r="A38" s="118" t="s">
        <v>112</v>
      </c>
      <c r="B38" s="16">
        <v>42254</v>
      </c>
      <c r="C38" s="16">
        <v>21742</v>
      </c>
      <c r="D38" s="16">
        <v>764</v>
      </c>
      <c r="E38" s="16">
        <v>26224</v>
      </c>
      <c r="F38" s="16">
        <v>15266</v>
      </c>
      <c r="G38" s="121">
        <v>51.45548350452028</v>
      </c>
      <c r="H38" s="24"/>
    </row>
    <row r="39" spans="1:8" s="30" customFormat="1" ht="6" customHeight="1" thickBot="1">
      <c r="A39" s="126"/>
      <c r="B39" s="127"/>
      <c r="C39" s="128"/>
      <c r="D39" s="128"/>
      <c r="E39" s="128"/>
      <c r="F39" s="128"/>
      <c r="G39" s="128"/>
      <c r="H39" s="128"/>
    </row>
    <row r="40" spans="1:7" s="30" customFormat="1" ht="3.75" customHeight="1">
      <c r="A40" s="129"/>
      <c r="B40" s="36"/>
      <c r="C40" s="36"/>
      <c r="D40" s="36"/>
      <c r="E40" s="36"/>
      <c r="F40" s="36"/>
      <c r="G40" s="36"/>
    </row>
    <row r="41" s="131" customFormat="1" ht="12.75" customHeight="1">
      <c r="A41" s="130" t="s">
        <v>113</v>
      </c>
    </row>
    <row r="42" ht="14.25" customHeight="1"/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19921875" style="1" customWidth="1"/>
    <col min="2" max="10" width="9" style="1" customWidth="1"/>
    <col min="11" max="11" width="17.3984375" style="1" customWidth="1"/>
    <col min="12" max="16384" width="9" style="1" customWidth="1"/>
  </cols>
  <sheetData>
    <row r="1" ht="14.25">
      <c r="A1" s="3" t="s">
        <v>359</v>
      </c>
    </row>
    <row r="3" spans="1:11" ht="15" thickBot="1">
      <c r="A3" s="412" t="s">
        <v>384</v>
      </c>
      <c r="B3" s="413"/>
      <c r="C3" s="413"/>
      <c r="D3" s="414"/>
      <c r="E3" s="413"/>
      <c r="F3" s="413"/>
      <c r="G3" s="414"/>
      <c r="H3" s="413"/>
      <c r="I3" s="415"/>
      <c r="J3" s="414"/>
      <c r="K3" s="415" t="s">
        <v>385</v>
      </c>
    </row>
    <row r="4" spans="1:11" ht="14.25">
      <c r="A4" s="390" t="s">
        <v>1</v>
      </c>
      <c r="B4" s="416" t="s">
        <v>386</v>
      </c>
      <c r="C4" s="417"/>
      <c r="D4" s="418"/>
      <c r="E4" s="416" t="s">
        <v>387</v>
      </c>
      <c r="F4" s="417"/>
      <c r="G4" s="418"/>
      <c r="H4" s="416" t="s">
        <v>388</v>
      </c>
      <c r="I4" s="417"/>
      <c r="J4" s="418"/>
      <c r="K4" s="419" t="s">
        <v>1</v>
      </c>
    </row>
    <row r="5" spans="1:11" ht="14.25">
      <c r="A5" s="339"/>
      <c r="B5" s="420" t="s">
        <v>389</v>
      </c>
      <c r="C5" s="421"/>
      <c r="D5" s="422"/>
      <c r="E5" s="420" t="s">
        <v>389</v>
      </c>
      <c r="F5" s="421"/>
      <c r="G5" s="422"/>
      <c r="H5" s="420" t="s">
        <v>389</v>
      </c>
      <c r="I5" s="421"/>
      <c r="J5" s="422"/>
      <c r="K5" s="336"/>
    </row>
    <row r="6" spans="1:11" ht="14.25">
      <c r="A6" s="339"/>
      <c r="B6" s="45" t="s">
        <v>390</v>
      </c>
      <c r="C6" s="45" t="s">
        <v>392</v>
      </c>
      <c r="D6" s="423" t="s">
        <v>393</v>
      </c>
      <c r="E6" s="45" t="s">
        <v>390</v>
      </c>
      <c r="F6" s="45" t="s">
        <v>391</v>
      </c>
      <c r="G6" s="423" t="s">
        <v>393</v>
      </c>
      <c r="H6" s="45" t="s">
        <v>394</v>
      </c>
      <c r="I6" s="45" t="s">
        <v>391</v>
      </c>
      <c r="J6" s="423" t="s">
        <v>393</v>
      </c>
      <c r="K6" s="336"/>
    </row>
    <row r="7" spans="1:11" ht="13.5">
      <c r="A7" s="340"/>
      <c r="B7" s="424" t="s">
        <v>396</v>
      </c>
      <c r="C7" s="424" t="s">
        <v>397</v>
      </c>
      <c r="D7" s="425" t="s">
        <v>398</v>
      </c>
      <c r="E7" s="424" t="s">
        <v>395</v>
      </c>
      <c r="F7" s="424" t="s">
        <v>397</v>
      </c>
      <c r="G7" s="425" t="s">
        <v>398</v>
      </c>
      <c r="H7" s="424" t="s">
        <v>395</v>
      </c>
      <c r="I7" s="424" t="s">
        <v>399</v>
      </c>
      <c r="J7" s="425" t="s">
        <v>398</v>
      </c>
      <c r="K7" s="426"/>
    </row>
    <row r="8" spans="1:11" ht="14.25">
      <c r="A8" s="329" t="s">
        <v>2</v>
      </c>
      <c r="B8" s="427">
        <v>100</v>
      </c>
      <c r="C8" s="428">
        <v>100</v>
      </c>
      <c r="D8" s="429">
        <v>100</v>
      </c>
      <c r="E8" s="428">
        <v>100</v>
      </c>
      <c r="F8" s="428">
        <v>100</v>
      </c>
      <c r="G8" s="429">
        <v>100</v>
      </c>
      <c r="H8" s="428">
        <v>100</v>
      </c>
      <c r="I8" s="428">
        <v>100</v>
      </c>
      <c r="J8" s="429">
        <v>100</v>
      </c>
      <c r="K8" s="420" t="s">
        <v>400</v>
      </c>
    </row>
    <row r="9" spans="1:11" ht="14.25">
      <c r="A9" s="329"/>
      <c r="B9" s="430"/>
      <c r="C9" s="431"/>
      <c r="D9" s="9"/>
      <c r="E9" s="431"/>
      <c r="F9" s="431"/>
      <c r="G9" s="9"/>
      <c r="H9" s="431"/>
      <c r="I9" s="431"/>
      <c r="J9" s="432"/>
      <c r="K9" s="433"/>
    </row>
    <row r="10" spans="1:11" ht="14.25">
      <c r="A10" s="329"/>
      <c r="B10" s="430"/>
      <c r="C10" s="431"/>
      <c r="D10" s="9"/>
      <c r="E10" s="431"/>
      <c r="F10" s="431"/>
      <c r="G10" s="9"/>
      <c r="H10" s="431"/>
      <c r="I10" s="431"/>
      <c r="J10" s="432"/>
      <c r="K10" s="433" t="s">
        <v>401</v>
      </c>
    </row>
    <row r="11" spans="1:11" ht="14.25">
      <c r="A11" s="434" t="s">
        <v>402</v>
      </c>
      <c r="B11" s="435">
        <v>1.9595902007532566</v>
      </c>
      <c r="C11" s="436">
        <v>2.6527020646435164</v>
      </c>
      <c r="D11" s="437">
        <v>3.4</v>
      </c>
      <c r="E11" s="436">
        <v>1.429356391977674</v>
      </c>
      <c r="F11" s="436">
        <v>2.1069574020261164</v>
      </c>
      <c r="G11" s="437">
        <v>2.8</v>
      </c>
      <c r="H11" s="436">
        <v>2.7463685712446626</v>
      </c>
      <c r="I11" s="436">
        <v>3.4360201958960097</v>
      </c>
      <c r="J11" s="438">
        <v>4.2</v>
      </c>
      <c r="K11" s="439" t="s">
        <v>403</v>
      </c>
    </row>
    <row r="12" spans="1:11" ht="14.25">
      <c r="A12" s="434" t="s">
        <v>404</v>
      </c>
      <c r="B12" s="435">
        <v>7.685895442451884</v>
      </c>
      <c r="C12" s="436">
        <v>9.087865390393613</v>
      </c>
      <c r="D12" s="437">
        <v>10.9</v>
      </c>
      <c r="E12" s="436">
        <v>6.453432045924491</v>
      </c>
      <c r="F12" s="436">
        <v>7.947154915627025</v>
      </c>
      <c r="G12" s="437">
        <v>10</v>
      </c>
      <c r="H12" s="436">
        <v>9.514665179050358</v>
      </c>
      <c r="I12" s="436">
        <v>10.72514974441529</v>
      </c>
      <c r="J12" s="438">
        <v>12.1</v>
      </c>
      <c r="K12" s="439" t="s">
        <v>405</v>
      </c>
    </row>
    <row r="13" spans="1:11" ht="14.25">
      <c r="A13" s="434" t="s">
        <v>406</v>
      </c>
      <c r="B13" s="435">
        <v>10.916606198818284</v>
      </c>
      <c r="C13" s="436">
        <v>10.340387174314289</v>
      </c>
      <c r="D13" s="437">
        <v>11.1</v>
      </c>
      <c r="E13" s="436">
        <v>9.308529866824761</v>
      </c>
      <c r="F13" s="436">
        <v>9.28940257962085</v>
      </c>
      <c r="G13" s="437">
        <v>10.4</v>
      </c>
      <c r="H13" s="436">
        <v>13.302722766966335</v>
      </c>
      <c r="I13" s="436">
        <v>11.848886194244379</v>
      </c>
      <c r="J13" s="438">
        <v>12.1</v>
      </c>
      <c r="K13" s="439" t="s">
        <v>407</v>
      </c>
    </row>
    <row r="14" spans="1:11" ht="14.25">
      <c r="A14" s="434" t="s">
        <v>408</v>
      </c>
      <c r="B14" s="435">
        <v>13.159963373760409</v>
      </c>
      <c r="C14" s="436">
        <v>12.402884491565437</v>
      </c>
      <c r="D14" s="437">
        <v>11.1</v>
      </c>
      <c r="E14" s="436">
        <v>11.85780181326547</v>
      </c>
      <c r="F14" s="436">
        <v>11.019103177551036</v>
      </c>
      <c r="G14" s="437">
        <v>10.1</v>
      </c>
      <c r="H14" s="436">
        <v>15.092153539167935</v>
      </c>
      <c r="I14" s="436">
        <v>14.389053238974316</v>
      </c>
      <c r="J14" s="438">
        <v>12.4</v>
      </c>
      <c r="K14" s="439" t="s">
        <v>409</v>
      </c>
    </row>
    <row r="15" spans="1:11" ht="14.25">
      <c r="A15" s="434" t="s">
        <v>410</v>
      </c>
      <c r="B15" s="435">
        <v>16.695604851249094</v>
      </c>
      <c r="C15" s="436">
        <v>13.347212087393226</v>
      </c>
      <c r="D15" s="437">
        <v>12.4</v>
      </c>
      <c r="E15" s="436">
        <v>16.899952282487675</v>
      </c>
      <c r="F15" s="436">
        <v>12.552164128558632</v>
      </c>
      <c r="G15" s="437">
        <v>11.3</v>
      </c>
      <c r="H15" s="436">
        <v>16.392387409616582</v>
      </c>
      <c r="I15" s="436">
        <v>14.488360181052235</v>
      </c>
      <c r="J15" s="438">
        <v>13.9</v>
      </c>
      <c r="K15" s="439" t="s">
        <v>411</v>
      </c>
    </row>
    <row r="16" spans="1:11" ht="14.25">
      <c r="A16" s="434" t="s">
        <v>412</v>
      </c>
      <c r="B16" s="435">
        <v>21.407777892954634</v>
      </c>
      <c r="C16" s="436">
        <v>18.78482208009615</v>
      </c>
      <c r="D16" s="437">
        <v>14.7</v>
      </c>
      <c r="E16" s="436">
        <v>22.950677444076522</v>
      </c>
      <c r="F16" s="436">
        <v>19.865702404101757</v>
      </c>
      <c r="G16" s="437">
        <v>14.4</v>
      </c>
      <c r="H16" s="436">
        <v>19.118372776621538</v>
      </c>
      <c r="I16" s="436">
        <v>17.233413127332405</v>
      </c>
      <c r="J16" s="438">
        <v>15</v>
      </c>
      <c r="K16" s="439" t="s">
        <v>413</v>
      </c>
    </row>
    <row r="17" spans="1:11" ht="14.25">
      <c r="A17" s="434" t="s">
        <v>414</v>
      </c>
      <c r="B17" s="435">
        <v>16.31940845167755</v>
      </c>
      <c r="C17" s="436">
        <v>19.28145254753831</v>
      </c>
      <c r="D17" s="437">
        <v>19.5</v>
      </c>
      <c r="E17" s="436">
        <v>17.534739794959293</v>
      </c>
      <c r="F17" s="436">
        <v>20.937752627324173</v>
      </c>
      <c r="G17" s="437">
        <v>21.3</v>
      </c>
      <c r="H17" s="436">
        <v>14.516059819340443</v>
      </c>
      <c r="I17" s="436">
        <v>16.904132214126673</v>
      </c>
      <c r="J17" s="438">
        <v>17</v>
      </c>
      <c r="K17" s="439" t="s">
        <v>415</v>
      </c>
    </row>
    <row r="18" spans="1:11" ht="14.25">
      <c r="A18" s="434" t="s">
        <v>416</v>
      </c>
      <c r="B18" s="435">
        <v>10.677758197712588</v>
      </c>
      <c r="C18" s="436">
        <v>12.468128943640812</v>
      </c>
      <c r="D18" s="437">
        <v>14.9</v>
      </c>
      <c r="E18" s="436">
        <v>12.143383894616596</v>
      </c>
      <c r="F18" s="436">
        <v>14.283321316466022</v>
      </c>
      <c r="G18" s="437">
        <v>17.1</v>
      </c>
      <c r="H18" s="436">
        <v>8.50301456862703</v>
      </c>
      <c r="I18" s="436">
        <v>9.862747352685991</v>
      </c>
      <c r="J18" s="438">
        <v>11.9</v>
      </c>
      <c r="K18" s="439" t="s">
        <v>417</v>
      </c>
    </row>
    <row r="19" spans="1:11" ht="14.25">
      <c r="A19" s="434" t="s">
        <v>418</v>
      </c>
      <c r="B19" s="435">
        <v>1.1773953906223005</v>
      </c>
      <c r="C19" s="436">
        <v>1.6345452204146456</v>
      </c>
      <c r="D19" s="437">
        <v>2.2</v>
      </c>
      <c r="E19" s="436">
        <v>1.4221264658675188</v>
      </c>
      <c r="F19" s="436">
        <v>1.9984414487243913</v>
      </c>
      <c r="G19" s="437">
        <v>2.7</v>
      </c>
      <c r="H19" s="436">
        <v>0.8142553693651168</v>
      </c>
      <c r="I19" s="436">
        <v>1.1122377512726969</v>
      </c>
      <c r="J19" s="438">
        <v>1.4</v>
      </c>
      <c r="K19" s="439" t="s">
        <v>419</v>
      </c>
    </row>
    <row r="20" spans="1:11" ht="14.25">
      <c r="A20" s="440"/>
      <c r="B20" s="441"/>
      <c r="C20" s="442"/>
      <c r="D20" s="443"/>
      <c r="E20" s="442"/>
      <c r="F20" s="442"/>
      <c r="G20" s="443"/>
      <c r="H20" s="442"/>
      <c r="I20" s="442"/>
      <c r="J20" s="444"/>
      <c r="K20" s="445"/>
    </row>
    <row r="21" spans="1:11" ht="14.25">
      <c r="A21" s="434"/>
      <c r="B21" s="430"/>
      <c r="C21" s="431"/>
      <c r="D21" s="9"/>
      <c r="E21" s="431"/>
      <c r="F21" s="431"/>
      <c r="G21" s="9"/>
      <c r="H21" s="431"/>
      <c r="I21" s="431"/>
      <c r="J21" s="432"/>
      <c r="K21" s="439"/>
    </row>
    <row r="22" spans="1:11" ht="28.5">
      <c r="A22" s="434" t="s">
        <v>420</v>
      </c>
      <c r="B22" s="435">
        <v>43.8</v>
      </c>
      <c r="C22" s="436">
        <v>44</v>
      </c>
      <c r="D22" s="446">
        <v>43.9</v>
      </c>
      <c r="E22" s="436">
        <v>44.8</v>
      </c>
      <c r="F22" s="436">
        <v>45</v>
      </c>
      <c r="G22" s="446">
        <v>44.9</v>
      </c>
      <c r="H22" s="436">
        <v>42.3</v>
      </c>
      <c r="I22" s="436">
        <v>42.5</v>
      </c>
      <c r="J22" s="447">
        <v>42.5</v>
      </c>
      <c r="K22" s="448" t="s">
        <v>421</v>
      </c>
    </row>
    <row r="23" spans="1:11" ht="15" thickBot="1">
      <c r="A23" s="449"/>
      <c r="B23" s="450"/>
      <c r="C23" s="451"/>
      <c r="D23" s="452"/>
      <c r="E23" s="451"/>
      <c r="F23" s="451"/>
      <c r="G23" s="452"/>
      <c r="H23" s="451"/>
      <c r="I23" s="451"/>
      <c r="J23" s="453"/>
      <c r="K23" s="454"/>
    </row>
    <row r="24" spans="1:11" ht="14.25">
      <c r="A24" s="30"/>
      <c r="B24" s="30"/>
      <c r="C24" s="30"/>
      <c r="D24" s="455"/>
      <c r="E24" s="30"/>
      <c r="F24" s="30"/>
      <c r="G24" s="455"/>
      <c r="H24" s="30"/>
      <c r="I24" s="30"/>
      <c r="J24" s="455"/>
      <c r="K24" s="413"/>
    </row>
    <row r="25" spans="1:11" ht="14.25">
      <c r="A25" s="456" t="s">
        <v>422</v>
      </c>
      <c r="B25" s="457"/>
      <c r="C25" s="457"/>
      <c r="D25" s="458"/>
      <c r="E25" s="457"/>
      <c r="F25" s="457"/>
      <c r="G25" s="458"/>
      <c r="H25" s="457"/>
      <c r="I25" s="457"/>
      <c r="J25" s="458"/>
      <c r="K25" s="413"/>
    </row>
    <row r="26" spans="1:11" ht="14.25">
      <c r="A26" s="459" t="s">
        <v>423</v>
      </c>
      <c r="B26" s="460"/>
      <c r="C26" s="460"/>
      <c r="D26" s="461"/>
      <c r="E26" s="460"/>
      <c r="F26" s="460"/>
      <c r="G26" s="461"/>
      <c r="H26" s="460"/>
      <c r="I26" s="460"/>
      <c r="J26" s="461"/>
      <c r="K26" s="413"/>
    </row>
  </sheetData>
  <sheetProtection/>
  <mergeCells count="5">
    <mergeCell ref="A4:A7"/>
    <mergeCell ref="B4:D4"/>
    <mergeCell ref="E4:G4"/>
    <mergeCell ref="H4:J4"/>
    <mergeCell ref="K4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X38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8984375" style="1" customWidth="1"/>
    <col min="2" max="2" width="11.8984375" style="1" customWidth="1"/>
    <col min="3" max="3" width="7.8984375" style="1" customWidth="1"/>
    <col min="4" max="4" width="8.5" style="1" customWidth="1"/>
    <col min="5" max="6" width="9" style="1" customWidth="1"/>
    <col min="7" max="8" width="7.59765625" style="1" customWidth="1"/>
    <col min="9" max="16384" width="9" style="1" customWidth="1"/>
  </cols>
  <sheetData>
    <row r="2" ht="13.5">
      <c r="B2" s="132" t="s">
        <v>114</v>
      </c>
    </row>
    <row r="3" ht="14.25" thickBot="1">
      <c r="B3" s="132"/>
    </row>
    <row r="4" spans="2:24" ht="13.5">
      <c r="B4" s="133"/>
      <c r="C4" s="361" t="s">
        <v>115</v>
      </c>
      <c r="D4" s="360"/>
      <c r="E4" s="361" t="s">
        <v>116</v>
      </c>
      <c r="F4" s="360"/>
      <c r="G4" s="361" t="s">
        <v>117</v>
      </c>
      <c r="H4" s="360"/>
      <c r="I4" s="361" t="s">
        <v>118</v>
      </c>
      <c r="J4" s="360"/>
      <c r="K4" s="361" t="s">
        <v>119</v>
      </c>
      <c r="L4" s="360"/>
      <c r="M4" s="361" t="s">
        <v>120</v>
      </c>
      <c r="N4" s="360"/>
      <c r="O4" s="359" t="s">
        <v>121</v>
      </c>
      <c r="P4" s="360"/>
      <c r="Q4" s="361" t="s">
        <v>122</v>
      </c>
      <c r="R4" s="360"/>
      <c r="S4" s="362" t="s">
        <v>123</v>
      </c>
      <c r="T4" s="363"/>
      <c r="U4" s="361" t="s">
        <v>124</v>
      </c>
      <c r="V4" s="360"/>
      <c r="W4" s="361" t="s">
        <v>125</v>
      </c>
      <c r="X4" s="360"/>
    </row>
    <row r="5" spans="2:24" ht="13.5">
      <c r="B5" s="37"/>
      <c r="C5" s="134" t="s">
        <v>126</v>
      </c>
      <c r="D5" s="134" t="s">
        <v>127</v>
      </c>
      <c r="E5" s="134" t="s">
        <v>126</v>
      </c>
      <c r="F5" s="134" t="s">
        <v>127</v>
      </c>
      <c r="G5" s="134" t="s">
        <v>126</v>
      </c>
      <c r="H5" s="134" t="s">
        <v>127</v>
      </c>
      <c r="I5" s="134" t="s">
        <v>126</v>
      </c>
      <c r="J5" s="134" t="s">
        <v>127</v>
      </c>
      <c r="K5" s="134" t="s">
        <v>126</v>
      </c>
      <c r="L5" s="134" t="s">
        <v>127</v>
      </c>
      <c r="M5" s="134" t="s">
        <v>126</v>
      </c>
      <c r="N5" s="134" t="s">
        <v>127</v>
      </c>
      <c r="O5" s="134" t="s">
        <v>126</v>
      </c>
      <c r="P5" s="134" t="s">
        <v>127</v>
      </c>
      <c r="Q5" s="134" t="s">
        <v>126</v>
      </c>
      <c r="R5" s="134" t="s">
        <v>127</v>
      </c>
      <c r="S5" s="134" t="s">
        <v>126</v>
      </c>
      <c r="T5" s="134" t="s">
        <v>127</v>
      </c>
      <c r="U5" s="134" t="s">
        <v>126</v>
      </c>
      <c r="V5" s="134" t="s">
        <v>127</v>
      </c>
      <c r="W5" s="134" t="s">
        <v>126</v>
      </c>
      <c r="X5" s="134" t="s">
        <v>127</v>
      </c>
    </row>
    <row r="6" spans="2:24" s="3" customFormat="1" ht="14.25">
      <c r="B6" s="6" t="s">
        <v>32</v>
      </c>
      <c r="C6" s="135">
        <f>C7+C8+C9</f>
        <v>8801</v>
      </c>
      <c r="D6" s="135">
        <f aca="true" t="shared" si="0" ref="D6:X6">D7+D8+D9</f>
        <v>571</v>
      </c>
      <c r="E6" s="135">
        <f t="shared" si="0"/>
        <v>995</v>
      </c>
      <c r="F6" s="135">
        <f t="shared" si="0"/>
        <v>111</v>
      </c>
      <c r="G6" s="135">
        <f t="shared" si="0"/>
        <v>8847</v>
      </c>
      <c r="H6" s="135">
        <f t="shared" si="0"/>
        <v>848</v>
      </c>
      <c r="I6" s="135">
        <f t="shared" si="0"/>
        <v>5122</v>
      </c>
      <c r="J6" s="135">
        <f t="shared" si="0"/>
        <v>1478</v>
      </c>
      <c r="K6" s="135">
        <f t="shared" si="0"/>
        <v>392</v>
      </c>
      <c r="L6" s="135">
        <f t="shared" si="0"/>
        <v>273</v>
      </c>
      <c r="M6" s="135">
        <f t="shared" si="0"/>
        <v>111002</v>
      </c>
      <c r="N6" s="135">
        <f t="shared" si="0"/>
        <v>84450</v>
      </c>
      <c r="O6" s="135">
        <f t="shared" si="0"/>
        <v>314</v>
      </c>
      <c r="P6" s="135">
        <f t="shared" si="0"/>
        <v>150</v>
      </c>
      <c r="Q6" s="135">
        <f t="shared" si="0"/>
        <v>13</v>
      </c>
      <c r="R6" s="135">
        <f t="shared" si="0"/>
        <v>9892</v>
      </c>
      <c r="S6" s="135">
        <f t="shared" si="0"/>
        <v>0</v>
      </c>
      <c r="T6" s="135">
        <f>T7+T8+T9</f>
        <v>628</v>
      </c>
      <c r="U6" s="135">
        <f t="shared" si="0"/>
        <v>29</v>
      </c>
      <c r="V6" s="135">
        <f t="shared" si="0"/>
        <v>1181</v>
      </c>
      <c r="W6" s="135">
        <f t="shared" si="0"/>
        <v>9647</v>
      </c>
      <c r="X6" s="135">
        <f t="shared" si="0"/>
        <v>8960</v>
      </c>
    </row>
    <row r="7" spans="2:24" s="3" customFormat="1" ht="14.25">
      <c r="B7" s="6" t="s">
        <v>33</v>
      </c>
      <c r="C7" s="135">
        <v>6</v>
      </c>
      <c r="D7" s="135">
        <v>0</v>
      </c>
      <c r="E7" s="135">
        <v>54</v>
      </c>
      <c r="F7" s="135">
        <v>4</v>
      </c>
      <c r="G7" s="135">
        <v>32</v>
      </c>
      <c r="H7" s="135">
        <v>2</v>
      </c>
      <c r="I7" s="135">
        <v>66</v>
      </c>
      <c r="J7" s="135">
        <v>7</v>
      </c>
      <c r="K7" s="135">
        <v>10</v>
      </c>
      <c r="L7" s="135">
        <v>1</v>
      </c>
      <c r="M7" s="135">
        <v>912</v>
      </c>
      <c r="N7" s="135">
        <v>448</v>
      </c>
      <c r="O7" s="135">
        <v>0</v>
      </c>
      <c r="P7" s="135">
        <v>0</v>
      </c>
      <c r="Q7" s="135">
        <v>0</v>
      </c>
      <c r="R7" s="135">
        <v>77</v>
      </c>
      <c r="S7" s="135">
        <v>0</v>
      </c>
      <c r="T7" s="135">
        <v>0</v>
      </c>
      <c r="U7" s="135">
        <v>0</v>
      </c>
      <c r="V7" s="135">
        <v>0</v>
      </c>
      <c r="W7" s="135">
        <v>4</v>
      </c>
      <c r="X7" s="135">
        <v>3</v>
      </c>
    </row>
    <row r="8" spans="2:24" s="3" customFormat="1" ht="14.25">
      <c r="B8" s="6" t="s">
        <v>34</v>
      </c>
      <c r="C8" s="135">
        <v>8702</v>
      </c>
      <c r="D8" s="135">
        <v>561</v>
      </c>
      <c r="E8" s="135">
        <v>823</v>
      </c>
      <c r="F8" s="135">
        <v>90</v>
      </c>
      <c r="G8" s="135">
        <v>8392</v>
      </c>
      <c r="H8" s="135">
        <v>781</v>
      </c>
      <c r="I8" s="135">
        <v>4979</v>
      </c>
      <c r="J8" s="135">
        <v>1453</v>
      </c>
      <c r="K8" s="135">
        <v>327</v>
      </c>
      <c r="L8" s="135">
        <v>261</v>
      </c>
      <c r="M8" s="135">
        <v>102465</v>
      </c>
      <c r="N8" s="135">
        <v>79551</v>
      </c>
      <c r="O8" s="135">
        <v>222</v>
      </c>
      <c r="P8" s="135">
        <v>121</v>
      </c>
      <c r="Q8" s="135">
        <v>6</v>
      </c>
      <c r="R8" s="135">
        <v>9453</v>
      </c>
      <c r="S8" s="135">
        <v>0</v>
      </c>
      <c r="T8" s="135">
        <v>622</v>
      </c>
      <c r="U8" s="135">
        <v>29</v>
      </c>
      <c r="V8" s="135">
        <v>1179</v>
      </c>
      <c r="W8" s="135">
        <v>8736</v>
      </c>
      <c r="X8" s="135">
        <v>8194</v>
      </c>
    </row>
    <row r="9" spans="2:24" s="3" customFormat="1" ht="15" thickBot="1">
      <c r="B9" s="136" t="s">
        <v>35</v>
      </c>
      <c r="C9" s="137">
        <v>93</v>
      </c>
      <c r="D9" s="137">
        <v>10</v>
      </c>
      <c r="E9" s="137">
        <v>118</v>
      </c>
      <c r="F9" s="137">
        <v>17</v>
      </c>
      <c r="G9" s="137">
        <v>423</v>
      </c>
      <c r="H9" s="137">
        <v>65</v>
      </c>
      <c r="I9" s="137">
        <v>77</v>
      </c>
      <c r="J9" s="137">
        <v>18</v>
      </c>
      <c r="K9" s="137">
        <v>55</v>
      </c>
      <c r="L9" s="137">
        <v>11</v>
      </c>
      <c r="M9" s="137">
        <v>7625</v>
      </c>
      <c r="N9" s="137">
        <v>4451</v>
      </c>
      <c r="O9" s="137">
        <v>92</v>
      </c>
      <c r="P9" s="137">
        <v>29</v>
      </c>
      <c r="Q9" s="137">
        <v>7</v>
      </c>
      <c r="R9" s="137">
        <v>362</v>
      </c>
      <c r="S9" s="137">
        <v>0</v>
      </c>
      <c r="T9" s="137">
        <v>6</v>
      </c>
      <c r="U9" s="137">
        <v>0</v>
      </c>
      <c r="V9" s="137">
        <v>2</v>
      </c>
      <c r="W9" s="137">
        <v>907</v>
      </c>
      <c r="X9" s="137">
        <v>763</v>
      </c>
    </row>
    <row r="10" spans="2:14" ht="13.5">
      <c r="B10" s="37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3:6" ht="13.5">
      <c r="C11" s="139"/>
      <c r="D11" s="140"/>
      <c r="E11" s="140"/>
      <c r="F11" s="140"/>
    </row>
    <row r="12" spans="2:6" ht="13.5">
      <c r="B12" s="141"/>
      <c r="C12" s="142"/>
      <c r="D12" s="142"/>
      <c r="E12" s="142"/>
      <c r="F12" s="142"/>
    </row>
    <row r="13" spans="2:7" ht="13.5">
      <c r="B13" s="143"/>
      <c r="C13" s="144" t="s">
        <v>128</v>
      </c>
      <c r="D13" s="145" t="s">
        <v>33</v>
      </c>
      <c r="E13" s="145" t="s">
        <v>34</v>
      </c>
      <c r="F13" s="145" t="s">
        <v>35</v>
      </c>
      <c r="G13" s="145"/>
    </row>
    <row r="14" spans="2:6" ht="13.5">
      <c r="B14" s="1" t="s">
        <v>129</v>
      </c>
      <c r="C14" s="146">
        <f>SUM(C15:C24)</f>
        <v>108542</v>
      </c>
      <c r="D14" s="146">
        <f>SUM(D15:D24)</f>
        <v>1626</v>
      </c>
      <c r="E14" s="146">
        <f>SUM(E15:E24)</f>
        <v>236947</v>
      </c>
      <c r="F14" s="146">
        <f>SUM(F15:F24)</f>
        <v>15131</v>
      </c>
    </row>
    <row r="15" spans="2:6" ht="13.5">
      <c r="B15" s="147" t="s">
        <v>130</v>
      </c>
      <c r="C15" s="142">
        <f>SUM(D7:D9)</f>
        <v>571</v>
      </c>
      <c r="D15" s="142">
        <f>C7+D7</f>
        <v>6</v>
      </c>
      <c r="E15" s="142">
        <f>C8+D8</f>
        <v>9263</v>
      </c>
      <c r="F15" s="142">
        <f>C9+D9</f>
        <v>103</v>
      </c>
    </row>
    <row r="16" spans="2:6" ht="13.5">
      <c r="B16" s="148" t="s">
        <v>131</v>
      </c>
      <c r="C16" s="142">
        <f>SUM(F7:F9)</f>
        <v>111</v>
      </c>
      <c r="D16" s="142">
        <f>E7+F7</f>
        <v>58</v>
      </c>
      <c r="E16" s="142">
        <f>E8+F8</f>
        <v>913</v>
      </c>
      <c r="F16" s="142">
        <f>E9+F9</f>
        <v>135</v>
      </c>
    </row>
    <row r="17" spans="2:6" ht="13.5">
      <c r="B17" s="147" t="s">
        <v>132</v>
      </c>
      <c r="C17" s="142">
        <f>SUM(H7:H9)</f>
        <v>848</v>
      </c>
      <c r="D17" s="142">
        <f>G7+H7</f>
        <v>34</v>
      </c>
      <c r="E17" s="142">
        <f>G8+H8</f>
        <v>9173</v>
      </c>
      <c r="F17" s="142">
        <f>G9+H9</f>
        <v>488</v>
      </c>
    </row>
    <row r="18" spans="2:6" ht="13.5">
      <c r="B18" s="148" t="s">
        <v>133</v>
      </c>
      <c r="C18" s="142">
        <f>SUM(J7:J9)</f>
        <v>1478</v>
      </c>
      <c r="D18" s="142">
        <f>I7+J7</f>
        <v>73</v>
      </c>
      <c r="E18" s="142">
        <f>I8+J8</f>
        <v>6432</v>
      </c>
      <c r="F18" s="142">
        <f>I9+J9</f>
        <v>95</v>
      </c>
    </row>
    <row r="19" spans="2:6" ht="13.5">
      <c r="B19" s="148" t="s">
        <v>134</v>
      </c>
      <c r="C19" s="142">
        <f>SUM(L7:L9)</f>
        <v>273</v>
      </c>
      <c r="D19" s="142">
        <f>K7+L7</f>
        <v>11</v>
      </c>
      <c r="E19" s="142">
        <f>K8+L8</f>
        <v>588</v>
      </c>
      <c r="F19" s="142">
        <f>K9+L9</f>
        <v>66</v>
      </c>
    </row>
    <row r="20" spans="2:6" ht="13.5">
      <c r="B20" s="147" t="s">
        <v>135</v>
      </c>
      <c r="C20" s="142">
        <f>SUM(N7:N9)</f>
        <v>84450</v>
      </c>
      <c r="D20" s="142">
        <f>M7+N7</f>
        <v>1360</v>
      </c>
      <c r="E20" s="142">
        <f>M8+N8</f>
        <v>182016</v>
      </c>
      <c r="F20" s="142">
        <f>M9+N9</f>
        <v>12076</v>
      </c>
    </row>
    <row r="21" spans="2:6" ht="13.5">
      <c r="B21" s="147" t="s">
        <v>136</v>
      </c>
      <c r="C21" s="142">
        <f>SUM(P7:P9)</f>
        <v>150</v>
      </c>
      <c r="D21" s="142">
        <f>O7+P7</f>
        <v>0</v>
      </c>
      <c r="E21" s="142">
        <f>O8+P8</f>
        <v>343</v>
      </c>
      <c r="F21" s="142">
        <f>O9+P9</f>
        <v>121</v>
      </c>
    </row>
    <row r="22" spans="2:6" ht="13.5">
      <c r="B22" s="149" t="s">
        <v>137</v>
      </c>
      <c r="C22" s="142">
        <f>SUM(R7:R9)+SUM(T7:T9)</f>
        <v>10520</v>
      </c>
      <c r="D22" s="142">
        <f>SUM(Q7:T7)</f>
        <v>77</v>
      </c>
      <c r="E22" s="142">
        <f>SUM(Q8:T8)</f>
        <v>10081</v>
      </c>
      <c r="F22" s="142">
        <f>SUM(Q9:T9)</f>
        <v>375</v>
      </c>
    </row>
    <row r="23" spans="2:6" ht="13.5">
      <c r="B23" s="148" t="s">
        <v>138</v>
      </c>
      <c r="C23" s="142">
        <f>SUM(V7:V9)</f>
        <v>1181</v>
      </c>
      <c r="D23" s="142">
        <f>U7+V7</f>
        <v>0</v>
      </c>
      <c r="E23" s="142">
        <f>U8+V8</f>
        <v>1208</v>
      </c>
      <c r="F23" s="142">
        <f>U9+V9</f>
        <v>2</v>
      </c>
    </row>
    <row r="24" spans="2:6" ht="13.5">
      <c r="B24" s="147" t="s">
        <v>139</v>
      </c>
      <c r="C24" s="142">
        <f>SUM(X7:X9)</f>
        <v>8960</v>
      </c>
      <c r="D24" s="142">
        <f>W7+X7</f>
        <v>7</v>
      </c>
      <c r="E24" s="142">
        <f>W8+X8</f>
        <v>16930</v>
      </c>
      <c r="F24" s="142">
        <f>W9+X9</f>
        <v>1670</v>
      </c>
    </row>
    <row r="25" spans="2:6" ht="13.5">
      <c r="B25" s="150"/>
      <c r="C25" s="142"/>
      <c r="D25" s="142"/>
      <c r="E25" s="142"/>
      <c r="F25" s="142"/>
    </row>
    <row r="28" spans="3:24" s="3" customFormat="1" ht="14.25"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35"/>
      <c r="P28" s="151"/>
      <c r="Q28" s="151"/>
      <c r="R28" s="151"/>
      <c r="S28" s="151"/>
      <c r="T28" s="135"/>
      <c r="U28" s="151"/>
      <c r="V28" s="151"/>
      <c r="W28" s="151"/>
      <c r="X28" s="135"/>
    </row>
    <row r="29" spans="3:24" s="3" customFormat="1" ht="14.25"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35"/>
      <c r="U29" s="151"/>
      <c r="V29" s="151"/>
      <c r="W29" s="151"/>
      <c r="X29" s="135"/>
    </row>
    <row r="30" spans="3:24" s="3" customFormat="1" ht="14.25"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35"/>
      <c r="U30" s="151"/>
      <c r="V30" s="151"/>
      <c r="W30" s="151"/>
      <c r="X30" s="135"/>
    </row>
    <row r="31" spans="3:24" s="3" customFormat="1" ht="14.25"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35"/>
      <c r="U31" s="151"/>
      <c r="V31" s="151"/>
      <c r="W31" s="151"/>
      <c r="X31" s="151"/>
    </row>
    <row r="34" ht="13.5">
      <c r="C34" s="152"/>
    </row>
    <row r="35" ht="13.5">
      <c r="C35" s="152"/>
    </row>
    <row r="36" ht="13.5">
      <c r="C36" s="152"/>
    </row>
    <row r="37" ht="13.5">
      <c r="C37" s="152"/>
    </row>
    <row r="38" ht="13.5">
      <c r="C38" s="152"/>
    </row>
  </sheetData>
  <sheetProtection/>
  <mergeCells count="11">
    <mergeCell ref="M4:N4"/>
    <mergeCell ref="O4:P4"/>
    <mergeCell ref="Q4:R4"/>
    <mergeCell ref="S4:T4"/>
    <mergeCell ref="U4:V4"/>
    <mergeCell ref="W4:X4"/>
    <mergeCell ref="C4:D4"/>
    <mergeCell ref="E4:F4"/>
    <mergeCell ref="G4:H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8" style="206" customWidth="1"/>
    <col min="2" max="7" width="10.69921875" style="206" customWidth="1"/>
    <col min="8" max="8" width="1" style="206" customWidth="1"/>
    <col min="9" max="16384" width="9" style="206" customWidth="1"/>
  </cols>
  <sheetData>
    <row r="1" spans="1:8" s="154" customFormat="1" ht="14.25" customHeight="1">
      <c r="A1" s="327"/>
      <c r="G1" s="155" t="s">
        <v>368</v>
      </c>
      <c r="H1" s="156"/>
    </row>
    <row r="2" spans="1:8" s="154" customFormat="1" ht="14.25" customHeight="1">
      <c r="A2" s="153"/>
      <c r="G2" s="157"/>
      <c r="H2" s="157"/>
    </row>
    <row r="3" spans="1:8" s="154" customFormat="1" ht="15" customHeight="1">
      <c r="A3" s="364" t="s">
        <v>140</v>
      </c>
      <c r="B3" s="365"/>
      <c r="C3" s="365"/>
      <c r="D3" s="365"/>
      <c r="E3" s="365"/>
      <c r="F3" s="365"/>
      <c r="G3" s="365"/>
      <c r="H3" s="158"/>
    </row>
    <row r="4" spans="1:8" s="154" customFormat="1" ht="15" customHeight="1">
      <c r="A4" s="366" t="s">
        <v>141</v>
      </c>
      <c r="B4" s="366"/>
      <c r="C4" s="366"/>
      <c r="D4" s="366"/>
      <c r="E4" s="366"/>
      <c r="F4" s="366"/>
      <c r="G4" s="366"/>
      <c r="H4" s="158"/>
    </row>
    <row r="5" spans="1:8" s="154" customFormat="1" ht="3.75" customHeight="1" thickBot="1">
      <c r="A5" s="159"/>
      <c r="B5" s="160"/>
      <c r="C5" s="160"/>
      <c r="D5" s="160"/>
      <c r="E5" s="160"/>
      <c r="F5" s="160"/>
      <c r="G5" s="160"/>
      <c r="H5" s="160"/>
    </row>
    <row r="6" spans="1:8" s="154" customFormat="1" ht="21" customHeight="1">
      <c r="A6" s="367" t="s">
        <v>142</v>
      </c>
      <c r="B6" s="370" t="s">
        <v>2</v>
      </c>
      <c r="C6" s="161"/>
      <c r="D6" s="372" t="s">
        <v>143</v>
      </c>
      <c r="E6" s="372" t="s">
        <v>144</v>
      </c>
      <c r="F6" s="374" t="s">
        <v>145</v>
      </c>
      <c r="G6" s="162" t="s">
        <v>84</v>
      </c>
      <c r="H6" s="163"/>
    </row>
    <row r="7" spans="1:8" s="154" customFormat="1" ht="18" customHeight="1">
      <c r="A7" s="368"/>
      <c r="B7" s="371"/>
      <c r="C7" s="164" t="s">
        <v>85</v>
      </c>
      <c r="D7" s="373"/>
      <c r="E7" s="373"/>
      <c r="F7" s="375"/>
      <c r="G7" s="165" t="s">
        <v>146</v>
      </c>
      <c r="H7" s="166"/>
    </row>
    <row r="8" spans="1:8" s="154" customFormat="1" ht="28.5" customHeight="1">
      <c r="A8" s="369"/>
      <c r="B8" s="167" t="s">
        <v>12</v>
      </c>
      <c r="C8" s="168" t="s">
        <v>87</v>
      </c>
      <c r="D8" s="167" t="s">
        <v>13</v>
      </c>
      <c r="E8" s="167" t="s">
        <v>14</v>
      </c>
      <c r="F8" s="169" t="s">
        <v>16</v>
      </c>
      <c r="G8" s="170" t="s">
        <v>147</v>
      </c>
      <c r="H8" s="166"/>
    </row>
    <row r="9" spans="1:8" s="154" customFormat="1" ht="16.5" customHeight="1">
      <c r="A9" s="171" t="s">
        <v>148</v>
      </c>
      <c r="B9" s="172">
        <v>25848</v>
      </c>
      <c r="C9" s="172">
        <v>13568</v>
      </c>
      <c r="D9" s="172">
        <v>315</v>
      </c>
      <c r="E9" s="172">
        <v>24013</v>
      </c>
      <c r="F9" s="172">
        <v>1520</v>
      </c>
      <c r="G9" s="173">
        <v>52.5</v>
      </c>
      <c r="H9" s="173"/>
    </row>
    <row r="10" spans="1:8" s="154" customFormat="1" ht="14.25">
      <c r="A10" s="174" t="s">
        <v>149</v>
      </c>
      <c r="B10" s="172">
        <v>27102</v>
      </c>
      <c r="C10" s="172">
        <v>15226</v>
      </c>
      <c r="D10" s="172">
        <v>326</v>
      </c>
      <c r="E10" s="172">
        <v>25014</v>
      </c>
      <c r="F10" s="172">
        <v>1762</v>
      </c>
      <c r="G10" s="173">
        <v>56.2</v>
      </c>
      <c r="H10" s="173"/>
    </row>
    <row r="11" spans="1:8" s="154" customFormat="1" ht="14.25">
      <c r="A11" s="174" t="s">
        <v>150</v>
      </c>
      <c r="B11" s="172">
        <v>33992</v>
      </c>
      <c r="C11" s="172">
        <v>20687</v>
      </c>
      <c r="D11" s="172">
        <v>334</v>
      </c>
      <c r="E11" s="172">
        <v>31752</v>
      </c>
      <c r="F11" s="172">
        <v>1906</v>
      </c>
      <c r="G11" s="173">
        <v>60.9</v>
      </c>
      <c r="H11" s="173"/>
    </row>
    <row r="12" spans="1:8" s="154" customFormat="1" ht="14.25">
      <c r="A12" s="174" t="s">
        <v>151</v>
      </c>
      <c r="B12" s="172">
        <v>36735</v>
      </c>
      <c r="C12" s="172">
        <v>22706</v>
      </c>
      <c r="D12" s="172">
        <v>410</v>
      </c>
      <c r="E12" s="172">
        <v>34522</v>
      </c>
      <c r="F12" s="172">
        <v>1803</v>
      </c>
      <c r="G12" s="173">
        <v>61.8</v>
      </c>
      <c r="H12" s="173"/>
    </row>
    <row r="13" spans="1:8" s="154" customFormat="1" ht="14.25">
      <c r="A13" s="174" t="s">
        <v>152</v>
      </c>
      <c r="B13" s="172">
        <v>40147</v>
      </c>
      <c r="C13" s="172">
        <v>25366</v>
      </c>
      <c r="D13" s="172">
        <v>415</v>
      </c>
      <c r="E13" s="172">
        <v>37886</v>
      </c>
      <c r="F13" s="172">
        <v>1846</v>
      </c>
      <c r="G13" s="173">
        <v>63.2</v>
      </c>
      <c r="H13" s="173"/>
    </row>
    <row r="14" spans="1:8" s="154" customFormat="1" ht="14.25">
      <c r="A14" s="174" t="s">
        <v>153</v>
      </c>
      <c r="B14" s="172">
        <v>41228</v>
      </c>
      <c r="C14" s="172">
        <v>25670</v>
      </c>
      <c r="D14" s="172">
        <v>366</v>
      </c>
      <c r="E14" s="172">
        <v>39041</v>
      </c>
      <c r="F14" s="172">
        <v>1821</v>
      </c>
      <c r="G14" s="173">
        <v>62.3</v>
      </c>
      <c r="H14" s="173"/>
    </row>
    <row r="15" spans="1:8" s="154" customFormat="1" ht="14.25">
      <c r="A15" s="174" t="s">
        <v>154</v>
      </c>
      <c r="B15" s="172">
        <v>42466</v>
      </c>
      <c r="C15" s="172">
        <v>26717</v>
      </c>
      <c r="D15" s="172">
        <v>337</v>
      </c>
      <c r="E15" s="172">
        <v>40176</v>
      </c>
      <c r="F15" s="172">
        <v>1953</v>
      </c>
      <c r="G15" s="173">
        <v>62.9</v>
      </c>
      <c r="H15" s="173"/>
    </row>
    <row r="16" spans="1:8" s="154" customFormat="1" ht="14.25">
      <c r="A16" s="174" t="s">
        <v>155</v>
      </c>
      <c r="B16" s="172">
        <v>41406</v>
      </c>
      <c r="C16" s="172">
        <v>26161</v>
      </c>
      <c r="D16" s="172">
        <v>296</v>
      </c>
      <c r="E16" s="172">
        <v>39030</v>
      </c>
      <c r="F16" s="172">
        <v>2080</v>
      </c>
      <c r="G16" s="173">
        <v>63.2</v>
      </c>
      <c r="H16" s="173"/>
    </row>
    <row r="17" spans="1:8" s="154" customFormat="1" ht="14.25" customHeight="1">
      <c r="A17" s="174" t="s">
        <v>156</v>
      </c>
      <c r="B17" s="175">
        <v>41007</v>
      </c>
      <c r="C17" s="175">
        <v>26144</v>
      </c>
      <c r="D17" s="175">
        <v>251</v>
      </c>
      <c r="E17" s="175">
        <v>38394</v>
      </c>
      <c r="F17" s="175">
        <v>2362</v>
      </c>
      <c r="G17" s="176">
        <v>63.75496866388666</v>
      </c>
      <c r="H17" s="176"/>
    </row>
    <row r="18" spans="1:8" s="154" customFormat="1" ht="14.25" customHeight="1">
      <c r="A18" s="174" t="s">
        <v>157</v>
      </c>
      <c r="B18" s="175">
        <v>38820</v>
      </c>
      <c r="C18" s="175">
        <v>24829</v>
      </c>
      <c r="D18" s="175">
        <v>184</v>
      </c>
      <c r="E18" s="175">
        <v>36286</v>
      </c>
      <c r="F18" s="175">
        <v>2350</v>
      </c>
      <c r="G18" s="176">
        <v>63.959299330242146</v>
      </c>
      <c r="H18" s="176"/>
    </row>
    <row r="19" spans="1:8" s="154" customFormat="1" ht="14.25" customHeight="1">
      <c r="A19" s="174" t="s">
        <v>158</v>
      </c>
      <c r="B19" s="175">
        <v>34860</v>
      </c>
      <c r="C19" s="175">
        <v>21932</v>
      </c>
      <c r="D19" s="175">
        <v>147</v>
      </c>
      <c r="E19" s="175">
        <v>32526</v>
      </c>
      <c r="F19" s="175">
        <v>2187</v>
      </c>
      <c r="G19" s="176">
        <v>62.914515203671826</v>
      </c>
      <c r="H19" s="176"/>
    </row>
    <row r="20" spans="1:8" s="180" customFormat="1" ht="16.5" customHeight="1">
      <c r="A20" s="174" t="s">
        <v>159</v>
      </c>
      <c r="B20" s="175">
        <v>32359</v>
      </c>
      <c r="C20" s="175">
        <v>20189</v>
      </c>
      <c r="D20" s="175">
        <v>132</v>
      </c>
      <c r="E20" s="175">
        <v>29964</v>
      </c>
      <c r="F20" s="175">
        <v>2263</v>
      </c>
      <c r="G20" s="176">
        <v>62.39067956364536</v>
      </c>
      <c r="H20" s="179"/>
    </row>
    <row r="21" spans="1:8" s="180" customFormat="1" ht="28.5" customHeight="1">
      <c r="A21" s="174" t="s">
        <v>160</v>
      </c>
      <c r="B21" s="175">
        <v>32240</v>
      </c>
      <c r="C21" s="175">
        <v>19984</v>
      </c>
      <c r="D21" s="175">
        <v>123</v>
      </c>
      <c r="E21" s="175">
        <v>29841</v>
      </c>
      <c r="F21" s="175">
        <v>2276</v>
      </c>
      <c r="G21" s="176">
        <v>61.985111662531025</v>
      </c>
      <c r="H21" s="179"/>
    </row>
    <row r="22" spans="1:8" s="178" customFormat="1" ht="14.25">
      <c r="A22" s="174" t="s">
        <v>329</v>
      </c>
      <c r="B22" s="175">
        <v>32023</v>
      </c>
      <c r="C22" s="175">
        <v>19900</v>
      </c>
      <c r="D22" s="175">
        <v>124</v>
      </c>
      <c r="E22" s="175">
        <v>29607</v>
      </c>
      <c r="F22" s="175">
        <v>2292</v>
      </c>
      <c r="G22" s="176">
        <v>62.14283483746057</v>
      </c>
      <c r="H22" s="177"/>
    </row>
    <row r="23" spans="1:8" s="180" customFormat="1" ht="14.25">
      <c r="A23" s="174" t="s">
        <v>341</v>
      </c>
      <c r="B23" s="175">
        <v>31777</v>
      </c>
      <c r="C23" s="175">
        <v>19761</v>
      </c>
      <c r="D23" s="175">
        <v>122</v>
      </c>
      <c r="E23" s="175">
        <v>29338</v>
      </c>
      <c r="F23" s="175">
        <v>2317</v>
      </c>
      <c r="G23" s="176">
        <v>62.18648708185165</v>
      </c>
      <c r="H23" s="179"/>
    </row>
    <row r="24" spans="1:8" s="178" customFormat="1" ht="14.25">
      <c r="A24" s="174" t="s">
        <v>349</v>
      </c>
      <c r="B24" s="175">
        <v>31371</v>
      </c>
      <c r="C24" s="175">
        <v>19370</v>
      </c>
      <c r="D24" s="175">
        <v>112</v>
      </c>
      <c r="E24" s="175">
        <v>28963</v>
      </c>
      <c r="F24" s="175">
        <v>2296</v>
      </c>
      <c r="G24" s="176">
        <v>61.7449236556055</v>
      </c>
      <c r="H24" s="177"/>
    </row>
    <row r="25" spans="1:8" s="180" customFormat="1" ht="14.25">
      <c r="A25" s="174" t="s">
        <v>364</v>
      </c>
      <c r="B25" s="175">
        <v>30745</v>
      </c>
      <c r="C25" s="175">
        <v>18914</v>
      </c>
      <c r="D25" s="175">
        <v>123</v>
      </c>
      <c r="E25" s="175">
        <v>28322</v>
      </c>
      <c r="F25" s="175">
        <v>2300</v>
      </c>
      <c r="G25" s="176">
        <v>61.518946170108954</v>
      </c>
      <c r="H25" s="179"/>
    </row>
    <row r="26" spans="1:8" s="178" customFormat="1" ht="14.25">
      <c r="A26" s="462" t="s">
        <v>379</v>
      </c>
      <c r="B26" s="308">
        <v>30555</v>
      </c>
      <c r="C26" s="308">
        <v>18800</v>
      </c>
      <c r="D26" s="308">
        <v>126</v>
      </c>
      <c r="E26" s="308">
        <v>28119</v>
      </c>
      <c r="F26" s="308">
        <v>2310</v>
      </c>
      <c r="G26" s="309">
        <v>61.52839142529864</v>
      </c>
      <c r="H26" s="177"/>
    </row>
    <row r="27" spans="1:8" s="154" customFormat="1" ht="14.25">
      <c r="A27" s="181"/>
      <c r="B27" s="182"/>
      <c r="C27" s="182"/>
      <c r="D27" s="183"/>
      <c r="E27" s="182"/>
      <c r="F27" s="183"/>
      <c r="G27" s="184"/>
      <c r="H27" s="184"/>
    </row>
    <row r="28" spans="1:8" s="154" customFormat="1" ht="14.25">
      <c r="A28" s="185" t="s">
        <v>161</v>
      </c>
      <c r="B28" s="186">
        <v>13894</v>
      </c>
      <c r="C28" s="186">
        <v>8656</v>
      </c>
      <c r="D28" s="186">
        <v>97</v>
      </c>
      <c r="E28" s="186">
        <v>12127</v>
      </c>
      <c r="F28" s="186">
        <v>1670</v>
      </c>
      <c r="G28" s="318">
        <v>62.300273499352244</v>
      </c>
      <c r="H28" s="187"/>
    </row>
    <row r="29" spans="1:8" s="154" customFormat="1" ht="14.25">
      <c r="A29" s="188" t="s">
        <v>162</v>
      </c>
      <c r="B29" s="186"/>
      <c r="C29" s="186"/>
      <c r="D29" s="186"/>
      <c r="E29" s="186"/>
      <c r="F29" s="186"/>
      <c r="G29" s="318"/>
      <c r="H29" s="187"/>
    </row>
    <row r="30" spans="1:8" s="154" customFormat="1" ht="14.25">
      <c r="A30" s="185" t="s">
        <v>163</v>
      </c>
      <c r="B30" s="186">
        <v>1160</v>
      </c>
      <c r="C30" s="186">
        <v>1119</v>
      </c>
      <c r="D30" s="186">
        <v>5</v>
      </c>
      <c r="E30" s="186">
        <v>1049</v>
      </c>
      <c r="F30" s="186">
        <v>106</v>
      </c>
      <c r="G30" s="318">
        <v>96.4655172413793</v>
      </c>
      <c r="H30" s="187"/>
    </row>
    <row r="31" spans="1:8" s="154" customFormat="1" ht="14.25" customHeight="1">
      <c r="A31" s="189" t="s">
        <v>164</v>
      </c>
      <c r="B31" s="186"/>
      <c r="C31" s="186"/>
      <c r="D31" s="186"/>
      <c r="E31" s="186"/>
      <c r="F31" s="186"/>
      <c r="G31" s="318"/>
      <c r="H31" s="187"/>
    </row>
    <row r="32" spans="1:8" s="154" customFormat="1" ht="14.25">
      <c r="A32" s="185" t="s">
        <v>165</v>
      </c>
      <c r="B32" s="186">
        <v>100</v>
      </c>
      <c r="C32" s="186">
        <v>99</v>
      </c>
      <c r="D32" s="186">
        <v>0</v>
      </c>
      <c r="E32" s="186">
        <v>67</v>
      </c>
      <c r="F32" s="186">
        <v>33</v>
      </c>
      <c r="G32" s="318">
        <v>99</v>
      </c>
      <c r="H32" s="187"/>
    </row>
    <row r="33" spans="1:8" s="154" customFormat="1" ht="14.25">
      <c r="A33" s="188" t="s">
        <v>166</v>
      </c>
      <c r="B33" s="186"/>
      <c r="C33" s="186"/>
      <c r="D33" s="186"/>
      <c r="E33" s="186"/>
      <c r="F33" s="186"/>
      <c r="G33" s="318"/>
      <c r="H33" s="187"/>
    </row>
    <row r="34" spans="1:8" s="154" customFormat="1" ht="14.25">
      <c r="A34" s="185" t="s">
        <v>167</v>
      </c>
      <c r="B34" s="186">
        <v>1330</v>
      </c>
      <c r="C34" s="190">
        <v>1298</v>
      </c>
      <c r="D34" s="186">
        <v>1</v>
      </c>
      <c r="E34" s="186">
        <v>1316</v>
      </c>
      <c r="F34" s="186">
        <v>13</v>
      </c>
      <c r="G34" s="318">
        <v>97.59398496240601</v>
      </c>
      <c r="H34" s="187"/>
    </row>
    <row r="35" spans="1:8" s="154" customFormat="1" ht="14.25">
      <c r="A35" s="188" t="s">
        <v>168</v>
      </c>
      <c r="B35" s="186"/>
      <c r="C35" s="186"/>
      <c r="D35" s="186"/>
      <c r="E35" s="186"/>
      <c r="F35" s="186"/>
      <c r="G35" s="318"/>
      <c r="H35" s="187"/>
    </row>
    <row r="36" spans="1:8" s="154" customFormat="1" ht="14.25">
      <c r="A36" s="185" t="s">
        <v>169</v>
      </c>
      <c r="B36" s="186">
        <v>2312</v>
      </c>
      <c r="C36" s="186">
        <v>2116</v>
      </c>
      <c r="D36" s="186">
        <v>12</v>
      </c>
      <c r="E36" s="186">
        <v>2263</v>
      </c>
      <c r="F36" s="186">
        <v>37</v>
      </c>
      <c r="G36" s="318">
        <v>91.52249134948097</v>
      </c>
      <c r="H36" s="187"/>
    </row>
    <row r="37" spans="1:8" s="154" customFormat="1" ht="14.25">
      <c r="A37" s="188" t="s">
        <v>170</v>
      </c>
      <c r="B37" s="186"/>
      <c r="C37" s="186"/>
      <c r="D37" s="186"/>
      <c r="E37" s="186"/>
      <c r="F37" s="186"/>
      <c r="G37" s="318"/>
      <c r="H37" s="187"/>
    </row>
    <row r="38" spans="1:8" s="154" customFormat="1" ht="14.25">
      <c r="A38" s="185" t="s">
        <v>171</v>
      </c>
      <c r="B38" s="186">
        <v>7654</v>
      </c>
      <c r="C38" s="186">
        <v>2716</v>
      </c>
      <c r="D38" s="186">
        <v>10</v>
      </c>
      <c r="E38" s="186">
        <v>7514</v>
      </c>
      <c r="F38" s="186">
        <v>130</v>
      </c>
      <c r="G38" s="318">
        <v>35.48471387509799</v>
      </c>
      <c r="H38" s="187"/>
    </row>
    <row r="39" spans="1:8" s="154" customFormat="1" ht="14.25">
      <c r="A39" s="188" t="s">
        <v>172</v>
      </c>
      <c r="B39" s="186"/>
      <c r="C39" s="186"/>
      <c r="D39" s="186"/>
      <c r="E39" s="186"/>
      <c r="F39" s="186"/>
      <c r="G39" s="318"/>
      <c r="H39" s="187"/>
    </row>
    <row r="40" spans="1:8" s="154" customFormat="1" ht="14.25">
      <c r="A40" s="185" t="s">
        <v>173</v>
      </c>
      <c r="B40" s="186">
        <v>4105</v>
      </c>
      <c r="C40" s="186">
        <v>2796</v>
      </c>
      <c r="D40" s="186">
        <v>1</v>
      </c>
      <c r="E40" s="186">
        <v>3783</v>
      </c>
      <c r="F40" s="186">
        <v>321</v>
      </c>
      <c r="G40" s="319">
        <v>68.11205846528624</v>
      </c>
      <c r="H40" s="187"/>
    </row>
    <row r="41" spans="1:8" s="154" customFormat="1" ht="14.25">
      <c r="A41" s="191" t="s">
        <v>174</v>
      </c>
      <c r="B41" s="192"/>
      <c r="C41" s="186"/>
      <c r="D41" s="186"/>
      <c r="E41" s="186"/>
      <c r="F41" s="186"/>
      <c r="G41" s="193"/>
      <c r="H41" s="187"/>
    </row>
    <row r="42" spans="1:8" s="154" customFormat="1" ht="15" thickBot="1">
      <c r="A42" s="194"/>
      <c r="B42" s="195"/>
      <c r="C42" s="196"/>
      <c r="D42" s="196"/>
      <c r="E42" s="196"/>
      <c r="F42" s="196"/>
      <c r="G42" s="197"/>
      <c r="H42" s="193"/>
    </row>
    <row r="43" spans="1:8" s="154" customFormat="1" ht="14.25">
      <c r="A43" s="198"/>
      <c r="B43" s="198"/>
      <c r="C43" s="198"/>
      <c r="D43" s="198"/>
      <c r="E43" s="198"/>
      <c r="F43" s="198"/>
      <c r="G43" s="198"/>
      <c r="H43" s="193"/>
    </row>
    <row r="44" spans="1:8" s="154" customFormat="1" ht="15" customHeight="1">
      <c r="A44" s="199" t="s">
        <v>175</v>
      </c>
      <c r="B44" s="200"/>
      <c r="C44" s="200"/>
      <c r="D44" s="200"/>
      <c r="E44" s="201"/>
      <c r="F44" s="202"/>
      <c r="G44" s="202"/>
      <c r="H44" s="203"/>
    </row>
    <row r="45" spans="1:8" s="154" customFormat="1" ht="15" customHeight="1">
      <c r="A45" s="205" t="s">
        <v>176</v>
      </c>
      <c r="B45" s="200"/>
      <c r="C45" s="200"/>
      <c r="D45" s="200"/>
      <c r="E45" s="201"/>
      <c r="F45" s="202"/>
      <c r="G45" s="203"/>
      <c r="H45" s="204"/>
    </row>
    <row r="46" spans="1:8" s="210" customFormat="1" ht="12" customHeight="1">
      <c r="A46" s="206"/>
      <c r="B46" s="206"/>
      <c r="C46" s="206"/>
      <c r="D46" s="206"/>
      <c r="E46" s="207"/>
      <c r="F46" s="208"/>
      <c r="G46" s="208"/>
      <c r="H46" s="209"/>
    </row>
    <row r="47" spans="6:8" ht="13.5">
      <c r="F47" s="211"/>
      <c r="G47" s="211"/>
      <c r="H47" s="211"/>
    </row>
    <row r="48" spans="6:8" ht="13.5">
      <c r="F48" s="211"/>
      <c r="G48" s="211"/>
      <c r="H48" s="211"/>
    </row>
  </sheetData>
  <sheetProtection/>
  <mergeCells count="7">
    <mergeCell ref="A3:G3"/>
    <mergeCell ref="A4:G4"/>
    <mergeCell ref="A6:A8"/>
    <mergeCell ref="B6:B7"/>
    <mergeCell ref="D6:D7"/>
    <mergeCell ref="E6:E7"/>
    <mergeCell ref="F6:F7"/>
  </mergeCells>
  <printOptions horizontalCentered="1"/>
  <pageMargins left="0" right="0" top="0" bottom="0" header="0" footer="0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9.69921875" style="87" customWidth="1"/>
    <col min="2" max="4" width="11.09765625" style="87" customWidth="1"/>
    <col min="5" max="5" width="10" style="87" customWidth="1"/>
    <col min="6" max="6" width="10.59765625" style="87" customWidth="1"/>
    <col min="7" max="7" width="11.19921875" style="87" customWidth="1"/>
    <col min="8" max="8" width="5.69921875" style="87" customWidth="1"/>
    <col min="9" max="16384" width="9" style="87" customWidth="1"/>
  </cols>
  <sheetData>
    <row r="1" ht="13.5">
      <c r="G1" s="311" t="s">
        <v>369</v>
      </c>
    </row>
    <row r="2" s="47" customFormat="1" ht="14.25"/>
    <row r="3" spans="1:7" s="47" customFormat="1" ht="15" customHeight="1">
      <c r="A3" s="376" t="s">
        <v>177</v>
      </c>
      <c r="B3" s="376"/>
      <c r="C3" s="376"/>
      <c r="D3" s="376"/>
      <c r="E3" s="376"/>
      <c r="F3" s="376"/>
      <c r="G3" s="376"/>
    </row>
    <row r="4" spans="1:7" s="47" customFormat="1" ht="15" customHeight="1">
      <c r="A4" s="345" t="s">
        <v>178</v>
      </c>
      <c r="B4" s="345"/>
      <c r="C4" s="345"/>
      <c r="D4" s="345"/>
      <c r="E4" s="345"/>
      <c r="F4" s="345"/>
      <c r="G4" s="345"/>
    </row>
    <row r="5" spans="1:7" s="47" customFormat="1" ht="3.75" customHeight="1" thickBot="1">
      <c r="A5" s="212"/>
      <c r="B5" s="50"/>
      <c r="C5" s="50"/>
      <c r="D5" s="50"/>
      <c r="E5" s="50"/>
      <c r="F5" s="50"/>
      <c r="G5" s="50"/>
    </row>
    <row r="6" spans="1:7" s="47" customFormat="1" ht="18" customHeight="1">
      <c r="A6" s="377" t="s">
        <v>179</v>
      </c>
      <c r="B6" s="380" t="s">
        <v>2</v>
      </c>
      <c r="C6" s="382" t="s">
        <v>180</v>
      </c>
      <c r="D6" s="384" t="s">
        <v>181</v>
      </c>
      <c r="E6" s="213" t="s">
        <v>182</v>
      </c>
      <c r="F6" s="214"/>
      <c r="G6" s="214"/>
    </row>
    <row r="7" spans="1:7" s="47" customFormat="1" ht="18" customHeight="1">
      <c r="A7" s="378"/>
      <c r="B7" s="381"/>
      <c r="C7" s="383"/>
      <c r="D7" s="385"/>
      <c r="E7" s="215" t="s">
        <v>183</v>
      </c>
      <c r="F7" s="216"/>
      <c r="G7" s="216"/>
    </row>
    <row r="8" spans="1:7" s="47" customFormat="1" ht="28.5">
      <c r="A8" s="378"/>
      <c r="B8" s="381"/>
      <c r="C8" s="383"/>
      <c r="D8" s="385"/>
      <c r="E8" s="217" t="s">
        <v>2</v>
      </c>
      <c r="F8" s="218" t="s">
        <v>184</v>
      </c>
      <c r="G8" s="219" t="s">
        <v>185</v>
      </c>
    </row>
    <row r="9" spans="1:7" s="47" customFormat="1" ht="60">
      <c r="A9" s="379"/>
      <c r="B9" s="220" t="s">
        <v>186</v>
      </c>
      <c r="C9" s="221" t="s">
        <v>187</v>
      </c>
      <c r="D9" s="222" t="s">
        <v>188</v>
      </c>
      <c r="E9" s="223" t="s">
        <v>12</v>
      </c>
      <c r="F9" s="221" t="s">
        <v>189</v>
      </c>
      <c r="G9" s="222" t="s">
        <v>188</v>
      </c>
    </row>
    <row r="10" spans="1:7" s="47" customFormat="1" ht="16.5" customHeight="1">
      <c r="A10" s="59" t="s">
        <v>190</v>
      </c>
      <c r="B10" s="57">
        <v>1066944</v>
      </c>
      <c r="C10" s="57">
        <v>1066944</v>
      </c>
      <c r="D10" s="224" t="s">
        <v>191</v>
      </c>
      <c r="E10" s="82">
        <v>60.3</v>
      </c>
      <c r="F10" s="82">
        <v>60.3</v>
      </c>
      <c r="G10" s="320" t="s">
        <v>191</v>
      </c>
    </row>
    <row r="11" spans="1:7" s="47" customFormat="1" ht="14.25">
      <c r="A11" s="59" t="s">
        <v>192</v>
      </c>
      <c r="B11" s="57">
        <v>1758048</v>
      </c>
      <c r="C11" s="57">
        <v>1743201</v>
      </c>
      <c r="D11" s="57">
        <v>14847</v>
      </c>
      <c r="E11" s="82">
        <v>74.5</v>
      </c>
      <c r="F11" s="82">
        <v>73.9</v>
      </c>
      <c r="G11" s="321">
        <v>0.6</v>
      </c>
    </row>
    <row r="12" spans="1:7" s="47" customFormat="1" ht="14.25">
      <c r="A12" s="59" t="s">
        <v>193</v>
      </c>
      <c r="B12" s="57">
        <v>1400466</v>
      </c>
      <c r="C12" s="57">
        <v>1387038</v>
      </c>
      <c r="D12" s="57">
        <v>13428</v>
      </c>
      <c r="E12" s="82">
        <v>84</v>
      </c>
      <c r="F12" s="82">
        <v>83.2</v>
      </c>
      <c r="G12" s="321">
        <v>0.8</v>
      </c>
    </row>
    <row r="13" spans="1:7" s="47" customFormat="1" ht="14.25">
      <c r="A13" s="59" t="s">
        <v>194</v>
      </c>
      <c r="B13" s="57">
        <v>1477463</v>
      </c>
      <c r="C13" s="57">
        <v>1466855</v>
      </c>
      <c r="D13" s="57">
        <v>10608</v>
      </c>
      <c r="E13" s="82">
        <v>93.5</v>
      </c>
      <c r="F13" s="82">
        <v>92.8</v>
      </c>
      <c r="G13" s="321">
        <v>0.7</v>
      </c>
    </row>
    <row r="14" spans="1:7" s="47" customFormat="1" ht="14.25">
      <c r="A14" s="59" t="s">
        <v>195</v>
      </c>
      <c r="B14" s="57">
        <v>1644928</v>
      </c>
      <c r="C14" s="57">
        <v>1635023</v>
      </c>
      <c r="D14" s="57">
        <v>9905</v>
      </c>
      <c r="E14" s="82">
        <v>95.5</v>
      </c>
      <c r="F14" s="82">
        <v>94.9</v>
      </c>
      <c r="G14" s="321">
        <v>0.6</v>
      </c>
    </row>
    <row r="15" spans="1:7" s="47" customFormat="1" ht="14.25">
      <c r="A15" s="59" t="s">
        <v>196</v>
      </c>
      <c r="B15" s="57">
        <v>1796564</v>
      </c>
      <c r="C15" s="57">
        <v>1785970</v>
      </c>
      <c r="D15" s="57">
        <v>10594</v>
      </c>
      <c r="E15" s="82">
        <v>95.5</v>
      </c>
      <c r="F15" s="82">
        <v>94.9</v>
      </c>
      <c r="G15" s="321">
        <v>0.6</v>
      </c>
    </row>
    <row r="16" spans="1:7" s="47" customFormat="1" ht="14.25">
      <c r="A16" s="59" t="s">
        <v>197</v>
      </c>
      <c r="B16" s="57">
        <v>1901538</v>
      </c>
      <c r="C16" s="57">
        <v>1890079</v>
      </c>
      <c r="D16" s="57">
        <v>11459</v>
      </c>
      <c r="E16" s="82">
        <v>96</v>
      </c>
      <c r="F16" s="82">
        <v>95.4</v>
      </c>
      <c r="G16" s="321">
        <v>0.6</v>
      </c>
    </row>
    <row r="17" spans="1:7" s="47" customFormat="1" ht="14.25" customHeight="1">
      <c r="A17" s="59" t="s">
        <v>198</v>
      </c>
      <c r="B17" s="57">
        <v>1569414</v>
      </c>
      <c r="C17" s="57">
        <v>1558021</v>
      </c>
      <c r="D17" s="57">
        <v>11393</v>
      </c>
      <c r="E17" s="82">
        <v>96.74614319583677</v>
      </c>
      <c r="F17" s="82">
        <v>96.04382448998211</v>
      </c>
      <c r="G17" s="82">
        <v>0.7023187058546491</v>
      </c>
    </row>
    <row r="18" spans="1:7" s="47" customFormat="1" ht="14.25" customHeight="1">
      <c r="A18" s="59" t="s">
        <v>199</v>
      </c>
      <c r="B18" s="57">
        <v>1418043</v>
      </c>
      <c r="C18" s="57">
        <v>1406776</v>
      </c>
      <c r="D18" s="57">
        <v>11267</v>
      </c>
      <c r="E18" s="82">
        <v>96.8</v>
      </c>
      <c r="F18" s="82">
        <v>96</v>
      </c>
      <c r="G18" s="82">
        <v>0.8</v>
      </c>
    </row>
    <row r="19" spans="1:7" s="47" customFormat="1" ht="14.25" customHeight="1">
      <c r="A19" s="59" t="s">
        <v>200</v>
      </c>
      <c r="B19" s="57">
        <v>1199857</v>
      </c>
      <c r="C19" s="57">
        <v>1188747</v>
      </c>
      <c r="D19" s="57">
        <v>11110</v>
      </c>
      <c r="E19" s="82">
        <v>97.04730730376112</v>
      </c>
      <c r="F19" s="82">
        <v>96.14870390006818</v>
      </c>
      <c r="G19" s="82">
        <v>0.8986034036929282</v>
      </c>
    </row>
    <row r="20" spans="1:7" s="61" customFormat="1" ht="15.75" customHeight="1">
      <c r="A20" s="59" t="s">
        <v>201</v>
      </c>
      <c r="B20" s="57">
        <v>1189767</v>
      </c>
      <c r="C20" s="57">
        <v>1178878</v>
      </c>
      <c r="D20" s="57">
        <v>10889</v>
      </c>
      <c r="E20" s="82">
        <v>96.90739702998039</v>
      </c>
      <c r="F20" s="82">
        <v>96.02047997289318</v>
      </c>
      <c r="G20" s="82">
        <v>0.8869170570871913</v>
      </c>
    </row>
    <row r="21" spans="1:7" s="60" customFormat="1" ht="28.5" customHeight="1">
      <c r="A21" s="59" t="s">
        <v>325</v>
      </c>
      <c r="B21" s="57">
        <v>1159716</v>
      </c>
      <c r="C21" s="57">
        <v>1148825</v>
      </c>
      <c r="D21" s="57">
        <v>10891</v>
      </c>
      <c r="E21" s="82">
        <v>97</v>
      </c>
      <c r="F21" s="82">
        <v>96.1</v>
      </c>
      <c r="G21" s="82">
        <v>0.9112251967028223</v>
      </c>
    </row>
    <row r="22" spans="1:7" s="61" customFormat="1" ht="14.25">
      <c r="A22" s="59" t="s">
        <v>342</v>
      </c>
      <c r="B22" s="57">
        <v>1150466</v>
      </c>
      <c r="C22" s="57">
        <v>1139652</v>
      </c>
      <c r="D22" s="57">
        <v>10814</v>
      </c>
      <c r="E22" s="82">
        <v>97.08131443799185</v>
      </c>
      <c r="F22" s="82">
        <v>96.16878218207778</v>
      </c>
      <c r="G22" s="82">
        <v>0.9125322559140765</v>
      </c>
    </row>
    <row r="23" spans="1:8" s="60" customFormat="1" ht="14.25" customHeight="1">
      <c r="A23" s="59" t="s">
        <v>350</v>
      </c>
      <c r="B23" s="57">
        <v>1157635</v>
      </c>
      <c r="C23" s="57">
        <v>1146806</v>
      </c>
      <c r="D23" s="57">
        <v>10829</v>
      </c>
      <c r="E23" s="82">
        <v>97.03643785781942</v>
      </c>
      <c r="F23" s="82">
        <v>96.12871859780887</v>
      </c>
      <c r="G23" s="82">
        <v>0.9077192600105618</v>
      </c>
      <c r="H23" s="61"/>
    </row>
    <row r="24" spans="1:7" s="61" customFormat="1" ht="14.25" customHeight="1">
      <c r="A24" s="59" t="s">
        <v>365</v>
      </c>
      <c r="B24" s="57">
        <v>1139613</v>
      </c>
      <c r="C24" s="57">
        <v>1128801</v>
      </c>
      <c r="D24" s="57">
        <v>10812</v>
      </c>
      <c r="E24" s="82">
        <v>97.02723389545937</v>
      </c>
      <c r="F24" s="82">
        <v>96.10669468357104</v>
      </c>
      <c r="G24" s="82">
        <v>0.92053921188834</v>
      </c>
    </row>
    <row r="25" spans="1:7" s="60" customFormat="1" ht="14.25" customHeight="1">
      <c r="A25" s="326" t="s">
        <v>380</v>
      </c>
      <c r="B25" s="62">
        <v>1134709</v>
      </c>
      <c r="C25" s="62">
        <v>1124002</v>
      </c>
      <c r="D25" s="62">
        <v>10707</v>
      </c>
      <c r="E25" s="322">
        <v>97.03219130932987</v>
      </c>
      <c r="F25" s="322">
        <v>96.1166053112026</v>
      </c>
      <c r="G25" s="322">
        <v>0.9155859981272687</v>
      </c>
    </row>
    <row r="26" spans="1:7" s="47" customFormat="1" ht="14.25">
      <c r="A26" s="59"/>
      <c r="B26" s="65"/>
      <c r="C26" s="65"/>
      <c r="D26" s="65"/>
      <c r="E26" s="82"/>
      <c r="F26" s="82"/>
      <c r="G26" s="321"/>
    </row>
    <row r="27" spans="1:7" s="47" customFormat="1" ht="14.25">
      <c r="A27" s="225" t="s">
        <v>202</v>
      </c>
      <c r="B27" s="57">
        <v>579604</v>
      </c>
      <c r="C27" s="57">
        <v>571052</v>
      </c>
      <c r="D27" s="57">
        <v>8552</v>
      </c>
      <c r="E27" s="82">
        <v>96.78342603616495</v>
      </c>
      <c r="F27" s="82">
        <v>95.35539610631409</v>
      </c>
      <c r="G27" s="82">
        <v>1.4280299298508685</v>
      </c>
    </row>
    <row r="28" spans="1:7" s="47" customFormat="1" ht="14.25">
      <c r="A28" s="225" t="s">
        <v>203</v>
      </c>
      <c r="B28" s="57">
        <v>555105</v>
      </c>
      <c r="C28" s="57">
        <v>552950</v>
      </c>
      <c r="D28" s="57">
        <v>2155</v>
      </c>
      <c r="E28" s="82">
        <v>97.2933039814354</v>
      </c>
      <c r="F28" s="82">
        <v>96.91559693487665</v>
      </c>
      <c r="G28" s="82">
        <v>0.37770704655874704</v>
      </c>
    </row>
    <row r="29" spans="1:7" s="47" customFormat="1" ht="6" customHeight="1" thickBot="1">
      <c r="A29" s="226"/>
      <c r="B29" s="227"/>
      <c r="C29" s="228"/>
      <c r="D29" s="229"/>
      <c r="E29" s="230"/>
      <c r="F29" s="230"/>
      <c r="G29" s="230"/>
    </row>
    <row r="30" spans="1:7" ht="3.75" customHeight="1">
      <c r="A30" s="231"/>
      <c r="B30" s="231"/>
      <c r="C30" s="231"/>
      <c r="D30" s="231"/>
      <c r="E30" s="231"/>
      <c r="F30" s="231"/>
      <c r="G30" s="231"/>
    </row>
    <row r="31" spans="1:7" s="233" customFormat="1" ht="13.5" customHeight="1">
      <c r="A31" s="232" t="s">
        <v>204</v>
      </c>
      <c r="G31" s="234"/>
    </row>
    <row r="32" spans="1:7" s="233" customFormat="1" ht="13.5" customHeight="1">
      <c r="A32" s="232" t="s">
        <v>205</v>
      </c>
      <c r="G32" s="234"/>
    </row>
    <row r="33" spans="1:7" s="233" customFormat="1" ht="13.5" customHeight="1">
      <c r="A33" s="232" t="s">
        <v>206</v>
      </c>
      <c r="G33" s="234"/>
    </row>
    <row r="34" spans="1:7" s="233" customFormat="1" ht="13.5" customHeight="1">
      <c r="A34" s="232" t="s">
        <v>207</v>
      </c>
      <c r="G34" s="234"/>
    </row>
    <row r="35" spans="1:7" ht="13.5" customHeight="1">
      <c r="A35" s="232" t="s">
        <v>208</v>
      </c>
      <c r="G35" s="235"/>
    </row>
    <row r="36" spans="1:7" ht="13.5">
      <c r="A36" s="236" t="s">
        <v>336</v>
      </c>
      <c r="G36" s="235"/>
    </row>
    <row r="37" spans="1:7" ht="13.5">
      <c r="A37" s="237" t="s">
        <v>337</v>
      </c>
      <c r="G37" s="235"/>
    </row>
  </sheetData>
  <sheetProtection/>
  <mergeCells count="6">
    <mergeCell ref="A3:G3"/>
    <mergeCell ref="A4:G4"/>
    <mergeCell ref="A6:A9"/>
    <mergeCell ref="B6:B8"/>
    <mergeCell ref="C6:C8"/>
    <mergeCell ref="D6:D8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5.中学校</dc:title>
  <dc:subject/>
  <dc:creator>文部科学省</dc:creator>
  <cp:keywords/>
  <dc:description/>
  <cp:lastModifiedBy>m</cp:lastModifiedBy>
  <cp:lastPrinted>2016-11-29T04:32:23Z</cp:lastPrinted>
  <dcterms:created xsi:type="dcterms:W3CDTF">2000-10-26T00:59:06Z</dcterms:created>
  <dcterms:modified xsi:type="dcterms:W3CDTF">2017-03-22T02:26:03Z</dcterms:modified>
  <cp:category/>
  <cp:version/>
  <cp:contentType/>
  <cp:contentStatus/>
</cp:coreProperties>
</file>