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<sst xmlns="http://schemas.openxmlformats.org/spreadsheetml/2006/main" count="2963" uniqueCount="664">
  <si>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</si>
  <si>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</si>
  <si>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</si>
  <si>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</si>
  <si>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</si>
  <si>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</si>
  <si>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</si>
  <si>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</si>
  <si>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</si>
  <si>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</si>
  <si>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</si>
  <si>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</si>
  <si>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</si>
  <si>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</si>
  <si>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</si>
  <si>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</si>
  <si>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</si>
  <si>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</si>
  <si>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</si>
  <si>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</si>
  <si>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</si>
  <si>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</si>
  <si>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</si>
  <si>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</si>
  <si>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</si>
  <si>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</si>
  <si>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</si>
  <si>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</si>
  <si>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</si>
  <si>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</si>
  <si>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</si>
  <si>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</si>
  <si>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</si>
  <si>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</si>
  <si>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</si>
  <si>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</si>
  <si>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</si>
  <si>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</si>
  <si>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</si>
  <si>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</si>
  <si>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</si>
  <si>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</si>
  <si>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</si>
  <si>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</si>
  <si>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</si>
  <si>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</si>
  <si>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</si>
  <si>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</si>
  <si>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</si>
  <si>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</si>
  <si>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</si>
  <si>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</si>
  <si>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</si>
  <si>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</si>
  <si>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</si>
  <si>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</si>
  <si>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</si>
  <si>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</si>
  <si>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</si>
  <si>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</si>
  <si>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</si>
  <si>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</si>
  <si>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</si>
  <si>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</si>
  <si>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</si>
  <si>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</si>
  <si>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</si>
  <si>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</si>
  <si>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</si>
  <si>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</si>
  <si>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</si>
  <si>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</si>
  <si>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</si>
  <si>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</si>
  <si>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</si>
  <si>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</si>
  <si>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</si>
  <si>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</si>
  <si>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</si>
  <si>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</si>
  <si>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</si>
  <si>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</si>
  <si>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</si>
  <si>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</si>
  <si>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</si>
  <si>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</si>
  <si>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</si>
  <si>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</si>
  <si>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</si>
  <si>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</si>
  <si>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</si>
  <si>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</si>
  <si>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</si>
  <si>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</si>
  <si>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</si>
  <si>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</si>
  <si>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</si>
  <si>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</si>
  <si>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</si>
  <si>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</si>
  <si>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</si>
  <si>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</si>
  <si>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</si>
  <si>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</si>
  <si>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</si>
  <si>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</si>
  <si>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</si>
  <si>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</si>
  <si>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</si>
  <si>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</si>
  <si>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</si>
  <si>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</si>
  <si>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</si>
  <si>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</si>
  <si>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</si>
  <si>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</si>
  <si>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</si>
  <si>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</si>
  <si>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</si>
  <si>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</si>
  <si>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</si>
  <si>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</si>
  <si>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</si>
  <si>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</si>
  <si>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</si>
  <si>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</si>
  <si>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</si>
  <si>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</si>
  <si>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</si>
  <si>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</si>
  <si>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</si>
  <si>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</si>
  <si>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</si>
  <si>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</si>
  <si>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</si>
  <si>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</si>
  <si>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</si>
  <si>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</si>
  <si>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</si>
  <si>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</si>
  <si>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</si>
  <si>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</si>
  <si>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</si>
  <si>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</si>
  <si>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</si>
  <si>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</si>
  <si>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</si>
  <si>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</si>
  <si>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</si>
  <si>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</si>
  <si>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</si>
  <si>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</si>
  <si>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</si>
  <si>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</si>
  <si>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</si>
  <si>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</si>
  <si>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</si>
  <si>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</si>
  <si>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</si>
  <si>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</si>
  <si>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</si>
  <si>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</si>
  <si>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</si>
  <si>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</si>
  <si>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</si>
  <si>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</si>
  <si>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</si>
  <si>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</si>
  <si>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</si>
  <si>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</si>
  <si>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</si>
  <si>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</si>
  <si>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</si>
  <si>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</si>
  <si>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</si>
  <si>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</si>
  <si>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</si>
  <si>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</si>
  <si>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</si>
  <si>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</si>
  <si>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</si>
  <si>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</si>
  <si>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</si>
  <si>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</si>
  <si>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</si>
  <si>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</si>
  <si>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</si>
  <si>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</si>
  <si>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</si>
  <si>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</si>
  <si>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</si>
  <si>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</si>
  <si>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</si>
  <si>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</si>
  <si>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</si>
  <si>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</si>
  <si>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</si>
  <si>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</si>
  <si>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</si>
  <si>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</si>
  <si>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</si>
  <si>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</si>
  <si>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</si>
  <si>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</si>
  <si>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</si>
  <si>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</si>
  <si>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</si>
  <si>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</si>
  <si>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</si>
  <si>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</si>
  <si>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</si>
  <si>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</si>
  <si>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</si>
  <si>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</si>
  <si>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</si>
  <si>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</si>
  <si>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</si>
  <si>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</si>
  <si>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</si>
  <si>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</si>
  <si>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</si>
  <si>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</si>
  <si>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</si>
  <si>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</si>
  <si>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</si>
  <si>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</si>
  <si>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</si>
  <si>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</si>
  <si>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</si>
  <si>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</si>
  <si>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</si>
  <si>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</si>
  <si>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</si>
  <si>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</si>
  <si>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</si>
  <si>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</si>
  <si>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</si>
  <si>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</si>
  <si>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</si>
  <si>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</si>
  <si>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</si>
  <si>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</si>
  <si>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</si>
  <si>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</si>
  <si>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</si>
  <si>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</si>
  <si>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</si>
  <si>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</si>
  <si>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</si>
  <si>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</si>
  <si>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</si>
  <si>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</si>
  <si>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</si>
  <si>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</si>
  <si>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</si>
  <si>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</si>
  <si>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</si>
  <si>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</si>
  <si>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</si>
  <si>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</si>
  <si>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</si>
  <si>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</si>
  <si>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</si>
  <si>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</si>
  <si>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</si>
  <si>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</si>
  <si>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</si>
  <si>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</si>
  <si>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</si>
  <si>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</si>
  <si>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</si>
  <si>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</si>
  <si>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</si>
  <si>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</si>
  <si>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</si>
  <si>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</si>
  <si>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</si>
  <si>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</si>
  <si>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</si>
  <si>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</si>
  <si>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</si>
  <si>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</si>
  <si>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</si>
  <si>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</si>
  <si>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</si>
  <si>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</si>
  <si>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</si>
  <si>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</si>
  <si>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</si>
  <si>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</si>
  <si>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</si>
  <si>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</si>
  <si>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</si>
  <si>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</si>
  <si>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</si>
  <si>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</si>
  <si>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</si>
  <si>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</si>
  <si>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</si>
  <si>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</si>
  <si>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</si>
  <si>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</si>
  <si>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</si>
  <si>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</si>
  <si>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</si>
  <si>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</si>
  <si>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</si>
  <si>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</si>
  <si>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</si>
  <si>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</si>
  <si>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</si>
  <si>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</si>
  <si>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</si>
  <si>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</si>
  <si>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</si>
  <si>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</si>
  <si>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</si>
  <si>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</si>
  <si>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</si>
  <si>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</si>
  <si>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</si>
  <si>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</si>
  <si>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</si>
  <si>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</si>
  <si>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</si>
  <si>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</si>
  <si>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</si>
  <si>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</si>
  <si>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</si>
  <si>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</si>
  <si>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</si>
  <si>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</si>
  <si>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</si>
  <si>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</si>
  <si>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</si>
  <si>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</si>
  <si>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</si>
  <si>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</si>
  <si>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</si>
  <si>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</si>
  <si>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</si>
  <si>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</si>
  <si>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</si>
  <si>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</si>
  <si>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</si>
  <si>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</si>
  <si>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</si>
  <si>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</si>
  <si>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</si>
  <si>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</si>
  <si>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</si>
  <si>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</si>
  <si>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</si>
  <si>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</si>
  <si>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</si>
  <si>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</si>
  <si>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</si>
  <si>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</si>
  <si>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</si>
  <si>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</si>
  <si>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</si>
  <si>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</si>
  <si>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</si>
  <si>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</si>
  <si>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</si>
  <si>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</si>
  <si>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</si>
  <si>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</si>
  <si>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</si>
  <si>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</si>
  <si>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</si>
  <si>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</si>
  <si>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</si>
  <si>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</si>
  <si>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</si>
  <si>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</si>
  <si>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</si>
  <si>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</si>
  <si>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</si>
  <si>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</si>
  <si>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</si>
  <si>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</si>
  <si>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</si>
  <si>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</si>
  <si>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</si>
  <si>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</si>
  <si>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</si>
  <si>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</si>
  <si>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</si>
  <si>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</si>
  <si>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</si>
  <si>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</si>
  <si>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</si>
  <si>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</si>
  <si>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</si>
  <si>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</si>
  <si>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</si>
  <si>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</si>
  <si>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</si>
  <si>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</si>
  <si>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</si>
  <si>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</si>
  <si>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</si>
  <si>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</si>
  <si>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</si>
  <si>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</si>
  <si>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</si>
  <si>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</si>
  <si>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</si>
  <si>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</si>
  <si>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</si>
  <si>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</si>
  <si>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</si>
  <si>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</si>
  <si>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</si>
  <si>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</si>
  <si>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</si>
  <si>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</si>
  <si>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</si>
  <si>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</si>
  <si>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</si>
  <si>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</si>
  <si>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</si>
  <si>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</si>
  <si>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</si>
  <si>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</si>
  <si>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</si>
  <si>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</si>
  <si>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</si>
  <si>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</si>
  <si>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</si>
  <si>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</si>
  <si>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</si>
  <si>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</si>
  <si>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</si>
  <si>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</si>
  <si>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</si>
  <si>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</si>
  <si>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</si>
  <si>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</si>
  <si>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</si>
  <si>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</si>
  <si>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</si>
  <si>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</si>
  <si>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</si>
  <si>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</si>
  <si>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</si>
  <si>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</si>
  <si>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</si>
  <si>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</si>
  <si>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</si>
  <si>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</si>
  <si>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</si>
  <si>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</si>
  <si>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</si>
  <si>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</si>
  <si>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</si>
  <si>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</si>
  <si>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</si>
  <si>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</si>
  <si>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</si>
  <si>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</si>
  <si>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</si>
  <si>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</si>
  <si>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</si>
  <si>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</si>
  <si>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</si>
  <si>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</si>
  <si>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</si>
  <si>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</si>
  <si>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</si>
  <si>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</si>
  <si>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</si>
  <si>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</si>
  <si>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</si>
  <si>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</si>
  <si>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</si>
  <si>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</si>
  <si>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</si>
  <si>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</si>
  <si>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</si>
  <si>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</si>
  <si>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</si>
  <si>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</si>
  <si>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</si>
  <si>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</si>
  <si>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</si>
  <si>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</si>
  <si>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</si>
  <si>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</si>
  <si>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</si>
  <si>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</si>
  <si>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</si>
  <si>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</si>
  <si>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</si>
  <si>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</si>
  <si>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</si>
  <si>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</si>
  <si>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</si>
  <si>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</si>
  <si>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</si>
  <si>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</si>
  <si>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</si>
  <si>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</si>
  <si>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</si>
  <si>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</si>
  <si>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</si>
  <si>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</si>
  <si>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</si>
  <si>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</si>
  <si>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</si>
  <si>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</si>
  <si>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</si>
  <si>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</si>
  <si>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</si>
  <si>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</si>
  <si>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</si>
  <si>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</si>
  <si>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</si>
  <si>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</si>
  <si>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</si>
  <si>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</si>
  <si>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</si>
  <si>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</si>
  <si>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</si>
  <si>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</si>
  <si>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</si>
  <si>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</si>
  <si>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</si>
  <si>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</si>
  <si>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</si>
  <si>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</si>
  <si>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</si>
  <si>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</si>
  <si>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</si>
  <si>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</si>
  <si>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</si>
  <si>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</si>
  <si>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</si>
  <si>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</si>
  <si>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</si>
  <si>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</si>
  <si>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</si>
  <si>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</si>
  <si>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</si>
  <si>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</si>
  <si>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</si>
  <si>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</si>
  <si>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</si>
  <si>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</si>
  <si>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</si>
  <si>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</si>
  <si>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</si>
  <si>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</si>
  <si>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</si>
  <si>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</si>
  <si>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</si>
  <si>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</si>
  <si>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</si>
  <si>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</si>
  <si>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</si>
  <si>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</si>
  <si>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</si>
  <si>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</si>
  <si>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</si>
  <si>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</si>
  <si>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</si>
  <si>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</si>
  <si>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</si>
  <si>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</si>
  <si>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</si>
  <si>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</si>
  <si>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</si>
  <si>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</si>
  <si>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</si>
  <si>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</si>
  <si>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</si>
  <si>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</si>
  <si>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スポーツ基本法第１７条</t>
  </si>
  <si>
    <t>第２期スポーツ基本計画（平成29年3月24日策定）</t>
  </si>
  <si>
    <t>平成29年度に策定した「運動部活動の在り方に関する総合的なガイドライン」を踏まえた運動部活動に関する実践・調査研究を行い、各学校において持続可能な運動部活動が行われるよう、研究結果を周知・普及させる。</t>
  </si>
  <si>
    <t xml:space="preserve">（１）運動部活動の在り方に関するアドバイザリー会議の開催等
      外部有識者による会議を設置し、実践・調査研究の実施状況の把握及び実施結果の周知・普及を行う。
（２）「運動部活動の在り方に関する総合的なガイドライン」を踏まえた運動部活動に関する実践・調査・実証研究
     運動部活動のニーズの多様化等に対応するため、以下の実践・調査研究を実施する。
   ①  ニーズの多様化に関する調査・実践研究
   ②  地域との協働・融合に関する調査・実践研究
   ③  学校医、産婦人科医等との連携に関する調査・実践研究
   ④  競技大会への参加・運営の在り方に関する調査・実践研究
   ⑤  企業等との連携に関する調査・実践研究　               </t>
  </si>
  <si>
    <t>スポーツ振興事業委託費</t>
  </si>
  <si>
    <t>庁費</t>
  </si>
  <si>
    <t>委員等旅費</t>
  </si>
  <si>
    <t>諸謝金</t>
  </si>
  <si>
    <t>職員旅費</t>
  </si>
  <si>
    <t>本事業の研究結果を、教育委員会に周知・普及する</t>
  </si>
  <si>
    <t>件</t>
  </si>
  <si>
    <t>「運動部活動の在り方に関するアドバイザリー会議の開催等」において開催した会議開催数</t>
  </si>
  <si>
    <t>「持続可能な運動部活動の体制整備に関する実践・調査研究」で実施した実践・調査研究数</t>
  </si>
  <si>
    <t>百万円</t>
  </si>
  <si>
    <t>百万円/件</t>
    <phoneticPr fontId="5"/>
  </si>
  <si>
    <t>百万円/件</t>
    <phoneticPr fontId="5"/>
  </si>
  <si>
    <t>　　/</t>
    <phoneticPr fontId="5"/>
  </si>
  <si>
    <t>現代のニーズの多様化に対応した各学校における運動部活動の運営の在り方の検討を促進させることにより、子供のスポーツ機会の充実に資する。</t>
  </si>
  <si>
    <t>-</t>
    <phoneticPr fontId="5"/>
  </si>
  <si>
    <t>-</t>
    <phoneticPr fontId="5"/>
  </si>
  <si>
    <t>-</t>
    <phoneticPr fontId="5"/>
  </si>
  <si>
    <t>　平成27年12月の中央教育審議会(答申)においては、「学校が複雑化・多様化した課題を解決し，新しい時代に求められる資質・能力を子供に育んでいくためには，校長のリーダーシップの下，教員がチームとして取り組むことができるような体制を整えることが第一に求められる」とされ、部活動においては、教員の負担軽減や技術指導の質の向上が求められている。</t>
  </si>
  <si>
    <t>学校設置者による運動部活動の在り方の検討を速やかに促進させるためには、国が先進的な実践研究等を実施し、目指すべき方向の類型等を示すことが必要である。</t>
  </si>
  <si>
    <t>学校における体育活動を通じた生徒の運動機会の充実には、運動部活動が重要な役割を担っている一方で、運動部活動の運営の適正化については、実技指導の質の向上や教員の負担軽減が喫緊の課題であり、優先度が高い事業である。</t>
  </si>
  <si>
    <t>新30</t>
  </si>
  <si>
    <t>○</t>
  </si>
  <si>
    <t>11　スポーツの振興</t>
    <phoneticPr fontId="5"/>
  </si>
  <si>
    <t>11-1 スポーツを「する」「みる」「ささえる」スポーツ参画人口の拡大と、そのための人材育成・場の充実</t>
    <phoneticPr fontId="5"/>
  </si>
  <si>
    <t>運動部活動改革プラン</t>
    <phoneticPr fontId="5"/>
  </si>
  <si>
    <t>スポーツ庁</t>
    <phoneticPr fontId="5"/>
  </si>
  <si>
    <t>-</t>
    <phoneticPr fontId="5"/>
  </si>
  <si>
    <t>無</t>
  </si>
  <si>
    <t>‐</t>
  </si>
  <si>
    <t>73/15</t>
    <phoneticPr fontId="5"/>
  </si>
  <si>
    <t>6/6</t>
    <phoneticPr fontId="5"/>
  </si>
  <si>
    <t>徳島県</t>
    <phoneticPr fontId="5"/>
  </si>
  <si>
    <t>アビスパ福岡株式会社</t>
    <phoneticPr fontId="5"/>
  </si>
  <si>
    <t>A.株式会社野村総合研究所</t>
    <phoneticPr fontId="5"/>
  </si>
  <si>
    <t>株式会社野村総合研究所</t>
    <phoneticPr fontId="5"/>
  </si>
  <si>
    <t>松本市教育委員会</t>
    <phoneticPr fontId="5"/>
  </si>
  <si>
    <t>国立大学法人大阪教育大学</t>
    <phoneticPr fontId="5"/>
  </si>
  <si>
    <t>糸満市教育委員会</t>
    <phoneticPr fontId="5"/>
  </si>
  <si>
    <t>村上市</t>
    <phoneticPr fontId="5"/>
  </si>
  <si>
    <t>一般社団法人女性アスリート健康支援委員会</t>
    <phoneticPr fontId="5"/>
  </si>
  <si>
    <t>袖ケ浦市教育委員会</t>
    <phoneticPr fontId="5"/>
  </si>
  <si>
    <t>賃金</t>
    <phoneticPr fontId="5"/>
  </si>
  <si>
    <t>旅費</t>
    <rPh sb="0" eb="2">
      <t>リョヒ</t>
    </rPh>
    <phoneticPr fontId="5"/>
  </si>
  <si>
    <t>諸謝金</t>
    <rPh sb="0" eb="3">
      <t>ショシャキン</t>
    </rPh>
    <phoneticPr fontId="5"/>
  </si>
  <si>
    <t>有識者への謝金</t>
    <rPh sb="0" eb="3">
      <t>ユウシキシャ</t>
    </rPh>
    <rPh sb="5" eb="7">
      <t>シャキン</t>
    </rPh>
    <phoneticPr fontId="5"/>
  </si>
  <si>
    <t>先進事例への視察</t>
    <rPh sb="0" eb="4">
      <t>センシンジレイ</t>
    </rPh>
    <rPh sb="6" eb="8">
      <t>シサツ</t>
    </rPh>
    <phoneticPr fontId="5"/>
  </si>
  <si>
    <t>調査員賃金</t>
    <rPh sb="0" eb="3">
      <t>チョウサイン</t>
    </rPh>
    <rPh sb="3" eb="5">
      <t>チンギン</t>
    </rPh>
    <phoneticPr fontId="5"/>
  </si>
  <si>
    <t>その他</t>
    <rPh sb="2" eb="3">
      <t>タ</t>
    </rPh>
    <phoneticPr fontId="5"/>
  </si>
  <si>
    <t>消費税相当額</t>
    <rPh sb="0" eb="5">
      <t>ショウヒゼイソウトウ</t>
    </rPh>
    <rPh sb="5" eb="6">
      <t>ガク</t>
    </rPh>
    <phoneticPr fontId="5"/>
  </si>
  <si>
    <t>「運動部活動の在り方に関する総合的なガイドライン」に基づく運動部活動の方針を策定している市区町村教育委員会の数（中学校の休養日）</t>
    <rPh sb="38" eb="40">
      <t>サクテイ</t>
    </rPh>
    <rPh sb="44" eb="48">
      <t>シクチョウソン</t>
    </rPh>
    <rPh sb="56" eb="59">
      <t>チュウガッコウ</t>
    </rPh>
    <rPh sb="60" eb="63">
      <t>キュウヨウビ</t>
    </rPh>
    <phoneticPr fontId="5"/>
  </si>
  <si>
    <t>「運動部活動の在り方に関する総合的なガイドライン」に基づく運動部活動の方針を策定している市区町村教育委員会の数（中学校の活動時間）</t>
    <rPh sb="38" eb="40">
      <t>サクテイ</t>
    </rPh>
    <rPh sb="44" eb="48">
      <t>シクチョウソン</t>
    </rPh>
    <rPh sb="56" eb="59">
      <t>チュウガッコウ</t>
    </rPh>
    <rPh sb="60" eb="64">
      <t>カツドウジカン</t>
    </rPh>
    <phoneticPr fontId="5"/>
  </si>
  <si>
    <t>スポーツ庁調べによる（運動部活動の在り方に関する総合的なガイドライン」フォローアップ調査）</t>
    <phoneticPr fontId="5"/>
  </si>
  <si>
    <t>スポーツ庁調べによる（運動部活動の在り方に関する総合的なガイドライン」フォローアップ調査）</t>
    <phoneticPr fontId="5"/>
  </si>
  <si>
    <t>政策課 学校体育室</t>
    <rPh sb="4" eb="9">
      <t>ガッコウタイイクシツ</t>
    </rPh>
    <phoneticPr fontId="5"/>
  </si>
  <si>
    <t>諸謝金の基準単価を示し、委託先で使用している単価と比較し、より安価なものを採用するなど、コスト削減に努める。</t>
    <rPh sb="0" eb="3">
      <t>ショシャキン</t>
    </rPh>
    <rPh sb="4" eb="6">
      <t>キジュン</t>
    </rPh>
    <rPh sb="6" eb="8">
      <t>タンカ</t>
    </rPh>
    <rPh sb="9" eb="10">
      <t>シメ</t>
    </rPh>
    <rPh sb="12" eb="14">
      <t>イタク</t>
    </rPh>
    <rPh sb="14" eb="15">
      <t>サキ</t>
    </rPh>
    <rPh sb="16" eb="18">
      <t>シヨウ</t>
    </rPh>
    <rPh sb="22" eb="24">
      <t>タンカ</t>
    </rPh>
    <rPh sb="25" eb="27">
      <t>ヒカク</t>
    </rPh>
    <rPh sb="31" eb="33">
      <t>アンカ</t>
    </rPh>
    <rPh sb="37" eb="39">
      <t>サイヨウ</t>
    </rPh>
    <rPh sb="47" eb="49">
      <t>サクゲン</t>
    </rPh>
    <rPh sb="50" eb="51">
      <t>ツト</t>
    </rPh>
    <phoneticPr fontId="5"/>
  </si>
  <si>
    <t>支出（委託）で事業の効率化を図ることで、低コストで実施する。</t>
    <rPh sb="0" eb="2">
      <t>シシュツ</t>
    </rPh>
    <rPh sb="3" eb="5">
      <t>イタク</t>
    </rPh>
    <rPh sb="7" eb="9">
      <t>ジギョウ</t>
    </rPh>
    <rPh sb="10" eb="13">
      <t>コウリツカ</t>
    </rPh>
    <rPh sb="14" eb="15">
      <t>ハカ</t>
    </rPh>
    <rPh sb="20" eb="21">
      <t>テイ</t>
    </rPh>
    <rPh sb="25" eb="27">
      <t>ジッシ</t>
    </rPh>
    <phoneticPr fontId="5"/>
  </si>
  <si>
    <t>成果物を精査し、事業実施した次年度以降に広く活用する予定である。</t>
    <rPh sb="0" eb="3">
      <t>セイカブツ</t>
    </rPh>
    <rPh sb="4" eb="6">
      <t>セイサ</t>
    </rPh>
    <rPh sb="8" eb="10">
      <t>ジギョウ</t>
    </rPh>
    <rPh sb="10" eb="12">
      <t>ジッシ</t>
    </rPh>
    <rPh sb="20" eb="21">
      <t>ヒロ</t>
    </rPh>
    <rPh sb="22" eb="24">
      <t>カツヨウ</t>
    </rPh>
    <rPh sb="26" eb="28">
      <t>ヨテイ</t>
    </rPh>
    <phoneticPr fontId="5"/>
  </si>
  <si>
    <t>支出先の選定に当たっては、十分な公告期間を確保した上で、入札又や企画競争を実施し、その妥当性や競争性を確保している。</t>
    <phoneticPr fontId="5"/>
  </si>
  <si>
    <t>契約手続きに当たっては、受益者との負担関係が妥当であるか適切に確認している。</t>
    <phoneticPr fontId="5"/>
  </si>
  <si>
    <t>委託契約の締結に当たっては、事業経費の費目、使途の内容を厳正に審査し、その必要性について適切にチェックを行っている。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37" eb="40">
      <t>ヒツヨウセイ</t>
    </rPh>
    <rPh sb="44" eb="46">
      <t>テキセツ</t>
    </rPh>
    <rPh sb="52" eb="53">
      <t>オコナ</t>
    </rPh>
    <phoneticPr fontId="5"/>
  </si>
  <si>
    <t>契約手続き及び確定手続きに当たっては、事業経費の費目・使途を適切に確認している。</t>
    <phoneticPr fontId="5"/>
  </si>
  <si>
    <t>契約前に、公募における契約相手方選定に際し、慎重に審査を行った結果、契約期間が当初計画より短期間となったことなどにより不用が生じたものである。</t>
    <rPh sb="0" eb="2">
      <t>ケイヤク</t>
    </rPh>
    <rPh sb="2" eb="3">
      <t>マエ</t>
    </rPh>
    <rPh sb="39" eb="41">
      <t>トウショ</t>
    </rPh>
    <rPh sb="41" eb="43">
      <t>ケイカク</t>
    </rPh>
    <rPh sb="45" eb="48">
      <t>タンキカン</t>
    </rPh>
    <phoneticPr fontId="5"/>
  </si>
  <si>
    <t>自主的にスポーツをする時間を持ちたいと思う中学生の割合</t>
  </si>
  <si>
    <t>スポーツが「嫌い」・「やや嫌い」である中学生の割合</t>
  </si>
  <si>
    <t>本事業により、着実に運動部活動ガイドラインの徹底が図られている。引き続き、本事業を実施することで徹底を図っていく。</t>
    <rPh sb="7" eb="9">
      <t>チャクジツ</t>
    </rPh>
    <rPh sb="10" eb="15">
      <t>ウンドウブカツドウ</t>
    </rPh>
    <rPh sb="22" eb="24">
      <t>テッテイ</t>
    </rPh>
    <rPh sb="32" eb="33">
      <t>ヒ</t>
    </rPh>
    <rPh sb="34" eb="35">
      <t>ツヅ</t>
    </rPh>
    <rPh sb="37" eb="38">
      <t>ホン</t>
    </rPh>
    <rPh sb="38" eb="40">
      <t>ジギョウ</t>
    </rPh>
    <rPh sb="41" eb="43">
      <t>ジッシ</t>
    </rPh>
    <rPh sb="48" eb="50">
      <t>テッテイ</t>
    </rPh>
    <rPh sb="51" eb="52">
      <t>ハカ</t>
    </rPh>
    <phoneticPr fontId="5"/>
  </si>
  <si>
    <t>契約期間が短くなったため、見込みより下回るが、ガイドラインに則った事業を実施しており、概ね見合ったものである。</t>
    <rPh sb="0" eb="4">
      <t>ケイヤクキカン</t>
    </rPh>
    <rPh sb="5" eb="6">
      <t>ミジカ</t>
    </rPh>
    <rPh sb="13" eb="15">
      <t>ミコ</t>
    </rPh>
    <rPh sb="30" eb="31">
      <t>ノット</t>
    </rPh>
    <rPh sb="33" eb="35">
      <t>ジギョウ</t>
    </rPh>
    <rPh sb="36" eb="38">
      <t>ジッシ</t>
    </rPh>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</si>
  <si>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また、公募開始時期を早め適切な事業期間が確保できるよう努めた。</t>
    <rPh sb="120" eb="122">
      <t>コウボ</t>
    </rPh>
    <rPh sb="122" eb="124">
      <t>カイシ</t>
    </rPh>
    <rPh sb="124" eb="126">
      <t>ジキ</t>
    </rPh>
    <rPh sb="127" eb="128">
      <t>ハヤ</t>
    </rPh>
    <rPh sb="129" eb="131">
      <t>テキセツ</t>
    </rPh>
    <rPh sb="132" eb="134">
      <t>ジギョウ</t>
    </rPh>
    <rPh sb="134" eb="136">
      <t>キカン</t>
    </rPh>
    <rPh sb="137" eb="139">
      <t>カクホ</t>
    </rPh>
    <rPh sb="144" eb="145">
      <t>ツト</t>
    </rPh>
    <phoneticPr fontId="5"/>
  </si>
  <si>
    <t>事業実施に当たっては、競争性を確保した支出先の選定を行うとともに、事業経費の費目・使途の厳正な調査を行うことにより、低コストで事業を実施できるよう努めることとしている。
契約前に、公募における契約相手方選定に際し、慎重に審査を行った結果、契約期間が当初計画より短期間となったため、公募期間の早期化などを行うこととする。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ヒモク</t>
    </rPh>
    <rPh sb="41" eb="43">
      <t>シト</t>
    </rPh>
    <rPh sb="44" eb="46">
      <t>ゲンセイ</t>
    </rPh>
    <rPh sb="47" eb="49">
      <t>チョウサ</t>
    </rPh>
    <rPh sb="50" eb="51">
      <t>オコナ</t>
    </rPh>
    <rPh sb="58" eb="59">
      <t>テイ</t>
    </rPh>
    <rPh sb="63" eb="65">
      <t>ジギョウ</t>
    </rPh>
    <rPh sb="66" eb="68">
      <t>ジッシ</t>
    </rPh>
    <rPh sb="73" eb="74">
      <t>ツト</t>
    </rPh>
    <rPh sb="140" eb="144">
      <t>コウボキカン</t>
    </rPh>
    <rPh sb="145" eb="147">
      <t>ソウキ</t>
    </rPh>
    <rPh sb="147" eb="148">
      <t>カ</t>
    </rPh>
    <rPh sb="151" eb="152">
      <t>オコナ</t>
    </rPh>
    <phoneticPr fontId="5"/>
  </si>
  <si>
    <t xml:space="preserve"> ニーズの多様化に関する調査・実践研究</t>
    <phoneticPr fontId="5"/>
  </si>
  <si>
    <t>競技大会への参加・運営の在り方に関する調査・実践研究</t>
    <phoneticPr fontId="5"/>
  </si>
  <si>
    <t>学校医、産婦人科医等との連携に関する調査・実践研究</t>
    <phoneticPr fontId="5"/>
  </si>
  <si>
    <t>地域との協働・融合に関する調査・実践研究</t>
    <phoneticPr fontId="5"/>
  </si>
  <si>
    <t>企業等との連携に関する調査・実践研究</t>
    <phoneticPr fontId="5"/>
  </si>
  <si>
    <t>執行（見込）額（百万円）／会議の開催回数　</t>
    <phoneticPr fontId="5"/>
  </si>
  <si>
    <t>執行（見込）額（百万円）／実践・調査研究の実施件数　</t>
    <phoneticPr fontId="5"/>
  </si>
  <si>
    <t>0/0</t>
    <phoneticPr fontId="5"/>
  </si>
  <si>
    <t>34/9</t>
    <phoneticPr fontId="5"/>
  </si>
  <si>
    <t>学校体育室長　伊藤　賢</t>
    <rPh sb="7" eb="9">
      <t>イトウ</t>
    </rPh>
    <rPh sb="10" eb="11">
      <t>ケン</t>
    </rPh>
    <phoneticPr fontId="5"/>
  </si>
  <si>
    <t>事業目的は明確だが、施策目標の達成手段としての位置付けが不明確である。事業内容については達成手段としては概ね認められるものの、実施方法等については一層の工夫が必要であり、当該事業の成果は一定の役割を果たしているが十分ではない。成果指標は、成果を測ることができているのか疑問であり、指標の設定について再考すべきである。成果目標値についても水準の妥当性について判断できないため、検証する必要がある。</t>
    <phoneticPr fontId="5"/>
  </si>
  <si>
    <t>執行等改善</t>
  </si>
  <si>
    <t>平成30年度の不用額の発生も踏まえ、今年度の執行については事業の選定手続きやスケジュール管理を行っているところである。
また、成果目標及び指標については、所見を踏まえその在り方について今後検討を行う。</t>
    <phoneticPr fontId="5"/>
  </si>
  <si>
    <t>１．事業評価の観点：この事業は平成29年度に策定した「運動部活動の在り方に関する総合的なガイドライン」を踏まえた運動部活動に関する実践・調査研究を行い、各学校において持続可能な運動部活動が行われるよう、研究結果を周知・普及させることを目的とした事業であり、予算執行上の検証及び事業成果の検証の観点から検証を行った。
２．所見：この事業は、スポーツ基本計画において設定された政策目標を達成するために重要な事業と考えられるが、平成30年度決算において不用額が生じていることから、不用額が生じた要因を分析すべきである。併せて、事業の実施計画、事業選定手続きやスケジュール管理等に一層の工夫・改善が必要である。また、外部有識者の所見のとおり、施策目標の達成手段としての位置付けが不明確であり、成果指標を再考するとともに、成果目標値についても水準の妥当性について判断できないため、検証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</si>
</sst>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54429</xdr:colOff>
      <xdr:row>741</xdr:row>
      <xdr:rowOff>217714</xdr:rowOff>
    </xdr:from>
    <xdr:to>
      <xdr:col>45</xdr:col>
      <xdr:colOff>35306</xdr:colOff>
      <xdr:row>753</xdr:row>
      <xdr:rowOff>22677</xdr:rowOff>
    </xdr:to>
    <xdr:grpSp>
      <xdr:nvGrpSpPr>
        <xdr:cNvPr id="3" name="グループ化 2">
          <a:extLst>
            <a:ext uri="{FF2B5EF4-FFF2-40B4-BE49-F238E27FC236}">
              <a16:creationId xmlns:a16="http://schemas.microsoft.com/office/drawing/2014/main" id="{AF04BDF6-9F45-4DF1-9D6E-E25CAD804734}"/>
            </a:ext>
          </a:extLst>
        </xdr:cNvPr>
        <xdr:cNvGrpSpPr/>
      </xdr:nvGrpSpPr>
      <xdr:grpSpPr>
        <a:xfrm>
          <a:off x="2086429" y="50547814"/>
          <a:ext cx="7092877" cy="4072163"/>
          <a:chOff x="2387527" y="46926500"/>
          <a:chExt cx="7124627" cy="4050392"/>
        </a:xfrm>
      </xdr:grpSpPr>
      <xdr:sp macro="" textlink="">
        <xdr:nvSpPr>
          <xdr:cNvPr id="4" name="テキスト ボックス 3">
            <a:extLst>
              <a:ext uri="{FF2B5EF4-FFF2-40B4-BE49-F238E27FC236}">
                <a16:creationId xmlns:a16="http://schemas.microsoft.com/office/drawing/2014/main" id="{14699A7C-3586-42C4-97D6-97C462494425}"/>
              </a:ext>
            </a:extLst>
          </xdr:cNvPr>
          <xdr:cNvSpPr txBox="1"/>
        </xdr:nvSpPr>
        <xdr:spPr>
          <a:xfrm>
            <a:off x="6202326" y="46926500"/>
            <a:ext cx="3309828" cy="881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・庁費等　　　　</a:t>
            </a:r>
            <a:r>
              <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14.0</a:t>
            </a:r>
            <a:r>
              <a:rPr kumimoji="1" lang="ja-JP" altLang="ja-JP" sz="1100" b="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xnSp macro="">
        <xdr:nvCxnSpPr>
          <xdr:cNvPr id="5" name="直線矢印コネクタ 4">
            <a:extLst>
              <a:ext uri="{FF2B5EF4-FFF2-40B4-BE49-F238E27FC236}">
                <a16:creationId xmlns:a16="http://schemas.microsoft.com/office/drawing/2014/main" id="{FF6BD652-8527-4114-BB5A-B0224EC9D8C2}"/>
              </a:ext>
            </a:extLst>
          </xdr:cNvPr>
          <xdr:cNvCxnSpPr/>
        </xdr:nvCxnSpPr>
        <xdr:spPr>
          <a:xfrm>
            <a:off x="5285119" y="47676958"/>
            <a:ext cx="3524" cy="726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54319BD6-275C-4AC2-842F-0A9F3503BEBE}"/>
              </a:ext>
            </a:extLst>
          </xdr:cNvPr>
          <xdr:cNvSpPr txBox="1"/>
        </xdr:nvSpPr>
        <xdr:spPr bwMode="auto">
          <a:xfrm>
            <a:off x="2387527" y="48104059"/>
            <a:ext cx="2184019" cy="32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7" name="Rectangle 3">
            <a:extLst>
              <a:ext uri="{FF2B5EF4-FFF2-40B4-BE49-F238E27FC236}">
                <a16:creationId xmlns:a16="http://schemas.microsoft.com/office/drawing/2014/main" id="{B3EE9FE8-42F2-4165-960C-DAA70FA50C12}"/>
              </a:ext>
            </a:extLst>
          </xdr:cNvPr>
          <xdr:cNvSpPr>
            <a:spLocks noChangeArrowheads="1"/>
          </xdr:cNvSpPr>
        </xdr:nvSpPr>
        <xdr:spPr bwMode="auto">
          <a:xfrm>
            <a:off x="2579915" y="48397058"/>
            <a:ext cx="5662386" cy="11157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anchorCtr="0" upright="1"/>
          <a:lstStyle/>
          <a:p>
            <a:pPr algn="ctr" rtl="0"/>
            <a:r>
              <a:rPr lang="ja-JP" altLang="en-US" sz="1200" b="1" i="0" baseline="0">
                <a:effectLst/>
                <a:latin typeface="+mn-lt"/>
                <a:ea typeface="+mn-ea"/>
                <a:cs typeface="+mn-cs"/>
              </a:rPr>
              <a:t>Ａ．「運動部活動の在り方に関する総合的なガイドライン」を踏まえた運動部活動に</a:t>
            </a:r>
            <a:endParaRPr lang="en-US" altLang="ja-JP" sz="1200" b="1" i="0" baseline="0">
              <a:effectLst/>
              <a:latin typeface="+mn-lt"/>
              <a:ea typeface="+mn-ea"/>
              <a:cs typeface="+mn-cs"/>
            </a:endParaRPr>
          </a:p>
          <a:p>
            <a:pPr algn="ctr" rtl="0"/>
            <a:r>
              <a:rPr lang="ja-JP" altLang="en-US" sz="1200" b="1" i="0" baseline="0">
                <a:effectLst/>
                <a:latin typeface="+mn-lt"/>
                <a:ea typeface="+mn-ea"/>
                <a:cs typeface="+mn-cs"/>
              </a:rPr>
              <a:t>関する実践・調査・実証研究（５課題）</a:t>
            </a:r>
          </a:p>
          <a:p>
            <a:pPr algn="ctr" rtl="0"/>
            <a:endParaRPr lang="en-US" altLang="ja-JP" sz="1200" b="0" i="0" baseline="0">
              <a:effectLst/>
              <a:latin typeface="+mn-lt"/>
              <a:ea typeface="+mn-ea"/>
              <a:cs typeface="+mn-cs"/>
            </a:endParaRPr>
          </a:p>
          <a:p>
            <a:pPr algn="ctr" rtl="0"/>
            <a:r>
              <a:rPr lang="ja-JP" altLang="en-US" sz="1100" b="0" i="0" baseline="0">
                <a:effectLst/>
                <a:latin typeface="+mn-lt"/>
                <a:ea typeface="+mn-ea"/>
                <a:cs typeface="+mn-cs"/>
              </a:rPr>
              <a:t>地方公共団体</a:t>
            </a:r>
            <a:r>
              <a:rPr lang="ja-JP" altLang="ja-JP" sz="1100" b="0" i="0" baseline="0">
                <a:effectLst/>
                <a:latin typeface="+mn-lt"/>
                <a:ea typeface="+mn-ea"/>
                <a:cs typeface="+mn-cs"/>
              </a:rPr>
              <a:t>、民間団体</a:t>
            </a:r>
            <a:r>
              <a:rPr lang="ja-JP" altLang="en-US" sz="1100" b="0" i="0" baseline="0">
                <a:effectLst/>
                <a:latin typeface="+mn-lt"/>
                <a:ea typeface="+mn-ea"/>
                <a:cs typeface="+mn-cs"/>
              </a:rPr>
              <a:t>（９団体）</a:t>
            </a:r>
            <a:endParaRPr lang="en-US" altLang="ja-JP" sz="1100" b="0" i="0" baseline="0">
              <a:effectLst/>
              <a:latin typeface="+mn-lt"/>
              <a:ea typeface="+mn-ea"/>
              <a:cs typeface="+mn-cs"/>
            </a:endParaRPr>
          </a:p>
          <a:p>
            <a:pPr algn="ct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 name="Rectangle 2">
            <a:extLst>
              <a:ext uri="{FF2B5EF4-FFF2-40B4-BE49-F238E27FC236}">
                <a16:creationId xmlns:a16="http://schemas.microsoft.com/office/drawing/2014/main" id="{81ED13B1-A58B-4BC1-87E7-14C6D08A9E3A}"/>
              </a:ext>
            </a:extLst>
          </xdr:cNvPr>
          <xdr:cNvSpPr>
            <a:spLocks noChangeArrowheads="1"/>
          </xdr:cNvSpPr>
        </xdr:nvSpPr>
        <xdr:spPr bwMode="auto">
          <a:xfrm>
            <a:off x="4624076" y="47155630"/>
            <a:ext cx="1396213" cy="4889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４８．０百万円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11">
            <a:extLst>
              <a:ext uri="{FF2B5EF4-FFF2-40B4-BE49-F238E27FC236}">
                <a16:creationId xmlns:a16="http://schemas.microsoft.com/office/drawing/2014/main" id="{F6757F61-307C-42D3-A3DA-6639140C6786}"/>
              </a:ext>
            </a:extLst>
          </xdr:cNvPr>
          <xdr:cNvSpPr txBox="1"/>
        </xdr:nvSpPr>
        <xdr:spPr>
          <a:xfrm>
            <a:off x="8121612" y="47205388"/>
            <a:ext cx="946177" cy="343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10" name="AutoShape 5">
            <a:extLst>
              <a:ext uri="{FF2B5EF4-FFF2-40B4-BE49-F238E27FC236}">
                <a16:creationId xmlns:a16="http://schemas.microsoft.com/office/drawing/2014/main" id="{80305C0B-8F83-4FFE-BB3D-5B079C2CBF9C}"/>
              </a:ext>
            </a:extLst>
          </xdr:cNvPr>
          <xdr:cNvSpPr>
            <a:spLocks noChangeArrowheads="1"/>
          </xdr:cNvSpPr>
        </xdr:nvSpPr>
        <xdr:spPr bwMode="auto">
          <a:xfrm>
            <a:off x="2527300" y="49676955"/>
            <a:ext cx="5757635" cy="129993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anchorCtr="0" upright="1"/>
          <a:lstStyle/>
          <a:p>
            <a:pPr eaLnBrk="1" fontAlgn="auto" latinLnBrk="0" hangingPunct="1"/>
            <a:r>
              <a:rPr lang="ja-JP" altLang="en-US" sz="1100" b="0" i="0" u="none" strike="noStrike" baseline="0">
                <a:latin typeface="+mn-lt"/>
                <a:ea typeface="+mn-ea"/>
                <a:cs typeface="+mn-cs"/>
              </a:rPr>
              <a:t>運動部活動のニーズの多様化等に対応するため、以下の実践・調査研究を実施する。</a:t>
            </a:r>
          </a:p>
          <a:p>
            <a:pPr eaLnBrk="1" fontAlgn="auto" latinLnBrk="0" hangingPunct="1"/>
            <a:r>
              <a:rPr lang="ja-JP" altLang="en-US" sz="1100" b="0" i="0" u="none" strike="noStrike" baseline="0">
                <a:latin typeface="+mn-lt"/>
                <a:ea typeface="+mn-ea"/>
                <a:cs typeface="+mn-cs"/>
              </a:rPr>
              <a:t>①</a:t>
            </a:r>
            <a:r>
              <a:rPr lang="ja-JP" altLang="ja-JP" sz="1100">
                <a:effectLst/>
                <a:latin typeface="+mn-lt"/>
                <a:ea typeface="+mn-ea"/>
                <a:cs typeface="+mn-cs"/>
              </a:rPr>
              <a:t>ニーズの多様化に関する調査・実践研究</a:t>
            </a:r>
            <a:r>
              <a:rPr lang="ja-JP" altLang="en-US" sz="1100" b="0" i="0" u="none" strike="noStrike" baseline="0">
                <a:latin typeface="+mn-lt"/>
                <a:ea typeface="+mn-ea"/>
                <a:cs typeface="+mn-cs"/>
              </a:rPr>
              <a:t>、②</a:t>
            </a:r>
            <a:r>
              <a:rPr lang="ja-JP" altLang="ja-JP" sz="1100">
                <a:effectLst/>
                <a:latin typeface="+mn-lt"/>
                <a:ea typeface="+mn-ea"/>
                <a:cs typeface="+mn-cs"/>
              </a:rPr>
              <a:t>地域との協働・融合に関する調査・実践研究</a:t>
            </a:r>
            <a:r>
              <a:rPr lang="ja-JP" altLang="en-US" sz="1100" b="0" i="0" u="none" strike="noStrike" baseline="0">
                <a:latin typeface="+mn-lt"/>
                <a:ea typeface="+mn-ea"/>
                <a:cs typeface="+mn-cs"/>
              </a:rPr>
              <a:t>、③学校医、産婦人科医等との連携に関する調査・実践研究、④競技大会への参加・運営の在り方に関する調査・実践研究、⑤企業等との連携に関する調査・実践研究</a:t>
            </a:r>
            <a:endParaRPr lang="ja-JP" altLang="ja-JP" sz="10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307</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635</v>
      </c>
      <c r="AF5" s="699"/>
      <c r="AG5" s="699"/>
      <c r="AH5" s="699"/>
      <c r="AI5" s="699"/>
      <c r="AJ5" s="699"/>
      <c r="AK5" s="699"/>
      <c r="AL5" s="699"/>
      <c r="AM5" s="699"/>
      <c r="AN5" s="699"/>
      <c r="AO5" s="699"/>
      <c r="AP5" s="700"/>
      <c r="AQ5" s="701" t="s">
        <v>659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0"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570</v>
      </c>
      <c r="Q13" s="658"/>
      <c r="R13" s="658"/>
      <c r="S13" s="658"/>
      <c r="T13" s="658"/>
      <c r="U13" s="658"/>
      <c r="V13" s="659"/>
      <c r="W13" s="657">
        <v>0</v>
      </c>
      <c r="X13" s="658"/>
      <c r="Y13" s="658"/>
      <c r="Z13" s="658"/>
      <c r="AA13" s="658"/>
      <c r="AB13" s="658"/>
      <c r="AC13" s="659"/>
      <c r="AD13" s="657">
        <v>80</v>
      </c>
      <c r="AE13" s="658"/>
      <c r="AF13" s="658"/>
      <c r="AG13" s="658"/>
      <c r="AH13" s="658"/>
      <c r="AI13" s="658"/>
      <c r="AJ13" s="659"/>
      <c r="AK13" s="657">
        <v>78.5</v>
      </c>
      <c r="AL13" s="658"/>
      <c r="AM13" s="658"/>
      <c r="AN13" s="658"/>
      <c r="AO13" s="658"/>
      <c r="AP13" s="658"/>
      <c r="AQ13" s="659"/>
      <c r="AR13" s="919">
        <v>78.5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608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80</v>
      </c>
      <c r="AE18" s="879"/>
      <c r="AF18" s="879"/>
      <c r="AG18" s="879"/>
      <c r="AH18" s="879"/>
      <c r="AI18" s="879"/>
      <c r="AJ18" s="880"/>
      <c r="AK18" s="878">
        <f>SUM(AK13:AQ17)</f>
        <v>78.5</v>
      </c>
      <c r="AL18" s="879"/>
      <c r="AM18" s="879"/>
      <c r="AN18" s="879"/>
      <c r="AO18" s="879"/>
      <c r="AP18" s="879"/>
      <c r="AQ18" s="880"/>
      <c r="AR18" s="878">
        <f>SUM(AR13:AX17)</f>
        <v>78.5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48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457</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72.5</v>
      </c>
      <c r="Q23" s="920"/>
      <c r="R23" s="920"/>
      <c r="S23" s="920"/>
      <c r="T23" s="920"/>
      <c r="U23" s="920"/>
      <c r="V23" s="937"/>
      <c r="W23" s="919">
        <v>72.5</v>
      </c>
      <c r="X23" s="920"/>
      <c r="Y23" s="920"/>
      <c r="Z23" s="920"/>
      <c r="AA23" s="920"/>
      <c r="AB23" s="920"/>
      <c r="AC23" s="937"/>
      <c r="AD23" s="974" t="s">
        <v>569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3.1030000000000002</v>
      </c>
      <c r="Q24" s="658"/>
      <c r="R24" s="658"/>
      <c r="S24" s="658"/>
      <c r="T24" s="658"/>
      <c r="U24" s="658"/>
      <c r="V24" s="659"/>
      <c r="W24" s="657">
        <v>3.1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584</v>
      </c>
      <c r="H25" s="956"/>
      <c r="I25" s="956"/>
      <c r="J25" s="956"/>
      <c r="K25" s="956"/>
      <c r="L25" s="956"/>
      <c r="M25" s="956"/>
      <c r="N25" s="956"/>
      <c r="O25" s="957"/>
      <c r="P25" s="657">
        <v>1.19</v>
      </c>
      <c r="Q25" s="658"/>
      <c r="R25" s="658"/>
      <c r="S25" s="658"/>
      <c r="T25" s="658"/>
      <c r="U25" s="658"/>
      <c r="V25" s="659"/>
      <c r="W25" s="657">
        <v>1.1000000000000001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585</v>
      </c>
      <c r="H26" s="956"/>
      <c r="I26" s="956"/>
      <c r="J26" s="956"/>
      <c r="K26" s="956"/>
      <c r="L26" s="956"/>
      <c r="M26" s="956"/>
      <c r="N26" s="956"/>
      <c r="O26" s="957"/>
      <c r="P26" s="657">
        <v>0.83099999999999996</v>
      </c>
      <c r="Q26" s="658"/>
      <c r="R26" s="658"/>
      <c r="S26" s="658"/>
      <c r="T26" s="658"/>
      <c r="U26" s="658"/>
      <c r="V26" s="659"/>
      <c r="W26" s="657">
        <v>0.9</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586</v>
      </c>
      <c r="H27" s="956"/>
      <c r="I27" s="956"/>
      <c r="J27" s="956"/>
      <c r="K27" s="956"/>
      <c r="L27" s="956"/>
      <c r="M27" s="956"/>
      <c r="N27" s="956"/>
      <c r="O27" s="957"/>
      <c r="P27" s="657">
        <v>0.876</v>
      </c>
      <c r="Q27" s="658"/>
      <c r="R27" s="658"/>
      <c r="S27" s="658"/>
      <c r="T27" s="658"/>
      <c r="U27" s="658"/>
      <c r="V27" s="659"/>
      <c r="W27" s="657">
        <v>0.9</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78.5</v>
      </c>
      <c r="Q29" s="658"/>
      <c r="R29" s="658"/>
      <c r="S29" s="658"/>
      <c r="T29" s="658"/>
      <c r="U29" s="658"/>
      <c r="V29" s="659"/>
      <c r="W29" s="933">
        <f>AR13</f>
        <v>78.5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570</v>
      </c>
      <c r="AR31" s="200"/>
      <c r="AS31" s="133" t="s">
        <v>355</v>
      </c>
      <c r="AT31" s="134"/>
      <c r="AU31" s="199">
        <v>33</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631</v>
      </c>
      <c r="Q32" s="105"/>
      <c r="R32" s="105"/>
      <c r="S32" s="105"/>
      <c r="T32" s="105"/>
      <c r="U32" s="105"/>
      <c r="V32" s="105"/>
      <c r="W32" s="105"/>
      <c r="X32" s="106"/>
      <c r="Y32" s="471" t="s">
        <v>12</v>
      </c>
      <c r="Z32" s="531"/>
      <c r="AA32" s="532"/>
      <c r="AB32" s="461" t="s">
        <v>588</v>
      </c>
      <c r="AC32" s="461"/>
      <c r="AD32" s="461"/>
      <c r="AE32" s="218" t="s">
        <v>570</v>
      </c>
      <c r="AF32" s="219"/>
      <c r="AG32" s="219"/>
      <c r="AH32" s="219"/>
      <c r="AI32" s="218" t="s">
        <v>570</v>
      </c>
      <c r="AJ32" s="219"/>
      <c r="AK32" s="219"/>
      <c r="AL32" s="219"/>
      <c r="AM32" s="218">
        <v>1473</v>
      </c>
      <c r="AN32" s="219"/>
      <c r="AO32" s="219"/>
      <c r="AP32" s="219"/>
      <c r="AQ32" s="340" t="s">
        <v>570</v>
      </c>
      <c r="AR32" s="207"/>
      <c r="AS32" s="207"/>
      <c r="AT32" s="341"/>
      <c r="AU32" s="219" t="s">
        <v>570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570</v>
      </c>
      <c r="AF33" s="219"/>
      <c r="AG33" s="219"/>
      <c r="AH33" s="219"/>
      <c r="AI33" s="218" t="s">
        <v>570</v>
      </c>
      <c r="AJ33" s="219"/>
      <c r="AK33" s="219"/>
      <c r="AL33" s="219"/>
      <c r="AM33" s="218">
        <v>1714</v>
      </c>
      <c r="AN33" s="219"/>
      <c r="AO33" s="219"/>
      <c r="AP33" s="219"/>
      <c r="AQ33" s="340" t="s">
        <v>570</v>
      </c>
      <c r="AR33" s="207"/>
      <c r="AS33" s="207"/>
      <c r="AT33" s="341"/>
      <c r="AU33" s="219">
        <v>1714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570</v>
      </c>
      <c r="AF34" s="219"/>
      <c r="AG34" s="219"/>
      <c r="AH34" s="219"/>
      <c r="AI34" s="218" t="s">
        <v>570</v>
      </c>
      <c r="AJ34" s="219"/>
      <c r="AK34" s="219"/>
      <c r="AL34" s="219"/>
      <c r="AM34" s="218">
        <v>85.9</v>
      </c>
      <c r="AN34" s="219"/>
      <c r="AO34" s="219"/>
      <c r="AP34" s="219"/>
      <c r="AQ34" s="340" t="s">
        <v>570</v>
      </c>
      <c r="AR34" s="207"/>
      <c r="AS34" s="207"/>
      <c r="AT34" s="341"/>
      <c r="AU34" s="219" t="s">
        <v>570</v>
      </c>
      <c r="AV34" s="219"/>
      <c r="AW34" s="219"/>
      <c r="AX34" s="221"/>
    </row>
    <row r="35" spans="1:50" ht="23.25" customHeight="1" x14ac:dyDescent="0.15">
      <c r="A35" s="226" t="s">
        <v>503</v>
      </c>
      <c r="B35" s="227"/>
      <c r="C35" s="227"/>
      <c r="D35" s="227"/>
      <c r="E35" s="227"/>
      <c r="F35" s="228"/>
      <c r="G35" s="232" t="s">
        <v>633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570</v>
      </c>
      <c r="AR38" s="200"/>
      <c r="AS38" s="133" t="s">
        <v>355</v>
      </c>
      <c r="AT38" s="134"/>
      <c r="AU38" s="199">
        <v>33</v>
      </c>
      <c r="AV38" s="199"/>
      <c r="AW38" s="398" t="s">
        <v>300</v>
      </c>
      <c r="AX38" s="399"/>
    </row>
    <row r="39" spans="1:50" ht="23.25" customHeight="1" x14ac:dyDescent="0.15">
      <c r="A39" s="403"/>
      <c r="B39" s="401"/>
      <c r="C39" s="401"/>
      <c r="D39" s="401"/>
      <c r="E39" s="401"/>
      <c r="F39" s="402"/>
      <c r="G39" s="564" t="s">
        <v>587</v>
      </c>
      <c r="H39" s="565"/>
      <c r="I39" s="565"/>
      <c r="J39" s="565"/>
      <c r="K39" s="565"/>
      <c r="L39" s="565"/>
      <c r="M39" s="565"/>
      <c r="N39" s="565"/>
      <c r="O39" s="566"/>
      <c r="P39" s="105" t="s">
        <v>632</v>
      </c>
      <c r="Q39" s="105"/>
      <c r="R39" s="105"/>
      <c r="S39" s="105"/>
      <c r="T39" s="105"/>
      <c r="U39" s="105"/>
      <c r="V39" s="105"/>
      <c r="W39" s="105"/>
      <c r="X39" s="106"/>
      <c r="Y39" s="471" t="s">
        <v>12</v>
      </c>
      <c r="Z39" s="531"/>
      <c r="AA39" s="532"/>
      <c r="AB39" s="461" t="s">
        <v>494</v>
      </c>
      <c r="AC39" s="461"/>
      <c r="AD39" s="461"/>
      <c r="AE39" s="218" t="s">
        <v>570</v>
      </c>
      <c r="AF39" s="219"/>
      <c r="AG39" s="219"/>
      <c r="AH39" s="219"/>
      <c r="AI39" s="218" t="s">
        <v>570</v>
      </c>
      <c r="AJ39" s="219"/>
      <c r="AK39" s="219"/>
      <c r="AL39" s="219"/>
      <c r="AM39" s="218">
        <v>1419</v>
      </c>
      <c r="AN39" s="219"/>
      <c r="AO39" s="219"/>
      <c r="AP39" s="219"/>
      <c r="AQ39" s="340" t="s">
        <v>570</v>
      </c>
      <c r="AR39" s="207"/>
      <c r="AS39" s="207"/>
      <c r="AT39" s="341"/>
      <c r="AU39" s="219" t="s">
        <v>570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494</v>
      </c>
      <c r="AC40" s="523"/>
      <c r="AD40" s="523"/>
      <c r="AE40" s="218" t="s">
        <v>570</v>
      </c>
      <c r="AF40" s="219"/>
      <c r="AG40" s="219"/>
      <c r="AH40" s="219"/>
      <c r="AI40" s="218" t="s">
        <v>570</v>
      </c>
      <c r="AJ40" s="219"/>
      <c r="AK40" s="219"/>
      <c r="AL40" s="219"/>
      <c r="AM40" s="218">
        <v>1714</v>
      </c>
      <c r="AN40" s="219"/>
      <c r="AO40" s="219"/>
      <c r="AP40" s="219"/>
      <c r="AQ40" s="340" t="s">
        <v>570</v>
      </c>
      <c r="AR40" s="207"/>
      <c r="AS40" s="207"/>
      <c r="AT40" s="341"/>
      <c r="AU40" s="219">
        <v>1714</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570</v>
      </c>
      <c r="AF41" s="219"/>
      <c r="AG41" s="219"/>
      <c r="AH41" s="219"/>
      <c r="AI41" s="218" t="s">
        <v>570</v>
      </c>
      <c r="AJ41" s="219"/>
      <c r="AK41" s="219"/>
      <c r="AL41" s="219"/>
      <c r="AM41" s="218">
        <v>82.8</v>
      </c>
      <c r="AN41" s="219"/>
      <c r="AO41" s="219"/>
      <c r="AP41" s="219"/>
      <c r="AQ41" s="340" t="s">
        <v>570</v>
      </c>
      <c r="AR41" s="207"/>
      <c r="AS41" s="207"/>
      <c r="AT41" s="341"/>
      <c r="AU41" s="219" t="s">
        <v>570</v>
      </c>
      <c r="AV41" s="219"/>
      <c r="AW41" s="219"/>
      <c r="AX41" s="221"/>
    </row>
    <row r="42" spans="1:50" ht="23.25" customHeight="1" x14ac:dyDescent="0.15">
      <c r="A42" s="226" t="s">
        <v>503</v>
      </c>
      <c r="B42" s="227"/>
      <c r="C42" s="227"/>
      <c r="D42" s="227"/>
      <c r="E42" s="227"/>
      <c r="F42" s="228"/>
      <c r="G42" s="232" t="s">
        <v>634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570</v>
      </c>
      <c r="AF101" s="219"/>
      <c r="AG101" s="219"/>
      <c r="AH101" s="220"/>
      <c r="AI101" s="218" t="s">
        <v>570</v>
      </c>
      <c r="AJ101" s="219"/>
      <c r="AK101" s="219"/>
      <c r="AL101" s="220"/>
      <c r="AM101" s="218">
        <v>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570</v>
      </c>
      <c r="AF102" s="418"/>
      <c r="AG102" s="418"/>
      <c r="AH102" s="418"/>
      <c r="AI102" s="418" t="s">
        <v>570</v>
      </c>
      <c r="AJ102" s="418"/>
      <c r="AK102" s="418"/>
      <c r="AL102" s="418"/>
      <c r="AM102" s="418">
        <v>6</v>
      </c>
      <c r="AN102" s="418"/>
      <c r="AO102" s="418"/>
      <c r="AP102" s="418"/>
      <c r="AQ102" s="273">
        <v>6</v>
      </c>
      <c r="AR102" s="274"/>
      <c r="AS102" s="274"/>
      <c r="AT102" s="319"/>
      <c r="AU102" s="273">
        <v>6</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t="s">
        <v>570</v>
      </c>
      <c r="AF104" s="219"/>
      <c r="AG104" s="219"/>
      <c r="AH104" s="220"/>
      <c r="AI104" s="218" t="s">
        <v>570</v>
      </c>
      <c r="AJ104" s="219"/>
      <c r="AK104" s="219"/>
      <c r="AL104" s="220"/>
      <c r="AM104" s="218">
        <v>10</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588</v>
      </c>
      <c r="AC105" s="469"/>
      <c r="AD105" s="470"/>
      <c r="AE105" s="418" t="s">
        <v>570</v>
      </c>
      <c r="AF105" s="418"/>
      <c r="AG105" s="418"/>
      <c r="AH105" s="418"/>
      <c r="AI105" s="418" t="s">
        <v>570</v>
      </c>
      <c r="AJ105" s="418"/>
      <c r="AK105" s="418"/>
      <c r="AL105" s="418"/>
      <c r="AM105" s="418">
        <v>15</v>
      </c>
      <c r="AN105" s="418"/>
      <c r="AO105" s="418"/>
      <c r="AP105" s="418"/>
      <c r="AQ105" s="218">
        <v>15</v>
      </c>
      <c r="AR105" s="219"/>
      <c r="AS105" s="219"/>
      <c r="AT105" s="220"/>
      <c r="AU105" s="273">
        <v>13</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655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570</v>
      </c>
      <c r="AF116" s="418"/>
      <c r="AG116" s="418"/>
      <c r="AH116" s="418"/>
      <c r="AI116" s="418" t="s">
        <v>570</v>
      </c>
      <c r="AJ116" s="418"/>
      <c r="AK116" s="418"/>
      <c r="AL116" s="418"/>
      <c r="AM116" s="418">
        <v>0</v>
      </c>
      <c r="AN116" s="418"/>
      <c r="AO116" s="418"/>
      <c r="AP116" s="418"/>
      <c r="AQ116" s="218">
        <v>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570</v>
      </c>
      <c r="AF117" s="551"/>
      <c r="AG117" s="551"/>
      <c r="AH117" s="551"/>
      <c r="AI117" s="551" t="s">
        <v>570</v>
      </c>
      <c r="AJ117" s="551"/>
      <c r="AK117" s="551"/>
      <c r="AL117" s="551"/>
      <c r="AM117" s="551" t="s">
        <v>657</v>
      </c>
      <c r="AN117" s="551"/>
      <c r="AO117" s="551"/>
      <c r="AP117" s="551"/>
      <c r="AQ117" s="551" t="s">
        <v>612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656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591</v>
      </c>
      <c r="AC119" s="463"/>
      <c r="AD119" s="464"/>
      <c r="AE119" s="418" t="s">
        <v>570</v>
      </c>
      <c r="AF119" s="418"/>
      <c r="AG119" s="418"/>
      <c r="AH119" s="418"/>
      <c r="AI119" s="418" t="s">
        <v>570</v>
      </c>
      <c r="AJ119" s="418"/>
      <c r="AK119" s="418"/>
      <c r="AL119" s="418"/>
      <c r="AM119" s="418">
        <v>3.8</v>
      </c>
      <c r="AN119" s="418"/>
      <c r="AO119" s="418"/>
      <c r="AP119" s="418"/>
      <c r="AQ119" s="418">
        <v>4.9000000000000004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570</v>
      </c>
      <c r="AF120" s="551"/>
      <c r="AG120" s="551"/>
      <c r="AH120" s="551"/>
      <c r="AI120" s="551" t="s">
        <v>570</v>
      </c>
      <c r="AJ120" s="551"/>
      <c r="AK120" s="551"/>
      <c r="AL120" s="551"/>
      <c r="AM120" s="551" t="s">
        <v>658</v>
      </c>
      <c r="AN120" s="551"/>
      <c r="AO120" s="551"/>
      <c r="AP120" s="551"/>
      <c r="AQ120" s="551" t="s">
        <v>611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644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494</v>
      </c>
      <c r="AC134" s="205"/>
      <c r="AD134" s="205"/>
      <c r="AE134" s="206">
        <v>58.7</v>
      </c>
      <c r="AF134" s="207"/>
      <c r="AG134" s="207"/>
      <c r="AH134" s="207"/>
      <c r="AI134" s="206">
        <v>64.599999999999994</v>
      </c>
      <c r="AJ134" s="207"/>
      <c r="AK134" s="207"/>
      <c r="AL134" s="207"/>
      <c r="AM134" s="206">
        <v>65.099999999999994</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494</v>
      </c>
      <c r="AC135" s="213"/>
      <c r="AD135" s="213"/>
      <c r="AE135" s="206" t="s">
        <v>570</v>
      </c>
      <c r="AF135" s="207"/>
      <c r="AG135" s="207"/>
      <c r="AH135" s="207"/>
      <c r="AI135" s="206" t="s">
        <v>570</v>
      </c>
      <c r="AJ135" s="207"/>
      <c r="AK135" s="207"/>
      <c r="AL135" s="207"/>
      <c r="AM135" s="206" t="s">
        <v>570</v>
      </c>
      <c r="AN135" s="207"/>
      <c r="AO135" s="207"/>
      <c r="AP135" s="207"/>
      <c r="AQ135" s="206" t="s">
        <v>570</v>
      </c>
      <c r="AR135" s="207"/>
      <c r="AS135" s="207"/>
      <c r="AT135" s="207"/>
      <c r="AU135" s="206">
        <v>80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570</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645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494</v>
      </c>
      <c r="AC138" s="205"/>
      <c r="AD138" s="205"/>
      <c r="AE138" s="206"/>
      <c r="AF138" s="207"/>
      <c r="AG138" s="207"/>
      <c r="AH138" s="207"/>
      <c r="AI138" s="206">
        <v>16.3</v>
      </c>
      <c r="AJ138" s="207"/>
      <c r="AK138" s="207"/>
      <c r="AL138" s="207"/>
      <c r="AM138" s="206">
        <v>16.2</v>
      </c>
      <c r="AN138" s="207"/>
      <c r="AO138" s="207"/>
      <c r="AP138" s="207"/>
      <c r="AQ138" s="206" t="s">
        <v>570</v>
      </c>
      <c r="AR138" s="207"/>
      <c r="AS138" s="207"/>
      <c r="AT138" s="207"/>
      <c r="AU138" s="206" t="s">
        <v>570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494</v>
      </c>
      <c r="AC139" s="213"/>
      <c r="AD139" s="213"/>
      <c r="AE139" s="206" t="s">
        <v>570</v>
      </c>
      <c r="AF139" s="207"/>
      <c r="AG139" s="207"/>
      <c r="AH139" s="207"/>
      <c r="AI139" s="206" t="s">
        <v>570</v>
      </c>
      <c r="AJ139" s="207"/>
      <c r="AK139" s="207"/>
      <c r="AL139" s="207"/>
      <c r="AM139" s="206" t="s">
        <v>570</v>
      </c>
      <c r="AN139" s="207"/>
      <c r="AO139" s="207"/>
      <c r="AP139" s="207"/>
      <c r="AQ139" s="206" t="s">
        <v>570</v>
      </c>
      <c r="AR139" s="207"/>
      <c r="AS139" s="207"/>
      <c r="AT139" s="207"/>
      <c r="AU139" s="206">
        <v>8</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596</v>
      </c>
      <c r="K430" s="901"/>
      <c r="L430" s="901"/>
      <c r="M430" s="901"/>
      <c r="N430" s="901"/>
      <c r="O430" s="901"/>
      <c r="P430" s="901"/>
      <c r="Q430" s="901"/>
      <c r="R430" s="901"/>
      <c r="S430" s="901"/>
      <c r="T430" s="902"/>
      <c r="U430" s="588" t="s">
        <v>564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564</v>
      </c>
      <c r="AF432" s="200"/>
      <c r="AG432" s="133" t="s">
        <v>355</v>
      </c>
      <c r="AH432" s="134"/>
      <c r="AI432" s="156"/>
      <c r="AJ432" s="156"/>
      <c r="AK432" s="156"/>
      <c r="AL432" s="154"/>
      <c r="AM432" s="156"/>
      <c r="AN432" s="156"/>
      <c r="AO432" s="156"/>
      <c r="AP432" s="154"/>
      <c r="AQ432" s="590" t="s">
        <v>564</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597</v>
      </c>
      <c r="AF433" s="207"/>
      <c r="AG433" s="207"/>
      <c r="AH433" s="341"/>
      <c r="AI433" s="340" t="s">
        <v>596</v>
      </c>
      <c r="AJ433" s="207"/>
      <c r="AK433" s="207"/>
      <c r="AL433" s="207"/>
      <c r="AM433" s="340" t="s">
        <v>570</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596</v>
      </c>
      <c r="AF434" s="207"/>
      <c r="AG434" s="207"/>
      <c r="AH434" s="341"/>
      <c r="AI434" s="340" t="s">
        <v>596</v>
      </c>
      <c r="AJ434" s="207"/>
      <c r="AK434" s="207"/>
      <c r="AL434" s="207"/>
      <c r="AM434" s="340" t="s">
        <v>570</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596</v>
      </c>
      <c r="AJ435" s="207"/>
      <c r="AK435" s="207"/>
      <c r="AL435" s="207"/>
      <c r="AM435" s="340" t="s">
        <v>570</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355</v>
      </c>
      <c r="AH457" s="134"/>
      <c r="AI457" s="156"/>
      <c r="AJ457" s="156"/>
      <c r="AK457" s="156"/>
      <c r="AL457" s="154"/>
      <c r="AM457" s="156"/>
      <c r="AN457" s="156"/>
      <c r="AO457" s="156"/>
      <c r="AP457" s="154"/>
      <c r="AQ457" s="590" t="s">
        <v>564</v>
      </c>
      <c r="AR457" s="200"/>
      <c r="AS457" s="133" t="s">
        <v>355</v>
      </c>
      <c r="AT457" s="134"/>
      <c r="AU457" s="200" t="s">
        <v>564</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596</v>
      </c>
      <c r="AF458" s="207"/>
      <c r="AG458" s="207"/>
      <c r="AH458" s="207"/>
      <c r="AI458" s="340" t="s">
        <v>596</v>
      </c>
      <c r="AJ458" s="207"/>
      <c r="AK458" s="207"/>
      <c r="AL458" s="207"/>
      <c r="AM458" s="340" t="s">
        <v>570</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596</v>
      </c>
      <c r="AF459" s="207"/>
      <c r="AG459" s="207"/>
      <c r="AH459" s="341"/>
      <c r="AI459" s="340" t="s">
        <v>596</v>
      </c>
      <c r="AJ459" s="207"/>
      <c r="AK459" s="207"/>
      <c r="AL459" s="207"/>
      <c r="AM459" s="340" t="s">
        <v>570</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596</v>
      </c>
      <c r="AJ460" s="207"/>
      <c r="AK460" s="207"/>
      <c r="AL460" s="207"/>
      <c r="AM460" s="340" t="s">
        <v>570</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96"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603</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603</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7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603</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603</v>
      </c>
      <c r="AE705" s="715"/>
      <c r="AF705" s="715"/>
      <c r="AG705" s="125" t="s">
        <v>639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603</v>
      </c>
      <c r="AE708" s="605"/>
      <c r="AF708" s="605"/>
      <c r="AG708" s="742" t="s">
        <v>640</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603</v>
      </c>
      <c r="AE709" s="329"/>
      <c r="AF709" s="329"/>
      <c r="AG709" s="101" t="s">
        <v>641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603</v>
      </c>
      <c r="AE711" s="329"/>
      <c r="AF711" s="329"/>
      <c r="AG711" s="101" t="s">
        <v>642</v>
      </c>
      <c r="AH711" s="102"/>
      <c r="AI711" s="102"/>
      <c r="AJ711" s="102"/>
      <c r="AK711" s="102"/>
      <c r="AL711" s="102"/>
      <c r="AM711" s="102"/>
      <c r="AN711" s="102"/>
      <c r="AO711" s="102"/>
      <c r="AP711" s="102"/>
      <c r="AQ711" s="102"/>
      <c r="AR711" s="102"/>
      <c r="AS711" s="102"/>
      <c r="AT711" s="102"/>
      <c r="AU711" s="102"/>
      <c r="AV711" s="102"/>
      <c r="AW711" s="102"/>
      <c r="AX711" s="103"/>
    </row>
    <row r="712" spans="1:50" ht="50.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t="s">
        <v>643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610</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6.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603</v>
      </c>
      <c r="AE714" s="808"/>
      <c r="AF714" s="809"/>
      <c r="AG714" s="736" t="s">
        <v>636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603</v>
      </c>
      <c r="AE715" s="605"/>
      <c r="AF715" s="656"/>
      <c r="AG715" s="742" t="s">
        <v>646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1" t="s">
        <v>637</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603</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603</v>
      </c>
      <c r="AE718" s="329"/>
      <c r="AF718" s="329"/>
      <c r="AG718" s="127" t="s">
        <v>638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4.5" customHeight="1" thickBot="1" x14ac:dyDescent="0.2">
      <c r="A731" s="799" t="s">
        <v>256</v>
      </c>
      <c r="B731" s="800"/>
      <c r="C731" s="800"/>
      <c r="D731" s="800"/>
      <c r="E731" s="801"/>
      <c r="F731" s="729"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661</v>
      </c>
      <c r="B733" s="674"/>
      <c r="C733" s="674"/>
      <c r="D733" s="674"/>
      <c r="E733" s="675"/>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570</v>
      </c>
      <c r="F737" s="990"/>
      <c r="G737" s="990"/>
      <c r="H737" s="990"/>
      <c r="I737" s="990"/>
      <c r="J737" s="990"/>
      <c r="K737" s="990"/>
      <c r="L737" s="990"/>
      <c r="M737" s="990"/>
      <c r="N737" s="365" t="s">
        <v>540</v>
      </c>
      <c r="O737" s="365"/>
      <c r="P737" s="365"/>
      <c r="Q737" s="365"/>
      <c r="R737" s="990" t="s">
        <v>570</v>
      </c>
      <c r="S737" s="990"/>
      <c r="T737" s="990"/>
      <c r="U737" s="990"/>
      <c r="V737" s="990"/>
      <c r="W737" s="990"/>
      <c r="X737" s="990"/>
      <c r="Y737" s="990"/>
      <c r="Z737" s="990"/>
      <c r="AA737" s="365" t="s">
        <v>539</v>
      </c>
      <c r="AB737" s="365"/>
      <c r="AC737" s="365"/>
      <c r="AD737" s="365"/>
      <c r="AE737" s="990" t="s">
        <v>570</v>
      </c>
      <c r="AF737" s="990"/>
      <c r="AG737" s="990"/>
      <c r="AH737" s="990"/>
      <c r="AI737" s="990"/>
      <c r="AJ737" s="990"/>
      <c r="AK737" s="990"/>
      <c r="AL737" s="990"/>
      <c r="AM737" s="990"/>
      <c r="AN737" s="365" t="s">
        <v>538</v>
      </c>
      <c r="AO737" s="365"/>
      <c r="AP737" s="365"/>
      <c r="AQ737" s="365"/>
      <c r="AR737" s="982" t="s">
        <v>570</v>
      </c>
      <c r="AS737" s="983"/>
      <c r="AT737" s="983"/>
      <c r="AU737" s="983"/>
      <c r="AV737" s="983"/>
      <c r="AW737" s="983"/>
      <c r="AX737" s="984"/>
      <c r="AY737" s="89"/>
      <c r="AZ737" s="89"/>
    </row>
    <row r="738" spans="1:52" ht="24.75" customHeight="1" x14ac:dyDescent="0.15">
      <c r="A738" s="991" t="s">
        <v>537</v>
      </c>
      <c r="B738" s="210"/>
      <c r="C738" s="210"/>
      <c r="D738" s="211"/>
      <c r="E738" s="990" t="s">
        <v>570</v>
      </c>
      <c r="F738" s="990"/>
      <c r="G738" s="990"/>
      <c r="H738" s="990"/>
      <c r="I738" s="990"/>
      <c r="J738" s="990"/>
      <c r="K738" s="990"/>
      <c r="L738" s="990"/>
      <c r="M738" s="990"/>
      <c r="N738" s="365" t="s">
        <v>536</v>
      </c>
      <c r="O738" s="365"/>
      <c r="P738" s="365"/>
      <c r="Q738" s="365"/>
      <c r="R738" s="990" t="s">
        <v>570</v>
      </c>
      <c r="S738" s="990"/>
      <c r="T738" s="990"/>
      <c r="U738" s="990"/>
      <c r="V738" s="990"/>
      <c r="W738" s="990"/>
      <c r="X738" s="990"/>
      <c r="Y738" s="990"/>
      <c r="Z738" s="990"/>
      <c r="AA738" s="365" t="s">
        <v>535</v>
      </c>
      <c r="AB738" s="365"/>
      <c r="AC738" s="365"/>
      <c r="AD738" s="365"/>
      <c r="AE738" s="990" t="s">
        <v>570</v>
      </c>
      <c r="AF738" s="990"/>
      <c r="AG738" s="990"/>
      <c r="AH738" s="990"/>
      <c r="AI738" s="990"/>
      <c r="AJ738" s="990"/>
      <c r="AK738" s="990"/>
      <c r="AL738" s="990"/>
      <c r="AM738" s="990"/>
      <c r="AN738" s="365" t="s">
        <v>531</v>
      </c>
      <c r="AO738" s="365"/>
      <c r="AP738" s="365"/>
      <c r="AQ738" s="365"/>
      <c r="AR738" s="982" t="s">
        <v>570</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t="s">
        <v>602</v>
      </c>
      <c r="J739" s="985"/>
      <c r="K739" s="93" t="str">
        <f>IF(OR(I739="　", I739=""), "", "-")</f>
        <v>-</v>
      </c>
      <c r="L739" s="986">
        <v>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623</v>
      </c>
      <c r="H781" s="671"/>
      <c r="I781" s="671"/>
      <c r="J781" s="671"/>
      <c r="K781" s="672"/>
      <c r="L781" s="664" t="s">
        <v>628</v>
      </c>
      <c r="M781" s="665"/>
      <c r="N781" s="665"/>
      <c r="O781" s="665"/>
      <c r="P781" s="665"/>
      <c r="Q781" s="665"/>
      <c r="R781" s="665"/>
      <c r="S781" s="665"/>
      <c r="T781" s="665"/>
      <c r="U781" s="665"/>
      <c r="V781" s="665"/>
      <c r="W781" s="665"/>
      <c r="X781" s="666"/>
      <c r="Y781" s="388">
        <v>13.411875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624</v>
      </c>
      <c r="H782" s="607"/>
      <c r="I782" s="607"/>
      <c r="J782" s="607"/>
      <c r="K782" s="608"/>
      <c r="L782" s="598" t="s">
        <v>627</v>
      </c>
      <c r="M782" s="599"/>
      <c r="N782" s="599"/>
      <c r="O782" s="599"/>
      <c r="P782" s="599"/>
      <c r="Q782" s="599"/>
      <c r="R782" s="599"/>
      <c r="S782" s="599"/>
      <c r="T782" s="599"/>
      <c r="U782" s="599"/>
      <c r="V782" s="599"/>
      <c r="W782" s="599"/>
      <c r="X782" s="600"/>
      <c r="Y782" s="601">
        <v>0.19180800000000001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625</v>
      </c>
      <c r="H783" s="607"/>
      <c r="I783" s="607"/>
      <c r="J783" s="607"/>
      <c r="K783" s="608"/>
      <c r="L783" s="598" t="s">
        <v>626</v>
      </c>
      <c r="M783" s="599"/>
      <c r="N783" s="599"/>
      <c r="O783" s="599"/>
      <c r="P783" s="599"/>
      <c r="Q783" s="599"/>
      <c r="R783" s="599"/>
      <c r="S783" s="599"/>
      <c r="T783" s="599"/>
      <c r="U783" s="599"/>
      <c r="V783" s="599"/>
      <c r="W783" s="599"/>
      <c r="X783" s="600"/>
      <c r="Y783" s="601">
        <v>0.105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629</v>
      </c>
      <c r="H784" s="607"/>
      <c r="I784" s="607"/>
      <c r="J784" s="607"/>
      <c r="K784" s="608"/>
      <c r="L784" s="598" t="s">
        <v>630</v>
      </c>
      <c r="M784" s="599"/>
      <c r="N784" s="599"/>
      <c r="O784" s="599"/>
      <c r="P784" s="599"/>
      <c r="Q784" s="599"/>
      <c r="R784" s="599"/>
      <c r="S784" s="599"/>
      <c r="T784" s="599"/>
      <c r="U784" s="599"/>
      <c r="V784" s="599"/>
      <c r="W784" s="599"/>
      <c r="X784" s="600"/>
      <c r="Y784" s="601">
        <v>1.1000000000000001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14.808683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616</v>
      </c>
      <c r="D837" s="347"/>
      <c r="E837" s="347"/>
      <c r="F837" s="347"/>
      <c r="G837" s="347"/>
      <c r="H837" s="347"/>
      <c r="I837" s="347"/>
      <c r="J837" s="348">
        <v>4010001054032</v>
      </c>
      <c r="K837" s="349"/>
      <c r="L837" s="349"/>
      <c r="M837" s="349"/>
      <c r="N837" s="349"/>
      <c r="O837" s="349"/>
      <c r="P837" s="362" t="s">
        <v>651</v>
      </c>
      <c r="Q837" s="350"/>
      <c r="R837" s="350"/>
      <c r="S837" s="350"/>
      <c r="T837" s="350"/>
      <c r="U837" s="350"/>
      <c r="V837" s="350"/>
      <c r="W837" s="350"/>
      <c r="X837" s="350"/>
      <c r="Y837" s="351">
        <v>14.781632999999999</v>
      </c>
      <c r="Z837" s="352"/>
      <c r="AA837" s="352"/>
      <c r="AB837" s="353"/>
      <c r="AC837" s="363" t="s">
        <v>499</v>
      </c>
      <c r="AD837" s="371"/>
      <c r="AE837" s="371"/>
      <c r="AF837" s="371"/>
      <c r="AG837" s="371"/>
      <c r="AH837" s="372">
        <v>12</v>
      </c>
      <c r="AI837" s="373"/>
      <c r="AJ837" s="373"/>
      <c r="AK837" s="373"/>
      <c r="AL837" s="357">
        <v>100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613</v>
      </c>
      <c r="D838" s="347"/>
      <c r="E838" s="347"/>
      <c r="F838" s="347"/>
      <c r="G838" s="347"/>
      <c r="H838" s="347"/>
      <c r="I838" s="347"/>
      <c r="J838" s="348">
        <v>4000020360007</v>
      </c>
      <c r="K838" s="349"/>
      <c r="L838" s="349"/>
      <c r="M838" s="349"/>
      <c r="N838" s="349"/>
      <c r="O838" s="349"/>
      <c r="P838" s="362" t="s">
        <v>652</v>
      </c>
      <c r="Q838" s="350"/>
      <c r="R838" s="350"/>
      <c r="S838" s="350"/>
      <c r="T838" s="350"/>
      <c r="U838" s="350"/>
      <c r="V838" s="350"/>
      <c r="W838" s="350"/>
      <c r="X838" s="350"/>
      <c r="Y838" s="351">
        <v>3.9552740000000002</v>
      </c>
      <c r="Z838" s="352"/>
      <c r="AA838" s="352"/>
      <c r="AB838" s="353"/>
      <c r="AC838" s="363" t="s">
        <v>499</v>
      </c>
      <c r="AD838" s="363"/>
      <c r="AE838" s="363"/>
      <c r="AF838" s="363"/>
      <c r="AG838" s="363"/>
      <c r="AH838" s="372">
        <v>12</v>
      </c>
      <c r="AI838" s="373"/>
      <c r="AJ838" s="373"/>
      <c r="AK838" s="373"/>
      <c r="AL838" s="357">
        <v>100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617</v>
      </c>
      <c r="D839" s="347"/>
      <c r="E839" s="347"/>
      <c r="F839" s="347"/>
      <c r="G839" s="347"/>
      <c r="H839" s="347"/>
      <c r="I839" s="347"/>
      <c r="J839" s="348">
        <v>2000020202029</v>
      </c>
      <c r="K839" s="349"/>
      <c r="L839" s="349"/>
      <c r="M839" s="349"/>
      <c r="N839" s="349"/>
      <c r="O839" s="349"/>
      <c r="P839" s="362" t="s">
        <v>650</v>
      </c>
      <c r="Q839" s="350"/>
      <c r="R839" s="350"/>
      <c r="S839" s="350"/>
      <c r="T839" s="350"/>
      <c r="U839" s="350"/>
      <c r="V839" s="350"/>
      <c r="W839" s="350"/>
      <c r="X839" s="350"/>
      <c r="Y839" s="351">
        <v>3.8058320000000001</v>
      </c>
      <c r="Z839" s="352"/>
      <c r="AA839" s="352"/>
      <c r="AB839" s="353"/>
      <c r="AC839" s="363" t="s">
        <v>499</v>
      </c>
      <c r="AD839" s="363"/>
      <c r="AE839" s="363"/>
      <c r="AF839" s="363"/>
      <c r="AG839" s="363"/>
      <c r="AH839" s="355">
        <v>12</v>
      </c>
      <c r="AI839" s="356"/>
      <c r="AJ839" s="356"/>
      <c r="AK839" s="356"/>
      <c r="AL839" s="357">
        <v>100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618</v>
      </c>
      <c r="D840" s="347"/>
      <c r="E840" s="347"/>
      <c r="F840" s="347"/>
      <c r="G840" s="347"/>
      <c r="H840" s="347"/>
      <c r="I840" s="347"/>
      <c r="J840" s="348">
        <v>2122005002494</v>
      </c>
      <c r="K840" s="349"/>
      <c r="L840" s="349"/>
      <c r="M840" s="349"/>
      <c r="N840" s="349"/>
      <c r="O840" s="349"/>
      <c r="P840" s="362" t="s">
        <v>653</v>
      </c>
      <c r="Q840" s="350"/>
      <c r="R840" s="350"/>
      <c r="S840" s="350"/>
      <c r="T840" s="350"/>
      <c r="U840" s="350"/>
      <c r="V840" s="350"/>
      <c r="W840" s="350"/>
      <c r="X840" s="350"/>
      <c r="Y840" s="351">
        <v>3.4635570000000002</v>
      </c>
      <c r="Z840" s="352"/>
      <c r="AA840" s="352"/>
      <c r="AB840" s="353"/>
      <c r="AC840" s="363" t="s">
        <v>499</v>
      </c>
      <c r="AD840" s="363"/>
      <c r="AE840" s="363"/>
      <c r="AF840" s="363"/>
      <c r="AG840" s="363"/>
      <c r="AH840" s="355">
        <v>12</v>
      </c>
      <c r="AI840" s="356"/>
      <c r="AJ840" s="356"/>
      <c r="AK840" s="356"/>
      <c r="AL840" s="357">
        <v>100</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619</v>
      </c>
      <c r="D841" s="347"/>
      <c r="E841" s="347"/>
      <c r="F841" s="347"/>
      <c r="G841" s="347"/>
      <c r="H841" s="347"/>
      <c r="I841" s="347"/>
      <c r="J841" s="348">
        <v>5000020472107</v>
      </c>
      <c r="K841" s="349"/>
      <c r="L841" s="349"/>
      <c r="M841" s="349"/>
      <c r="N841" s="349"/>
      <c r="O841" s="349"/>
      <c r="P841" s="362" t="s">
        <v>654</v>
      </c>
      <c r="Q841" s="350"/>
      <c r="R841" s="350"/>
      <c r="S841" s="350"/>
      <c r="T841" s="350"/>
      <c r="U841" s="350"/>
      <c r="V841" s="350"/>
      <c r="W841" s="350"/>
      <c r="X841" s="350"/>
      <c r="Y841" s="351">
        <v>3.372134</v>
      </c>
      <c r="Z841" s="352"/>
      <c r="AA841" s="352"/>
      <c r="AB841" s="353"/>
      <c r="AC841" s="354" t="s">
        <v>499</v>
      </c>
      <c r="AD841" s="354"/>
      <c r="AE841" s="354"/>
      <c r="AF841" s="354"/>
      <c r="AG841" s="354"/>
      <c r="AH841" s="355">
        <v>12</v>
      </c>
      <c r="AI841" s="356"/>
      <c r="AJ841" s="356"/>
      <c r="AK841" s="356"/>
      <c r="AL841" s="357">
        <v>100</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614</v>
      </c>
      <c r="D842" s="347"/>
      <c r="E842" s="347"/>
      <c r="F842" s="347"/>
      <c r="G842" s="347"/>
      <c r="H842" s="347"/>
      <c r="I842" s="347"/>
      <c r="J842" s="348">
        <v>8290001016199</v>
      </c>
      <c r="K842" s="349"/>
      <c r="L842" s="349"/>
      <c r="M842" s="349"/>
      <c r="N842" s="349"/>
      <c r="O842" s="349"/>
      <c r="P842" s="362" t="s">
        <v>654</v>
      </c>
      <c r="Q842" s="350"/>
      <c r="R842" s="350"/>
      <c r="S842" s="350"/>
      <c r="T842" s="350"/>
      <c r="U842" s="350"/>
      <c r="V842" s="350"/>
      <c r="W842" s="350"/>
      <c r="X842" s="350"/>
      <c r="Y842" s="351">
        <v>2.8493979999999999</v>
      </c>
      <c r="Z842" s="352"/>
      <c r="AA842" s="352"/>
      <c r="AB842" s="353"/>
      <c r="AC842" s="354" t="s">
        <v>499</v>
      </c>
      <c r="AD842" s="354"/>
      <c r="AE842" s="354"/>
      <c r="AF842" s="354"/>
      <c r="AG842" s="354"/>
      <c r="AH842" s="355">
        <v>12</v>
      </c>
      <c r="AI842" s="356"/>
      <c r="AJ842" s="356"/>
      <c r="AK842" s="356"/>
      <c r="AL842" s="357">
        <v>100</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620</v>
      </c>
      <c r="D843" s="347"/>
      <c r="E843" s="347"/>
      <c r="F843" s="347"/>
      <c r="G843" s="347"/>
      <c r="H843" s="347"/>
      <c r="I843" s="347"/>
      <c r="J843" s="348">
        <v>7000020152129</v>
      </c>
      <c r="K843" s="349"/>
      <c r="L843" s="349"/>
      <c r="M843" s="349"/>
      <c r="N843" s="349"/>
      <c r="O843" s="349"/>
      <c r="P843" s="362" t="s">
        <v>653</v>
      </c>
      <c r="Q843" s="350"/>
      <c r="R843" s="350"/>
      <c r="S843" s="350"/>
      <c r="T843" s="350"/>
      <c r="U843" s="350"/>
      <c r="V843" s="350"/>
      <c r="W843" s="350"/>
      <c r="X843" s="350"/>
      <c r="Y843" s="351">
        <v>1.0315559999999999</v>
      </c>
      <c r="Z843" s="352"/>
      <c r="AA843" s="352"/>
      <c r="AB843" s="353"/>
      <c r="AC843" s="354" t="s">
        <v>499</v>
      </c>
      <c r="AD843" s="354"/>
      <c r="AE843" s="354"/>
      <c r="AF843" s="354"/>
      <c r="AG843" s="354"/>
      <c r="AH843" s="355">
        <v>12</v>
      </c>
      <c r="AI843" s="356"/>
      <c r="AJ843" s="356"/>
      <c r="AK843" s="356"/>
      <c r="AL843" s="357">
        <v>100</v>
      </c>
      <c r="AM843" s="358"/>
      <c r="AN843" s="358"/>
      <c r="AO843" s="359"/>
      <c r="AP843" s="360"/>
      <c r="AQ843" s="360"/>
      <c r="AR843" s="360"/>
      <c r="AS843" s="360"/>
      <c r="AT843" s="360"/>
      <c r="AU843" s="360"/>
      <c r="AV843" s="360"/>
      <c r="AW843" s="360"/>
      <c r="AX843" s="360"/>
    </row>
    <row r="844" spans="1:50" ht="51.75" customHeight="1" x14ac:dyDescent="0.15">
      <c r="A844" s="376">
        <v>8</v>
      </c>
      <c r="B844" s="376">
        <v>1</v>
      </c>
      <c r="C844" s="361" t="s">
        <v>621</v>
      </c>
      <c r="D844" s="347"/>
      <c r="E844" s="347"/>
      <c r="F844" s="347"/>
      <c r="G844" s="347"/>
      <c r="H844" s="347"/>
      <c r="I844" s="347"/>
      <c r="J844" s="348">
        <v>2011005007069</v>
      </c>
      <c r="K844" s="349"/>
      <c r="L844" s="349"/>
      <c r="M844" s="349"/>
      <c r="N844" s="349"/>
      <c r="O844" s="349"/>
      <c r="P844" s="362" t="s">
        <v>652</v>
      </c>
      <c r="Q844" s="350"/>
      <c r="R844" s="350"/>
      <c r="S844" s="350"/>
      <c r="T844" s="350"/>
      <c r="U844" s="350"/>
      <c r="V844" s="350"/>
      <c r="W844" s="350"/>
      <c r="X844" s="350"/>
      <c r="Y844" s="351">
        <v>0.97570699999999999</v>
      </c>
      <c r="Z844" s="352"/>
      <c r="AA844" s="352"/>
      <c r="AB844" s="353"/>
      <c r="AC844" s="354" t="s">
        <v>499</v>
      </c>
      <c r="AD844" s="354"/>
      <c r="AE844" s="354"/>
      <c r="AF844" s="354"/>
      <c r="AG844" s="354"/>
      <c r="AH844" s="355">
        <v>12</v>
      </c>
      <c r="AI844" s="356"/>
      <c r="AJ844" s="356"/>
      <c r="AK844" s="356"/>
      <c r="AL844" s="357">
        <v>100</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622</v>
      </c>
      <c r="D845" s="347"/>
      <c r="E845" s="347"/>
      <c r="F845" s="347"/>
      <c r="G845" s="347"/>
      <c r="H845" s="347"/>
      <c r="I845" s="347"/>
      <c r="J845" s="348">
        <v>6000020122297</v>
      </c>
      <c r="K845" s="349"/>
      <c r="L845" s="349"/>
      <c r="M845" s="349"/>
      <c r="N845" s="349"/>
      <c r="O845" s="349"/>
      <c r="P845" s="362" t="s">
        <v>653</v>
      </c>
      <c r="Q845" s="350"/>
      <c r="R845" s="350"/>
      <c r="S845" s="350"/>
      <c r="T845" s="350"/>
      <c r="U845" s="350"/>
      <c r="V845" s="350"/>
      <c r="W845" s="350"/>
      <c r="X845" s="350"/>
      <c r="Y845" s="351">
        <v>0.59910099999999999</v>
      </c>
      <c r="Z845" s="352"/>
      <c r="AA845" s="352"/>
      <c r="AB845" s="353"/>
      <c r="AC845" s="354" t="s">
        <v>499</v>
      </c>
      <c r="AD845" s="354"/>
      <c r="AE845" s="354"/>
      <c r="AF845" s="354"/>
      <c r="AG845" s="354"/>
      <c r="AH845" s="355">
        <v>12</v>
      </c>
      <c r="AI845" s="356"/>
      <c r="AJ845" s="356"/>
      <c r="AK845" s="356"/>
      <c r="AL845" s="357">
        <v>100</v>
      </c>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5:AX15 P13:AX13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5" manualBreakCount="5">
    <brk id="68" max="49" man="1"/>
    <brk id="440" max="49" man="1"/>
    <brk id="553" max="49" man="1"/>
    <brk id="731"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t="s">
        <v>603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603</v>
      </c>
      <c r="M3" s="13" t="str">
        <f t="shared" ref="M3:M11" si="2">IF(L3="","",K3)</f>
        <v>文教及び科学振興</v>
      </c>
      <c r="N3" s="13" t="str">
        <f>IF(M3="",N2,IF(N2&lt;&gt;"",CONCATENATE(N2,"、",M3),M3))</f>
        <v>文教及び科学振興</v>
      </c>
      <c r="O3" s="13"/>
      <c r="P3" s="12" t="s">
        <v>191</v>
      </c>
      <c r="Q3" s="17" t="s">
        <v>603</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603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2019-07-02T01:43:11Z</cp:lastPrinted>
  <dcterms:created xsi:type="dcterms:W3CDTF">2012-03-13T00:50:25Z</dcterms:created>
  <dcterms:modified xsi:type="dcterms:W3CDTF">2020-11-30T11:35:25Z</dcterms:modified>
</cp:coreProperties>
</file>