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<sst xmlns="http://schemas.openxmlformats.org/spreadsheetml/2006/main" count="3241" uniqueCount="764">
  <si>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</si>
  <si>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</si>
  <si>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</si>
  <si>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</si>
  <si>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</si>
  <si>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</si>
  <si>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</si>
  <si>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</si>
  <si>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</si>
  <si>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</si>
  <si>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</si>
  <si>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</si>
  <si>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</si>
  <si>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</si>
  <si>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</si>
  <si>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</si>
  <si>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</si>
  <si>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</si>
  <si>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</si>
  <si>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</si>
  <si>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</si>
  <si>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</si>
  <si>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</si>
  <si>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</si>
  <si>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</si>
  <si>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</si>
  <si>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</si>
  <si>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</si>
  <si>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</si>
  <si>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</si>
  <si>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</si>
  <si>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</si>
  <si>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</si>
  <si>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</si>
  <si>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</si>
  <si>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</si>
  <si>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</si>
  <si>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</si>
  <si>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</si>
  <si>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</si>
  <si>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</si>
  <si>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</si>
  <si>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</si>
  <si>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</si>
  <si>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</si>
  <si>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</si>
  <si>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</si>
  <si>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</si>
  <si>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</si>
  <si>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</si>
  <si>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</si>
  <si>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</si>
  <si>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</si>
  <si>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</si>
  <si>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</si>
  <si>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</si>
  <si>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</si>
  <si>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</si>
  <si>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</si>
  <si>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</si>
  <si>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</si>
  <si>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</si>
  <si>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</si>
  <si>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</si>
  <si>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</si>
  <si>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</si>
  <si>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</si>
  <si>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</si>
  <si>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</si>
  <si>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</si>
  <si>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</si>
  <si>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</si>
  <si>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</si>
  <si>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</si>
  <si>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</si>
  <si>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</si>
  <si>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</si>
  <si>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</si>
  <si>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</si>
  <si>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</si>
  <si>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</si>
  <si>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</si>
  <si>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</si>
  <si>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</si>
  <si>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</si>
  <si>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</si>
  <si>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</si>
  <si>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</si>
  <si>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</si>
  <si>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</si>
  <si>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</si>
  <si>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</si>
  <si>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</si>
  <si>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</si>
  <si>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</si>
  <si>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</si>
  <si>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</si>
  <si>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</si>
  <si>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</si>
  <si>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</si>
  <si>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</si>
  <si>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</si>
  <si>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</si>
  <si>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</si>
  <si>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</si>
  <si>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</si>
  <si>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</si>
  <si>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</si>
  <si>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</si>
  <si>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</si>
  <si>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</si>
  <si>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</si>
  <si>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</si>
  <si>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</si>
  <si>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</si>
  <si>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</si>
  <si>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</si>
  <si>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</si>
  <si>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</si>
  <si>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</si>
  <si>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</si>
  <si>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</si>
  <si>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</si>
  <si>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</si>
  <si>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</si>
  <si>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</si>
  <si>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</si>
  <si>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</si>
  <si>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</si>
  <si>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</si>
  <si>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</si>
  <si>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</si>
  <si>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</si>
  <si>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</si>
  <si>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</si>
  <si>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</si>
  <si>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</si>
  <si>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</si>
  <si>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</si>
  <si>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</si>
  <si>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</si>
  <si>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</si>
  <si>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</si>
  <si>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</si>
  <si>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</si>
  <si>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</si>
  <si>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</si>
  <si>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</si>
  <si>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</si>
  <si>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</si>
  <si>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</si>
  <si>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</si>
  <si>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</si>
  <si>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</si>
  <si>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</si>
  <si>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</si>
  <si>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</si>
  <si>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</si>
  <si>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</si>
  <si>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</si>
  <si>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</si>
  <si>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</si>
  <si>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</si>
  <si>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</si>
  <si>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</si>
  <si>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</si>
  <si>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</si>
  <si>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</si>
  <si>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</si>
  <si>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</si>
  <si>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</si>
  <si>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</si>
  <si>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</si>
  <si>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</si>
  <si>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</si>
  <si>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</si>
  <si>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</si>
  <si>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</si>
  <si>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</si>
  <si>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</si>
  <si>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</si>
  <si>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</si>
  <si>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</si>
  <si>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</si>
  <si>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</si>
  <si>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</si>
  <si>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</si>
  <si>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</si>
  <si>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</si>
  <si>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</si>
  <si>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</si>
  <si>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</si>
  <si>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</si>
  <si>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</si>
  <si>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</si>
  <si>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</si>
  <si>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</si>
  <si>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</si>
  <si>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</si>
  <si>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</si>
  <si>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</si>
  <si>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</si>
  <si>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</si>
  <si>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</si>
  <si>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</si>
  <si>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</si>
  <si>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</si>
  <si>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</si>
  <si>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</si>
  <si>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</si>
  <si>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</si>
  <si>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</si>
  <si>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</si>
  <si>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</si>
  <si>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</si>
  <si>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</si>
  <si>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</si>
  <si>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</si>
  <si>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</si>
  <si>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</si>
  <si>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</si>
  <si>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</si>
  <si>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</si>
  <si>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</si>
  <si>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</si>
  <si>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</si>
  <si>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</si>
  <si>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</si>
  <si>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</si>
  <si>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</si>
  <si>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</si>
  <si>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</si>
  <si>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</si>
  <si>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</si>
  <si>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</si>
  <si>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</si>
  <si>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</si>
  <si>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</si>
  <si>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</si>
  <si>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</si>
  <si>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</si>
  <si>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</si>
  <si>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</si>
  <si>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</si>
  <si>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</si>
  <si>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</si>
  <si>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</si>
  <si>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</si>
  <si>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</si>
  <si>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</si>
  <si>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</si>
  <si>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</si>
  <si>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</si>
  <si>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</si>
  <si>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</si>
  <si>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</si>
  <si>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</si>
  <si>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</si>
  <si>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</si>
  <si>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</si>
  <si>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</si>
  <si>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</si>
  <si>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</si>
  <si>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</si>
  <si>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</si>
  <si>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</si>
  <si>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</si>
  <si>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</si>
  <si>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</si>
  <si>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</si>
  <si>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</si>
  <si>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</si>
  <si>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</si>
  <si>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</si>
  <si>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</si>
  <si>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</si>
  <si>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</si>
  <si>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</si>
  <si>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</si>
  <si>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</si>
  <si>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</si>
  <si>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</si>
  <si>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</si>
  <si>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</si>
  <si>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</si>
  <si>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</si>
  <si>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</si>
  <si>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</si>
  <si>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</si>
  <si>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</si>
  <si>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</si>
  <si>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</si>
  <si>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</si>
  <si>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</si>
  <si>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</si>
  <si>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</si>
  <si>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</si>
  <si>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</si>
  <si>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</si>
  <si>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</si>
  <si>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</si>
  <si>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</si>
  <si>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</si>
  <si>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</si>
  <si>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</si>
  <si>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</si>
  <si>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</si>
  <si>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</si>
  <si>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</si>
  <si>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</si>
  <si>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</si>
  <si>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</si>
  <si>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</si>
  <si>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</si>
  <si>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</si>
  <si>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</si>
  <si>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</si>
  <si>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</si>
  <si>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</si>
  <si>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</si>
  <si>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</si>
  <si>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</si>
  <si>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</si>
  <si>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</si>
  <si>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</si>
  <si>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</si>
  <si>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</si>
  <si>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</si>
  <si>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</si>
  <si>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</si>
  <si>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</si>
  <si>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</si>
  <si>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</si>
  <si>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</si>
  <si>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</si>
  <si>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</si>
  <si>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</si>
  <si>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</si>
  <si>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</si>
  <si>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</si>
  <si>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</si>
  <si>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</si>
  <si>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</si>
  <si>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</si>
  <si>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</si>
  <si>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</si>
  <si>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</si>
  <si>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</si>
  <si>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</si>
  <si>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</si>
  <si>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</si>
  <si>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</si>
  <si>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</si>
  <si>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</si>
  <si>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</si>
  <si>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</si>
  <si>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</si>
  <si>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</si>
  <si>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</si>
  <si>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</si>
  <si>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</si>
  <si>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</si>
  <si>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</si>
  <si>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</si>
  <si>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</si>
  <si>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</si>
  <si>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</si>
  <si>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</si>
  <si>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</si>
  <si>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</si>
  <si>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</si>
  <si>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</si>
  <si>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</si>
  <si>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</si>
  <si>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</si>
  <si>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</si>
  <si>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</si>
  <si>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</si>
  <si>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</si>
  <si>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</si>
  <si>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</si>
  <si>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</si>
  <si>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</si>
  <si>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</si>
  <si>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</si>
  <si>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</si>
  <si>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</si>
  <si>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</si>
  <si>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</si>
  <si>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</si>
  <si>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</si>
  <si>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</si>
  <si>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</si>
  <si>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</si>
  <si>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</si>
  <si>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</si>
  <si>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</si>
  <si>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</si>
  <si>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</si>
  <si>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</si>
  <si>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</si>
  <si>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</si>
  <si>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</si>
  <si>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</si>
  <si>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</si>
  <si>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</si>
  <si>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</si>
  <si>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</si>
  <si>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</si>
  <si>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</si>
  <si>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</si>
  <si>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</si>
  <si>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</si>
  <si>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</si>
  <si>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</si>
  <si>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</si>
  <si>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</si>
  <si>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</si>
  <si>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</si>
  <si>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</si>
  <si>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</si>
  <si>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</si>
  <si>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</si>
  <si>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</si>
  <si>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</si>
  <si>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</si>
  <si>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</si>
  <si>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</si>
  <si>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</si>
  <si>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</si>
  <si>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</si>
  <si>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</si>
  <si>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</si>
  <si>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</si>
  <si>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</si>
  <si>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</si>
  <si>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</si>
  <si>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</si>
  <si>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</si>
  <si>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</si>
  <si>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</si>
  <si>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</si>
  <si>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</si>
  <si>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</si>
  <si>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</si>
  <si>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</si>
  <si>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</si>
  <si>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</si>
  <si>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</si>
  <si>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</si>
  <si>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</si>
  <si>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</si>
  <si>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</si>
  <si>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</si>
  <si>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</si>
  <si>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</si>
  <si>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</si>
  <si>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</si>
  <si>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</si>
  <si>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</si>
  <si>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</si>
  <si>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</si>
  <si>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</si>
  <si>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</si>
  <si>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</si>
  <si>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</si>
  <si>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</si>
  <si>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</si>
  <si>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</si>
  <si>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</si>
  <si>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</si>
  <si>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</si>
  <si>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</si>
  <si>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</si>
  <si>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</si>
  <si>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</si>
  <si>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</si>
  <si>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</si>
  <si>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</si>
  <si>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</si>
  <si>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</si>
  <si>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</si>
  <si>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</si>
  <si>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</si>
  <si>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</si>
  <si>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</si>
  <si>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</si>
  <si>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</si>
  <si>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</si>
  <si>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</si>
  <si>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</si>
  <si>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</si>
  <si>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</si>
  <si>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</si>
  <si>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</si>
  <si>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</si>
  <si>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</si>
  <si>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</si>
  <si>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</si>
  <si>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</si>
  <si>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</si>
  <si>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</si>
  <si>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</si>
  <si>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</si>
  <si>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</si>
  <si>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</si>
  <si>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</si>
  <si>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</si>
  <si>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</si>
  <si>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</si>
  <si>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</si>
  <si>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</si>
  <si>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</si>
  <si>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</si>
  <si>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</si>
  <si>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</si>
  <si>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</si>
  <si>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</si>
  <si>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</si>
  <si>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</si>
  <si>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</si>
  <si>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</si>
  <si>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</si>
  <si>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</si>
  <si>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</si>
  <si>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</si>
  <si>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</si>
  <si>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</si>
  <si>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</si>
  <si>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</si>
  <si>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</si>
  <si>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</si>
  <si>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</si>
  <si>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</si>
  <si>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</si>
  <si>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</si>
  <si>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</si>
  <si>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</si>
  <si>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</si>
  <si>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</si>
  <si>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</si>
  <si>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</si>
  <si>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</si>
  <si>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</si>
  <si>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</si>
  <si>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</si>
  <si>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</si>
  <si>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</si>
  <si>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</si>
  <si>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</si>
  <si>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</si>
  <si>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</si>
  <si>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</si>
  <si>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</si>
  <si>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</si>
  <si>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</si>
  <si>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</si>
  <si>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</si>
  <si>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</si>
  <si>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</si>
  <si>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</si>
  <si>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</si>
  <si>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</si>
  <si>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</si>
  <si>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</si>
  <si>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</si>
  <si>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</si>
  <si>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</si>
  <si>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</si>
  <si>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原子力システム研究開発委託費</t>
    <phoneticPr fontId="5"/>
  </si>
  <si>
    <t>平成１７年度</t>
    <phoneticPr fontId="5"/>
  </si>
  <si>
    <t>終了予定なし</t>
    <phoneticPr fontId="5"/>
  </si>
  <si>
    <t>特別会計に関する法律施行令
第51条第4項第3号、5号</t>
    <phoneticPr fontId="5"/>
  </si>
  <si>
    <t>-</t>
    <phoneticPr fontId="5"/>
  </si>
  <si>
    <t>-</t>
    <phoneticPr fontId="5"/>
  </si>
  <si>
    <t>-</t>
    <phoneticPr fontId="5"/>
  </si>
  <si>
    <t>-</t>
    <phoneticPr fontId="5"/>
  </si>
  <si>
    <t>当該年度に実施する中間評価及び事後評価での評価（SABCD)のうち、計画通りの成果が挙げられ、又は見込まれるとされたA評価以上の課題の件数割合</t>
    <phoneticPr fontId="5"/>
  </si>
  <si>
    <t>％</t>
    <phoneticPr fontId="5"/>
  </si>
  <si>
    <t>％</t>
    <phoneticPr fontId="5"/>
  </si>
  <si>
    <t>本</t>
    <phoneticPr fontId="5"/>
  </si>
  <si>
    <t>本</t>
    <phoneticPr fontId="5"/>
  </si>
  <si>
    <t>件</t>
    <phoneticPr fontId="5"/>
  </si>
  <si>
    <t>執行額（百万円）／実施課題件数
*繰越し分及び課題管理費を除く　　　　　　　　　　</t>
    <phoneticPr fontId="5"/>
  </si>
  <si>
    <t>百万円</t>
    <phoneticPr fontId="5"/>
  </si>
  <si>
    <t>百万円/件</t>
    <phoneticPr fontId="5"/>
  </si>
  <si>
    <t>1,845/29</t>
    <phoneticPr fontId="5"/>
  </si>
  <si>
    <t>1,241/22</t>
    <phoneticPr fontId="5"/>
  </si>
  <si>
    <t>／　</t>
    <phoneticPr fontId="5"/>
  </si>
  <si>
    <t>　　/</t>
    <phoneticPr fontId="5"/>
  </si>
  <si>
    <t>／　　　　　　　　　　　　　　</t>
    <phoneticPr fontId="5"/>
  </si>
  <si>
    <t>／　　　　　　　　　　　　　　</t>
    <phoneticPr fontId="5"/>
  </si>
  <si>
    <t>　　/</t>
    <phoneticPr fontId="5"/>
  </si>
  <si>
    <t>「原子力システム研究開発事業」における当該年度に実施する中間評価及び事後評価での評価（SABCD)のうち、計画通りの成果が挙げられ、又は見込まれるとされたA評価以上の課題の件数割合</t>
    <phoneticPr fontId="5"/>
  </si>
  <si>
    <t>多様な原子力システム（原子炉、再処理、燃料加工）に関し、基礎的研究から工学的検証に至る領域における革新的な技術開発において、安全基盤技術の向上、放射性廃棄物の減容化及び有害度低減の開発を継続的に進め、研究成果論文の投稿、国内外の学会等での発表などで優れた成果を挙げることにより、エネルギーの安定供給化及び原子力を利用する先端科学技術の発展に資する研究開発成果に寄与する。</t>
    <phoneticPr fontId="5"/>
  </si>
  <si>
    <t>-</t>
    <phoneticPr fontId="5"/>
  </si>
  <si>
    <t>原子力が直面する様々な課題の克服に資することを目的に、国として実施する事業であり、負担関係（国側の負担）は妥当である。</t>
    <phoneticPr fontId="5"/>
  </si>
  <si>
    <t>使途・費目の精査を行ったうえで契約を締結しており、単位当たりコスト等の水準は妥当である。</t>
    <phoneticPr fontId="5"/>
  </si>
  <si>
    <t>使途・費目の精査を行って締結した契約に基づき、適正に事業が実施されており、資金の流れは中間段階でも合理的である。</t>
    <phoneticPr fontId="5"/>
  </si>
  <si>
    <t>当初の目標を上回る実績を上げており、また外部有識者による事後評価委員会において研究成果を評価し、当初目標に見合った成果が達成されていることを確認しており、成果実績は成果目標に見合ったものとなっ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</si>
  <si>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</si>
  <si>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採択時に、外部有識者からなる審査委員会において、研究計画の実効性や目標の妥当性等の評価を実施し、当該評価に基づき、採択課題を決定することにより、見込みと同等の活動を実施している。</t>
    <phoneticPr fontId="5"/>
  </si>
  <si>
    <t>研究成果報告会の開催、研究成果報告書の国立国会図書館への納本等を通じて、広く成果の普及を図っている。</t>
    <phoneticPr fontId="5"/>
  </si>
  <si>
    <t>531</t>
    <phoneticPr fontId="5"/>
  </si>
  <si>
    <t>477</t>
    <phoneticPr fontId="5"/>
  </si>
  <si>
    <t>287</t>
    <phoneticPr fontId="5"/>
  </si>
  <si>
    <t>286</t>
    <phoneticPr fontId="5"/>
  </si>
  <si>
    <t>275</t>
    <phoneticPr fontId="5"/>
  </si>
  <si>
    <t>272</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</si>
  <si>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</si>
  <si>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</si>
  <si>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</si>
  <si>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</si>
  <si>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</si>
  <si>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原子力システム研究開発委託費</t>
    <phoneticPr fontId="5"/>
  </si>
  <si>
    <t>研究開発局</t>
    <phoneticPr fontId="5"/>
  </si>
  <si>
    <t>-</t>
    <phoneticPr fontId="5"/>
  </si>
  <si>
    <t>エネルギーの安定供給を図るため、原子力が将来直面する様々な課題に的確に対応し解決するとともに、原子力分野における我が国の国際競争力の維持・向上を図るため、多様な原子力システム（原子炉、再処理、燃料加工）に関し、基礎的研究から工学的検証に至る領域における革新的な技術開発を進めることを目的とする。</t>
    <phoneticPr fontId="5"/>
  </si>
  <si>
    <t>1,076/21</t>
    <phoneticPr fontId="5"/>
  </si>
  <si>
    <t>1,121/24</t>
    <phoneticPr fontId="5"/>
  </si>
  <si>
    <t>有</t>
  </si>
  <si>
    <t>‐</t>
  </si>
  <si>
    <t>A.国立研究開発法人日本原子力研究開発機構</t>
    <phoneticPr fontId="5"/>
  </si>
  <si>
    <t>物品費</t>
    <phoneticPr fontId="5"/>
  </si>
  <si>
    <t>設備備品費、消耗品費</t>
    <phoneticPr fontId="5"/>
  </si>
  <si>
    <t>人件費・謝金</t>
    <phoneticPr fontId="5"/>
  </si>
  <si>
    <t>人件費、謝金</t>
    <phoneticPr fontId="5"/>
  </si>
  <si>
    <t>旅費</t>
    <phoneticPr fontId="5"/>
  </si>
  <si>
    <t>その他</t>
    <phoneticPr fontId="5"/>
  </si>
  <si>
    <t>外注費（雑役務費）、その他（諸経費）、消費税相当額</t>
    <phoneticPr fontId="5"/>
  </si>
  <si>
    <t>間接経費</t>
    <phoneticPr fontId="5"/>
  </si>
  <si>
    <t>直接経費の30％</t>
    <phoneticPr fontId="5"/>
  </si>
  <si>
    <t>C.国立研究開発法人日本原子力研究開発機構</t>
    <phoneticPr fontId="5"/>
  </si>
  <si>
    <t>D.国立研究開発法人日本原子力研究開発機構</t>
    <phoneticPr fontId="5"/>
  </si>
  <si>
    <t>物品費</t>
  </si>
  <si>
    <t>人件費・謝金</t>
  </si>
  <si>
    <t>旅費</t>
  </si>
  <si>
    <t>その他</t>
  </si>
  <si>
    <t>間接経費</t>
  </si>
  <si>
    <t>設備備品費、消耗品費</t>
  </si>
  <si>
    <t>人件費、謝金</t>
  </si>
  <si>
    <t>外注費（雑役務費）、その他（諸経費）、消費税相当額</t>
  </si>
  <si>
    <t>直接経費の30％</t>
  </si>
  <si>
    <t>B.国立研究開発法人物質・材料研究機構</t>
    <rPh sb="10" eb="12">
      <t>ブッシツ</t>
    </rPh>
    <rPh sb="13" eb="15">
      <t>ザイリョウ</t>
    </rPh>
    <rPh sb="15" eb="17">
      <t>ケンキュウ</t>
    </rPh>
    <rPh sb="17" eb="19">
      <t>キコウ</t>
    </rPh>
    <phoneticPr fontId="5"/>
  </si>
  <si>
    <t>E.公益財団法人原子力安全研究協会</t>
    <phoneticPr fontId="5"/>
  </si>
  <si>
    <t>人件費</t>
  </si>
  <si>
    <t>業務実施費</t>
  </si>
  <si>
    <t>一般管理費</t>
  </si>
  <si>
    <t>業務担当職員、社会保険料等事業主負担分</t>
    <rPh sb="12" eb="13">
      <t>トウ</t>
    </rPh>
    <phoneticPr fontId="5"/>
  </si>
  <si>
    <t>消耗品費、国内旅費、諸謝金等</t>
  </si>
  <si>
    <t>直接経費の20％</t>
  </si>
  <si>
    <t>国立大学法人東京大学</t>
  </si>
  <si>
    <t>国立大学法人東京工業大学</t>
  </si>
  <si>
    <t>国立研究開発法人日本原子力研究開発機構</t>
  </si>
  <si>
    <t>国立大学法人北海道大学</t>
  </si>
  <si>
    <t>国立大学法人京都大学</t>
  </si>
  <si>
    <t>国立大学法人東京海洋大学</t>
  </si>
  <si>
    <t>学校法人五島育英会東京都市大学</t>
  </si>
  <si>
    <t>国立大学法人福井大学</t>
  </si>
  <si>
    <t>高速炉の安全性向上のための高次構造制御セラミック制御材の開発</t>
  </si>
  <si>
    <t>MA含有ブランケット燃料を活用した固有安全高速炉の開発</t>
  </si>
  <si>
    <t>学校法人五島育英会東京都市大学</t>
    <phoneticPr fontId="5"/>
  </si>
  <si>
    <t>学校法人五島育英会東京都市大学学</t>
  </si>
  <si>
    <t>国立大学法人東北大学</t>
  </si>
  <si>
    <t>国立大学法人東北大学</t>
    <rPh sb="6" eb="8">
      <t>トウホク</t>
    </rPh>
    <phoneticPr fontId="5"/>
  </si>
  <si>
    <t>革新炉材料開発のための次世代ナノスケール解析法の開発と照射後実験研究の国際ハブの構築</t>
  </si>
  <si>
    <t>国立研究開発法人日本原子力研究開発機構</t>
    <phoneticPr fontId="5"/>
  </si>
  <si>
    <t>B</t>
    <phoneticPr fontId="5"/>
  </si>
  <si>
    <t>MA分離変換技術の有効性向上のための柔軟な廃棄物管理法の実用化開発</t>
    <phoneticPr fontId="5"/>
  </si>
  <si>
    <t>MA分離変換技術の有効性向上のための柔軟な廃棄物管理法の実用化開発</t>
    <phoneticPr fontId="5"/>
  </si>
  <si>
    <t>高速炉を活用したLLFP核変換システムの研究開発</t>
    <phoneticPr fontId="5"/>
  </si>
  <si>
    <t>一般財団法人電力中央研究所</t>
  </si>
  <si>
    <t>安全性・経済性向上を目指したMA核変換用窒化物燃料サイクルに関する研究開発</t>
    <phoneticPr fontId="5"/>
  </si>
  <si>
    <t>交流高温超伝導マグネットと共鳴ビーム取出しを応用した加速器駆動核変換システム用革新的円形加速器の先導研究開発</t>
  </si>
  <si>
    <t>国立大学法人東京工業大学</t>
    <phoneticPr fontId="5"/>
  </si>
  <si>
    <t>環境負荷低減型軽水炉を使った核燃料サイクル概念の構築</t>
    <phoneticPr fontId="5"/>
  </si>
  <si>
    <t>エマルションフロー法を用いた新しい分離プロセスの研究開発</t>
    <phoneticPr fontId="5"/>
  </si>
  <si>
    <t>代理反応によるマイナーアクチノイド核分裂の即発中性子測定技術開発と中性子エネルギースペクトル評価</t>
  </si>
  <si>
    <t>本事業を効率的・効果的に実施するため研究開発課題の募集、課題選定審査及び課題管理等に関する業務を行う。また、これら業務を通じて公募事業の在り方や問題点等を抽出し、分析・考察を行う。</t>
    <phoneticPr fontId="5"/>
  </si>
  <si>
    <t>公益財団法人原子力安全研究協会</t>
    <phoneticPr fontId="5"/>
  </si>
  <si>
    <t>一般競争契約
（総合評価）</t>
    <phoneticPr fontId="5"/>
  </si>
  <si>
    <t>-</t>
    <phoneticPr fontId="5"/>
  </si>
  <si>
    <t>国立研究開発法人日本原子力研究開発機構</t>
    <phoneticPr fontId="5"/>
  </si>
  <si>
    <t>超伝導量子計測技術を駆使したTRU核種迅速線量評価システムの開発</t>
    <phoneticPr fontId="5"/>
  </si>
  <si>
    <t>国立大学法人東京大学</t>
    <phoneticPr fontId="5"/>
  </si>
  <si>
    <t>破壊制御技術導入による大規模バウンダリ破壊防止策に関する研究</t>
    <phoneticPr fontId="5"/>
  </si>
  <si>
    <t>J-PARCを用いた核変換システム（ADS）の構造材の弾き出し損傷断面積の測定</t>
    <phoneticPr fontId="5"/>
  </si>
  <si>
    <t>J-PARCを用いた核変換システム（ADS）の構造材の弾き出し損傷断面積の測定</t>
    <phoneticPr fontId="5"/>
  </si>
  <si>
    <t>代理反応によるマイナーアクチノイド核分裂の即発中性子測定技術開発と中性子エネルギースペクトル評価</t>
    <phoneticPr fontId="5"/>
  </si>
  <si>
    <t>MA分離変換技術の有効性向上のための柔軟な廃棄物管理法の実用化開発</t>
    <phoneticPr fontId="5"/>
  </si>
  <si>
    <t>早期実用化を目指したMA-Zr水素化物を用いた核変換処理に関する研究開発</t>
    <phoneticPr fontId="5"/>
  </si>
  <si>
    <t>国立研究開発法人日本原子力研究開発機構</t>
    <phoneticPr fontId="5"/>
  </si>
  <si>
    <t>革新的ナトリウム冷却高速炉におけるマルチレベル・マルチシナリオプラントシミュレーションシステム技術の研究開発</t>
    <phoneticPr fontId="5"/>
  </si>
  <si>
    <t>国立研究開発法人物質・材料研究機構</t>
  </si>
  <si>
    <t>国立研究開発法人物質・材料研究機構</t>
    <phoneticPr fontId="5"/>
  </si>
  <si>
    <t xml:space="preserve">国立研究開発法人産業技術総合研究所 </t>
  </si>
  <si>
    <t xml:space="preserve">国立研究開発法人産業技術総合研究所 </t>
    <phoneticPr fontId="5"/>
  </si>
  <si>
    <t xml:space="preserve">株式会社日立製作所 </t>
    <phoneticPr fontId="5"/>
  </si>
  <si>
    <t xml:space="preserve">日立ＧＥニュークリア・エナジー株式会社 </t>
    <phoneticPr fontId="5"/>
  </si>
  <si>
    <t xml:space="preserve">日立ＧＥニュークリア・エナジー株式会社 </t>
    <phoneticPr fontId="5"/>
  </si>
  <si>
    <t>日本核燃料開発株式会社</t>
    <phoneticPr fontId="5"/>
  </si>
  <si>
    <t xml:space="preserve">ニュークリア・デベロップメント株式会社 </t>
    <phoneticPr fontId="5"/>
  </si>
  <si>
    <t xml:space="preserve">国立大学法人九州大学 </t>
  </si>
  <si>
    <t xml:space="preserve">国立大学法人九州大学 </t>
    <phoneticPr fontId="5"/>
  </si>
  <si>
    <t xml:space="preserve">大学共同利用機関法人高エネルギー加速器研究機構 </t>
  </si>
  <si>
    <t xml:space="preserve">国立大学法人大阪大学 </t>
  </si>
  <si>
    <t xml:space="preserve">国立研究開発法人防災科学技術研究所  </t>
    <phoneticPr fontId="5"/>
  </si>
  <si>
    <t>柔軟性の高いMA回収・核変換技術の開発</t>
    <phoneticPr fontId="5"/>
  </si>
  <si>
    <t>核変換システム開発のための長寿命MA核種の高速中性子捕獲反応データの精度向上に関する研究</t>
    <phoneticPr fontId="5"/>
  </si>
  <si>
    <t>超伝導量子計測技術を駆使したTRU核種迅速線量評価システムの開発</t>
    <phoneticPr fontId="5"/>
  </si>
  <si>
    <t>超伝導量子計測技術を駆使したTRU核種迅速線量評価システムの開発</t>
    <phoneticPr fontId="5"/>
  </si>
  <si>
    <t>合理的なMA回収工程の構築に向けた溶媒抽出／低圧損抽出クロマトグラフィを組み合わせたハイブリッド型プロセスの開発</t>
    <phoneticPr fontId="5"/>
  </si>
  <si>
    <t>合理的なMA回収工程の構築に向けた溶媒抽出／低圧損抽出クロマトグラフィを組み合わせたハイブリッド型プロセスの開発</t>
    <phoneticPr fontId="5"/>
  </si>
  <si>
    <t>凸型炉心形状による再臨界防止固有安全高速炉に関する研究開発</t>
    <phoneticPr fontId="5"/>
  </si>
  <si>
    <t>放射線誘起表面活性効果を用いた超臨界圧軽水冷却炉の基盤技術研究</t>
    <phoneticPr fontId="5"/>
  </si>
  <si>
    <t>放射線誘起表面活性効果を用いた超臨界圧軽水冷却炉の基盤技術研究</t>
    <phoneticPr fontId="5"/>
  </si>
  <si>
    <t>破壊制御技術導入による大規模バウンダリ破壊防止策に関する研究</t>
    <phoneticPr fontId="5"/>
  </si>
  <si>
    <t>原子炉計装の革新に向けた耐放射線・高温動作ダイヤモンド計測システムの開発とダイヤモンドICの要素技術開発</t>
    <phoneticPr fontId="5"/>
  </si>
  <si>
    <t>原子炉計装の革新に向けた耐放射線・高温動作ダイヤモンド計測システムの開発とダイヤモンドICの要素技術開発</t>
    <phoneticPr fontId="5"/>
  </si>
  <si>
    <t>原子炉計装の革新に向けた耐放射線・高温動作ダイヤモンド計測システムの開発とダイヤモンドICの要素技術開発</t>
    <phoneticPr fontId="5"/>
  </si>
  <si>
    <t>MA分離変換技術の有効性向上のための柔軟な廃棄物管理法の実用化開発</t>
    <phoneticPr fontId="5"/>
  </si>
  <si>
    <t>高速炉を活用したLLFP核変換システムの研究開発</t>
    <phoneticPr fontId="5"/>
  </si>
  <si>
    <t>高速炉を活用したLLFP核変換システムの研究開発</t>
    <phoneticPr fontId="5"/>
  </si>
  <si>
    <t>早期実用化を目指したMA-Zr水素化物を用いた核変換処理に関する研究開発</t>
    <phoneticPr fontId="5"/>
  </si>
  <si>
    <t>早期実用化を目指したMA-Zr水素化物を用いた核変換処理に関する研究開発</t>
    <phoneticPr fontId="5"/>
  </si>
  <si>
    <t>環境負荷低減型軽水炉を使った核燃料サイクル概念の構築</t>
    <phoneticPr fontId="5"/>
  </si>
  <si>
    <t>安全性・経済性向上を目指したMA核変換用窒化物燃料サイクルに関する研究開発</t>
    <phoneticPr fontId="5"/>
  </si>
  <si>
    <t>-</t>
    <phoneticPr fontId="5"/>
  </si>
  <si>
    <t xml:space="preserve">国立大学法人広島大学 </t>
  </si>
  <si>
    <t>国立大学法人徳島大学</t>
  </si>
  <si>
    <t>凸型炉心形状による再臨界防止固有安全高速炉に関する研究開発</t>
  </si>
  <si>
    <t>革新的ナトリウム冷却高速炉におけるマルチレベル・マルチシナリオプラントシミュレーションシステム技術の研究開発</t>
  </si>
  <si>
    <t>高速炉を活用したLLFP核変換システムの研究開発</t>
  </si>
  <si>
    <t>核変換システム開発のための長寿命MA核種の高速中性子捕獲反応データの精度向上に関する研究</t>
  </si>
  <si>
    <t>柔軟性の高いMA回収・核変換技術の開発</t>
  </si>
  <si>
    <t>早期実用化を目指したMA-Zr水素化物を用いた核変換処理に関する研究開発</t>
  </si>
  <si>
    <t>環境負荷低減型軽水炉を使った核燃料サイクル概念の構築</t>
  </si>
  <si>
    <t>日本核燃料開発株式会社</t>
  </si>
  <si>
    <t>MA分離変換技術の有効性向上のための柔軟な廃棄物管理法の実用化開発</t>
  </si>
  <si>
    <t>-</t>
    <phoneticPr fontId="5"/>
  </si>
  <si>
    <t>「研究開発計画」（平成29年2月 文部科学省 科学技術・学術審議会 研究計画・評価分科会）</t>
    <phoneticPr fontId="5"/>
  </si>
  <si>
    <t>本事業は、国民的関心の高い原子力施設等の安全や基盤技術等に係る研究開発事業であり、これら研究開発は国民の生活や経済を支えるエネルギー対策に繋がるものであることから、国が主体的かつ優先的に取り組むべきである。また、本事業は大学、高等専門学校、独立行政法人、民間法人、特定非営利活動法人等の幅広い主体を対象としており、研究開発を通した人材育成の点からも活用されるとともに、国際競争力の確保に寄与してきたところである。
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加えて、平成30年度予算においては、全体経費の効率化を図るとともに、東京電力株式会社福島第一原子力発電所事故を踏まえた原子力発電の安全性向上、放射性廃棄物の減容及び有害度低減に資する研究開発に重点化を行い、更なる事業の効率性・有効性を確保したところである。
また、これまでの外部有識者の意見を踏まえ、研究テーマ採択時における審査委員、事業の中間及び事後評価時における評価委員に原子力分野以外の専門家を加えることによる適正な審査体制を確保するなど、事業全体における透明性の向上を図っている。</t>
    <phoneticPr fontId="5"/>
  </si>
  <si>
    <t>エネルギー基本計画（平成30年7月3日閣議決定）</t>
    <phoneticPr fontId="5"/>
  </si>
  <si>
    <t>安全性向上や放射性廃棄物減容・有害度低減以外にも原子力分野が直面する課題は種々あるが、予算が限られているため、本事業でその全ての課題に取り組むことは困難である。そのため、本事業で取り組むべき課題は優先順位をつけて決定する必要があり、平成30年7月に閣議決定されたエネルギー基本計画及び外部有識者による研究計画・評価分科会による中間評価結果等を踏まえて課題決定し、事業の有効性の確保を一層進める。
また、課題管理委託先の選定に係る入札仕様書の一層の精緻化による他社参入促進等の取組みを引き続き実施し、透明性、競争性の確保に努める。審査、評価委員については、引き続き原子力分野以外の専門家の追加を検討するなど、事業全体における透明性の確保に努める。</t>
    <phoneticPr fontId="5"/>
  </si>
  <si>
    <t>○</t>
    <phoneticPr fontId="5"/>
  </si>
  <si>
    <t>本事業は、エネルギー基本計画（平成30年7月閣議決定）を踏まえた事業であり、社会のニーズを的確に反映している。</t>
    <rPh sb="0" eb="1">
      <t>ホン</t>
    </rPh>
    <rPh sb="1" eb="3">
      <t>ジギョウ</t>
    </rPh>
    <phoneticPr fontId="5"/>
  </si>
  <si>
    <t>エネルギー基本計画において、安全基盤技術の向上、放射性廃棄物の減容・有害度低減に資する研究開発の必要性が明記されるなど、国が主体的に取り組むべき事業であり、地方自治体、民間等に委ねることができない事業である。</t>
    <rPh sb="98" eb="100">
      <t>ジギョウ</t>
    </rPh>
    <phoneticPr fontId="5"/>
  </si>
  <si>
    <t>エネルギー基本計画を踏まえて安全基盤技術の向上、放射性廃棄物の減容・有害度低減に資する研究開発を競争的環境下で推進することは政策目的の達成手段として必要かつ適切であり、政策体系の中で優先度の高い事業である。</t>
    <rPh sb="5" eb="7">
      <t>キホン</t>
    </rPh>
    <rPh sb="7" eb="9">
      <t>ケイカク</t>
    </rPh>
    <rPh sb="10" eb="11">
      <t>フ</t>
    </rPh>
    <rPh sb="97" eb="99">
      <t>ジギョウ</t>
    </rPh>
    <phoneticPr fontId="5"/>
  </si>
  <si>
    <t>課題管理の支出先の決定方法については、総合評価入札方式を採用しており競争性を確保している。結果、1者入札とな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
採択課題の決定については、応募があった研究課題を対象に、専門家を含む複数の者により、研究計画の実効性や目標の妥当性等の観点から評価を実施した上で決定しており、競争性の確保を実現しているとともに、妥当な支出先を選定している。また、当該事業は複数年の研究であることから、2年目以降も継続するため、形式的に競争性のない随意契約となるが、課題の進捗状況やPD・POによる研究計画の助言等の進捗管理を反映し、毎年度適宜見直しをしている。</t>
    <rPh sb="185" eb="187">
      <t>サイタク</t>
    </rPh>
    <rPh sb="187" eb="189">
      <t>カダイ</t>
    </rPh>
    <rPh sb="190" eb="192">
      <t>ケッテイ</t>
    </rPh>
    <rPh sb="271" eb="273">
      <t>ジツゲン</t>
    </rPh>
    <phoneticPr fontId="5"/>
  </si>
  <si>
    <t>書面調査・現地調査により額の確定を実施して費目・使途の把握等を行うことで、コスト削減や効率化に向けた工夫を行っている。</t>
    <phoneticPr fontId="5"/>
  </si>
  <si>
    <t>契約時に費目・使途の精査を行い、額の確定（精算行為）もなされることから、事業目的に即し真に必要なもののみに限定されている。</t>
    <rPh sb="7" eb="9">
      <t>シト</t>
    </rPh>
    <phoneticPr fontId="5"/>
  </si>
  <si>
    <t>学会等での発表件数</t>
    <phoneticPr fontId="5"/>
  </si>
  <si>
    <t>研究成果論文数</t>
    <phoneticPr fontId="5"/>
  </si>
  <si>
    <t>東京電力福島第一原子力発電所事故及び「エネルギー基本計画」（平成30年7月3日閣議決定）を踏まえ、既存原子力施設の安全対策強化等に資する共通基盤的な技術開発、放射性廃棄物の減容化及び有害度低減に資する研究開発を実施する。
なお、事業の実施に当たっては、大学、高専、独立行政法人（国立研究開発法人含む）、民間法人、特定非営利活動法人等を対象として研究課題を募集し、外部有識者からなる審査委員会において審査後、ＰＤ（プログラムディレクター）・ＰＯ（プログラムオフィサー）会議の審議を踏まえ採択を決定する。また、研究の実施に当たっては、担当するＰＯが研究計画について助言を行うなどの進捗管理を行うとともに、評価委員会において中間評価及び事後評価を実施する。</t>
    <phoneticPr fontId="5"/>
  </si>
  <si>
    <t>安全対策強化や放射性廃棄物減容・有害度低減、その他の分野への波及効果等を評価する中間評価及び事後評価において、計画通りの成果が挙げられ、又は見込まれるとされた課題の割合を90％以上にする。</t>
    <rPh sb="24" eb="25">
      <t>タ</t>
    </rPh>
    <rPh sb="26" eb="28">
      <t>ブンヤ</t>
    </rPh>
    <rPh sb="30" eb="32">
      <t>ハキュウ</t>
    </rPh>
    <rPh sb="32" eb="34">
      <t>コウカ</t>
    </rPh>
    <rPh sb="34" eb="35">
      <t>トウ</t>
    </rPh>
    <rPh sb="36" eb="38">
      <t>ヒョウカ</t>
    </rPh>
    <phoneticPr fontId="5"/>
  </si>
  <si>
    <t>原子力課</t>
    <rPh sb="0" eb="3">
      <t>ゲンシリョク</t>
    </rPh>
    <rPh sb="3" eb="4">
      <t>カ</t>
    </rPh>
    <phoneticPr fontId="5"/>
  </si>
  <si>
    <t>原子力課長　清浦　隆</t>
    <rPh sb="0" eb="3">
      <t>ゲンシリョク</t>
    </rPh>
    <rPh sb="3" eb="5">
      <t>カチョウ</t>
    </rPh>
    <rPh sb="6" eb="8">
      <t>キヨウラ</t>
    </rPh>
    <rPh sb="9" eb="10">
      <t>タカシ</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</si>
  <si>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</si>
  <si>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</si>
  <si>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所見を踏まえ、平成３０年度の活動実績が当初見込みを下回っていた要因を分析しつつ、担当するプログラムオフィサーが実施する中間フォローの結果等を踏まえ、適切な目標値の設定となるよう努める。</t>
    <phoneticPr fontId="5"/>
  </si>
  <si>
    <t>○平成28年度公開プロセス対象事業
　・レビューシート番号 ：272
　・事業名 ： 原子力システム研究開発委託費
　・公開プロセス
　　結果：事業内容の一部改善
　　取りまとめコメント：「研究テーマ採択の透明性を確保すべき」、「研究テーマだけでなく、中間評価も含めて研究全体における透明性の更なる確保が必要」、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
    対応状況：公開プロセスのコメントを踏まえ、研究テーマ採択、中間・事後評価において、審査基準の精緻化・明確化するとともに、原子力分野以外の外部有識者
　　　　　　　　の選考委員登用を行い、透明性を確保した。また、課題管理委託先の選定に係る、委託契約の透明性、競争性、価格の妥当性について検証を行い、
　　　　　　　　競争性確保のための仕様書の見直しを行うなど、改善を実施した。</t>
    <rPh sb="237" eb="239">
      <t>タイオウ</t>
    </rPh>
    <rPh sb="239" eb="241">
      <t>ジョウキョウ</t>
    </rPh>
    <rPh sb="242" eb="244">
      <t>コウカイ</t>
    </rPh>
    <rPh sb="254" eb="255">
      <t>フ</t>
    </rPh>
    <rPh sb="258" eb="260">
      <t>ケンキュウ</t>
    </rPh>
    <rPh sb="263" eb="265">
      <t>サイタク</t>
    </rPh>
    <rPh sb="266" eb="268">
      <t>チュウカン</t>
    </rPh>
    <rPh sb="269" eb="271">
      <t>ジゴ</t>
    </rPh>
    <rPh sb="271" eb="273">
      <t>ヒョウカ</t>
    </rPh>
    <rPh sb="278" eb="280">
      <t>シンサ</t>
    </rPh>
    <rPh sb="280" eb="282">
      <t>キジュン</t>
    </rPh>
    <rPh sb="283" eb="286">
      <t>セイチカ</t>
    </rPh>
    <rPh sb="287" eb="290">
      <t>メイカクカ</t>
    </rPh>
    <rPh sb="327" eb="328">
      <t>オコナ</t>
    </rPh>
    <rPh sb="330" eb="333">
      <t>トウメイセイ</t>
    </rPh>
    <rPh sb="334" eb="336">
      <t>カクホ</t>
    </rPh>
    <rPh sb="342" eb="344">
      <t>カダイ</t>
    </rPh>
    <rPh sb="344" eb="346">
      <t>カンリ</t>
    </rPh>
    <rPh sb="346" eb="349">
      <t>イタクサキ</t>
    </rPh>
    <rPh sb="350" eb="352">
      <t>センテイ</t>
    </rPh>
    <rPh sb="353" eb="354">
      <t>カカ</t>
    </rPh>
    <rPh sb="382" eb="383">
      <t>オコナ</t>
    </rPh>
    <rPh sb="394" eb="397">
      <t>キョウソウセイ</t>
    </rPh>
    <rPh sb="397" eb="399">
      <t>カクホ</t>
    </rPh>
    <rPh sb="403" eb="406">
      <t>シヨウショ</t>
    </rPh>
    <rPh sb="407" eb="409">
      <t>ミナオ</t>
    </rPh>
    <rPh sb="411" eb="412">
      <t>オコナ</t>
    </rPh>
    <rPh sb="416" eb="418">
      <t>カイゼン</t>
    </rPh>
    <rPh sb="419" eb="421">
      <t>ジッシ</t>
    </rPh>
    <phoneticPr fontId="5"/>
  </si>
  <si>
    <t>-</t>
    <phoneticPr fontId="5"/>
  </si>
  <si>
    <t>東芝エネルギーシステムズ株式会社</t>
    <phoneticPr fontId="5"/>
  </si>
  <si>
    <t>１．事業評価の観点：この事業は、原子力が将来直面する様々な課題に的確に対応し解決するとともに、我が国の原子力分野における国際競争力を維持・向上を図るため、多様な原子力システム（原子炉、再処理、燃料加工）に関し、革新的な技術開発を委託実施するものであり、事業成果等の観点から検証を行った。
２．所見：この事業は、国民的関心の高い原子力施設等の安全や基盤技術等に係る研究開発事業であり、これら研究開発は国民の生活や経済を支えるエネルギー対策に繋がるものであることから、国としての事業の必要性は認められ、成果目標についても当初の目標値を達成していることは評価できる。しかしながら、活動実績の一部においては、当初見込みを下回っている状況であることから、その要因分析を適切に行うとともに、今後の事業内容について、コスト削減の可能性も含めて検証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</si>
</sst>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742</xdr:row>
      <xdr:rowOff>0</xdr:rowOff>
    </xdr:from>
    <xdr:to>
      <xdr:col>34</xdr:col>
      <xdr:colOff>51147</xdr:colOff>
      <xdr:row>744</xdr:row>
      <xdr:rowOff>9524</xdr:rowOff>
    </xdr:to>
    <xdr:sp macro="" textlink="">
      <xdr:nvSpPr>
        <xdr:cNvPr id="3" name="Text Box 1">
          <a:extLst>
            <a:ext uri="{FF2B5EF4-FFF2-40B4-BE49-F238E27FC236}">
              <a16:creationId xmlns:a16="http://schemas.microsoft.com/office/drawing/2014/main" id="{78F22F01-C4BB-4E9A-A2BE-92E09941527C}"/>
            </a:ext>
          </a:extLst>
        </xdr:cNvPr>
        <xdr:cNvSpPr txBox="1">
          <a:spLocks noChangeArrowheads="1"/>
        </xdr:cNvSpPr>
      </xdr:nvSpPr>
      <xdr:spPr bwMode="auto">
        <a:xfrm>
          <a:off x="4800600" y="47920275"/>
          <a:ext cx="2051397" cy="714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190501</xdr:colOff>
      <xdr:row>744</xdr:row>
      <xdr:rowOff>149680</xdr:rowOff>
    </xdr:from>
    <xdr:to>
      <xdr:col>35</xdr:col>
      <xdr:colOff>17772</xdr:colOff>
      <xdr:row>745</xdr:row>
      <xdr:rowOff>327481</xdr:rowOff>
    </xdr:to>
    <xdr:sp macro="" textlink="">
      <xdr:nvSpPr>
        <xdr:cNvPr id="4" name="AutoShape 3">
          <a:extLst>
            <a:ext uri="{FF2B5EF4-FFF2-40B4-BE49-F238E27FC236}">
              <a16:creationId xmlns:a16="http://schemas.microsoft.com/office/drawing/2014/main" id="{18AB142C-8207-49EF-8CEE-8E16C243A079}"/>
            </a:ext>
          </a:extLst>
        </xdr:cNvPr>
        <xdr:cNvSpPr>
          <a:spLocks noChangeArrowheads="1"/>
        </xdr:cNvSpPr>
      </xdr:nvSpPr>
      <xdr:spPr bwMode="auto">
        <a:xfrm>
          <a:off x="4591051" y="48774805"/>
          <a:ext cx="2427596" cy="5302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745</xdr:row>
      <xdr:rowOff>313836</xdr:rowOff>
    </xdr:from>
    <xdr:to>
      <xdr:col>29</xdr:col>
      <xdr:colOff>0</xdr:colOff>
      <xdr:row>747</xdr:row>
      <xdr:rowOff>231322</xdr:rowOff>
    </xdr:to>
    <xdr:sp macro="" textlink="">
      <xdr:nvSpPr>
        <xdr:cNvPr id="5" name="Line 9">
          <a:extLst>
            <a:ext uri="{FF2B5EF4-FFF2-40B4-BE49-F238E27FC236}">
              <a16:creationId xmlns:a16="http://schemas.microsoft.com/office/drawing/2014/main" id="{C68EEB68-9BA3-44E1-A656-F519D1CA2686}"/>
            </a:ext>
          </a:extLst>
        </xdr:cNvPr>
        <xdr:cNvSpPr>
          <a:spLocks noChangeShapeType="1"/>
        </xdr:cNvSpPr>
      </xdr:nvSpPr>
      <xdr:spPr bwMode="auto">
        <a:xfrm>
          <a:off x="5800725" y="49291386"/>
          <a:ext cx="0" cy="622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157276</xdr:colOff>
      <xdr:row>746</xdr:row>
      <xdr:rowOff>190500</xdr:rowOff>
    </xdr:from>
    <xdr:to>
      <xdr:col>43</xdr:col>
      <xdr:colOff>58171</xdr:colOff>
      <xdr:row>746</xdr:row>
      <xdr:rowOff>190501</xdr:rowOff>
    </xdr:to>
    <xdr:sp macro="" textlink="">
      <xdr:nvSpPr>
        <xdr:cNvPr id="6" name="Line 7">
          <a:extLst>
            <a:ext uri="{FF2B5EF4-FFF2-40B4-BE49-F238E27FC236}">
              <a16:creationId xmlns:a16="http://schemas.microsoft.com/office/drawing/2014/main" id="{8B9956DF-9DA9-4526-B7E7-DDB520748713}"/>
            </a:ext>
          </a:extLst>
        </xdr:cNvPr>
        <xdr:cNvSpPr>
          <a:spLocks noChangeShapeType="1"/>
        </xdr:cNvSpPr>
      </xdr:nvSpPr>
      <xdr:spPr bwMode="auto">
        <a:xfrm flipV="1">
          <a:off x="2957626" y="49520475"/>
          <a:ext cx="570162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190502</xdr:colOff>
      <xdr:row>746</xdr:row>
      <xdr:rowOff>190498</xdr:rowOff>
    </xdr:from>
    <xdr:to>
      <xdr:col>14</xdr:col>
      <xdr:colOff>190503</xdr:colOff>
      <xdr:row>747</xdr:row>
      <xdr:rowOff>222248</xdr:rowOff>
    </xdr:to>
    <xdr:cxnSp macro="">
      <xdr:nvCxnSpPr>
        <xdr:cNvPr id="7" name="直線コネクタ 6">
          <a:extLst>
            <a:ext uri="{FF2B5EF4-FFF2-40B4-BE49-F238E27FC236}">
              <a16:creationId xmlns:a16="http://schemas.microsoft.com/office/drawing/2014/main" id="{3C82BFDE-9652-4041-9334-27F87B7D7CCF}"/>
            </a:ext>
          </a:extLst>
        </xdr:cNvPr>
        <xdr:cNvCxnSpPr/>
      </xdr:nvCxnSpPr>
      <xdr:spPr>
        <a:xfrm>
          <a:off x="2990852" y="49520473"/>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27213</xdr:colOff>
      <xdr:row>746</xdr:row>
      <xdr:rowOff>190498</xdr:rowOff>
    </xdr:from>
    <xdr:to>
      <xdr:col>43</xdr:col>
      <xdr:colOff>27214</xdr:colOff>
      <xdr:row>747</xdr:row>
      <xdr:rowOff>222248</xdr:rowOff>
    </xdr:to>
    <xdr:cxnSp macro="">
      <xdr:nvCxnSpPr>
        <xdr:cNvPr id="8" name="直線コネクタ 7">
          <a:extLst>
            <a:ext uri="{FF2B5EF4-FFF2-40B4-BE49-F238E27FC236}">
              <a16:creationId xmlns:a16="http://schemas.microsoft.com/office/drawing/2014/main" id="{5FE4ADD5-D7D4-4AF7-853A-F9EA1AA47E2E}"/>
            </a:ext>
          </a:extLst>
        </xdr:cNvPr>
        <xdr:cNvCxnSpPr/>
      </xdr:nvCxnSpPr>
      <xdr:spPr>
        <a:xfrm>
          <a:off x="8628288" y="49520473"/>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155690</xdr:colOff>
      <xdr:row>747</xdr:row>
      <xdr:rowOff>326572</xdr:rowOff>
    </xdr:from>
    <xdr:to>
      <xdr:col>20</xdr:col>
      <xdr:colOff>173153</xdr:colOff>
      <xdr:row>748</xdr:row>
      <xdr:rowOff>234460</xdr:rowOff>
    </xdr:to>
    <xdr:sp macro="" textlink="">
      <xdr:nvSpPr>
        <xdr:cNvPr id="9" name="Text Box 53">
          <a:extLst>
            <a:ext uri="{FF2B5EF4-FFF2-40B4-BE49-F238E27FC236}">
              <a16:creationId xmlns:a16="http://schemas.microsoft.com/office/drawing/2014/main" id="{887B44EF-425B-4B5C-95B4-BDAEC73BEC12}"/>
            </a:ext>
          </a:extLst>
        </xdr:cNvPr>
        <xdr:cNvSpPr txBox="1">
          <a:spLocks noChangeArrowheads="1"/>
        </xdr:cNvSpPr>
      </xdr:nvSpPr>
      <xdr:spPr bwMode="auto">
        <a:xfrm>
          <a:off x="1955915" y="50008972"/>
          <a:ext cx="2217738" cy="260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748</xdr:row>
      <xdr:rowOff>272143</xdr:rowOff>
    </xdr:from>
    <xdr:to>
      <xdr:col>19</xdr:col>
      <xdr:colOff>157069</xdr:colOff>
      <xdr:row>751</xdr:row>
      <xdr:rowOff>326118</xdr:rowOff>
    </xdr:to>
    <xdr:sp macro="" textlink="">
      <xdr:nvSpPr>
        <xdr:cNvPr id="10" name="Text Box 15">
          <a:extLst>
            <a:ext uri="{FF2B5EF4-FFF2-40B4-BE49-F238E27FC236}">
              <a16:creationId xmlns:a16="http://schemas.microsoft.com/office/drawing/2014/main" id="{5DD59F52-C188-43E0-AFAF-81D37FB205F0}"/>
            </a:ext>
          </a:extLst>
        </xdr:cNvPr>
        <xdr:cNvSpPr txBox="1">
          <a:spLocks noChangeArrowheads="1"/>
        </xdr:cNvSpPr>
      </xdr:nvSpPr>
      <xdr:spPr bwMode="auto">
        <a:xfrm>
          <a:off x="2200275" y="50306968"/>
          <a:ext cx="1757269"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752</xdr:row>
      <xdr:rowOff>190502</xdr:rowOff>
    </xdr:from>
    <xdr:to>
      <xdr:col>19</xdr:col>
      <xdr:colOff>167882</xdr:colOff>
      <xdr:row>755</xdr:row>
      <xdr:rowOff>258991</xdr:rowOff>
    </xdr:to>
    <xdr:sp macro="" textlink="">
      <xdr:nvSpPr>
        <xdr:cNvPr id="11" name="AutoShape 13">
          <a:extLst>
            <a:ext uri="{FF2B5EF4-FFF2-40B4-BE49-F238E27FC236}">
              <a16:creationId xmlns:a16="http://schemas.microsoft.com/office/drawing/2014/main" id="{447FC1FD-5683-467D-AC1A-44D88B01E4F4}"/>
            </a:ext>
          </a:extLst>
        </xdr:cNvPr>
        <xdr:cNvSpPr>
          <a:spLocks noChangeArrowheads="1"/>
        </xdr:cNvSpPr>
      </xdr:nvSpPr>
      <xdr:spPr bwMode="auto">
        <a:xfrm>
          <a:off x="2200275" y="51635027"/>
          <a:ext cx="1768082" cy="11257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190500</xdr:colOff>
      <xdr:row>756</xdr:row>
      <xdr:rowOff>68035</xdr:rowOff>
    </xdr:from>
    <xdr:to>
      <xdr:col>14</xdr:col>
      <xdr:colOff>190501</xdr:colOff>
      <xdr:row>756</xdr:row>
      <xdr:rowOff>453571</xdr:rowOff>
    </xdr:to>
    <xdr:cxnSp macro="">
      <xdr:nvCxnSpPr>
        <xdr:cNvPr id="12" name="直線コネクタ 11">
          <a:extLst>
            <a:ext uri="{FF2B5EF4-FFF2-40B4-BE49-F238E27FC236}">
              <a16:creationId xmlns:a16="http://schemas.microsoft.com/office/drawing/2014/main" id="{8247EBF9-BE33-47A7-AF98-EC4A962F930C}"/>
            </a:ext>
          </a:extLst>
        </xdr:cNvPr>
        <xdr:cNvCxnSpPr/>
      </xdr:nvCxnSpPr>
      <xdr:spPr>
        <a:xfrm>
          <a:off x="2990850" y="52922260"/>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81645</xdr:colOff>
      <xdr:row>757</xdr:row>
      <xdr:rowOff>13607</xdr:rowOff>
    </xdr:from>
    <xdr:to>
      <xdr:col>21</xdr:col>
      <xdr:colOff>142714</xdr:colOff>
      <xdr:row>757</xdr:row>
      <xdr:rowOff>273993</xdr:rowOff>
    </xdr:to>
    <xdr:sp macro="" textlink="">
      <xdr:nvSpPr>
        <xdr:cNvPr id="13" name="Text Box 57">
          <a:extLst>
            <a:ext uri="{FF2B5EF4-FFF2-40B4-BE49-F238E27FC236}">
              <a16:creationId xmlns:a16="http://schemas.microsoft.com/office/drawing/2014/main" id="{F90D99C5-2536-464E-A37B-611DFEE318E9}"/>
            </a:ext>
          </a:extLst>
        </xdr:cNvPr>
        <xdr:cNvSpPr txBox="1">
          <a:spLocks noChangeArrowheads="1"/>
        </xdr:cNvSpPr>
      </xdr:nvSpPr>
      <xdr:spPr bwMode="auto">
        <a:xfrm>
          <a:off x="2081895" y="53534582"/>
          <a:ext cx="2261344" cy="260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757</xdr:row>
      <xdr:rowOff>317990</xdr:rowOff>
    </xdr:from>
    <xdr:to>
      <xdr:col>19</xdr:col>
      <xdr:colOff>146537</xdr:colOff>
      <xdr:row>759</xdr:row>
      <xdr:rowOff>71423</xdr:rowOff>
    </xdr:to>
    <xdr:sp macro="" textlink="">
      <xdr:nvSpPr>
        <xdr:cNvPr id="14" name="Text Box 22">
          <a:extLst>
            <a:ext uri="{FF2B5EF4-FFF2-40B4-BE49-F238E27FC236}">
              <a16:creationId xmlns:a16="http://schemas.microsoft.com/office/drawing/2014/main" id="{DD9A5B7F-B161-4021-988B-1786742C5FB2}"/>
            </a:ext>
          </a:extLst>
        </xdr:cNvPr>
        <xdr:cNvSpPr txBox="1">
          <a:spLocks noChangeArrowheads="1"/>
        </xdr:cNvSpPr>
      </xdr:nvSpPr>
      <xdr:spPr bwMode="auto">
        <a:xfrm>
          <a:off x="2200275" y="53838965"/>
          <a:ext cx="1746737" cy="10869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122468</xdr:colOff>
      <xdr:row>747</xdr:row>
      <xdr:rowOff>326572</xdr:rowOff>
    </xdr:from>
    <xdr:to>
      <xdr:col>35</xdr:col>
      <xdr:colOff>40372</xdr:colOff>
      <xdr:row>748</xdr:row>
      <xdr:rowOff>258953</xdr:rowOff>
    </xdr:to>
    <xdr:sp macro="" textlink="">
      <xdr:nvSpPr>
        <xdr:cNvPr id="15" name="Text Box 53">
          <a:extLst>
            <a:ext uri="{FF2B5EF4-FFF2-40B4-BE49-F238E27FC236}">
              <a16:creationId xmlns:a16="http://schemas.microsoft.com/office/drawing/2014/main" id="{6A00D56A-7E96-49D3-B187-D8083875F32A}"/>
            </a:ext>
          </a:extLst>
        </xdr:cNvPr>
        <xdr:cNvSpPr txBox="1">
          <a:spLocks noChangeArrowheads="1"/>
        </xdr:cNvSpPr>
      </xdr:nvSpPr>
      <xdr:spPr bwMode="auto">
        <a:xfrm>
          <a:off x="4723043" y="50008972"/>
          <a:ext cx="2318204" cy="284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136070</xdr:colOff>
      <xdr:row>748</xdr:row>
      <xdr:rowOff>272143</xdr:rowOff>
    </xdr:from>
    <xdr:to>
      <xdr:col>33</xdr:col>
      <xdr:colOff>75775</xdr:colOff>
      <xdr:row>751</xdr:row>
      <xdr:rowOff>326118</xdr:rowOff>
    </xdr:to>
    <xdr:sp macro="" textlink="">
      <xdr:nvSpPr>
        <xdr:cNvPr id="16" name="Text Box 15">
          <a:extLst>
            <a:ext uri="{FF2B5EF4-FFF2-40B4-BE49-F238E27FC236}">
              <a16:creationId xmlns:a16="http://schemas.microsoft.com/office/drawing/2014/main" id="{FD5F12A5-1806-40A4-BB8A-BEE4F7D9A9DF}"/>
            </a:ext>
          </a:extLst>
        </xdr:cNvPr>
        <xdr:cNvSpPr txBox="1">
          <a:spLocks noChangeArrowheads="1"/>
        </xdr:cNvSpPr>
      </xdr:nvSpPr>
      <xdr:spPr bwMode="auto">
        <a:xfrm>
          <a:off x="4936670" y="50306968"/>
          <a:ext cx="1739930"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122463</xdr:colOff>
      <xdr:row>752</xdr:row>
      <xdr:rowOff>176895</xdr:rowOff>
    </xdr:from>
    <xdr:to>
      <xdr:col>33</xdr:col>
      <xdr:colOff>86238</xdr:colOff>
      <xdr:row>755</xdr:row>
      <xdr:rowOff>275319</xdr:rowOff>
    </xdr:to>
    <xdr:sp macro="" textlink="">
      <xdr:nvSpPr>
        <xdr:cNvPr id="17" name="AutoShape 13">
          <a:extLst>
            <a:ext uri="{FF2B5EF4-FFF2-40B4-BE49-F238E27FC236}">
              <a16:creationId xmlns:a16="http://schemas.microsoft.com/office/drawing/2014/main" id="{283327E0-2074-43E6-981B-1EDD7ADCEBC6}"/>
            </a:ext>
          </a:extLst>
        </xdr:cNvPr>
        <xdr:cNvSpPr>
          <a:spLocks noChangeArrowheads="1"/>
        </xdr:cNvSpPr>
      </xdr:nvSpPr>
      <xdr:spPr bwMode="auto">
        <a:xfrm>
          <a:off x="4923063" y="51621420"/>
          <a:ext cx="1764000" cy="1155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204105</xdr:colOff>
      <xdr:row>756</xdr:row>
      <xdr:rowOff>54428</xdr:rowOff>
    </xdr:from>
    <xdr:to>
      <xdr:col>28</xdr:col>
      <xdr:colOff>204106</xdr:colOff>
      <xdr:row>756</xdr:row>
      <xdr:rowOff>439964</xdr:rowOff>
    </xdr:to>
    <xdr:cxnSp macro="">
      <xdr:nvCxnSpPr>
        <xdr:cNvPr id="18" name="直線コネクタ 17">
          <a:extLst>
            <a:ext uri="{FF2B5EF4-FFF2-40B4-BE49-F238E27FC236}">
              <a16:creationId xmlns:a16="http://schemas.microsoft.com/office/drawing/2014/main" id="{51FDE034-DC8D-4BBA-9510-F8AE09A0FBB9}"/>
            </a:ext>
          </a:extLst>
        </xdr:cNvPr>
        <xdr:cNvCxnSpPr/>
      </xdr:nvCxnSpPr>
      <xdr:spPr>
        <a:xfrm>
          <a:off x="5804805" y="52908653"/>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176893</xdr:colOff>
      <xdr:row>757</xdr:row>
      <xdr:rowOff>13607</xdr:rowOff>
    </xdr:from>
    <xdr:to>
      <xdr:col>35</xdr:col>
      <xdr:colOff>50184</xdr:colOff>
      <xdr:row>757</xdr:row>
      <xdr:rowOff>317536</xdr:rowOff>
    </xdr:to>
    <xdr:sp macro="" textlink="">
      <xdr:nvSpPr>
        <xdr:cNvPr id="19" name="Text Box 57">
          <a:extLst>
            <a:ext uri="{FF2B5EF4-FFF2-40B4-BE49-F238E27FC236}">
              <a16:creationId xmlns:a16="http://schemas.microsoft.com/office/drawing/2014/main" id="{662BC953-C43B-41C8-810A-4ED7BAAAD541}"/>
            </a:ext>
          </a:extLst>
        </xdr:cNvPr>
        <xdr:cNvSpPr txBox="1">
          <a:spLocks noChangeArrowheads="1"/>
        </xdr:cNvSpPr>
      </xdr:nvSpPr>
      <xdr:spPr bwMode="auto">
        <a:xfrm>
          <a:off x="4777468" y="53534582"/>
          <a:ext cx="2273591" cy="303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104307</xdr:colOff>
      <xdr:row>757</xdr:row>
      <xdr:rowOff>318461</xdr:rowOff>
    </xdr:from>
    <xdr:to>
      <xdr:col>33</xdr:col>
      <xdr:colOff>163534</xdr:colOff>
      <xdr:row>759</xdr:row>
      <xdr:rowOff>61532</xdr:rowOff>
    </xdr:to>
    <xdr:sp macro="" textlink="">
      <xdr:nvSpPr>
        <xdr:cNvPr id="20" name="Text Box 22">
          <a:extLst>
            <a:ext uri="{FF2B5EF4-FFF2-40B4-BE49-F238E27FC236}">
              <a16:creationId xmlns:a16="http://schemas.microsoft.com/office/drawing/2014/main" id="{AFE28512-BA84-44F5-9133-D5B1991DAEAB}"/>
            </a:ext>
          </a:extLst>
        </xdr:cNvPr>
        <xdr:cNvSpPr txBox="1">
          <a:spLocks noChangeArrowheads="1"/>
        </xdr:cNvSpPr>
      </xdr:nvSpPr>
      <xdr:spPr bwMode="auto">
        <a:xfrm>
          <a:off x="4904907" y="53839436"/>
          <a:ext cx="1859452" cy="107657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9431</xdr:colOff>
      <xdr:row>747</xdr:row>
      <xdr:rowOff>326572</xdr:rowOff>
    </xdr:from>
    <xdr:to>
      <xdr:col>49</xdr:col>
      <xdr:colOff>329513</xdr:colOff>
      <xdr:row>748</xdr:row>
      <xdr:rowOff>263071</xdr:rowOff>
    </xdr:to>
    <xdr:sp macro="" textlink="">
      <xdr:nvSpPr>
        <xdr:cNvPr id="21" name="Text Box 54">
          <a:extLst>
            <a:ext uri="{FF2B5EF4-FFF2-40B4-BE49-F238E27FC236}">
              <a16:creationId xmlns:a16="http://schemas.microsoft.com/office/drawing/2014/main" id="{A2A02E3F-FAE9-47F1-AE38-F99C798EDF49}"/>
            </a:ext>
          </a:extLst>
        </xdr:cNvPr>
        <xdr:cNvSpPr txBox="1">
          <a:spLocks noChangeArrowheads="1"/>
        </xdr:cNvSpPr>
      </xdr:nvSpPr>
      <xdr:spPr bwMode="auto">
        <a:xfrm>
          <a:off x="7410356" y="50008972"/>
          <a:ext cx="2720382" cy="2889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0</xdr:colOff>
      <xdr:row>748</xdr:row>
      <xdr:rowOff>285750</xdr:rowOff>
    </xdr:from>
    <xdr:to>
      <xdr:col>47</xdr:col>
      <xdr:colOff>61633</xdr:colOff>
      <xdr:row>751</xdr:row>
      <xdr:rowOff>324827</xdr:rowOff>
    </xdr:to>
    <xdr:sp macro="" textlink="">
      <xdr:nvSpPr>
        <xdr:cNvPr id="22" name="Text Box 4">
          <a:extLst>
            <a:ext uri="{FF2B5EF4-FFF2-40B4-BE49-F238E27FC236}">
              <a16:creationId xmlns:a16="http://schemas.microsoft.com/office/drawing/2014/main" id="{CFF89936-85CD-430C-A5C9-333D8E523A42}"/>
            </a:ext>
          </a:extLst>
        </xdr:cNvPr>
        <xdr:cNvSpPr txBox="1">
          <a:spLocks noChangeArrowheads="1"/>
        </xdr:cNvSpPr>
      </xdr:nvSpPr>
      <xdr:spPr bwMode="auto">
        <a:xfrm>
          <a:off x="7800975" y="50320575"/>
          <a:ext cx="1661833" cy="10963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公益財団法人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原子力安全研究協会</a:t>
          </a:r>
        </a:p>
      </xdr:txBody>
    </xdr:sp>
    <xdr:clientData/>
  </xdr:twoCellAnchor>
  <xdr:twoCellAnchor>
    <xdr:from>
      <xdr:col>38</xdr:col>
      <xdr:colOff>0</xdr:colOff>
      <xdr:row>752</xdr:row>
      <xdr:rowOff>149681</xdr:rowOff>
    </xdr:from>
    <xdr:to>
      <xdr:col>48</xdr:col>
      <xdr:colOff>100639</xdr:colOff>
      <xdr:row>758</xdr:row>
      <xdr:rowOff>135619</xdr:rowOff>
    </xdr:to>
    <xdr:sp macro="" textlink="">
      <xdr:nvSpPr>
        <xdr:cNvPr id="23" name="AutoShape 14">
          <a:extLst>
            <a:ext uri="{FF2B5EF4-FFF2-40B4-BE49-F238E27FC236}">
              <a16:creationId xmlns:a16="http://schemas.microsoft.com/office/drawing/2014/main" id="{71315C3F-13BF-49CD-AE08-316CA1AD4B41}"/>
            </a:ext>
          </a:extLst>
        </xdr:cNvPr>
        <xdr:cNvSpPr>
          <a:spLocks noChangeArrowheads="1"/>
        </xdr:cNvSpPr>
      </xdr:nvSpPr>
      <xdr:spPr bwMode="auto">
        <a:xfrm>
          <a:off x="7600950" y="51594206"/>
          <a:ext cx="2100889" cy="2729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050">
              <a:effectLst/>
              <a:latin typeface="+mn-lt"/>
              <a:ea typeface="+mn-ea"/>
              <a:cs typeface="+mn-cs"/>
            </a:rPr>
            <a:t>なお、当該業務については、総務省の「官民競争入札等</a:t>
          </a:r>
          <a:r>
            <a:rPr kumimoji="1" lang="ja-JP" altLang="en-US" sz="1050">
              <a:effectLst/>
              <a:latin typeface="+mn-lt"/>
              <a:ea typeface="+mn-ea"/>
              <a:cs typeface="+mn-cs"/>
            </a:rPr>
            <a:t>監理</a:t>
          </a:r>
          <a:r>
            <a:rPr kumimoji="1" lang="ja-JP" altLang="ja-JP" sz="1050">
              <a:effectLst/>
              <a:latin typeface="+mn-lt"/>
              <a:ea typeface="+mn-ea"/>
              <a:cs typeface="+mn-cs"/>
            </a:rPr>
            <a:t>委員会」において「市場化テスト」の対象となっており、本委員会における有識者等の</a:t>
          </a:r>
          <a:r>
            <a:rPr kumimoji="1" lang="ja-JP" altLang="en-US" sz="1050">
              <a:effectLst/>
              <a:latin typeface="+mn-lt"/>
              <a:ea typeface="+mn-ea"/>
              <a:cs typeface="+mn-cs"/>
            </a:rPr>
            <a:t>審議</a:t>
          </a:r>
          <a:r>
            <a:rPr kumimoji="1" lang="ja-JP" altLang="ja-JP" sz="1050">
              <a:effectLst/>
              <a:latin typeface="+mn-lt"/>
              <a:ea typeface="+mn-ea"/>
              <a:cs typeface="+mn-cs"/>
            </a:rPr>
            <a:t>を踏まえ、更なる効率化を図っている。</a:t>
          </a:r>
          <a:endParaRPr lang="ja-JP" altLang="ja-JP" sz="1050">
            <a:effectLst/>
          </a:endParaRPr>
        </a:p>
        <a:p>
          <a:pPr algn="l" rtl="0">
            <a:lnSpc>
              <a:spcPts val="12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761</xdr:row>
      <xdr:rowOff>0</xdr:rowOff>
    </xdr:from>
    <xdr:to>
      <xdr:col>49</xdr:col>
      <xdr:colOff>15875</xdr:colOff>
      <xdr:row>761</xdr:row>
      <xdr:rowOff>0</xdr:rowOff>
    </xdr:to>
    <xdr:sp macro="" textlink="">
      <xdr:nvSpPr>
        <xdr:cNvPr id="24" name="Line 26">
          <a:extLst>
            <a:ext uri="{FF2B5EF4-FFF2-40B4-BE49-F238E27FC236}">
              <a16:creationId xmlns:a16="http://schemas.microsoft.com/office/drawing/2014/main" id="{5B4EFFFC-E8F4-418A-8357-63722722B14B}"/>
            </a:ext>
          </a:extLst>
        </xdr:cNvPr>
        <xdr:cNvSpPr>
          <a:spLocks noChangeShapeType="1"/>
        </xdr:cNvSpPr>
      </xdr:nvSpPr>
      <xdr:spPr bwMode="auto">
        <a:xfrm>
          <a:off x="1600200" y="55454550"/>
          <a:ext cx="82169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129684</xdr:colOff>
      <xdr:row>761</xdr:row>
      <xdr:rowOff>172888</xdr:rowOff>
    </xdr:from>
    <xdr:to>
      <xdr:col>48</xdr:col>
      <xdr:colOff>191610</xdr:colOff>
      <xdr:row>761</xdr:row>
      <xdr:rowOff>414749</xdr:rowOff>
    </xdr:to>
    <xdr:sp macro="" textlink="">
      <xdr:nvSpPr>
        <xdr:cNvPr id="25" name="Text Box 59">
          <a:extLst>
            <a:ext uri="{FF2B5EF4-FFF2-40B4-BE49-F238E27FC236}">
              <a16:creationId xmlns:a16="http://schemas.microsoft.com/office/drawing/2014/main" id="{B4E3CD0C-B79A-4D12-A2A6-990B2C891394}"/>
            </a:ext>
          </a:extLst>
        </xdr:cNvPr>
        <xdr:cNvSpPr txBox="1">
          <a:spLocks noChangeArrowheads="1"/>
        </xdr:cNvSpPr>
      </xdr:nvSpPr>
      <xdr:spPr bwMode="auto">
        <a:xfrm>
          <a:off x="3155272" y="70601859"/>
          <a:ext cx="6718220" cy="241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en-US">
              <a:solidFill>
                <a:sysClr val="windowText" lastClr="000000"/>
              </a:solidFill>
            </a:rPr>
            <a:t>（</a:t>
          </a:r>
          <a:r>
            <a:rPr lang="en-US" altLang="ja-JP" sz="1100" b="0" i="0">
              <a:solidFill>
                <a:sysClr val="windowText" lastClr="000000"/>
              </a:solidFill>
              <a:latin typeface="+mn-ea"/>
              <a:ea typeface="+mn-ea"/>
            </a:rPr>
            <a:t>A.</a:t>
          </a:r>
          <a:r>
            <a:rPr lang="ja-JP" altLang="en-US" sz="1100" b="0" i="0">
              <a:solidFill>
                <a:sysClr val="windowText" lastClr="000000"/>
              </a:solidFill>
              <a:latin typeface="+mn-ea"/>
              <a:ea typeface="+mn-ea"/>
            </a:rPr>
            <a:t>安全基盤技術研究開発における</a:t>
          </a:r>
          <a:r>
            <a:rPr lang="ja-JP" altLang="ja-JP" sz="1100" b="0" i="0" baseline="0">
              <a:effectLst/>
              <a:latin typeface="+mn-ea"/>
              <a:ea typeface="+mn-ea"/>
              <a:cs typeface="+mn-cs"/>
            </a:rPr>
            <a:t>国立研究開発法人日本原子力研究開発機構</a:t>
          </a:r>
          <a:r>
            <a:rPr lang="ja-JP" altLang="en-US" sz="1100" b="0" i="0">
              <a:solidFill>
                <a:sysClr val="windowText" lastClr="000000"/>
              </a:solidFill>
              <a:latin typeface="+mn-ea"/>
              <a:ea typeface="+mn-ea"/>
            </a:rPr>
            <a:t>への支出の例）</a:t>
          </a:r>
        </a:p>
      </xdr:txBody>
    </xdr:sp>
    <xdr:clientData/>
  </xdr:twoCellAnchor>
  <xdr:twoCellAnchor>
    <xdr:from>
      <xdr:col>8</xdr:col>
      <xdr:colOff>0</xdr:colOff>
      <xdr:row>762</xdr:row>
      <xdr:rowOff>0</xdr:rowOff>
    </xdr:from>
    <xdr:to>
      <xdr:col>13</xdr:col>
      <xdr:colOff>15529</xdr:colOff>
      <xdr:row>762</xdr:row>
      <xdr:rowOff>337911</xdr:rowOff>
    </xdr:to>
    <xdr:sp macro="" textlink="">
      <xdr:nvSpPr>
        <xdr:cNvPr id="26" name="Text Box 27">
          <a:extLst>
            <a:ext uri="{FF2B5EF4-FFF2-40B4-BE49-F238E27FC236}">
              <a16:creationId xmlns:a16="http://schemas.microsoft.com/office/drawing/2014/main" id="{AE4C42FB-50F0-4534-B3F0-1BB61704EC20}"/>
            </a:ext>
          </a:extLst>
        </xdr:cNvPr>
        <xdr:cNvSpPr txBox="1">
          <a:spLocks noChangeArrowheads="1"/>
        </xdr:cNvSpPr>
      </xdr:nvSpPr>
      <xdr:spPr bwMode="auto">
        <a:xfrm>
          <a:off x="1600200" y="55902225"/>
          <a:ext cx="1015654" cy="3379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代表例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14736</xdr:colOff>
      <xdr:row>762</xdr:row>
      <xdr:rowOff>376997</xdr:rowOff>
    </xdr:from>
    <xdr:to>
      <xdr:col>37</xdr:col>
      <xdr:colOff>22082</xdr:colOff>
      <xdr:row>763</xdr:row>
      <xdr:rowOff>308159</xdr:rowOff>
    </xdr:to>
    <xdr:sp macro="" textlink="">
      <xdr:nvSpPr>
        <xdr:cNvPr id="27" name="Text Box 39">
          <a:extLst>
            <a:ext uri="{FF2B5EF4-FFF2-40B4-BE49-F238E27FC236}">
              <a16:creationId xmlns:a16="http://schemas.microsoft.com/office/drawing/2014/main" id="{83CDD7B4-3CAC-49BA-B067-CB20EA2879B1}"/>
            </a:ext>
          </a:extLst>
        </xdr:cNvPr>
        <xdr:cNvSpPr txBox="1">
          <a:spLocks noChangeArrowheads="1"/>
        </xdr:cNvSpPr>
      </xdr:nvSpPr>
      <xdr:spPr bwMode="auto">
        <a:xfrm>
          <a:off x="4653971" y="71254203"/>
          <a:ext cx="2831229" cy="312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22867</xdr:colOff>
      <xdr:row>763</xdr:row>
      <xdr:rowOff>295088</xdr:rowOff>
    </xdr:from>
    <xdr:to>
      <xdr:col>35</xdr:col>
      <xdr:colOff>11229</xdr:colOff>
      <xdr:row>766</xdr:row>
      <xdr:rowOff>285295</xdr:rowOff>
    </xdr:to>
    <xdr:sp macro="" textlink="">
      <xdr:nvSpPr>
        <xdr:cNvPr id="28" name="Text Box 30">
          <a:extLst>
            <a:ext uri="{FF2B5EF4-FFF2-40B4-BE49-F238E27FC236}">
              <a16:creationId xmlns:a16="http://schemas.microsoft.com/office/drawing/2014/main" id="{AC08A5AF-53A4-4CE8-850A-EAD463BF83AD}"/>
            </a:ext>
          </a:extLst>
        </xdr:cNvPr>
        <xdr:cNvSpPr txBox="1">
          <a:spLocks noChangeArrowheads="1"/>
        </xdr:cNvSpPr>
      </xdr:nvSpPr>
      <xdr:spPr bwMode="auto">
        <a:xfrm>
          <a:off x="4662102" y="71553294"/>
          <a:ext cx="2408833" cy="9315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r>
            <a:rPr lang="ja-JP" altLang="ja-JP" sz="1200" b="0" i="0" baseline="0">
              <a:effectLst/>
              <a:latin typeface="+mn-lt"/>
              <a:ea typeface="+mn-ea"/>
              <a:cs typeface="+mn-cs"/>
            </a:rPr>
            <a:t>国立研究開発法人</a:t>
          </a:r>
          <a:endParaRPr lang="en-US" altLang="ja-JP" sz="1200" b="0" i="0" baseline="0">
            <a:effectLst/>
            <a:latin typeface="+mn-lt"/>
            <a:ea typeface="+mn-ea"/>
            <a:cs typeface="+mn-cs"/>
          </a:endParaRPr>
        </a:p>
        <a:p>
          <a:pPr algn="ctr" rtl="0"/>
          <a:r>
            <a:rPr lang="ja-JP" altLang="ja-JP" sz="1200" b="0" i="0" baseline="0">
              <a:effectLst/>
              <a:latin typeface="+mn-lt"/>
              <a:ea typeface="+mn-ea"/>
              <a:cs typeface="+mn-cs"/>
            </a:rPr>
            <a:t>日本原子力研究開発機構</a:t>
          </a:r>
          <a:endParaRPr lang="ja-JP" altLang="ja-JP" sz="1600">
            <a:effectLst/>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122467</xdr:colOff>
      <xdr:row>767</xdr:row>
      <xdr:rowOff>122463</xdr:rowOff>
    </xdr:from>
    <xdr:to>
      <xdr:col>28</xdr:col>
      <xdr:colOff>188235</xdr:colOff>
      <xdr:row>768</xdr:row>
      <xdr:rowOff>68032</xdr:rowOff>
    </xdr:to>
    <xdr:sp macro="" textlink="">
      <xdr:nvSpPr>
        <xdr:cNvPr id="29" name="Text Box 50">
          <a:extLst>
            <a:ext uri="{FF2B5EF4-FFF2-40B4-BE49-F238E27FC236}">
              <a16:creationId xmlns:a16="http://schemas.microsoft.com/office/drawing/2014/main" id="{E0065461-A61F-4A1C-8E4E-03261B2246A3}"/>
            </a:ext>
          </a:extLst>
        </xdr:cNvPr>
        <xdr:cNvSpPr txBox="1">
          <a:spLocks noChangeArrowheads="1"/>
        </xdr:cNvSpPr>
      </xdr:nvSpPr>
      <xdr:spPr bwMode="auto">
        <a:xfrm>
          <a:off x="2722792" y="57662988"/>
          <a:ext cx="3066143" cy="259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768</xdr:row>
      <xdr:rowOff>123265</xdr:rowOff>
    </xdr:from>
    <xdr:to>
      <xdr:col>46</xdr:col>
      <xdr:colOff>168088</xdr:colOff>
      <xdr:row>768</xdr:row>
      <xdr:rowOff>123265</xdr:rowOff>
    </xdr:to>
    <xdr:cxnSp macro="">
      <xdr:nvCxnSpPr>
        <xdr:cNvPr id="30" name="直線コネクタ 29">
          <a:extLst>
            <a:ext uri="{FF2B5EF4-FFF2-40B4-BE49-F238E27FC236}">
              <a16:creationId xmlns:a16="http://schemas.microsoft.com/office/drawing/2014/main" id="{B6F37460-1D82-432E-9AF8-090C9FB46163}"/>
            </a:ext>
          </a:extLst>
        </xdr:cNvPr>
        <xdr:cNvCxnSpPr/>
      </xdr:nvCxnSpPr>
      <xdr:spPr>
        <a:xfrm>
          <a:off x="2420471" y="72950294"/>
          <a:ext cx="70260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87247</xdr:colOff>
      <xdr:row>768</xdr:row>
      <xdr:rowOff>114810</xdr:rowOff>
    </xdr:from>
    <xdr:to>
      <xdr:col>20</xdr:col>
      <xdr:colOff>87248</xdr:colOff>
      <xdr:row>770</xdr:row>
      <xdr:rowOff>104153</xdr:rowOff>
    </xdr:to>
    <xdr:cxnSp macro="">
      <xdr:nvCxnSpPr>
        <xdr:cNvPr id="31" name="直線矢印コネクタ 30">
          <a:extLst>
            <a:ext uri="{FF2B5EF4-FFF2-40B4-BE49-F238E27FC236}">
              <a16:creationId xmlns:a16="http://schemas.microsoft.com/office/drawing/2014/main" id="{0AC1E624-6F3E-49D8-AF1F-4F68C0E92CDA}"/>
            </a:ext>
          </a:extLst>
        </xdr:cNvPr>
        <xdr:cNvCxnSpPr/>
      </xdr:nvCxnSpPr>
      <xdr:spPr>
        <a:xfrm flipH="1">
          <a:off x="4121365" y="72941839"/>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149038</xdr:colOff>
      <xdr:row>770</xdr:row>
      <xdr:rowOff>161080</xdr:rowOff>
    </xdr:from>
    <xdr:to>
      <xdr:col>32</xdr:col>
      <xdr:colOff>93009</xdr:colOff>
      <xdr:row>775</xdr:row>
      <xdr:rowOff>38618</xdr:rowOff>
    </xdr:to>
    <xdr:sp macro="" textlink="">
      <xdr:nvSpPr>
        <xdr:cNvPr id="32" name="Text Box 32">
          <a:extLst>
            <a:ext uri="{FF2B5EF4-FFF2-40B4-BE49-F238E27FC236}">
              <a16:creationId xmlns:a16="http://schemas.microsoft.com/office/drawing/2014/main" id="{7C3531A7-14C3-4761-9D5A-0F08F4E698E1}"/>
            </a:ext>
          </a:extLst>
        </xdr:cNvPr>
        <xdr:cNvSpPr txBox="1">
          <a:spLocks noChangeArrowheads="1"/>
        </xdr:cNvSpPr>
      </xdr:nvSpPr>
      <xdr:spPr bwMode="auto">
        <a:xfrm>
          <a:off x="5191685" y="73615639"/>
          <a:ext cx="1355912" cy="14463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国立研究開発法人産業技術総合研究所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7284</xdr:colOff>
      <xdr:row>770</xdr:row>
      <xdr:rowOff>151078</xdr:rowOff>
    </xdr:from>
    <xdr:to>
      <xdr:col>23</xdr:col>
      <xdr:colOff>141754</xdr:colOff>
      <xdr:row>775</xdr:row>
      <xdr:rowOff>15004</xdr:rowOff>
    </xdr:to>
    <xdr:sp macro="" textlink="">
      <xdr:nvSpPr>
        <xdr:cNvPr id="33" name="Text Box 32">
          <a:extLst>
            <a:ext uri="{FF2B5EF4-FFF2-40B4-BE49-F238E27FC236}">
              <a16:creationId xmlns:a16="http://schemas.microsoft.com/office/drawing/2014/main" id="{E76401A2-3B64-41A8-AFE2-264E817D1591}"/>
            </a:ext>
          </a:extLst>
        </xdr:cNvPr>
        <xdr:cNvSpPr txBox="1">
          <a:spLocks noChangeArrowheads="1"/>
        </xdr:cNvSpPr>
      </xdr:nvSpPr>
      <xdr:spPr bwMode="auto">
        <a:xfrm>
          <a:off x="3436284" y="73605637"/>
          <a:ext cx="1344705" cy="143274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徳島大学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56029</xdr:colOff>
      <xdr:row>770</xdr:row>
      <xdr:rowOff>147276</xdr:rowOff>
    </xdr:from>
    <xdr:to>
      <xdr:col>15</xdr:col>
      <xdr:colOff>0</xdr:colOff>
      <xdr:row>775</xdr:row>
      <xdr:rowOff>11206</xdr:rowOff>
    </xdr:to>
    <xdr:sp macro="" textlink="">
      <xdr:nvSpPr>
        <xdr:cNvPr id="34" name="Text Box 32">
          <a:extLst>
            <a:ext uri="{FF2B5EF4-FFF2-40B4-BE49-F238E27FC236}">
              <a16:creationId xmlns:a16="http://schemas.microsoft.com/office/drawing/2014/main" id="{95719D4B-7146-4486-BC44-CDF8C8278D55}"/>
            </a:ext>
          </a:extLst>
        </xdr:cNvPr>
        <xdr:cNvSpPr txBox="1">
          <a:spLocks noChangeArrowheads="1"/>
        </xdr:cNvSpPr>
      </xdr:nvSpPr>
      <xdr:spPr bwMode="auto">
        <a:xfrm>
          <a:off x="1669676" y="73601835"/>
          <a:ext cx="1355912" cy="143275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広島大学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4000</xdr:colOff>
      <xdr:row>768</xdr:row>
      <xdr:rowOff>133669</xdr:rowOff>
    </xdr:from>
    <xdr:to>
      <xdr:col>12</xdr:col>
      <xdr:colOff>4001</xdr:colOff>
      <xdr:row>770</xdr:row>
      <xdr:rowOff>123012</xdr:rowOff>
    </xdr:to>
    <xdr:cxnSp macro="">
      <xdr:nvCxnSpPr>
        <xdr:cNvPr id="35" name="直線矢印コネクタ 34">
          <a:extLst>
            <a:ext uri="{FF2B5EF4-FFF2-40B4-BE49-F238E27FC236}">
              <a16:creationId xmlns:a16="http://schemas.microsoft.com/office/drawing/2014/main" id="{E4227B4E-108A-4F5C-905F-2519BCF28165}"/>
            </a:ext>
          </a:extLst>
        </xdr:cNvPr>
        <xdr:cNvCxnSpPr/>
      </xdr:nvCxnSpPr>
      <xdr:spPr>
        <a:xfrm flipH="1">
          <a:off x="2424471" y="72960698"/>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100293</xdr:colOff>
      <xdr:row>770</xdr:row>
      <xdr:rowOff>178492</xdr:rowOff>
    </xdr:from>
    <xdr:to>
      <xdr:col>41</xdr:col>
      <xdr:colOff>33057</xdr:colOff>
      <xdr:row>775</xdr:row>
      <xdr:rowOff>44824</xdr:rowOff>
    </xdr:to>
    <xdr:sp macro="" textlink="">
      <xdr:nvSpPr>
        <xdr:cNvPr id="36" name="Text Box 32">
          <a:extLst>
            <a:ext uri="{FF2B5EF4-FFF2-40B4-BE49-F238E27FC236}">
              <a16:creationId xmlns:a16="http://schemas.microsoft.com/office/drawing/2014/main" id="{C9E5E667-13B6-46B4-A8FE-1E8C51C55280}"/>
            </a:ext>
          </a:extLst>
        </xdr:cNvPr>
        <xdr:cNvSpPr txBox="1">
          <a:spLocks noChangeArrowheads="1"/>
        </xdr:cNvSpPr>
      </xdr:nvSpPr>
      <xdr:spPr bwMode="auto">
        <a:xfrm>
          <a:off x="6958293" y="73633051"/>
          <a:ext cx="1344705" cy="14351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東京大学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150477</xdr:colOff>
      <xdr:row>768</xdr:row>
      <xdr:rowOff>122467</xdr:rowOff>
    </xdr:from>
    <xdr:to>
      <xdr:col>37</xdr:col>
      <xdr:colOff>150478</xdr:colOff>
      <xdr:row>770</xdr:row>
      <xdr:rowOff>111810</xdr:rowOff>
    </xdr:to>
    <xdr:cxnSp macro="">
      <xdr:nvCxnSpPr>
        <xdr:cNvPr id="37" name="直線矢印コネクタ 36">
          <a:extLst>
            <a:ext uri="{FF2B5EF4-FFF2-40B4-BE49-F238E27FC236}">
              <a16:creationId xmlns:a16="http://schemas.microsoft.com/office/drawing/2014/main" id="{C7BC9B49-F660-4B3F-B170-2F491BA28E0C}"/>
            </a:ext>
          </a:extLst>
        </xdr:cNvPr>
        <xdr:cNvCxnSpPr/>
      </xdr:nvCxnSpPr>
      <xdr:spPr>
        <a:xfrm flipH="1">
          <a:off x="7613595" y="72949496"/>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156884</xdr:colOff>
      <xdr:row>768</xdr:row>
      <xdr:rowOff>133669</xdr:rowOff>
    </xdr:from>
    <xdr:to>
      <xdr:col>46</xdr:col>
      <xdr:colOff>156885</xdr:colOff>
      <xdr:row>770</xdr:row>
      <xdr:rowOff>123012</xdr:rowOff>
    </xdr:to>
    <xdr:cxnSp macro="">
      <xdr:nvCxnSpPr>
        <xdr:cNvPr id="38" name="直線矢印コネクタ 37">
          <a:extLst>
            <a:ext uri="{FF2B5EF4-FFF2-40B4-BE49-F238E27FC236}">
              <a16:creationId xmlns:a16="http://schemas.microsoft.com/office/drawing/2014/main" id="{E1C9F6ED-6612-40E6-8133-A8F997F40EFC}"/>
            </a:ext>
          </a:extLst>
        </xdr:cNvPr>
        <xdr:cNvCxnSpPr/>
      </xdr:nvCxnSpPr>
      <xdr:spPr>
        <a:xfrm flipH="1">
          <a:off x="9435355" y="72960698"/>
          <a:ext cx="1" cy="6168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40341</xdr:colOff>
      <xdr:row>770</xdr:row>
      <xdr:rowOff>154876</xdr:rowOff>
    </xdr:from>
    <xdr:to>
      <xdr:col>49</xdr:col>
      <xdr:colOff>174811</xdr:colOff>
      <xdr:row>775</xdr:row>
      <xdr:rowOff>21208</xdr:rowOff>
    </xdr:to>
    <xdr:sp macro="" textlink="">
      <xdr:nvSpPr>
        <xdr:cNvPr id="40" name="Text Box 32">
          <a:extLst>
            <a:ext uri="{FF2B5EF4-FFF2-40B4-BE49-F238E27FC236}">
              <a16:creationId xmlns:a16="http://schemas.microsoft.com/office/drawing/2014/main" id="{A4F4AD1F-5E99-4D2C-A5A3-A16A28C77E4A}"/>
            </a:ext>
          </a:extLst>
        </xdr:cNvPr>
        <xdr:cNvSpPr txBox="1">
          <a:spLocks noChangeArrowheads="1"/>
        </xdr:cNvSpPr>
      </xdr:nvSpPr>
      <xdr:spPr bwMode="auto">
        <a:xfrm>
          <a:off x="8713694" y="73609435"/>
          <a:ext cx="1344705" cy="14351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九州大学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17048</xdr:colOff>
      <xdr:row>766</xdr:row>
      <xdr:rowOff>285294</xdr:rowOff>
    </xdr:from>
    <xdr:to>
      <xdr:col>29</xdr:col>
      <xdr:colOff>17048</xdr:colOff>
      <xdr:row>770</xdr:row>
      <xdr:rowOff>146235</xdr:rowOff>
    </xdr:to>
    <xdr:cxnSp macro="">
      <xdr:nvCxnSpPr>
        <xdr:cNvPr id="43" name="直線矢印コネクタ 42">
          <a:extLst>
            <a:ext uri="{FF2B5EF4-FFF2-40B4-BE49-F238E27FC236}">
              <a16:creationId xmlns:a16="http://schemas.microsoft.com/office/drawing/2014/main" id="{42306BAD-FF3B-4DB7-A8D7-3C8993ACC46F}"/>
            </a:ext>
          </a:extLst>
        </xdr:cNvPr>
        <xdr:cNvCxnSpPr>
          <a:stCxn id="28" idx="2"/>
        </xdr:cNvCxnSpPr>
      </xdr:nvCxnSpPr>
      <xdr:spPr>
        <a:xfrm>
          <a:off x="5866519" y="72484794"/>
          <a:ext cx="0" cy="1116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BJ734" sqref="BJ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278</v>
      </c>
      <c r="AT2" s="220"/>
      <c r="AU2" s="220"/>
      <c r="AV2" s="52" t="str">
        <f>IF(AW2="", "", "-")</f>
        <v/>
      </c>
      <c r="AW2" s="401"/>
      <c r="AX2" s="401"/>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34" t="s">
        <v>25</v>
      </c>
      <c r="B4" s="735"/>
      <c r="C4" s="735"/>
      <c r="D4" s="735"/>
      <c r="E4" s="735"/>
      <c r="F4" s="735"/>
      <c r="G4" s="710" t="s">
        <v>614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615</v>
      </c>
      <c r="AF4" s="716"/>
      <c r="AG4" s="716"/>
      <c r="AH4" s="716"/>
      <c r="AI4" s="716"/>
      <c r="AJ4" s="716"/>
      <c r="AK4" s="716"/>
      <c r="AL4" s="716"/>
      <c r="AM4" s="716"/>
      <c r="AN4" s="716"/>
      <c r="AO4" s="716"/>
      <c r="AP4" s="717"/>
      <c r="AQ4" s="718" t="s">
        <v>2</v>
      </c>
      <c r="AR4" s="713"/>
      <c r="AS4" s="713"/>
      <c r="AT4" s="713"/>
      <c r="AU4" s="713"/>
      <c r="AV4" s="713"/>
      <c r="AW4" s="713"/>
      <c r="AX4" s="719"/>
    </row>
    <row r="5" spans="1:50" ht="52.5" customHeight="1" x14ac:dyDescent="0.15">
      <c r="A5" s="720" t="s">
        <v>67</v>
      </c>
      <c r="B5" s="721"/>
      <c r="C5" s="721"/>
      <c r="D5" s="721"/>
      <c r="E5" s="721"/>
      <c r="F5" s="722"/>
      <c r="G5" s="564" t="s">
        <v>570</v>
      </c>
      <c r="H5" s="565"/>
      <c r="I5" s="565"/>
      <c r="J5" s="565"/>
      <c r="K5" s="565"/>
      <c r="L5" s="565"/>
      <c r="M5" s="566" t="s">
        <v>66</v>
      </c>
      <c r="N5" s="567"/>
      <c r="O5" s="567"/>
      <c r="P5" s="567"/>
      <c r="Q5" s="567"/>
      <c r="R5" s="568"/>
      <c r="S5" s="569" t="s">
        <v>571</v>
      </c>
      <c r="T5" s="565"/>
      <c r="U5" s="565"/>
      <c r="V5" s="565"/>
      <c r="W5" s="565"/>
      <c r="X5" s="570"/>
      <c r="Y5" s="726" t="s">
        <v>3</v>
      </c>
      <c r="Z5" s="727"/>
      <c r="AA5" s="727"/>
      <c r="AB5" s="727"/>
      <c r="AC5" s="727"/>
      <c r="AD5" s="728"/>
      <c r="AE5" s="729" t="s">
        <v>755</v>
      </c>
      <c r="AF5" s="729"/>
      <c r="AG5" s="729"/>
      <c r="AH5" s="729"/>
      <c r="AI5" s="729"/>
      <c r="AJ5" s="729"/>
      <c r="AK5" s="729"/>
      <c r="AL5" s="729"/>
      <c r="AM5" s="729"/>
      <c r="AN5" s="729"/>
      <c r="AO5" s="729"/>
      <c r="AP5" s="730"/>
      <c r="AQ5" s="731" t="s">
        <v>756</v>
      </c>
      <c r="AR5" s="732"/>
      <c r="AS5" s="732"/>
      <c r="AT5" s="732"/>
      <c r="AU5" s="732"/>
      <c r="AV5" s="732"/>
      <c r="AW5" s="732"/>
      <c r="AX5" s="733"/>
    </row>
    <row r="6" spans="1:50" ht="39" customHeight="1" x14ac:dyDescent="0.15">
      <c r="A6" s="736" t="s">
        <v>4</v>
      </c>
      <c r="B6" s="737"/>
      <c r="C6" s="737"/>
      <c r="D6" s="737"/>
      <c r="E6" s="737"/>
      <c r="F6" s="737"/>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572</v>
      </c>
      <c r="H7" s="844"/>
      <c r="I7" s="844"/>
      <c r="J7" s="844"/>
      <c r="K7" s="844"/>
      <c r="L7" s="844"/>
      <c r="M7" s="844"/>
      <c r="N7" s="844"/>
      <c r="O7" s="844"/>
      <c r="P7" s="844"/>
      <c r="Q7" s="844"/>
      <c r="R7" s="844"/>
      <c r="S7" s="844"/>
      <c r="T7" s="844"/>
      <c r="U7" s="844"/>
      <c r="V7" s="844"/>
      <c r="W7" s="844"/>
      <c r="X7" s="845"/>
      <c r="Y7" s="399" t="s">
        <v>506</v>
      </c>
      <c r="Z7" s="296"/>
      <c r="AA7" s="296"/>
      <c r="AB7" s="296"/>
      <c r="AC7" s="296"/>
      <c r="AD7" s="400"/>
      <c r="AE7" s="387" t="s">
        <v>742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0" t="s">
        <v>377</v>
      </c>
      <c r="B8" s="841"/>
      <c r="C8" s="841"/>
      <c r="D8" s="841"/>
      <c r="E8" s="841"/>
      <c r="F8" s="842"/>
      <c r="G8" s="223" t="str">
        <f>入力規則等!A28</f>
        <v>科学技術・イノベーション</v>
      </c>
      <c r="H8" s="224"/>
      <c r="I8" s="224"/>
      <c r="J8" s="224"/>
      <c r="K8" s="224"/>
      <c r="L8" s="224"/>
      <c r="M8" s="224"/>
      <c r="N8" s="224"/>
      <c r="O8" s="224"/>
      <c r="P8" s="224"/>
      <c r="Q8" s="224"/>
      <c r="R8" s="224"/>
      <c r="S8" s="224"/>
      <c r="T8" s="224"/>
      <c r="U8" s="224"/>
      <c r="V8" s="224"/>
      <c r="W8" s="224"/>
      <c r="X8" s="225"/>
      <c r="Y8" s="575" t="s">
        <v>378</v>
      </c>
      <c r="Z8" s="576"/>
      <c r="AA8" s="576"/>
      <c r="AB8" s="576"/>
      <c r="AC8" s="576"/>
      <c r="AD8" s="577"/>
      <c r="AE8" s="749" t="str">
        <f>入力規則等!K13</f>
        <v>エネルギー対策</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78" t="s">
        <v>617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1" t="s">
        <v>30</v>
      </c>
      <c r="B10" s="752"/>
      <c r="C10" s="752"/>
      <c r="D10" s="752"/>
      <c r="E10" s="752"/>
      <c r="F10" s="752"/>
      <c r="G10" s="684" t="s">
        <v>753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1970</v>
      </c>
      <c r="Q13" s="109"/>
      <c r="R13" s="109"/>
      <c r="S13" s="109"/>
      <c r="T13" s="109"/>
      <c r="U13" s="109"/>
      <c r="V13" s="110"/>
      <c r="W13" s="108">
        <v>1337</v>
      </c>
      <c r="X13" s="109"/>
      <c r="Y13" s="109"/>
      <c r="Z13" s="109"/>
      <c r="AA13" s="109"/>
      <c r="AB13" s="109"/>
      <c r="AC13" s="110"/>
      <c r="AD13" s="108">
        <v>1164</v>
      </c>
      <c r="AE13" s="109"/>
      <c r="AF13" s="109"/>
      <c r="AG13" s="109"/>
      <c r="AH13" s="109"/>
      <c r="AI13" s="109"/>
      <c r="AJ13" s="110"/>
      <c r="AK13" s="108">
        <v>1212</v>
      </c>
      <c r="AL13" s="109"/>
      <c r="AM13" s="109"/>
      <c r="AN13" s="109"/>
      <c r="AO13" s="109"/>
      <c r="AP13" s="109"/>
      <c r="AQ13" s="110"/>
      <c r="AR13" s="105">
        <v>1759</v>
      </c>
      <c r="AS13" s="106"/>
      <c r="AT13" s="106"/>
      <c r="AU13" s="106"/>
      <c r="AV13" s="106"/>
      <c r="AW13" s="106"/>
      <c r="AX13" s="398"/>
    </row>
    <row r="14" spans="1:50" ht="21" customHeight="1" x14ac:dyDescent="0.15">
      <c r="A14" s="142"/>
      <c r="B14" s="143"/>
      <c r="C14" s="143"/>
      <c r="D14" s="143"/>
      <c r="E14" s="143"/>
      <c r="F14" s="144"/>
      <c r="G14" s="756"/>
      <c r="H14" s="757"/>
      <c r="I14" s="581" t="s">
        <v>8</v>
      </c>
      <c r="J14" s="641"/>
      <c r="K14" s="641"/>
      <c r="L14" s="641"/>
      <c r="M14" s="641"/>
      <c r="N14" s="641"/>
      <c r="O14" s="642"/>
      <c r="P14" s="108" t="s">
        <v>573</v>
      </c>
      <c r="Q14" s="109"/>
      <c r="R14" s="109"/>
      <c r="S14" s="109"/>
      <c r="T14" s="109"/>
      <c r="U14" s="109"/>
      <c r="V14" s="110"/>
      <c r="W14" s="108" t="s">
        <v>574</v>
      </c>
      <c r="X14" s="109"/>
      <c r="Y14" s="109"/>
      <c r="Z14" s="109"/>
      <c r="AA14" s="109"/>
      <c r="AB14" s="109"/>
      <c r="AC14" s="110"/>
      <c r="AD14" s="108" t="s">
        <v>616</v>
      </c>
      <c r="AE14" s="109"/>
      <c r="AF14" s="109"/>
      <c r="AG14" s="109"/>
      <c r="AH14" s="109"/>
      <c r="AI14" s="109"/>
      <c r="AJ14" s="110"/>
      <c r="AK14" s="108" t="s">
        <v>562</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1" t="s">
        <v>51</v>
      </c>
      <c r="J15" s="582"/>
      <c r="K15" s="582"/>
      <c r="L15" s="582"/>
      <c r="M15" s="582"/>
      <c r="N15" s="582"/>
      <c r="O15" s="583"/>
      <c r="P15" s="108" t="s">
        <v>575</v>
      </c>
      <c r="Q15" s="109"/>
      <c r="R15" s="109"/>
      <c r="S15" s="109"/>
      <c r="T15" s="109"/>
      <c r="U15" s="109"/>
      <c r="V15" s="110"/>
      <c r="W15" s="108">
        <v>1</v>
      </c>
      <c r="X15" s="109"/>
      <c r="Y15" s="109"/>
      <c r="Z15" s="109"/>
      <c r="AA15" s="109"/>
      <c r="AB15" s="109"/>
      <c r="AC15" s="110"/>
      <c r="AD15" s="108" t="s">
        <v>564</v>
      </c>
      <c r="AE15" s="109"/>
      <c r="AF15" s="109"/>
      <c r="AG15" s="109"/>
      <c r="AH15" s="109"/>
      <c r="AI15" s="109"/>
      <c r="AJ15" s="110"/>
      <c r="AK15" s="108" t="s">
        <v>562</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1" t="s">
        <v>52</v>
      </c>
      <c r="J16" s="582"/>
      <c r="K16" s="582"/>
      <c r="L16" s="582"/>
      <c r="M16" s="582"/>
      <c r="N16" s="582"/>
      <c r="O16" s="583"/>
      <c r="P16" s="108">
        <v>-1</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562</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1" t="s">
        <v>50</v>
      </c>
      <c r="J17" s="641"/>
      <c r="K17" s="641"/>
      <c r="L17" s="641"/>
      <c r="M17" s="641"/>
      <c r="N17" s="641"/>
      <c r="O17" s="642"/>
      <c r="P17" s="108" t="s">
        <v>564</v>
      </c>
      <c r="Q17" s="109"/>
      <c r="R17" s="109"/>
      <c r="S17" s="109"/>
      <c r="T17" s="109"/>
      <c r="U17" s="109"/>
      <c r="V17" s="110"/>
      <c r="W17" s="108" t="s">
        <v>564</v>
      </c>
      <c r="X17" s="109"/>
      <c r="Y17" s="109"/>
      <c r="Z17" s="109"/>
      <c r="AA17" s="109"/>
      <c r="AB17" s="109"/>
      <c r="AC17" s="110"/>
      <c r="AD17" s="108" t="s">
        <v>576</v>
      </c>
      <c r="AE17" s="109"/>
      <c r="AF17" s="109"/>
      <c r="AG17" s="109"/>
      <c r="AH17" s="109"/>
      <c r="AI17" s="109"/>
      <c r="AJ17" s="110"/>
      <c r="AK17" s="108" t="s">
        <v>562</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8"/>
      <c r="H18" s="759"/>
      <c r="I18" s="746" t="s">
        <v>20</v>
      </c>
      <c r="J18" s="747"/>
      <c r="K18" s="747"/>
      <c r="L18" s="747"/>
      <c r="M18" s="747"/>
      <c r="N18" s="747"/>
      <c r="O18" s="748"/>
      <c r="P18" s="114">
        <f>SUM(P13:V17)</f>
        <v>1969</v>
      </c>
      <c r="Q18" s="115"/>
      <c r="R18" s="115"/>
      <c r="S18" s="115"/>
      <c r="T18" s="115"/>
      <c r="U18" s="115"/>
      <c r="V18" s="116"/>
      <c r="W18" s="114">
        <f>SUM(W13:AC17)</f>
        <v>1338</v>
      </c>
      <c r="X18" s="115"/>
      <c r="Y18" s="115"/>
      <c r="Z18" s="115"/>
      <c r="AA18" s="115"/>
      <c r="AB18" s="115"/>
      <c r="AC18" s="116"/>
      <c r="AD18" s="114">
        <f>SUM(AD13:AJ17)</f>
        <v>1164</v>
      </c>
      <c r="AE18" s="115"/>
      <c r="AF18" s="115"/>
      <c r="AG18" s="115"/>
      <c r="AH18" s="115"/>
      <c r="AI18" s="115"/>
      <c r="AJ18" s="116"/>
      <c r="AK18" s="114">
        <f>SUM(AK13:AQ17)</f>
        <v>1212</v>
      </c>
      <c r="AL18" s="115"/>
      <c r="AM18" s="115"/>
      <c r="AN18" s="115"/>
      <c r="AO18" s="115"/>
      <c r="AP18" s="115"/>
      <c r="AQ18" s="116"/>
      <c r="AR18" s="114">
        <f>SUM(AR13:AX17)</f>
        <v>1759</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1922</v>
      </c>
      <c r="Q19" s="109"/>
      <c r="R19" s="109"/>
      <c r="S19" s="109"/>
      <c r="T19" s="109"/>
      <c r="U19" s="109"/>
      <c r="V19" s="110"/>
      <c r="W19" s="108">
        <v>1317</v>
      </c>
      <c r="X19" s="109"/>
      <c r="Y19" s="109"/>
      <c r="Z19" s="109"/>
      <c r="AA19" s="109"/>
      <c r="AB19" s="109"/>
      <c r="AC19" s="110"/>
      <c r="AD19" s="108">
        <v>1156</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0.9761300152361605</v>
      </c>
      <c r="Q20" s="545"/>
      <c r="R20" s="545"/>
      <c r="S20" s="545"/>
      <c r="T20" s="545"/>
      <c r="U20" s="545"/>
      <c r="V20" s="545"/>
      <c r="W20" s="545">
        <f t="shared" ref="W20" si="0">IF(W18=0, "-", SUM(W19)/W18)</f>
        <v>0.98430493273542596</v>
      </c>
      <c r="X20" s="545"/>
      <c r="Y20" s="545"/>
      <c r="Z20" s="545"/>
      <c r="AA20" s="545"/>
      <c r="AB20" s="545"/>
      <c r="AC20" s="545"/>
      <c r="AD20" s="545">
        <f t="shared" ref="AD20" si="1">IF(AD18=0, "-", SUM(AD19)/AD18)</f>
        <v>0.99312714776632305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43" t="s">
        <v>474</v>
      </c>
      <c r="H21" s="944"/>
      <c r="I21" s="944"/>
      <c r="J21" s="944"/>
      <c r="K21" s="944"/>
      <c r="L21" s="944"/>
      <c r="M21" s="944"/>
      <c r="N21" s="944"/>
      <c r="O21" s="944"/>
      <c r="P21" s="545">
        <f>IF(P19=0, "-", SUM(P19)/SUM(P13,P14))</f>
        <v>0.97563451776649746</v>
      </c>
      <c r="Q21" s="545"/>
      <c r="R21" s="545"/>
      <c r="S21" s="545"/>
      <c r="T21" s="545"/>
      <c r="U21" s="545"/>
      <c r="V21" s="545"/>
      <c r="W21" s="545">
        <f t="shared" ref="W21" si="2">IF(W19=0, "-", SUM(W19)/SUM(W13,W14))</f>
        <v>0.98504113687359762</v>
      </c>
      <c r="X21" s="545"/>
      <c r="Y21" s="545"/>
      <c r="Z21" s="545"/>
      <c r="AA21" s="545"/>
      <c r="AB21" s="545"/>
      <c r="AC21" s="545"/>
      <c r="AD21" s="545">
        <f t="shared" ref="AD21" si="3">IF(AD19=0, "-", SUM(AD19)/SUM(AD13,AD14))</f>
        <v>0.99312714776632305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550</v>
      </c>
      <c r="B22" s="199"/>
      <c r="C22" s="199"/>
      <c r="D22" s="199"/>
      <c r="E22" s="199"/>
      <c r="F22" s="200"/>
      <c r="G22" s="183" t="s">
        <v>453</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569</v>
      </c>
      <c r="H23" s="187"/>
      <c r="I23" s="187"/>
      <c r="J23" s="187"/>
      <c r="K23" s="187"/>
      <c r="L23" s="187"/>
      <c r="M23" s="187"/>
      <c r="N23" s="187"/>
      <c r="O23" s="188"/>
      <c r="P23" s="105">
        <v>1212</v>
      </c>
      <c r="Q23" s="106"/>
      <c r="R23" s="106"/>
      <c r="S23" s="106"/>
      <c r="T23" s="106"/>
      <c r="U23" s="106"/>
      <c r="V23" s="107"/>
      <c r="W23" s="105">
        <v>1759</v>
      </c>
      <c r="X23" s="106"/>
      <c r="Y23" s="106"/>
      <c r="Z23" s="106"/>
      <c r="AA23" s="106"/>
      <c r="AB23" s="106"/>
      <c r="AC23" s="107"/>
      <c r="AD23" s="209" t="s">
        <v>561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227">
        <f>AK13</f>
        <v>1212</v>
      </c>
      <c r="Q29" s="228"/>
      <c r="R29" s="228"/>
      <c r="S29" s="228"/>
      <c r="T29" s="228"/>
      <c r="U29" s="228"/>
      <c r="V29" s="229"/>
      <c r="W29" s="227">
        <f>AR13</f>
        <v>1759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469</v>
      </c>
      <c r="B30" s="516"/>
      <c r="C30" s="516"/>
      <c r="D30" s="516"/>
      <c r="E30" s="516"/>
      <c r="F30" s="517"/>
      <c r="G30" s="659"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526</v>
      </c>
      <c r="AF30" s="391"/>
      <c r="AG30" s="391"/>
      <c r="AH30" s="392"/>
      <c r="AI30" s="390" t="s">
        <v>523</v>
      </c>
      <c r="AJ30" s="391"/>
      <c r="AK30" s="391"/>
      <c r="AL30" s="392"/>
      <c r="AM30" s="393" t="s">
        <v>518</v>
      </c>
      <c r="AN30" s="393"/>
      <c r="AO30" s="393"/>
      <c r="AP30" s="390"/>
      <c r="AQ30" s="650" t="s">
        <v>353</v>
      </c>
      <c r="AR30" s="651"/>
      <c r="AS30" s="651"/>
      <c r="AT30" s="652"/>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17">
        <v>31</v>
      </c>
      <c r="AR31" s="136"/>
      <c r="AS31" s="137" t="s">
        <v>354</v>
      </c>
      <c r="AT31" s="172"/>
      <c r="AU31" s="271" t="s">
        <v>564</v>
      </c>
      <c r="AV31" s="271"/>
      <c r="AW31" s="383" t="s">
        <v>300</v>
      </c>
      <c r="AX31" s="384"/>
    </row>
    <row r="32" spans="1:50" ht="48.75" customHeight="1" x14ac:dyDescent="0.15">
      <c r="A32" s="521"/>
      <c r="B32" s="519"/>
      <c r="C32" s="519"/>
      <c r="D32" s="519"/>
      <c r="E32" s="519"/>
      <c r="F32" s="520"/>
      <c r="G32" s="546" t="s">
        <v>754</v>
      </c>
      <c r="H32" s="547"/>
      <c r="I32" s="547"/>
      <c r="J32" s="547"/>
      <c r="K32" s="547"/>
      <c r="L32" s="547"/>
      <c r="M32" s="547"/>
      <c r="N32" s="547"/>
      <c r="O32" s="548"/>
      <c r="P32" s="161" t="s">
        <v>577</v>
      </c>
      <c r="Q32" s="161"/>
      <c r="R32" s="161"/>
      <c r="S32" s="161"/>
      <c r="T32" s="161"/>
      <c r="U32" s="161"/>
      <c r="V32" s="161"/>
      <c r="W32" s="161"/>
      <c r="X32" s="231"/>
      <c r="Y32" s="342" t="s">
        <v>12</v>
      </c>
      <c r="Z32" s="555"/>
      <c r="AA32" s="556"/>
      <c r="AB32" s="557" t="s">
        <v>578</v>
      </c>
      <c r="AC32" s="557"/>
      <c r="AD32" s="557"/>
      <c r="AE32" s="368">
        <v>100</v>
      </c>
      <c r="AF32" s="369"/>
      <c r="AG32" s="369"/>
      <c r="AH32" s="369"/>
      <c r="AI32" s="368">
        <v>100</v>
      </c>
      <c r="AJ32" s="369"/>
      <c r="AK32" s="369"/>
      <c r="AL32" s="369"/>
      <c r="AM32" s="368">
        <v>100</v>
      </c>
      <c r="AN32" s="369"/>
      <c r="AO32" s="369"/>
      <c r="AP32" s="369"/>
      <c r="AQ32" s="111" t="s">
        <v>576</v>
      </c>
      <c r="AR32" s="112"/>
      <c r="AS32" s="112"/>
      <c r="AT32" s="113"/>
      <c r="AU32" s="369" t="s">
        <v>564</v>
      </c>
      <c r="AV32" s="369"/>
      <c r="AW32" s="369"/>
      <c r="AX32" s="371"/>
    </row>
    <row r="33" spans="1:50" ht="48.7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579</v>
      </c>
      <c r="AC33" s="528"/>
      <c r="AD33" s="528"/>
      <c r="AE33" s="368">
        <v>90</v>
      </c>
      <c r="AF33" s="369"/>
      <c r="AG33" s="369"/>
      <c r="AH33" s="369"/>
      <c r="AI33" s="368">
        <v>90</v>
      </c>
      <c r="AJ33" s="369"/>
      <c r="AK33" s="369"/>
      <c r="AL33" s="369"/>
      <c r="AM33" s="368">
        <v>90</v>
      </c>
      <c r="AN33" s="369"/>
      <c r="AO33" s="369"/>
      <c r="AP33" s="369"/>
      <c r="AQ33" s="111">
        <v>90</v>
      </c>
      <c r="AR33" s="112"/>
      <c r="AS33" s="112"/>
      <c r="AT33" s="113"/>
      <c r="AU33" s="369" t="s">
        <v>574</v>
      </c>
      <c r="AV33" s="369"/>
      <c r="AW33" s="369"/>
      <c r="AX33" s="371"/>
    </row>
    <row r="34" spans="1:50" ht="48.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8">
        <v>111</v>
      </c>
      <c r="AF34" s="369"/>
      <c r="AG34" s="369"/>
      <c r="AH34" s="369"/>
      <c r="AI34" s="368">
        <v>111</v>
      </c>
      <c r="AJ34" s="369"/>
      <c r="AK34" s="369"/>
      <c r="AL34" s="369"/>
      <c r="AM34" s="368">
        <v>111</v>
      </c>
      <c r="AN34" s="369"/>
      <c r="AO34" s="369"/>
      <c r="AP34" s="369"/>
      <c r="AQ34" s="111" t="s">
        <v>564</v>
      </c>
      <c r="AR34" s="112"/>
      <c r="AS34" s="112"/>
      <c r="AT34" s="113"/>
      <c r="AU34" s="369" t="s">
        <v>564</v>
      </c>
      <c r="AV34" s="369"/>
      <c r="AW34" s="369"/>
      <c r="AX34" s="371"/>
    </row>
    <row r="35" spans="1:50" ht="23.25" customHeight="1" x14ac:dyDescent="0.15">
      <c r="A35" s="914" t="s">
        <v>496</v>
      </c>
      <c r="B35" s="915"/>
      <c r="C35" s="915"/>
      <c r="D35" s="915"/>
      <c r="E35" s="915"/>
      <c r="F35" s="916"/>
      <c r="G35" s="920" t="s">
        <v>740</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3" t="s">
        <v>469</v>
      </c>
      <c r="B37" s="654"/>
      <c r="C37" s="654"/>
      <c r="D37" s="654"/>
      <c r="E37" s="654"/>
      <c r="F37" s="655"/>
      <c r="G37" s="571" t="s">
        <v>265</v>
      </c>
      <c r="H37" s="385"/>
      <c r="I37" s="385"/>
      <c r="J37" s="385"/>
      <c r="K37" s="385"/>
      <c r="L37" s="385"/>
      <c r="M37" s="385"/>
      <c r="N37" s="385"/>
      <c r="O37" s="572"/>
      <c r="P37" s="643" t="s">
        <v>59</v>
      </c>
      <c r="Q37" s="385"/>
      <c r="R37" s="385"/>
      <c r="S37" s="385"/>
      <c r="T37" s="385"/>
      <c r="U37" s="385"/>
      <c r="V37" s="385"/>
      <c r="W37" s="385"/>
      <c r="X37" s="572"/>
      <c r="Y37" s="644"/>
      <c r="Z37" s="645"/>
      <c r="AA37" s="646"/>
      <c r="AB37" s="372" t="s">
        <v>11</v>
      </c>
      <c r="AC37" s="373"/>
      <c r="AD37" s="374"/>
      <c r="AE37" s="372" t="s">
        <v>526</v>
      </c>
      <c r="AF37" s="373"/>
      <c r="AG37" s="373"/>
      <c r="AH37" s="374"/>
      <c r="AI37" s="372" t="s">
        <v>523</v>
      </c>
      <c r="AJ37" s="373"/>
      <c r="AK37" s="373"/>
      <c r="AL37" s="374"/>
      <c r="AM37" s="379" t="s">
        <v>518</v>
      </c>
      <c r="AN37" s="379"/>
      <c r="AO37" s="379"/>
      <c r="AP37" s="372"/>
      <c r="AQ37" s="267" t="s">
        <v>353</v>
      </c>
      <c r="AR37" s="268"/>
      <c r="AS37" s="268"/>
      <c r="AT37" s="269"/>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17"/>
      <c r="AR38" s="136"/>
      <c r="AS38" s="137" t="s">
        <v>354</v>
      </c>
      <c r="AT38" s="172"/>
      <c r="AU38" s="271"/>
      <c r="AV38" s="271"/>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2" t="s">
        <v>12</v>
      </c>
      <c r="Z39" s="555"/>
      <c r="AA39" s="556"/>
      <c r="AB39" s="557"/>
      <c r="AC39" s="557"/>
      <c r="AD39" s="55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6"/>
      <c r="B41" s="657"/>
      <c r="C41" s="657"/>
      <c r="D41" s="657"/>
      <c r="E41" s="657"/>
      <c r="F41" s="658"/>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14" t="s">
        <v>496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3" t="s">
        <v>469</v>
      </c>
      <c r="B44" s="654"/>
      <c r="C44" s="654"/>
      <c r="D44" s="654"/>
      <c r="E44" s="654"/>
      <c r="F44" s="655"/>
      <c r="G44" s="571" t="s">
        <v>265</v>
      </c>
      <c r="H44" s="385"/>
      <c r="I44" s="385"/>
      <c r="J44" s="385"/>
      <c r="K44" s="385"/>
      <c r="L44" s="385"/>
      <c r="M44" s="385"/>
      <c r="N44" s="385"/>
      <c r="O44" s="572"/>
      <c r="P44" s="643" t="s">
        <v>59</v>
      </c>
      <c r="Q44" s="385"/>
      <c r="R44" s="385"/>
      <c r="S44" s="385"/>
      <c r="T44" s="385"/>
      <c r="U44" s="385"/>
      <c r="V44" s="385"/>
      <c r="W44" s="385"/>
      <c r="X44" s="572"/>
      <c r="Y44" s="644"/>
      <c r="Z44" s="645"/>
      <c r="AA44" s="646"/>
      <c r="AB44" s="372" t="s">
        <v>11</v>
      </c>
      <c r="AC44" s="373"/>
      <c r="AD44" s="374"/>
      <c r="AE44" s="372" t="s">
        <v>526</v>
      </c>
      <c r="AF44" s="373"/>
      <c r="AG44" s="373"/>
      <c r="AH44" s="374"/>
      <c r="AI44" s="372" t="s">
        <v>523</v>
      </c>
      <c r="AJ44" s="373"/>
      <c r="AK44" s="373"/>
      <c r="AL44" s="374"/>
      <c r="AM44" s="379" t="s">
        <v>518</v>
      </c>
      <c r="AN44" s="379"/>
      <c r="AO44" s="379"/>
      <c r="AP44" s="372"/>
      <c r="AQ44" s="267" t="s">
        <v>353</v>
      </c>
      <c r="AR44" s="268"/>
      <c r="AS44" s="268"/>
      <c r="AT44" s="269"/>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17"/>
      <c r="AR45" s="136"/>
      <c r="AS45" s="137" t="s">
        <v>354</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2" t="s">
        <v>12</v>
      </c>
      <c r="Z46" s="555"/>
      <c r="AA46" s="556"/>
      <c r="AB46" s="557"/>
      <c r="AC46" s="557"/>
      <c r="AD46" s="55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6"/>
      <c r="B48" s="657"/>
      <c r="C48" s="657"/>
      <c r="D48" s="657"/>
      <c r="E48" s="657"/>
      <c r="F48" s="658"/>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14" t="s">
        <v>496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8" t="s">
        <v>469</v>
      </c>
      <c r="B51" s="519"/>
      <c r="C51" s="519"/>
      <c r="D51" s="519"/>
      <c r="E51" s="519"/>
      <c r="F51" s="520"/>
      <c r="G51" s="571" t="s">
        <v>265</v>
      </c>
      <c r="H51" s="385"/>
      <c r="I51" s="385"/>
      <c r="J51" s="385"/>
      <c r="K51" s="385"/>
      <c r="L51" s="385"/>
      <c r="M51" s="385"/>
      <c r="N51" s="385"/>
      <c r="O51" s="572"/>
      <c r="P51" s="643" t="s">
        <v>59</v>
      </c>
      <c r="Q51" s="385"/>
      <c r="R51" s="385"/>
      <c r="S51" s="385"/>
      <c r="T51" s="385"/>
      <c r="U51" s="385"/>
      <c r="V51" s="385"/>
      <c r="W51" s="385"/>
      <c r="X51" s="572"/>
      <c r="Y51" s="644"/>
      <c r="Z51" s="645"/>
      <c r="AA51" s="646"/>
      <c r="AB51" s="372" t="s">
        <v>11</v>
      </c>
      <c r="AC51" s="373"/>
      <c r="AD51" s="374"/>
      <c r="AE51" s="372" t="s">
        <v>526</v>
      </c>
      <c r="AF51" s="373"/>
      <c r="AG51" s="373"/>
      <c r="AH51" s="374"/>
      <c r="AI51" s="372" t="s">
        <v>523</v>
      </c>
      <c r="AJ51" s="373"/>
      <c r="AK51" s="373"/>
      <c r="AL51" s="374"/>
      <c r="AM51" s="379" t="s">
        <v>519</v>
      </c>
      <c r="AN51" s="379"/>
      <c r="AO51" s="379"/>
      <c r="AP51" s="372"/>
      <c r="AQ51" s="267" t="s">
        <v>353</v>
      </c>
      <c r="AR51" s="268"/>
      <c r="AS51" s="268"/>
      <c r="AT51" s="269"/>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17"/>
      <c r="AR52" s="136"/>
      <c r="AS52" s="137" t="s">
        <v>354</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2" t="s">
        <v>12</v>
      </c>
      <c r="Z53" s="555"/>
      <c r="AA53" s="556"/>
      <c r="AB53" s="557"/>
      <c r="AC53" s="557"/>
      <c r="AD53" s="55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6"/>
      <c r="B55" s="657"/>
      <c r="C55" s="657"/>
      <c r="D55" s="657"/>
      <c r="E55" s="657"/>
      <c r="F55" s="658"/>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14" t="s">
        <v>496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8" t="s">
        <v>469</v>
      </c>
      <c r="B58" s="519"/>
      <c r="C58" s="519"/>
      <c r="D58" s="519"/>
      <c r="E58" s="519"/>
      <c r="F58" s="520"/>
      <c r="G58" s="571" t="s">
        <v>265</v>
      </c>
      <c r="H58" s="385"/>
      <c r="I58" s="385"/>
      <c r="J58" s="385"/>
      <c r="K58" s="385"/>
      <c r="L58" s="385"/>
      <c r="M58" s="385"/>
      <c r="N58" s="385"/>
      <c r="O58" s="572"/>
      <c r="P58" s="643" t="s">
        <v>59</v>
      </c>
      <c r="Q58" s="385"/>
      <c r="R58" s="385"/>
      <c r="S58" s="385"/>
      <c r="T58" s="385"/>
      <c r="U58" s="385"/>
      <c r="V58" s="385"/>
      <c r="W58" s="385"/>
      <c r="X58" s="572"/>
      <c r="Y58" s="644"/>
      <c r="Z58" s="645"/>
      <c r="AA58" s="646"/>
      <c r="AB58" s="372" t="s">
        <v>11</v>
      </c>
      <c r="AC58" s="373"/>
      <c r="AD58" s="374"/>
      <c r="AE58" s="372" t="s">
        <v>527</v>
      </c>
      <c r="AF58" s="373"/>
      <c r="AG58" s="373"/>
      <c r="AH58" s="374"/>
      <c r="AI58" s="372" t="s">
        <v>523</v>
      </c>
      <c r="AJ58" s="373"/>
      <c r="AK58" s="373"/>
      <c r="AL58" s="374"/>
      <c r="AM58" s="379" t="s">
        <v>518</v>
      </c>
      <c r="AN58" s="379"/>
      <c r="AO58" s="379"/>
      <c r="AP58" s="372"/>
      <c r="AQ58" s="267" t="s">
        <v>353</v>
      </c>
      <c r="AR58" s="268"/>
      <c r="AS58" s="268"/>
      <c r="AT58" s="269"/>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2" t="s">
        <v>12</v>
      </c>
      <c r="Z60" s="555"/>
      <c r="AA60" s="556"/>
      <c r="AB60" s="557"/>
      <c r="AC60" s="557"/>
      <c r="AD60" s="55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14" t="s">
        <v>496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470</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465</v>
      </c>
      <c r="X65" s="884"/>
      <c r="Y65" s="887"/>
      <c r="Z65" s="887"/>
      <c r="AA65" s="888"/>
      <c r="AB65" s="881" t="s">
        <v>11</v>
      </c>
      <c r="AC65" s="877"/>
      <c r="AD65" s="878"/>
      <c r="AE65" s="372" t="s">
        <v>526</v>
      </c>
      <c r="AF65" s="373"/>
      <c r="AG65" s="373"/>
      <c r="AH65" s="374"/>
      <c r="AI65" s="372" t="s">
        <v>523</v>
      </c>
      <c r="AJ65" s="373"/>
      <c r="AK65" s="373"/>
      <c r="AL65" s="374"/>
      <c r="AM65" s="379" t="s">
        <v>518</v>
      </c>
      <c r="AN65" s="379"/>
      <c r="AO65" s="379"/>
      <c r="AP65" s="372"/>
      <c r="AQ65" s="881" t="s">
        <v>353</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0"/>
      <c r="AN66" s="380"/>
      <c r="AO66" s="380"/>
      <c r="AP66" s="336"/>
      <c r="AQ66" s="270"/>
      <c r="AR66" s="271"/>
      <c r="AS66" s="879" t="s">
        <v>354</v>
      </c>
      <c r="AT66" s="880"/>
      <c r="AU66" s="271"/>
      <c r="AV66" s="271"/>
      <c r="AW66" s="879" t="s">
        <v>468</v>
      </c>
      <c r="AX66" s="995"/>
    </row>
    <row r="67" spans="1:50" ht="23.25" hidden="1" customHeight="1" x14ac:dyDescent="0.15">
      <c r="A67" s="865"/>
      <c r="B67" s="866"/>
      <c r="C67" s="866"/>
      <c r="D67" s="866"/>
      <c r="E67" s="866"/>
      <c r="F67" s="867"/>
      <c r="G67" s="996" t="s">
        <v>355</v>
      </c>
      <c r="H67" s="979"/>
      <c r="I67" s="980"/>
      <c r="J67" s="980"/>
      <c r="K67" s="980"/>
      <c r="L67" s="980"/>
      <c r="M67" s="980"/>
      <c r="N67" s="980"/>
      <c r="O67" s="981"/>
      <c r="P67" s="979"/>
      <c r="Q67" s="980"/>
      <c r="R67" s="980"/>
      <c r="S67" s="980"/>
      <c r="T67" s="980"/>
      <c r="U67" s="980"/>
      <c r="V67" s="981"/>
      <c r="W67" s="985"/>
      <c r="X67" s="986"/>
      <c r="Y67" s="966" t="s">
        <v>12</v>
      </c>
      <c r="Z67" s="966"/>
      <c r="AA67" s="967"/>
      <c r="AB67" s="968" t="s">
        <v>486</v>
      </c>
      <c r="AC67" s="968"/>
      <c r="AD67" s="96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486</v>
      </c>
      <c r="AC68" s="991"/>
      <c r="AD68" s="99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487</v>
      </c>
      <c r="AC69" s="992"/>
      <c r="AD69" s="992"/>
      <c r="AE69" s="828"/>
      <c r="AF69" s="829"/>
      <c r="AG69" s="829"/>
      <c r="AH69" s="829"/>
      <c r="AI69" s="828"/>
      <c r="AJ69" s="829"/>
      <c r="AK69" s="829"/>
      <c r="AL69" s="829"/>
      <c r="AM69" s="828"/>
      <c r="AN69" s="829"/>
      <c r="AO69" s="829"/>
      <c r="AP69" s="829"/>
      <c r="AQ69" s="368"/>
      <c r="AR69" s="369"/>
      <c r="AS69" s="369"/>
      <c r="AT69" s="370"/>
      <c r="AU69" s="369"/>
      <c r="AV69" s="369"/>
      <c r="AW69" s="369"/>
      <c r="AX69" s="371"/>
    </row>
    <row r="70" spans="1:50" ht="23.25" hidden="1" customHeight="1" x14ac:dyDescent="0.15">
      <c r="A70" s="865" t="s">
        <v>475</v>
      </c>
      <c r="B70" s="866"/>
      <c r="C70" s="866"/>
      <c r="D70" s="866"/>
      <c r="E70" s="866"/>
      <c r="F70" s="867"/>
      <c r="G70" s="956" t="s">
        <v>356</v>
      </c>
      <c r="H70" s="957"/>
      <c r="I70" s="957"/>
      <c r="J70" s="957"/>
      <c r="K70" s="957"/>
      <c r="L70" s="957"/>
      <c r="M70" s="957"/>
      <c r="N70" s="957"/>
      <c r="O70" s="957"/>
      <c r="P70" s="957"/>
      <c r="Q70" s="957"/>
      <c r="R70" s="957"/>
      <c r="S70" s="957"/>
      <c r="T70" s="957"/>
      <c r="U70" s="957"/>
      <c r="V70" s="957"/>
      <c r="W70" s="960" t="s">
        <v>485</v>
      </c>
      <c r="X70" s="961"/>
      <c r="Y70" s="966" t="s">
        <v>12</v>
      </c>
      <c r="Z70" s="966"/>
      <c r="AA70" s="967"/>
      <c r="AB70" s="968" t="s">
        <v>486</v>
      </c>
      <c r="AC70" s="968"/>
      <c r="AD70" s="96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486</v>
      </c>
      <c r="AC71" s="991"/>
      <c r="AD71" s="99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487</v>
      </c>
      <c r="AC72" s="992"/>
      <c r="AD72" s="99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470</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72" t="s">
        <v>526</v>
      </c>
      <c r="AF73" s="373"/>
      <c r="AG73" s="373"/>
      <c r="AH73" s="374"/>
      <c r="AI73" s="372" t="s">
        <v>523</v>
      </c>
      <c r="AJ73" s="373"/>
      <c r="AK73" s="373"/>
      <c r="AL73" s="374"/>
      <c r="AM73" s="379" t="s">
        <v>518</v>
      </c>
      <c r="AN73" s="379"/>
      <c r="AO73" s="379"/>
      <c r="AP73" s="372"/>
      <c r="AQ73" s="176" t="s">
        <v>353</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15">
      <c r="A75" s="854"/>
      <c r="B75" s="855"/>
      <c r="C75" s="855"/>
      <c r="D75" s="855"/>
      <c r="E75" s="855"/>
      <c r="F75" s="856"/>
      <c r="G75" s="79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8" t="s">
        <v>499</v>
      </c>
      <c r="B78" s="929"/>
      <c r="C78" s="929"/>
      <c r="D78" s="929"/>
      <c r="E78" s="926" t="s">
        <v>447</v>
      </c>
      <c r="F78" s="927"/>
      <c r="G78" s="57" t="s">
        <v>356</v>
      </c>
      <c r="H78" s="806"/>
      <c r="I78" s="244"/>
      <c r="J78" s="244"/>
      <c r="K78" s="244"/>
      <c r="L78" s="244"/>
      <c r="M78" s="244"/>
      <c r="N78" s="244"/>
      <c r="O78" s="807"/>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464</v>
      </c>
      <c r="AP79" s="149"/>
      <c r="AQ79" s="149"/>
      <c r="AR79" s="81" t="s">
        <v>462</v>
      </c>
      <c r="AS79" s="148"/>
      <c r="AT79" s="149"/>
      <c r="AU79" s="149"/>
      <c r="AV79" s="149"/>
      <c r="AW79" s="149"/>
      <c r="AX79" s="150"/>
    </row>
    <row r="80" spans="1:50" ht="18.75" hidden="1" customHeight="1" x14ac:dyDescent="0.15">
      <c r="A80" s="525" t="s">
        <v>266</v>
      </c>
      <c r="B80" s="860" t="s">
        <v>461</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6"/>
      <c r="B81" s="863"/>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6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4" t="s">
        <v>11</v>
      </c>
      <c r="AC85" s="465"/>
      <c r="AD85" s="466"/>
      <c r="AE85" s="372" t="s">
        <v>526</v>
      </c>
      <c r="AF85" s="373"/>
      <c r="AG85" s="373"/>
      <c r="AH85" s="374"/>
      <c r="AI85" s="372" t="s">
        <v>523</v>
      </c>
      <c r="AJ85" s="373"/>
      <c r="AK85" s="373"/>
      <c r="AL85" s="374"/>
      <c r="AM85" s="379" t="s">
        <v>518</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13"/>
      <c r="R87" s="813"/>
      <c r="S87" s="813"/>
      <c r="T87" s="813"/>
      <c r="U87" s="813"/>
      <c r="V87" s="813"/>
      <c r="W87" s="813"/>
      <c r="X87" s="814"/>
      <c r="Y87" s="769" t="s">
        <v>62</v>
      </c>
      <c r="Z87" s="770"/>
      <c r="AA87" s="771"/>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15"/>
      <c r="Q88" s="815"/>
      <c r="R88" s="815"/>
      <c r="S88" s="815"/>
      <c r="T88" s="815"/>
      <c r="U88" s="815"/>
      <c r="V88" s="815"/>
      <c r="W88" s="815"/>
      <c r="X88" s="816"/>
      <c r="Y88" s="741" t="s">
        <v>54</v>
      </c>
      <c r="Z88" s="742"/>
      <c r="AA88" s="743"/>
      <c r="AB88" s="528"/>
      <c r="AC88" s="528"/>
      <c r="AD88" s="52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7"/>
      <c r="Y89" s="741" t="s">
        <v>13</v>
      </c>
      <c r="Z89" s="742"/>
      <c r="AA89" s="743"/>
      <c r="AB89" s="467" t="s">
        <v>14</v>
      </c>
      <c r="AC89" s="467"/>
      <c r="AD89" s="467"/>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4" t="s">
        <v>11</v>
      </c>
      <c r="AC90" s="465"/>
      <c r="AD90" s="466"/>
      <c r="AE90" s="372" t="s">
        <v>526</v>
      </c>
      <c r="AF90" s="373"/>
      <c r="AG90" s="373"/>
      <c r="AH90" s="374"/>
      <c r="AI90" s="372" t="s">
        <v>523</v>
      </c>
      <c r="AJ90" s="373"/>
      <c r="AK90" s="373"/>
      <c r="AL90" s="374"/>
      <c r="AM90" s="379" t="s">
        <v>518</v>
      </c>
      <c r="AN90" s="379"/>
      <c r="AO90" s="379"/>
      <c r="AP90" s="372"/>
      <c r="AQ90" s="176" t="s">
        <v>353</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13"/>
      <c r="R92" s="813"/>
      <c r="S92" s="813"/>
      <c r="T92" s="813"/>
      <c r="U92" s="813"/>
      <c r="V92" s="813"/>
      <c r="W92" s="813"/>
      <c r="X92" s="814"/>
      <c r="Y92" s="769" t="s">
        <v>62</v>
      </c>
      <c r="Z92" s="770"/>
      <c r="AA92" s="771"/>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5"/>
      <c r="Q93" s="815"/>
      <c r="R93" s="815"/>
      <c r="S93" s="815"/>
      <c r="T93" s="815"/>
      <c r="U93" s="815"/>
      <c r="V93" s="815"/>
      <c r="W93" s="815"/>
      <c r="X93" s="816"/>
      <c r="Y93" s="741" t="s">
        <v>54</v>
      </c>
      <c r="Z93" s="742"/>
      <c r="AA93" s="743"/>
      <c r="AB93" s="528"/>
      <c r="AC93" s="528"/>
      <c r="AD93" s="52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7"/>
      <c r="Y94" s="741" t="s">
        <v>13</v>
      </c>
      <c r="Z94" s="742"/>
      <c r="AA94" s="743"/>
      <c r="AB94" s="467" t="s">
        <v>14</v>
      </c>
      <c r="AC94" s="467"/>
      <c r="AD94" s="467"/>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4" t="s">
        <v>11</v>
      </c>
      <c r="AC95" s="465"/>
      <c r="AD95" s="466"/>
      <c r="AE95" s="372" t="s">
        <v>526</v>
      </c>
      <c r="AF95" s="373"/>
      <c r="AG95" s="373"/>
      <c r="AH95" s="374"/>
      <c r="AI95" s="372" t="s">
        <v>523</v>
      </c>
      <c r="AJ95" s="373"/>
      <c r="AK95" s="373"/>
      <c r="AL95" s="374"/>
      <c r="AM95" s="379" t="s">
        <v>518</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13"/>
      <c r="R97" s="813"/>
      <c r="S97" s="813"/>
      <c r="T97" s="813"/>
      <c r="U97" s="813"/>
      <c r="V97" s="813"/>
      <c r="W97" s="813"/>
      <c r="X97" s="814"/>
      <c r="Y97" s="769" t="s">
        <v>62</v>
      </c>
      <c r="Z97" s="770"/>
      <c r="AA97" s="771"/>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5"/>
      <c r="Q98" s="815"/>
      <c r="R98" s="815"/>
      <c r="S98" s="815"/>
      <c r="T98" s="815"/>
      <c r="U98" s="815"/>
      <c r="V98" s="815"/>
      <c r="W98" s="815"/>
      <c r="X98" s="816"/>
      <c r="Y98" s="741" t="s">
        <v>54</v>
      </c>
      <c r="Z98" s="742"/>
      <c r="AA98" s="743"/>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86" t="s">
        <v>13</v>
      </c>
      <c r="Z99" s="487"/>
      <c r="AA99" s="488"/>
      <c r="AB99" s="468" t="s">
        <v>14</v>
      </c>
      <c r="AC99" s="469"/>
      <c r="AD99" s="470"/>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1"/>
      <c r="Z100" s="472"/>
      <c r="AA100" s="473"/>
      <c r="AB100" s="871" t="s">
        <v>11</v>
      </c>
      <c r="AC100" s="871"/>
      <c r="AD100" s="871"/>
      <c r="AE100" s="837" t="s">
        <v>526</v>
      </c>
      <c r="AF100" s="838"/>
      <c r="AG100" s="838"/>
      <c r="AH100" s="839"/>
      <c r="AI100" s="837" t="s">
        <v>523</v>
      </c>
      <c r="AJ100" s="838"/>
      <c r="AK100" s="838"/>
      <c r="AL100" s="839"/>
      <c r="AM100" s="837" t="s">
        <v>519</v>
      </c>
      <c r="AN100" s="838"/>
      <c r="AO100" s="838"/>
      <c r="AP100" s="839"/>
      <c r="AQ100" s="945" t="s">
        <v>512</v>
      </c>
      <c r="AR100" s="946"/>
      <c r="AS100" s="946"/>
      <c r="AT100" s="947"/>
      <c r="AU100" s="945" t="s">
        <v>509</v>
      </c>
      <c r="AV100" s="946"/>
      <c r="AW100" s="946"/>
      <c r="AX100" s="948"/>
    </row>
    <row r="101" spans="1:60" ht="23.25" customHeight="1" x14ac:dyDescent="0.15">
      <c r="A101" s="497"/>
      <c r="B101" s="498"/>
      <c r="C101" s="498"/>
      <c r="D101" s="498"/>
      <c r="E101" s="498"/>
      <c r="F101" s="499"/>
      <c r="G101" s="161" t="s">
        <v>752</v>
      </c>
      <c r="H101" s="161"/>
      <c r="I101" s="161"/>
      <c r="J101" s="161"/>
      <c r="K101" s="161"/>
      <c r="L101" s="161"/>
      <c r="M101" s="161"/>
      <c r="N101" s="161"/>
      <c r="O101" s="161"/>
      <c r="P101" s="161"/>
      <c r="Q101" s="161"/>
      <c r="R101" s="161"/>
      <c r="S101" s="161"/>
      <c r="T101" s="161"/>
      <c r="U101" s="161"/>
      <c r="V101" s="161"/>
      <c r="W101" s="161"/>
      <c r="X101" s="231"/>
      <c r="Y101" s="827" t="s">
        <v>55</v>
      </c>
      <c r="Z101" s="727"/>
      <c r="AA101" s="728"/>
      <c r="AB101" s="557" t="s">
        <v>580</v>
      </c>
      <c r="AC101" s="557"/>
      <c r="AD101" s="557"/>
      <c r="AE101" s="368">
        <v>32</v>
      </c>
      <c r="AF101" s="369"/>
      <c r="AG101" s="369"/>
      <c r="AH101" s="370"/>
      <c r="AI101" s="368">
        <v>32</v>
      </c>
      <c r="AJ101" s="369"/>
      <c r="AK101" s="369"/>
      <c r="AL101" s="370"/>
      <c r="AM101" s="368">
        <v>22</v>
      </c>
      <c r="AN101" s="369"/>
      <c r="AO101" s="369"/>
      <c r="AP101" s="370"/>
      <c r="AQ101" s="368" t="s">
        <v>562</v>
      </c>
      <c r="AR101" s="369"/>
      <c r="AS101" s="369"/>
      <c r="AT101" s="370"/>
      <c r="AU101" s="368" t="s">
        <v>727</v>
      </c>
      <c r="AV101" s="369"/>
      <c r="AW101" s="369"/>
      <c r="AX101" s="370"/>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3"/>
      <c r="AA102" s="344"/>
      <c r="AB102" s="557" t="s">
        <v>581</v>
      </c>
      <c r="AC102" s="557"/>
      <c r="AD102" s="557"/>
      <c r="AE102" s="362">
        <v>24</v>
      </c>
      <c r="AF102" s="362"/>
      <c r="AG102" s="362"/>
      <c r="AH102" s="362"/>
      <c r="AI102" s="362">
        <v>30</v>
      </c>
      <c r="AJ102" s="362"/>
      <c r="AK102" s="362"/>
      <c r="AL102" s="362"/>
      <c r="AM102" s="362">
        <v>27</v>
      </c>
      <c r="AN102" s="362"/>
      <c r="AO102" s="362"/>
      <c r="AP102" s="362"/>
      <c r="AQ102" s="828">
        <v>27</v>
      </c>
      <c r="AR102" s="829"/>
      <c r="AS102" s="829"/>
      <c r="AT102" s="830"/>
      <c r="AU102" s="828">
        <v>27</v>
      </c>
      <c r="AV102" s="829"/>
      <c r="AW102" s="829"/>
      <c r="AX102" s="830"/>
    </row>
    <row r="103" spans="1:60" ht="31.5" customHeight="1" x14ac:dyDescent="0.15">
      <c r="A103" s="494" t="s">
        <v>471</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3" t="s">
        <v>11</v>
      </c>
      <c r="AC103" s="298"/>
      <c r="AD103" s="299"/>
      <c r="AE103" s="303" t="s">
        <v>526</v>
      </c>
      <c r="AF103" s="298"/>
      <c r="AG103" s="298"/>
      <c r="AH103" s="299"/>
      <c r="AI103" s="303" t="s">
        <v>523</v>
      </c>
      <c r="AJ103" s="298"/>
      <c r="AK103" s="298"/>
      <c r="AL103" s="299"/>
      <c r="AM103" s="303" t="s">
        <v>519</v>
      </c>
      <c r="AN103" s="298"/>
      <c r="AO103" s="298"/>
      <c r="AP103" s="299"/>
      <c r="AQ103" s="364" t="s">
        <v>512</v>
      </c>
      <c r="AR103" s="365"/>
      <c r="AS103" s="365"/>
      <c r="AT103" s="366"/>
      <c r="AU103" s="364" t="s">
        <v>509</v>
      </c>
      <c r="AV103" s="365"/>
      <c r="AW103" s="365"/>
      <c r="AX103" s="367"/>
    </row>
    <row r="104" spans="1:60" ht="23.25" customHeight="1" x14ac:dyDescent="0.15">
      <c r="A104" s="497"/>
      <c r="B104" s="498"/>
      <c r="C104" s="498"/>
      <c r="D104" s="498"/>
      <c r="E104" s="498"/>
      <c r="F104" s="499"/>
      <c r="G104" s="161" t="s">
        <v>751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582</v>
      </c>
      <c r="AC104" s="478"/>
      <c r="AD104" s="479"/>
      <c r="AE104" s="368">
        <v>252</v>
      </c>
      <c r="AF104" s="369"/>
      <c r="AG104" s="369"/>
      <c r="AH104" s="370"/>
      <c r="AI104" s="368">
        <v>141</v>
      </c>
      <c r="AJ104" s="369"/>
      <c r="AK104" s="369"/>
      <c r="AL104" s="370"/>
      <c r="AM104" s="368">
        <v>161</v>
      </c>
      <c r="AN104" s="369"/>
      <c r="AO104" s="369"/>
      <c r="AP104" s="370"/>
      <c r="AQ104" s="368" t="s">
        <v>727</v>
      </c>
      <c r="AR104" s="369"/>
      <c r="AS104" s="369"/>
      <c r="AT104" s="370"/>
      <c r="AU104" s="368" t="s">
        <v>727</v>
      </c>
      <c r="AV104" s="369"/>
      <c r="AW104" s="369"/>
      <c r="AX104" s="370"/>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10" t="s">
        <v>582</v>
      </c>
      <c r="AC105" s="411"/>
      <c r="AD105" s="412"/>
      <c r="AE105" s="362">
        <v>160</v>
      </c>
      <c r="AF105" s="362"/>
      <c r="AG105" s="362"/>
      <c r="AH105" s="362"/>
      <c r="AI105" s="362">
        <v>200</v>
      </c>
      <c r="AJ105" s="362"/>
      <c r="AK105" s="362"/>
      <c r="AL105" s="362"/>
      <c r="AM105" s="362">
        <v>180</v>
      </c>
      <c r="AN105" s="362"/>
      <c r="AO105" s="362"/>
      <c r="AP105" s="362"/>
      <c r="AQ105" s="368">
        <v>140</v>
      </c>
      <c r="AR105" s="369"/>
      <c r="AS105" s="369"/>
      <c r="AT105" s="370"/>
      <c r="AU105" s="828">
        <v>140</v>
      </c>
      <c r="AV105" s="829"/>
      <c r="AW105" s="829"/>
      <c r="AX105" s="830"/>
    </row>
    <row r="106" spans="1:60" ht="31.5" hidden="1" customHeight="1" x14ac:dyDescent="0.15">
      <c r="A106" s="494" t="s">
        <v>471</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3" t="s">
        <v>11</v>
      </c>
      <c r="AC106" s="298"/>
      <c r="AD106" s="299"/>
      <c r="AE106" s="303" t="s">
        <v>526</v>
      </c>
      <c r="AF106" s="298"/>
      <c r="AG106" s="298"/>
      <c r="AH106" s="299"/>
      <c r="AI106" s="303" t="s">
        <v>523</v>
      </c>
      <c r="AJ106" s="298"/>
      <c r="AK106" s="298"/>
      <c r="AL106" s="299"/>
      <c r="AM106" s="303" t="s">
        <v>518</v>
      </c>
      <c r="AN106" s="298"/>
      <c r="AO106" s="298"/>
      <c r="AP106" s="299"/>
      <c r="AQ106" s="364" t="s">
        <v>512</v>
      </c>
      <c r="AR106" s="365"/>
      <c r="AS106" s="365"/>
      <c r="AT106" s="366"/>
      <c r="AU106" s="364" t="s">
        <v>509</v>
      </c>
      <c r="AV106" s="365"/>
      <c r="AW106" s="365"/>
      <c r="AX106" s="367"/>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8"/>
      <c r="AV108" s="829"/>
      <c r="AW108" s="829"/>
      <c r="AX108" s="830"/>
    </row>
    <row r="109" spans="1:60" ht="31.5" hidden="1" customHeight="1" x14ac:dyDescent="0.15">
      <c r="A109" s="494" t="s">
        <v>471</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3" t="s">
        <v>11</v>
      </c>
      <c r="AC109" s="298"/>
      <c r="AD109" s="299"/>
      <c r="AE109" s="303" t="s">
        <v>526</v>
      </c>
      <c r="AF109" s="298"/>
      <c r="AG109" s="298"/>
      <c r="AH109" s="299"/>
      <c r="AI109" s="303" t="s">
        <v>523</v>
      </c>
      <c r="AJ109" s="298"/>
      <c r="AK109" s="298"/>
      <c r="AL109" s="299"/>
      <c r="AM109" s="303" t="s">
        <v>519</v>
      </c>
      <c r="AN109" s="298"/>
      <c r="AO109" s="298"/>
      <c r="AP109" s="299"/>
      <c r="AQ109" s="364" t="s">
        <v>512</v>
      </c>
      <c r="AR109" s="365"/>
      <c r="AS109" s="365"/>
      <c r="AT109" s="366"/>
      <c r="AU109" s="364" t="s">
        <v>509</v>
      </c>
      <c r="AV109" s="365"/>
      <c r="AW109" s="365"/>
      <c r="AX109" s="367"/>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8"/>
      <c r="AV111" s="829"/>
      <c r="AW111" s="829"/>
      <c r="AX111" s="830"/>
    </row>
    <row r="112" spans="1:60" ht="31.5" hidden="1" customHeight="1" x14ac:dyDescent="0.15">
      <c r="A112" s="494" t="s">
        <v>471</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3" t="s">
        <v>11</v>
      </c>
      <c r="AC112" s="298"/>
      <c r="AD112" s="299"/>
      <c r="AE112" s="303" t="s">
        <v>526</v>
      </c>
      <c r="AF112" s="298"/>
      <c r="AG112" s="298"/>
      <c r="AH112" s="299"/>
      <c r="AI112" s="303" t="s">
        <v>523</v>
      </c>
      <c r="AJ112" s="298"/>
      <c r="AK112" s="298"/>
      <c r="AL112" s="299"/>
      <c r="AM112" s="303" t="s">
        <v>518</v>
      </c>
      <c r="AN112" s="298"/>
      <c r="AO112" s="298"/>
      <c r="AP112" s="299"/>
      <c r="AQ112" s="364" t="s">
        <v>512</v>
      </c>
      <c r="AR112" s="365"/>
      <c r="AS112" s="365"/>
      <c r="AT112" s="366"/>
      <c r="AU112" s="364" t="s">
        <v>509</v>
      </c>
      <c r="AV112" s="365"/>
      <c r="AW112" s="365"/>
      <c r="AX112" s="367"/>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526</v>
      </c>
      <c r="AF115" s="298"/>
      <c r="AG115" s="298"/>
      <c r="AH115" s="299"/>
      <c r="AI115" s="303" t="s">
        <v>523</v>
      </c>
      <c r="AJ115" s="298"/>
      <c r="AK115" s="298"/>
      <c r="AL115" s="299"/>
      <c r="AM115" s="303" t="s">
        <v>518</v>
      </c>
      <c r="AN115" s="298"/>
      <c r="AO115" s="298"/>
      <c r="AP115" s="299"/>
      <c r="AQ115" s="339" t="s">
        <v>513</v>
      </c>
      <c r="AR115" s="340"/>
      <c r="AS115" s="340"/>
      <c r="AT115" s="340"/>
      <c r="AU115" s="340"/>
      <c r="AV115" s="340"/>
      <c r="AW115" s="340"/>
      <c r="AX115" s="341"/>
    </row>
    <row r="116" spans="1:50" ht="23.25" customHeight="1" x14ac:dyDescent="0.15">
      <c r="A116" s="292"/>
      <c r="B116" s="293"/>
      <c r="C116" s="293"/>
      <c r="D116" s="293"/>
      <c r="E116" s="293"/>
      <c r="F116" s="294"/>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584</v>
      </c>
      <c r="AC116" s="301"/>
      <c r="AD116" s="302"/>
      <c r="AE116" s="362">
        <v>64</v>
      </c>
      <c r="AF116" s="362"/>
      <c r="AG116" s="362"/>
      <c r="AH116" s="362"/>
      <c r="AI116" s="362">
        <v>56</v>
      </c>
      <c r="AJ116" s="362"/>
      <c r="AK116" s="362"/>
      <c r="AL116" s="362"/>
      <c r="AM116" s="362">
        <v>51</v>
      </c>
      <c r="AN116" s="362"/>
      <c r="AO116" s="362"/>
      <c r="AP116" s="362"/>
      <c r="AQ116" s="368">
        <v>46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585</v>
      </c>
      <c r="AC117" s="346"/>
      <c r="AD117" s="347"/>
      <c r="AE117" s="306" t="s">
        <v>586</v>
      </c>
      <c r="AF117" s="306"/>
      <c r="AG117" s="306"/>
      <c r="AH117" s="306"/>
      <c r="AI117" s="306" t="s">
        <v>587</v>
      </c>
      <c r="AJ117" s="306"/>
      <c r="AK117" s="306"/>
      <c r="AL117" s="306"/>
      <c r="AM117" s="306" t="s">
        <v>618</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526</v>
      </c>
      <c r="AF118" s="298"/>
      <c r="AG118" s="298"/>
      <c r="AH118" s="299"/>
      <c r="AI118" s="303" t="s">
        <v>523</v>
      </c>
      <c r="AJ118" s="298"/>
      <c r="AK118" s="298"/>
      <c r="AL118" s="299"/>
      <c r="AM118" s="303" t="s">
        <v>518</v>
      </c>
      <c r="AN118" s="298"/>
      <c r="AO118" s="298"/>
      <c r="AP118" s="299"/>
      <c r="AQ118" s="339" t="s">
        <v>513</v>
      </c>
      <c r="AR118" s="340"/>
      <c r="AS118" s="340"/>
      <c r="AT118" s="340"/>
      <c r="AU118" s="340"/>
      <c r="AV118" s="340"/>
      <c r="AW118" s="340"/>
      <c r="AX118" s="341"/>
    </row>
    <row r="119" spans="1:50" ht="23.25" hidden="1" customHeight="1" x14ac:dyDescent="0.15">
      <c r="A119" s="292"/>
      <c r="B119" s="293"/>
      <c r="C119" s="293"/>
      <c r="D119" s="293"/>
      <c r="E119" s="293"/>
      <c r="F119" s="294"/>
      <c r="G119" s="355" t="s">
        <v>588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589</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526</v>
      </c>
      <c r="AF121" s="298"/>
      <c r="AG121" s="298"/>
      <c r="AH121" s="299"/>
      <c r="AI121" s="303" t="s">
        <v>523</v>
      </c>
      <c r="AJ121" s="298"/>
      <c r="AK121" s="298"/>
      <c r="AL121" s="299"/>
      <c r="AM121" s="303" t="s">
        <v>518</v>
      </c>
      <c r="AN121" s="298"/>
      <c r="AO121" s="298"/>
      <c r="AP121" s="299"/>
      <c r="AQ121" s="339" t="s">
        <v>513</v>
      </c>
      <c r="AR121" s="340"/>
      <c r="AS121" s="340"/>
      <c r="AT121" s="340"/>
      <c r="AU121" s="340"/>
      <c r="AV121" s="340"/>
      <c r="AW121" s="340"/>
      <c r="AX121" s="341"/>
    </row>
    <row r="122" spans="1:50" ht="23.25" hidden="1" customHeight="1" x14ac:dyDescent="0.15">
      <c r="A122" s="292"/>
      <c r="B122" s="293"/>
      <c r="C122" s="293"/>
      <c r="D122" s="293"/>
      <c r="E122" s="293"/>
      <c r="F122" s="294"/>
      <c r="G122" s="355" t="s">
        <v>590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527</v>
      </c>
      <c r="AF124" s="298"/>
      <c r="AG124" s="298"/>
      <c r="AH124" s="299"/>
      <c r="AI124" s="303" t="s">
        <v>523</v>
      </c>
      <c r="AJ124" s="298"/>
      <c r="AK124" s="298"/>
      <c r="AL124" s="299"/>
      <c r="AM124" s="303" t="s">
        <v>518</v>
      </c>
      <c r="AN124" s="298"/>
      <c r="AO124" s="298"/>
      <c r="AP124" s="299"/>
      <c r="AQ124" s="339" t="s">
        <v>513</v>
      </c>
      <c r="AR124" s="340"/>
      <c r="AS124" s="340"/>
      <c r="AT124" s="340"/>
      <c r="AU124" s="340"/>
      <c r="AV124" s="340"/>
      <c r="AW124" s="340"/>
      <c r="AX124" s="341"/>
    </row>
    <row r="125" spans="1:50" ht="23.25" hidden="1" customHeight="1" x14ac:dyDescent="0.15">
      <c r="A125" s="292"/>
      <c r="B125" s="293"/>
      <c r="C125" s="293"/>
      <c r="D125" s="293"/>
      <c r="E125" s="293"/>
      <c r="F125" s="294"/>
      <c r="G125" s="355" t="s">
        <v>591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526</v>
      </c>
      <c r="AF127" s="298"/>
      <c r="AG127" s="298"/>
      <c r="AH127" s="299"/>
      <c r="AI127" s="303" t="s">
        <v>523</v>
      </c>
      <c r="AJ127" s="298"/>
      <c r="AK127" s="298"/>
      <c r="AL127" s="299"/>
      <c r="AM127" s="303" t="s">
        <v>518</v>
      </c>
      <c r="AN127" s="298"/>
      <c r="AO127" s="298"/>
      <c r="AP127" s="299"/>
      <c r="AQ127" s="339" t="s">
        <v>513</v>
      </c>
      <c r="AR127" s="340"/>
      <c r="AS127" s="340"/>
      <c r="AT127" s="340"/>
      <c r="AU127" s="340"/>
      <c r="AV127" s="340"/>
      <c r="AW127" s="340"/>
      <c r="AX127" s="341"/>
    </row>
    <row r="128" spans="1:50" ht="23.25" hidden="1" customHeight="1" x14ac:dyDescent="0.15">
      <c r="A128" s="292"/>
      <c r="B128" s="293"/>
      <c r="C128" s="293"/>
      <c r="D128" s="293"/>
      <c r="E128" s="293"/>
      <c r="F128" s="294"/>
      <c r="G128" s="355" t="s">
        <v>591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556</v>
      </c>
      <c r="B130" s="1008"/>
      <c r="C130" s="1007" t="s">
        <v>357</v>
      </c>
      <c r="D130" s="1008"/>
      <c r="E130" s="308" t="s">
        <v>386</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385</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354</v>
      </c>
      <c r="AT133" s="172"/>
      <c r="AU133" s="136" t="s">
        <v>564</v>
      </c>
      <c r="AV133" s="136"/>
      <c r="AW133" s="137" t="s">
        <v>300</v>
      </c>
      <c r="AX133" s="138"/>
    </row>
    <row r="134" spans="1:50" ht="39.75" customHeight="1" x14ac:dyDescent="0.15">
      <c r="A134" s="1011"/>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579</v>
      </c>
      <c r="AC134" s="221"/>
      <c r="AD134" s="221"/>
      <c r="AE134" s="266">
        <v>100</v>
      </c>
      <c r="AF134" s="112"/>
      <c r="AG134" s="112"/>
      <c r="AH134" s="112"/>
      <c r="AI134" s="266">
        <v>100</v>
      </c>
      <c r="AJ134" s="112"/>
      <c r="AK134" s="112"/>
      <c r="AL134" s="112"/>
      <c r="AM134" s="266">
        <v>100</v>
      </c>
      <c r="AN134" s="112"/>
      <c r="AO134" s="112"/>
      <c r="AP134" s="112"/>
      <c r="AQ134" s="266" t="s">
        <v>564</v>
      </c>
      <c r="AR134" s="112"/>
      <c r="AS134" s="112"/>
      <c r="AT134" s="112"/>
      <c r="AU134" s="266" t="s">
        <v>564</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90</v>
      </c>
      <c r="AF135" s="112"/>
      <c r="AG135" s="112"/>
      <c r="AH135" s="112"/>
      <c r="AI135" s="266">
        <v>90</v>
      </c>
      <c r="AJ135" s="112"/>
      <c r="AK135" s="112"/>
      <c r="AL135" s="112"/>
      <c r="AM135" s="266">
        <v>90</v>
      </c>
      <c r="AN135" s="112"/>
      <c r="AO135" s="112"/>
      <c r="AP135" s="112"/>
      <c r="AQ135" s="266">
        <v>90</v>
      </c>
      <c r="AR135" s="112"/>
      <c r="AS135" s="112"/>
      <c r="AT135" s="112"/>
      <c r="AU135" s="266" t="s">
        <v>564</v>
      </c>
      <c r="AV135" s="112"/>
      <c r="AW135" s="112"/>
      <c r="AX135" s="222"/>
    </row>
    <row r="136" spans="1:50" ht="18.75" hidden="1" customHeight="1" x14ac:dyDescent="0.15">
      <c r="A136" s="101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1"/>
      <c r="B152" s="252"/>
      <c r="C152" s="251"/>
      <c r="D152" s="252"/>
      <c r="E152" s="251"/>
      <c r="F152" s="314"/>
      <c r="G152" s="272" t="s">
        <v>370</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370</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370</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370</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370</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25" customHeight="1" x14ac:dyDescent="0.15">
      <c r="A188" s="1011"/>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25" customHeight="1" x14ac:dyDescent="0.15">
      <c r="A189" s="1011"/>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370</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370</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370</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370</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370</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370</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370</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370</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370</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370</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370</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370</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370</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370</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370</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370</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370</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370</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370</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370</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552</v>
      </c>
      <c r="D430" s="250"/>
      <c r="E430" s="238" t="s">
        <v>536</v>
      </c>
      <c r="F430" s="454"/>
      <c r="G430" s="240" t="s">
        <v>373</v>
      </c>
      <c r="H430" s="158"/>
      <c r="I430" s="158"/>
      <c r="J430" s="241" t="s">
        <v>564</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354</v>
      </c>
      <c r="AH432" s="172"/>
      <c r="AI432" s="182"/>
      <c r="AJ432" s="182"/>
      <c r="AK432" s="182"/>
      <c r="AL432" s="177"/>
      <c r="AM432" s="182"/>
      <c r="AN432" s="182"/>
      <c r="AO432" s="182"/>
      <c r="AP432" s="177"/>
      <c r="AQ432" s="217" t="s">
        <v>564</v>
      </c>
      <c r="AR432" s="136"/>
      <c r="AS432" s="137" t="s">
        <v>354</v>
      </c>
      <c r="AT432" s="172"/>
      <c r="AU432" s="136" t="s">
        <v>564</v>
      </c>
      <c r="AV432" s="136"/>
      <c r="AW432" s="137" t="s">
        <v>300</v>
      </c>
      <c r="AX432" s="138"/>
    </row>
    <row r="433" spans="1:50" ht="23.25" customHeight="1" x14ac:dyDescent="0.15">
      <c r="A433" s="1011"/>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3"/>
      <c r="AI433" s="111" t="s">
        <v>564</v>
      </c>
      <c r="AJ433" s="112"/>
      <c r="AK433" s="112"/>
      <c r="AL433" s="112"/>
      <c r="AM433" s="111" t="s">
        <v>562</v>
      </c>
      <c r="AN433" s="112"/>
      <c r="AO433" s="112"/>
      <c r="AP433" s="113"/>
      <c r="AQ433" s="111" t="s">
        <v>564</v>
      </c>
      <c r="AR433" s="112"/>
      <c r="AS433" s="112"/>
      <c r="AT433" s="113"/>
      <c r="AU433" s="112" t="s">
        <v>564</v>
      </c>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564</v>
      </c>
      <c r="AJ434" s="112"/>
      <c r="AK434" s="112"/>
      <c r="AL434" s="112"/>
      <c r="AM434" s="111" t="s">
        <v>562</v>
      </c>
      <c r="AN434" s="112"/>
      <c r="AO434" s="112"/>
      <c r="AP434" s="113"/>
      <c r="AQ434" s="111" t="s">
        <v>595</v>
      </c>
      <c r="AR434" s="112"/>
      <c r="AS434" s="112"/>
      <c r="AT434" s="113"/>
      <c r="AU434" s="112" t="s">
        <v>595</v>
      </c>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564</v>
      </c>
      <c r="AJ435" s="112"/>
      <c r="AK435" s="112"/>
      <c r="AL435" s="112"/>
      <c r="AM435" s="111" t="s">
        <v>562</v>
      </c>
      <c r="AN435" s="112"/>
      <c r="AO435" s="112"/>
      <c r="AP435" s="113"/>
      <c r="AQ435" s="111" t="s">
        <v>595</v>
      </c>
      <c r="AR435" s="112"/>
      <c r="AS435" s="112"/>
      <c r="AT435" s="113"/>
      <c r="AU435" s="112" t="s">
        <v>564</v>
      </c>
      <c r="AV435" s="112"/>
      <c r="AW435" s="112"/>
      <c r="AX435" s="222"/>
    </row>
    <row r="436" spans="1:50" ht="18.75" hidden="1" customHeight="1" x14ac:dyDescent="0.15">
      <c r="A436" s="101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354</v>
      </c>
      <c r="AH457" s="172"/>
      <c r="AI457" s="182"/>
      <c r="AJ457" s="182"/>
      <c r="AK457" s="182"/>
      <c r="AL457" s="177"/>
      <c r="AM457" s="182"/>
      <c r="AN457" s="182"/>
      <c r="AO457" s="182"/>
      <c r="AP457" s="177"/>
      <c r="AQ457" s="217" t="s">
        <v>564</v>
      </c>
      <c r="AR457" s="136"/>
      <c r="AS457" s="137" t="s">
        <v>354</v>
      </c>
      <c r="AT457" s="172"/>
      <c r="AU457" s="136" t="s">
        <v>564</v>
      </c>
      <c r="AV457" s="136"/>
      <c r="AW457" s="137" t="s">
        <v>300</v>
      </c>
      <c r="AX457" s="138"/>
    </row>
    <row r="458" spans="1:50" ht="23.25" customHeight="1" x14ac:dyDescent="0.15">
      <c r="A458" s="1011"/>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576</v>
      </c>
      <c r="AF458" s="112"/>
      <c r="AG458" s="112"/>
      <c r="AH458" s="112"/>
      <c r="AI458" s="111" t="s">
        <v>564</v>
      </c>
      <c r="AJ458" s="112"/>
      <c r="AK458" s="112"/>
      <c r="AL458" s="112"/>
      <c r="AM458" s="111" t="s">
        <v>562</v>
      </c>
      <c r="AN458" s="112"/>
      <c r="AO458" s="112"/>
      <c r="AP458" s="113"/>
      <c r="AQ458" s="111" t="s">
        <v>595</v>
      </c>
      <c r="AR458" s="112"/>
      <c r="AS458" s="112"/>
      <c r="AT458" s="113"/>
      <c r="AU458" s="112" t="s">
        <v>564</v>
      </c>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576</v>
      </c>
      <c r="AF459" s="112"/>
      <c r="AG459" s="112"/>
      <c r="AH459" s="113"/>
      <c r="AI459" s="111" t="s">
        <v>576</v>
      </c>
      <c r="AJ459" s="112"/>
      <c r="AK459" s="112"/>
      <c r="AL459" s="112"/>
      <c r="AM459" s="111" t="s">
        <v>562</v>
      </c>
      <c r="AN459" s="112"/>
      <c r="AO459" s="112"/>
      <c r="AP459" s="113"/>
      <c r="AQ459" s="111" t="s">
        <v>564</v>
      </c>
      <c r="AR459" s="112"/>
      <c r="AS459" s="112"/>
      <c r="AT459" s="113"/>
      <c r="AU459" s="112" t="s">
        <v>564</v>
      </c>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564</v>
      </c>
      <c r="AF460" s="112"/>
      <c r="AG460" s="112"/>
      <c r="AH460" s="113"/>
      <c r="AI460" s="111" t="s">
        <v>564</v>
      </c>
      <c r="AJ460" s="112"/>
      <c r="AK460" s="112"/>
      <c r="AL460" s="112"/>
      <c r="AM460" s="111" t="s">
        <v>562</v>
      </c>
      <c r="AN460" s="112"/>
      <c r="AO460" s="112"/>
      <c r="AP460" s="113"/>
      <c r="AQ460" s="111" t="s">
        <v>576</v>
      </c>
      <c r="AR460" s="112"/>
      <c r="AS460" s="112"/>
      <c r="AT460" s="113"/>
      <c r="AU460" s="112" t="s">
        <v>564</v>
      </c>
      <c r="AV460" s="112"/>
      <c r="AW460" s="112"/>
      <c r="AX460" s="222"/>
    </row>
    <row r="461" spans="1:50" ht="18.75" hidden="1" customHeight="1" x14ac:dyDescent="0.15">
      <c r="A461" s="101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9.75" customHeight="1" x14ac:dyDescent="0.15">
      <c r="A702" s="535" t="s">
        <v>259</v>
      </c>
      <c r="B702" s="53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2" t="s">
        <v>744</v>
      </c>
      <c r="AE702" s="913"/>
      <c r="AF702" s="913"/>
      <c r="AG702" s="899" t="s">
        <v>745</v>
      </c>
      <c r="AH702" s="900"/>
      <c r="AI702" s="900"/>
      <c r="AJ702" s="900"/>
      <c r="AK702" s="900"/>
      <c r="AL702" s="900"/>
      <c r="AM702" s="900"/>
      <c r="AN702" s="900"/>
      <c r="AO702" s="900"/>
      <c r="AP702" s="900"/>
      <c r="AQ702" s="900"/>
      <c r="AR702" s="900"/>
      <c r="AS702" s="900"/>
      <c r="AT702" s="900"/>
      <c r="AU702" s="900"/>
      <c r="AV702" s="900"/>
      <c r="AW702" s="900"/>
      <c r="AX702" s="901"/>
    </row>
    <row r="703" spans="1:50" ht="74.25"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567</v>
      </c>
      <c r="AE703" s="155"/>
      <c r="AF703" s="155"/>
      <c r="AG703" s="676" t="s">
        <v>746</v>
      </c>
      <c r="AH703" s="677"/>
      <c r="AI703" s="677"/>
      <c r="AJ703" s="677"/>
      <c r="AK703" s="677"/>
      <c r="AL703" s="677"/>
      <c r="AM703" s="677"/>
      <c r="AN703" s="677"/>
      <c r="AO703" s="677"/>
      <c r="AP703" s="677"/>
      <c r="AQ703" s="677"/>
      <c r="AR703" s="677"/>
      <c r="AS703" s="677"/>
      <c r="AT703" s="677"/>
      <c r="AU703" s="677"/>
      <c r="AV703" s="677"/>
      <c r="AW703" s="677"/>
      <c r="AX703" s="678"/>
    </row>
    <row r="704" spans="1:50" ht="74.25"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567</v>
      </c>
      <c r="AE704" s="592"/>
      <c r="AF704" s="592"/>
      <c r="AG704" s="434" t="s">
        <v>747</v>
      </c>
      <c r="AH704" s="233"/>
      <c r="AI704" s="233"/>
      <c r="AJ704" s="233"/>
      <c r="AK704" s="233"/>
      <c r="AL704" s="233"/>
      <c r="AM704" s="233"/>
      <c r="AN704" s="233"/>
      <c r="AO704" s="233"/>
      <c r="AP704" s="233"/>
      <c r="AQ704" s="233"/>
      <c r="AR704" s="233"/>
      <c r="AS704" s="233"/>
      <c r="AT704" s="233"/>
      <c r="AU704" s="233"/>
      <c r="AV704" s="233"/>
      <c r="AW704" s="233"/>
      <c r="AX704" s="435"/>
    </row>
    <row r="705" spans="1:50" ht="72.75" customHeight="1" x14ac:dyDescent="0.15">
      <c r="A705" s="631" t="s">
        <v>39</v>
      </c>
      <c r="B705" s="783"/>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4" t="s">
        <v>567</v>
      </c>
      <c r="AE705" s="745"/>
      <c r="AF705" s="745"/>
      <c r="AG705" s="160" t="s">
        <v>748</v>
      </c>
      <c r="AH705" s="161"/>
      <c r="AI705" s="161"/>
      <c r="AJ705" s="161"/>
      <c r="AK705" s="161"/>
      <c r="AL705" s="161"/>
      <c r="AM705" s="161"/>
      <c r="AN705" s="161"/>
      <c r="AO705" s="161"/>
      <c r="AP705" s="161"/>
      <c r="AQ705" s="161"/>
      <c r="AR705" s="161"/>
      <c r="AS705" s="161"/>
      <c r="AT705" s="161"/>
      <c r="AU705" s="161"/>
      <c r="AV705" s="161"/>
      <c r="AW705" s="161"/>
      <c r="AX705" s="162"/>
    </row>
    <row r="706" spans="1:50" ht="72.75" customHeight="1" x14ac:dyDescent="0.15">
      <c r="A706" s="667"/>
      <c r="B706" s="784"/>
      <c r="C706" s="624"/>
      <c r="D706" s="625"/>
      <c r="E706" s="695" t="s">
        <v>497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620</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72.75" customHeight="1" x14ac:dyDescent="0.15">
      <c r="A707" s="667"/>
      <c r="B707" s="784"/>
      <c r="C707" s="626"/>
      <c r="D707" s="627"/>
      <c r="E707" s="698" t="s">
        <v>437</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9" t="s">
        <v>620</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41.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9" t="s">
        <v>567</v>
      </c>
      <c r="AE708" s="680"/>
      <c r="AF708" s="680"/>
      <c r="AG708" s="532" t="s">
        <v>596</v>
      </c>
      <c r="AH708" s="533"/>
      <c r="AI708" s="533"/>
      <c r="AJ708" s="533"/>
      <c r="AK708" s="533"/>
      <c r="AL708" s="533"/>
      <c r="AM708" s="533"/>
      <c r="AN708" s="533"/>
      <c r="AO708" s="533"/>
      <c r="AP708" s="533"/>
      <c r="AQ708" s="533"/>
      <c r="AR708" s="533"/>
      <c r="AS708" s="533"/>
      <c r="AT708" s="533"/>
      <c r="AU708" s="533"/>
      <c r="AV708" s="533"/>
      <c r="AW708" s="533"/>
      <c r="AX708" s="534"/>
    </row>
    <row r="709" spans="1:50" ht="36.7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567</v>
      </c>
      <c r="AE709" s="155"/>
      <c r="AF709" s="155"/>
      <c r="AG709" s="676" t="s">
        <v>597</v>
      </c>
      <c r="AH709" s="677"/>
      <c r="AI709" s="677"/>
      <c r="AJ709" s="677"/>
      <c r="AK709" s="677"/>
      <c r="AL709" s="677"/>
      <c r="AM709" s="677"/>
      <c r="AN709" s="677"/>
      <c r="AO709" s="677"/>
      <c r="AP709" s="677"/>
      <c r="AQ709" s="677"/>
      <c r="AR709" s="677"/>
      <c r="AS709" s="677"/>
      <c r="AT709" s="677"/>
      <c r="AU709" s="677"/>
      <c r="AV709" s="677"/>
      <c r="AW709" s="677"/>
      <c r="AX709" s="678"/>
    </row>
    <row r="710" spans="1:50" ht="39"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567</v>
      </c>
      <c r="AE710" s="155"/>
      <c r="AF710" s="155"/>
      <c r="AG710" s="676" t="s">
        <v>598</v>
      </c>
      <c r="AH710" s="677"/>
      <c r="AI710" s="677"/>
      <c r="AJ710" s="677"/>
      <c r="AK710" s="677"/>
      <c r="AL710" s="677"/>
      <c r="AM710" s="677"/>
      <c r="AN710" s="677"/>
      <c r="AO710" s="677"/>
      <c r="AP710" s="677"/>
      <c r="AQ710" s="677"/>
      <c r="AR710" s="677"/>
      <c r="AS710" s="677"/>
      <c r="AT710" s="677"/>
      <c r="AU710" s="677"/>
      <c r="AV710" s="677"/>
      <c r="AW710" s="677"/>
      <c r="AX710" s="678"/>
    </row>
    <row r="711" spans="1:50" ht="40.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567</v>
      </c>
      <c r="AE711" s="155"/>
      <c r="AF711" s="155"/>
      <c r="AG711" s="676" t="s">
        <v>750</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6" t="s">
        <v>466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621</v>
      </c>
      <c r="AE712" s="592"/>
      <c r="AF712" s="592"/>
      <c r="AG712" s="602" t="s">
        <v>564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76" t="s">
        <v>564</v>
      </c>
      <c r="AH713" s="677"/>
      <c r="AI713" s="677"/>
      <c r="AJ713" s="677"/>
      <c r="AK713" s="677"/>
      <c r="AL713" s="677"/>
      <c r="AM713" s="677"/>
      <c r="AN713" s="677"/>
      <c r="AO713" s="677"/>
      <c r="AP713" s="677"/>
      <c r="AQ713" s="677"/>
      <c r="AR713" s="677"/>
      <c r="AS713" s="677"/>
      <c r="AT713" s="677"/>
      <c r="AU713" s="677"/>
      <c r="AV713" s="677"/>
      <c r="AW713" s="677"/>
      <c r="AX713" s="678"/>
    </row>
    <row r="714" spans="1:50" ht="40.5" customHeight="1" x14ac:dyDescent="0.15">
      <c r="A714" s="669"/>
      <c r="B714" s="670"/>
      <c r="C714" s="785" t="s">
        <v>443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9" t="s">
        <v>567</v>
      </c>
      <c r="AE714" s="600"/>
      <c r="AF714" s="601"/>
      <c r="AG714" s="701" t="s">
        <v>749</v>
      </c>
      <c r="AH714" s="702"/>
      <c r="AI714" s="702"/>
      <c r="AJ714" s="702"/>
      <c r="AK714" s="702"/>
      <c r="AL714" s="702"/>
      <c r="AM714" s="702"/>
      <c r="AN714" s="702"/>
      <c r="AO714" s="702"/>
      <c r="AP714" s="702"/>
      <c r="AQ714" s="702"/>
      <c r="AR714" s="702"/>
      <c r="AS714" s="702"/>
      <c r="AT714" s="702"/>
      <c r="AU714" s="702"/>
      <c r="AV714" s="702"/>
      <c r="AW714" s="702"/>
      <c r="AX714" s="703"/>
    </row>
    <row r="715" spans="1:50" ht="69" customHeight="1" x14ac:dyDescent="0.15">
      <c r="A715" s="631" t="s">
        <v>40</v>
      </c>
      <c r="B715" s="666"/>
      <c r="C715" s="671" t="s">
        <v>444</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567</v>
      </c>
      <c r="AE715" s="680"/>
      <c r="AF715" s="791"/>
      <c r="AG715" s="532" t="s">
        <v>599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7"/>
      <c r="B716" s="668"/>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567</v>
      </c>
      <c r="AE716" s="773"/>
      <c r="AF716" s="773"/>
      <c r="AG716" s="676" t="s">
        <v>600</v>
      </c>
      <c r="AH716" s="677"/>
      <c r="AI716" s="677"/>
      <c r="AJ716" s="677"/>
      <c r="AK716" s="677"/>
      <c r="AL716" s="677"/>
      <c r="AM716" s="677"/>
      <c r="AN716" s="677"/>
      <c r="AO716" s="677"/>
      <c r="AP716" s="677"/>
      <c r="AQ716" s="677"/>
      <c r="AR716" s="677"/>
      <c r="AS716" s="677"/>
      <c r="AT716" s="677"/>
      <c r="AU716" s="677"/>
      <c r="AV716" s="677"/>
      <c r="AW716" s="677"/>
      <c r="AX716" s="678"/>
    </row>
    <row r="717" spans="1:50" ht="56.25" customHeight="1" x14ac:dyDescent="0.15">
      <c r="A717" s="667"/>
      <c r="B717" s="668"/>
      <c r="C717" s="596" t="s">
        <v>364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567</v>
      </c>
      <c r="AE717" s="155"/>
      <c r="AF717" s="155"/>
      <c r="AG717" s="676" t="s">
        <v>601</v>
      </c>
      <c r="AH717" s="677"/>
      <c r="AI717" s="677"/>
      <c r="AJ717" s="677"/>
      <c r="AK717" s="677"/>
      <c r="AL717" s="677"/>
      <c r="AM717" s="677"/>
      <c r="AN717" s="677"/>
      <c r="AO717" s="677"/>
      <c r="AP717" s="677"/>
      <c r="AQ717" s="677"/>
      <c r="AR717" s="677"/>
      <c r="AS717" s="677"/>
      <c r="AT717" s="677"/>
      <c r="AU717" s="677"/>
      <c r="AV717" s="677"/>
      <c r="AW717" s="677"/>
      <c r="AX717" s="678"/>
    </row>
    <row r="718" spans="1:50" ht="45"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567</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4"/>
      <c r="AD719" s="679" t="s">
        <v>621</v>
      </c>
      <c r="AE719" s="680"/>
      <c r="AF719" s="680"/>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52" t="s">
        <v>459</v>
      </c>
      <c r="D720" s="950"/>
      <c r="E720" s="950"/>
      <c r="F720" s="953"/>
      <c r="G720" s="949" t="s">
        <v>460</v>
      </c>
      <c r="H720" s="950"/>
      <c r="I720" s="950"/>
      <c r="J720" s="950"/>
      <c r="K720" s="950"/>
      <c r="L720" s="950"/>
      <c r="M720" s="950"/>
      <c r="N720" s="949" t="s">
        <v>463</v>
      </c>
      <c r="O720" s="950"/>
      <c r="P720" s="950"/>
      <c r="Q720" s="950"/>
      <c r="R720" s="950"/>
      <c r="S720" s="950"/>
      <c r="T720" s="950"/>
      <c r="U720" s="950"/>
      <c r="V720" s="950"/>
      <c r="W720" s="950"/>
      <c r="X720" s="950"/>
      <c r="Y720" s="950"/>
      <c r="Z720" s="950"/>
      <c r="AA720" s="950"/>
      <c r="AB720" s="950"/>
      <c r="AC720" s="950"/>
      <c r="AD720" s="950"/>
      <c r="AE720" s="950"/>
      <c r="AF720" s="951"/>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4"/>
      <c r="D721" s="935"/>
      <c r="E721" s="935"/>
      <c r="F721" s="936"/>
      <c r="G721" s="954"/>
      <c r="H721" s="955"/>
      <c r="I721" s="83" t="str">
        <f>IF(OR(G721="　", G721=""), "", "-")</f>
        <v/>
      </c>
      <c r="J721" s="933"/>
      <c r="K721" s="933"/>
      <c r="L721" s="83" t="str">
        <f>IF(M721="","","-")</f>
        <v/>
      </c>
      <c r="M721" s="84"/>
      <c r="N721" s="930" t="s">
        <v>562</v>
      </c>
      <c r="O721" s="931"/>
      <c r="P721" s="931"/>
      <c r="Q721" s="931"/>
      <c r="R721" s="931"/>
      <c r="S721" s="931"/>
      <c r="T721" s="931"/>
      <c r="U721" s="931"/>
      <c r="V721" s="931"/>
      <c r="W721" s="931"/>
      <c r="X721" s="931"/>
      <c r="Y721" s="931"/>
      <c r="Z721" s="931"/>
      <c r="AA721" s="931"/>
      <c r="AB721" s="931"/>
      <c r="AC721" s="931"/>
      <c r="AD721" s="931"/>
      <c r="AE721" s="931"/>
      <c r="AF721" s="932"/>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2"/>
      <c r="B722" s="663"/>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2"/>
      <c r="B723" s="663"/>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2"/>
      <c r="B724" s="663"/>
      <c r="C724" s="934"/>
      <c r="D724" s="935"/>
      <c r="E724" s="935"/>
      <c r="F724" s="936"/>
      <c r="G724" s="954"/>
      <c r="H724" s="955"/>
      <c r="I724" s="83" t="str">
        <f t="shared" si="4"/>
        <v/>
      </c>
      <c r="J724" s="933"/>
      <c r="K724" s="933"/>
      <c r="L724" s="83" t="str">
        <f t="shared" si="5"/>
        <v/>
      </c>
      <c r="M724" s="84"/>
      <c r="N724" s="930" t="s">
        <v>562</v>
      </c>
      <c r="O724" s="931"/>
      <c r="P724" s="931"/>
      <c r="Q724" s="931"/>
      <c r="R724" s="931"/>
      <c r="S724" s="931"/>
      <c r="T724" s="931"/>
      <c r="U724" s="931"/>
      <c r="V724" s="931"/>
      <c r="W724" s="931"/>
      <c r="X724" s="931"/>
      <c r="Y724" s="931"/>
      <c r="Z724" s="931"/>
      <c r="AA724" s="931"/>
      <c r="AB724" s="931"/>
      <c r="AC724" s="931"/>
      <c r="AD724" s="931"/>
      <c r="AE724" s="931"/>
      <c r="AF724" s="932"/>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4"/>
      <c r="B725" s="665"/>
      <c r="C725" s="937"/>
      <c r="D725" s="938"/>
      <c r="E725" s="938"/>
      <c r="F725" s="939"/>
      <c r="G725" s="976"/>
      <c r="H725" s="977"/>
      <c r="I725" s="85" t="str">
        <f t="shared" si="4"/>
        <v/>
      </c>
      <c r="J725" s="978"/>
      <c r="K725" s="978"/>
      <c r="L725" s="85" t="str">
        <f t="shared" si="5"/>
        <v/>
      </c>
      <c r="M725" s="86"/>
      <c r="N725" s="969" t="s">
        <v>562</v>
      </c>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168" customHeight="1" x14ac:dyDescent="0.15">
      <c r="A726" s="631" t="s">
        <v>48</v>
      </c>
      <c r="B726" s="632"/>
      <c r="C726" s="449" t="s">
        <v>53</v>
      </c>
      <c r="D726" s="587"/>
      <c r="E726" s="587"/>
      <c r="F726" s="588"/>
      <c r="G726" s="811" t="s">
        <v>741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89.25" customHeight="1" thickBot="1" x14ac:dyDescent="0.2">
      <c r="A727" s="633"/>
      <c r="B727" s="634"/>
      <c r="C727" s="707" t="s">
        <v>57</v>
      </c>
      <c r="D727" s="708"/>
      <c r="E727" s="708"/>
      <c r="F727" s="709"/>
      <c r="G727" s="809" t="s">
        <v>743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9" t="s">
        <v>757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17" customHeight="1" thickBot="1" x14ac:dyDescent="0.2">
      <c r="A731" s="628" t="s">
        <v>256</v>
      </c>
      <c r="B731" s="629"/>
      <c r="C731" s="629"/>
      <c r="D731" s="629"/>
      <c r="E731" s="630"/>
      <c r="F731" s="692" t="s">
        <v>763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3" t="s">
        <v>758</v>
      </c>
      <c r="B733" s="764"/>
      <c r="C733" s="764"/>
      <c r="D733" s="764"/>
      <c r="E733" s="765"/>
      <c r="F733" s="780" t="s">
        <v>759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56" customHeight="1" thickBot="1" x14ac:dyDescent="0.2">
      <c r="A735" s="621" t="s">
        <v>760</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472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540</v>
      </c>
      <c r="B737" s="124"/>
      <c r="C737" s="124"/>
      <c r="D737" s="125"/>
      <c r="E737" s="122" t="s">
        <v>603</v>
      </c>
      <c r="F737" s="122"/>
      <c r="G737" s="122"/>
      <c r="H737" s="122"/>
      <c r="I737" s="122"/>
      <c r="J737" s="122"/>
      <c r="K737" s="122"/>
      <c r="L737" s="122"/>
      <c r="M737" s="122"/>
      <c r="N737" s="101" t="s">
        <v>533</v>
      </c>
      <c r="O737" s="101"/>
      <c r="P737" s="101"/>
      <c r="Q737" s="101"/>
      <c r="R737" s="122" t="s">
        <v>603</v>
      </c>
      <c r="S737" s="122"/>
      <c r="T737" s="122"/>
      <c r="U737" s="122"/>
      <c r="V737" s="122"/>
      <c r="W737" s="122"/>
      <c r="X737" s="122"/>
      <c r="Y737" s="122"/>
      <c r="Z737" s="122"/>
      <c r="AA737" s="101" t="s">
        <v>532</v>
      </c>
      <c r="AB737" s="101"/>
      <c r="AC737" s="101"/>
      <c r="AD737" s="101"/>
      <c r="AE737" s="122" t="s">
        <v>604</v>
      </c>
      <c r="AF737" s="122"/>
      <c r="AG737" s="122"/>
      <c r="AH737" s="122"/>
      <c r="AI737" s="122"/>
      <c r="AJ737" s="122"/>
      <c r="AK737" s="122"/>
      <c r="AL737" s="122"/>
      <c r="AM737" s="122"/>
      <c r="AN737" s="101" t="s">
        <v>531</v>
      </c>
      <c r="AO737" s="101"/>
      <c r="AP737" s="101"/>
      <c r="AQ737" s="101"/>
      <c r="AR737" s="102" t="s">
        <v>605</v>
      </c>
      <c r="AS737" s="103"/>
      <c r="AT737" s="103"/>
      <c r="AU737" s="103"/>
      <c r="AV737" s="103"/>
      <c r="AW737" s="103"/>
      <c r="AX737" s="104"/>
      <c r="AY737" s="89"/>
      <c r="AZ737" s="89"/>
    </row>
    <row r="738" spans="1:52" ht="24.75" customHeight="1" x14ac:dyDescent="0.15">
      <c r="A738" s="123" t="s">
        <v>530</v>
      </c>
      <c r="B738" s="124"/>
      <c r="C738" s="124"/>
      <c r="D738" s="125"/>
      <c r="E738" s="122" t="s">
        <v>606</v>
      </c>
      <c r="F738" s="122"/>
      <c r="G738" s="122"/>
      <c r="H738" s="122"/>
      <c r="I738" s="122"/>
      <c r="J738" s="122"/>
      <c r="K738" s="122"/>
      <c r="L738" s="122"/>
      <c r="M738" s="122"/>
      <c r="N738" s="101" t="s">
        <v>529</v>
      </c>
      <c r="O738" s="101"/>
      <c r="P738" s="101"/>
      <c r="Q738" s="101"/>
      <c r="R738" s="122" t="s">
        <v>607</v>
      </c>
      <c r="S738" s="122"/>
      <c r="T738" s="122"/>
      <c r="U738" s="122"/>
      <c r="V738" s="122"/>
      <c r="W738" s="122"/>
      <c r="X738" s="122"/>
      <c r="Y738" s="122"/>
      <c r="Z738" s="122"/>
      <c r="AA738" s="101" t="s">
        <v>528</v>
      </c>
      <c r="AB738" s="101"/>
      <c r="AC738" s="101"/>
      <c r="AD738" s="101"/>
      <c r="AE738" s="122" t="s">
        <v>608</v>
      </c>
      <c r="AF738" s="122"/>
      <c r="AG738" s="122"/>
      <c r="AH738" s="122"/>
      <c r="AI738" s="122"/>
      <c r="AJ738" s="122"/>
      <c r="AK738" s="122"/>
      <c r="AL738" s="122"/>
      <c r="AM738" s="122"/>
      <c r="AN738" s="101" t="s">
        <v>524</v>
      </c>
      <c r="AO738" s="101"/>
      <c r="AP738" s="101"/>
      <c r="AQ738" s="101"/>
      <c r="AR738" s="102">
        <v>279</v>
      </c>
      <c r="AS738" s="103"/>
      <c r="AT738" s="103"/>
      <c r="AU738" s="103"/>
      <c r="AV738" s="103"/>
      <c r="AW738" s="103"/>
      <c r="AX738" s="104"/>
    </row>
    <row r="739" spans="1:52" ht="24.75" customHeight="1" thickBot="1" x14ac:dyDescent="0.2">
      <c r="A739" s="126" t="s">
        <v>520</v>
      </c>
      <c r="B739" s="127"/>
      <c r="C739" s="127"/>
      <c r="D739" s="128"/>
      <c r="E739" s="129" t="s">
        <v>568</v>
      </c>
      <c r="F739" s="117"/>
      <c r="G739" s="117"/>
      <c r="H739" s="93" t="str">
        <f>IF(E739="", "", "(")</f>
        <v>(</v>
      </c>
      <c r="I739" s="117"/>
      <c r="J739" s="117"/>
      <c r="K739" s="93" t="str">
        <f>IF(OR(I739="　", I739=""), "", "-")</f>
        <v/>
      </c>
      <c r="L739" s="118">
        <v>284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502</v>
      </c>
      <c r="B779" s="775"/>
      <c r="C779" s="775"/>
      <c r="D779" s="775"/>
      <c r="E779" s="775"/>
      <c r="F779" s="776"/>
      <c r="G779" s="445" t="s">
        <v>622</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643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7"/>
      <c r="C780" s="777"/>
      <c r="D780" s="777"/>
      <c r="E780" s="777"/>
      <c r="F780" s="778"/>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7"/>
      <c r="C781" s="777"/>
      <c r="D781" s="777"/>
      <c r="E781" s="777"/>
      <c r="F781" s="778"/>
      <c r="G781" s="455" t="s">
        <v>623</v>
      </c>
      <c r="H781" s="593"/>
      <c r="I781" s="593"/>
      <c r="J781" s="593"/>
      <c r="K781" s="594"/>
      <c r="L781" s="458" t="s">
        <v>624</v>
      </c>
      <c r="M781" s="459"/>
      <c r="N781" s="459"/>
      <c r="O781" s="459"/>
      <c r="P781" s="459"/>
      <c r="Q781" s="459"/>
      <c r="R781" s="459"/>
      <c r="S781" s="459"/>
      <c r="T781" s="459"/>
      <c r="U781" s="459"/>
      <c r="V781" s="459"/>
      <c r="W781" s="459"/>
      <c r="X781" s="460"/>
      <c r="Y781" s="461">
        <v>25</v>
      </c>
      <c r="Z781" s="462"/>
      <c r="AA781" s="462"/>
      <c r="AB781" s="563"/>
      <c r="AC781" s="455" t="s">
        <v>634</v>
      </c>
      <c r="AD781" s="593"/>
      <c r="AE781" s="593"/>
      <c r="AF781" s="593"/>
      <c r="AG781" s="594"/>
      <c r="AH781" s="458" t="s">
        <v>639</v>
      </c>
      <c r="AI781" s="761"/>
      <c r="AJ781" s="761"/>
      <c r="AK781" s="761"/>
      <c r="AL781" s="761"/>
      <c r="AM781" s="761"/>
      <c r="AN781" s="761"/>
      <c r="AO781" s="761"/>
      <c r="AP781" s="761"/>
      <c r="AQ781" s="761"/>
      <c r="AR781" s="761"/>
      <c r="AS781" s="761"/>
      <c r="AT781" s="762"/>
      <c r="AU781" s="461">
        <v>17</v>
      </c>
      <c r="AV781" s="462"/>
      <c r="AW781" s="462"/>
      <c r="AX781" s="463"/>
    </row>
    <row r="782" spans="1:50" ht="24.75" customHeight="1" x14ac:dyDescent="0.15">
      <c r="A782" s="562"/>
      <c r="B782" s="777"/>
      <c r="C782" s="777"/>
      <c r="D782" s="777"/>
      <c r="E782" s="777"/>
      <c r="F782" s="778"/>
      <c r="G782" s="352" t="s">
        <v>625</v>
      </c>
      <c r="H782" s="353"/>
      <c r="I782" s="353"/>
      <c r="J782" s="353"/>
      <c r="K782" s="354"/>
      <c r="L782" s="405" t="s">
        <v>626</v>
      </c>
      <c r="M782" s="406"/>
      <c r="N782" s="406"/>
      <c r="O782" s="406"/>
      <c r="P782" s="406"/>
      <c r="Q782" s="406"/>
      <c r="R782" s="406"/>
      <c r="S782" s="406"/>
      <c r="T782" s="406"/>
      <c r="U782" s="406"/>
      <c r="V782" s="406"/>
      <c r="W782" s="406"/>
      <c r="X782" s="407"/>
      <c r="Y782" s="402">
        <v>2</v>
      </c>
      <c r="Z782" s="403"/>
      <c r="AA782" s="403"/>
      <c r="AB782" s="409"/>
      <c r="AC782" s="352" t="s">
        <v>635</v>
      </c>
      <c r="AD782" s="619"/>
      <c r="AE782" s="619"/>
      <c r="AF782" s="619"/>
      <c r="AG782" s="620"/>
      <c r="AH782" s="405" t="s">
        <v>640</v>
      </c>
      <c r="AI782" s="635"/>
      <c r="AJ782" s="635"/>
      <c r="AK782" s="635"/>
      <c r="AL782" s="635"/>
      <c r="AM782" s="635"/>
      <c r="AN782" s="635"/>
      <c r="AO782" s="635"/>
      <c r="AP782" s="635"/>
      <c r="AQ782" s="635"/>
      <c r="AR782" s="635"/>
      <c r="AS782" s="635"/>
      <c r="AT782" s="636"/>
      <c r="AU782" s="402">
        <v>6</v>
      </c>
      <c r="AV782" s="403"/>
      <c r="AW782" s="403"/>
      <c r="AX782" s="404"/>
    </row>
    <row r="783" spans="1:50" ht="24.75" customHeight="1" x14ac:dyDescent="0.15">
      <c r="A783" s="562"/>
      <c r="B783" s="777"/>
      <c r="C783" s="777"/>
      <c r="D783" s="777"/>
      <c r="E783" s="777"/>
      <c r="F783" s="778"/>
      <c r="G783" s="352" t="s">
        <v>627</v>
      </c>
      <c r="H783" s="353"/>
      <c r="I783" s="353"/>
      <c r="J783" s="353"/>
      <c r="K783" s="354"/>
      <c r="L783" s="405"/>
      <c r="M783" s="406"/>
      <c r="N783" s="406"/>
      <c r="O783" s="406"/>
      <c r="P783" s="406"/>
      <c r="Q783" s="406"/>
      <c r="R783" s="406"/>
      <c r="S783" s="406"/>
      <c r="T783" s="406"/>
      <c r="U783" s="406"/>
      <c r="V783" s="406"/>
      <c r="W783" s="406"/>
      <c r="X783" s="407"/>
      <c r="Y783" s="402">
        <v>2</v>
      </c>
      <c r="Z783" s="403"/>
      <c r="AA783" s="403"/>
      <c r="AB783" s="409"/>
      <c r="AC783" s="352" t="s">
        <v>636</v>
      </c>
      <c r="AD783" s="619"/>
      <c r="AE783" s="619"/>
      <c r="AF783" s="619"/>
      <c r="AG783" s="620"/>
      <c r="AH783" s="405"/>
      <c r="AI783" s="635"/>
      <c r="AJ783" s="635"/>
      <c r="AK783" s="635"/>
      <c r="AL783" s="635"/>
      <c r="AM783" s="635"/>
      <c r="AN783" s="635"/>
      <c r="AO783" s="635"/>
      <c r="AP783" s="635"/>
      <c r="AQ783" s="635"/>
      <c r="AR783" s="635"/>
      <c r="AS783" s="635"/>
      <c r="AT783" s="636"/>
      <c r="AU783" s="402">
        <v>3</v>
      </c>
      <c r="AV783" s="403"/>
      <c r="AW783" s="403"/>
      <c r="AX783" s="404"/>
    </row>
    <row r="784" spans="1:50" ht="24.75" customHeight="1" x14ac:dyDescent="0.15">
      <c r="A784" s="562"/>
      <c r="B784" s="777"/>
      <c r="C784" s="777"/>
      <c r="D784" s="777"/>
      <c r="E784" s="777"/>
      <c r="F784" s="778"/>
      <c r="G784" s="352" t="s">
        <v>628</v>
      </c>
      <c r="H784" s="353"/>
      <c r="I784" s="353"/>
      <c r="J784" s="353"/>
      <c r="K784" s="354"/>
      <c r="L784" s="405" t="s">
        <v>629</v>
      </c>
      <c r="M784" s="406"/>
      <c r="N784" s="406"/>
      <c r="O784" s="406"/>
      <c r="P784" s="406"/>
      <c r="Q784" s="406"/>
      <c r="R784" s="406"/>
      <c r="S784" s="406"/>
      <c r="T784" s="406"/>
      <c r="U784" s="406"/>
      <c r="V784" s="406"/>
      <c r="W784" s="406"/>
      <c r="X784" s="407"/>
      <c r="Y784" s="402">
        <v>48</v>
      </c>
      <c r="Z784" s="403"/>
      <c r="AA784" s="403"/>
      <c r="AB784" s="409"/>
      <c r="AC784" s="352" t="s">
        <v>637</v>
      </c>
      <c r="AD784" s="619"/>
      <c r="AE784" s="619"/>
      <c r="AF784" s="619"/>
      <c r="AG784" s="620"/>
      <c r="AH784" s="405" t="s">
        <v>641</v>
      </c>
      <c r="AI784" s="635"/>
      <c r="AJ784" s="635"/>
      <c r="AK784" s="635"/>
      <c r="AL784" s="635"/>
      <c r="AM784" s="635"/>
      <c r="AN784" s="635"/>
      <c r="AO784" s="635"/>
      <c r="AP784" s="635"/>
      <c r="AQ784" s="635"/>
      <c r="AR784" s="635"/>
      <c r="AS784" s="635"/>
      <c r="AT784" s="636"/>
      <c r="AU784" s="402">
        <v>2</v>
      </c>
      <c r="AV784" s="403"/>
      <c r="AW784" s="403"/>
      <c r="AX784" s="404"/>
    </row>
    <row r="785" spans="1:50" ht="24.75" customHeight="1" x14ac:dyDescent="0.15">
      <c r="A785" s="562"/>
      <c r="B785" s="777"/>
      <c r="C785" s="777"/>
      <c r="D785" s="777"/>
      <c r="E785" s="777"/>
      <c r="F785" s="778"/>
      <c r="G785" s="352" t="s">
        <v>630</v>
      </c>
      <c r="H785" s="353"/>
      <c r="I785" s="353"/>
      <c r="J785" s="353"/>
      <c r="K785" s="354"/>
      <c r="L785" s="405" t="s">
        <v>631</v>
      </c>
      <c r="M785" s="406"/>
      <c r="N785" s="406"/>
      <c r="O785" s="406"/>
      <c r="P785" s="406"/>
      <c r="Q785" s="406"/>
      <c r="R785" s="406"/>
      <c r="S785" s="406"/>
      <c r="T785" s="406"/>
      <c r="U785" s="406"/>
      <c r="V785" s="406"/>
      <c r="W785" s="406"/>
      <c r="X785" s="407"/>
      <c r="Y785" s="402">
        <v>23</v>
      </c>
      <c r="Z785" s="403"/>
      <c r="AA785" s="403"/>
      <c r="AB785" s="409"/>
      <c r="AC785" s="352" t="s">
        <v>638</v>
      </c>
      <c r="AD785" s="619"/>
      <c r="AE785" s="619"/>
      <c r="AF785" s="619"/>
      <c r="AG785" s="620"/>
      <c r="AH785" s="405" t="s">
        <v>642</v>
      </c>
      <c r="AI785" s="635"/>
      <c r="AJ785" s="635"/>
      <c r="AK785" s="635"/>
      <c r="AL785" s="635"/>
      <c r="AM785" s="635"/>
      <c r="AN785" s="635"/>
      <c r="AO785" s="635"/>
      <c r="AP785" s="635"/>
      <c r="AQ785" s="635"/>
      <c r="AR785" s="635"/>
      <c r="AS785" s="635"/>
      <c r="AT785" s="636"/>
      <c r="AU785" s="402">
        <v>9</v>
      </c>
      <c r="AV785" s="403"/>
      <c r="AW785" s="403"/>
      <c r="AX785" s="404"/>
    </row>
    <row r="786" spans="1:50" ht="24.75" hidden="1" customHeight="1" x14ac:dyDescent="0.15">
      <c r="A786" s="562"/>
      <c r="B786" s="777"/>
      <c r="C786" s="777"/>
      <c r="D786" s="777"/>
      <c r="E786" s="777"/>
      <c r="F786" s="77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77"/>
      <c r="C787" s="777"/>
      <c r="D787" s="777"/>
      <c r="E787" s="777"/>
      <c r="F787" s="77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77"/>
      <c r="C788" s="777"/>
      <c r="D788" s="777"/>
      <c r="E788" s="777"/>
      <c r="F788" s="77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77"/>
      <c r="C789" s="777"/>
      <c r="D789" s="777"/>
      <c r="E789" s="777"/>
      <c r="F789" s="77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77"/>
      <c r="C790" s="777"/>
      <c r="D790" s="777"/>
      <c r="E790" s="777"/>
      <c r="F790" s="77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2"/>
      <c r="B791" s="777"/>
      <c r="C791" s="777"/>
      <c r="D791" s="777"/>
      <c r="E791" s="777"/>
      <c r="F791" s="778"/>
      <c r="G791" s="413" t="s">
        <v>20</v>
      </c>
      <c r="H791" s="414"/>
      <c r="I791" s="414"/>
      <c r="J791" s="414"/>
      <c r="K791" s="414"/>
      <c r="L791" s="415"/>
      <c r="M791" s="416"/>
      <c r="N791" s="416"/>
      <c r="O791" s="416"/>
      <c r="P791" s="416"/>
      <c r="Q791" s="416"/>
      <c r="R791" s="416"/>
      <c r="S791" s="416"/>
      <c r="T791" s="416"/>
      <c r="U791" s="416"/>
      <c r="V791" s="416"/>
      <c r="W791" s="416"/>
      <c r="X791" s="417"/>
      <c r="Y791" s="418">
        <f>SUM(Y781:AB790)</f>
        <v>100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37</v>
      </c>
      <c r="AV791" s="419"/>
      <c r="AW791" s="419"/>
      <c r="AX791" s="421"/>
    </row>
    <row r="792" spans="1:50" ht="24.75" customHeight="1" x14ac:dyDescent="0.15">
      <c r="A792" s="562"/>
      <c r="B792" s="777"/>
      <c r="C792" s="777"/>
      <c r="D792" s="777"/>
      <c r="E792" s="777"/>
      <c r="F792" s="778"/>
      <c r="G792" s="445" t="s">
        <v>632</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633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7"/>
      <c r="C793" s="777"/>
      <c r="D793" s="777"/>
      <c r="E793" s="777"/>
      <c r="F793" s="778"/>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7"/>
      <c r="C794" s="777"/>
      <c r="D794" s="777"/>
      <c r="E794" s="777"/>
      <c r="F794" s="778"/>
      <c r="G794" s="455" t="s">
        <v>634</v>
      </c>
      <c r="H794" s="456"/>
      <c r="I794" s="456"/>
      <c r="J794" s="456"/>
      <c r="K794" s="457"/>
      <c r="L794" s="458" t="s">
        <v>639</v>
      </c>
      <c r="M794" s="459"/>
      <c r="N794" s="459"/>
      <c r="O794" s="459"/>
      <c r="P794" s="459"/>
      <c r="Q794" s="459"/>
      <c r="R794" s="459"/>
      <c r="S794" s="459"/>
      <c r="T794" s="459"/>
      <c r="U794" s="459"/>
      <c r="V794" s="459"/>
      <c r="W794" s="459"/>
      <c r="X794" s="460"/>
      <c r="Y794" s="461">
        <v>23</v>
      </c>
      <c r="Z794" s="462"/>
      <c r="AA794" s="462"/>
      <c r="AB794" s="563"/>
      <c r="AC794" s="455" t="s">
        <v>634</v>
      </c>
      <c r="AD794" s="456"/>
      <c r="AE794" s="456"/>
      <c r="AF794" s="456"/>
      <c r="AG794" s="457"/>
      <c r="AH794" s="458" t="s">
        <v>639</v>
      </c>
      <c r="AI794" s="459"/>
      <c r="AJ794" s="459"/>
      <c r="AK794" s="459"/>
      <c r="AL794" s="459"/>
      <c r="AM794" s="459"/>
      <c r="AN794" s="459"/>
      <c r="AO794" s="459"/>
      <c r="AP794" s="459"/>
      <c r="AQ794" s="459"/>
      <c r="AR794" s="459"/>
      <c r="AS794" s="459"/>
      <c r="AT794" s="460"/>
      <c r="AU794" s="461">
        <v>2</v>
      </c>
      <c r="AV794" s="462"/>
      <c r="AW794" s="462"/>
      <c r="AX794" s="463"/>
    </row>
    <row r="795" spans="1:50" ht="24.75" customHeight="1" x14ac:dyDescent="0.15">
      <c r="A795" s="562"/>
      <c r="B795" s="777"/>
      <c r="C795" s="777"/>
      <c r="D795" s="777"/>
      <c r="E795" s="777"/>
      <c r="F795" s="778"/>
      <c r="G795" s="352" t="s">
        <v>635</v>
      </c>
      <c r="H795" s="353"/>
      <c r="I795" s="353"/>
      <c r="J795" s="353"/>
      <c r="K795" s="354"/>
      <c r="L795" s="405" t="s">
        <v>640</v>
      </c>
      <c r="M795" s="406"/>
      <c r="N795" s="406"/>
      <c r="O795" s="406"/>
      <c r="P795" s="406"/>
      <c r="Q795" s="406"/>
      <c r="R795" s="406"/>
      <c r="S795" s="406"/>
      <c r="T795" s="406"/>
      <c r="U795" s="406"/>
      <c r="V795" s="406"/>
      <c r="W795" s="406"/>
      <c r="X795" s="407"/>
      <c r="Y795" s="402">
        <v>20</v>
      </c>
      <c r="Z795" s="403"/>
      <c r="AA795" s="403"/>
      <c r="AB795" s="409"/>
      <c r="AC795" s="352" t="s">
        <v>635</v>
      </c>
      <c r="AD795" s="353"/>
      <c r="AE795" s="353"/>
      <c r="AF795" s="353"/>
      <c r="AG795" s="354"/>
      <c r="AH795" s="405" t="s">
        <v>640</v>
      </c>
      <c r="AI795" s="406"/>
      <c r="AJ795" s="406"/>
      <c r="AK795" s="406"/>
      <c r="AL795" s="406"/>
      <c r="AM795" s="406"/>
      <c r="AN795" s="406"/>
      <c r="AO795" s="406"/>
      <c r="AP795" s="406"/>
      <c r="AQ795" s="406"/>
      <c r="AR795" s="406"/>
      <c r="AS795" s="406"/>
      <c r="AT795" s="407"/>
      <c r="AU795" s="402">
        <v>8</v>
      </c>
      <c r="AV795" s="403"/>
      <c r="AW795" s="403"/>
      <c r="AX795" s="404"/>
    </row>
    <row r="796" spans="1:50" ht="24.75" customHeight="1" x14ac:dyDescent="0.15">
      <c r="A796" s="562"/>
      <c r="B796" s="777"/>
      <c r="C796" s="777"/>
      <c r="D796" s="777"/>
      <c r="E796" s="777"/>
      <c r="F796" s="778"/>
      <c r="G796" s="352" t="s">
        <v>636</v>
      </c>
      <c r="H796" s="353"/>
      <c r="I796" s="353"/>
      <c r="J796" s="353"/>
      <c r="K796" s="354"/>
      <c r="L796" s="405"/>
      <c r="M796" s="406"/>
      <c r="N796" s="406"/>
      <c r="O796" s="406"/>
      <c r="P796" s="406"/>
      <c r="Q796" s="406"/>
      <c r="R796" s="406"/>
      <c r="S796" s="406"/>
      <c r="T796" s="406"/>
      <c r="U796" s="406"/>
      <c r="V796" s="406"/>
      <c r="W796" s="406"/>
      <c r="X796" s="407"/>
      <c r="Y796" s="402">
        <v>0</v>
      </c>
      <c r="Z796" s="403"/>
      <c r="AA796" s="403"/>
      <c r="AB796" s="409"/>
      <c r="AC796" s="352" t="s">
        <v>636</v>
      </c>
      <c r="AD796" s="353"/>
      <c r="AE796" s="353"/>
      <c r="AF796" s="353"/>
      <c r="AG796" s="354"/>
      <c r="AH796" s="405"/>
      <c r="AI796" s="406"/>
      <c r="AJ796" s="406"/>
      <c r="AK796" s="406"/>
      <c r="AL796" s="406"/>
      <c r="AM796" s="406"/>
      <c r="AN796" s="406"/>
      <c r="AO796" s="406"/>
      <c r="AP796" s="406"/>
      <c r="AQ796" s="406"/>
      <c r="AR796" s="406"/>
      <c r="AS796" s="406"/>
      <c r="AT796" s="407"/>
      <c r="AU796" s="402">
        <v>0</v>
      </c>
      <c r="AV796" s="403"/>
      <c r="AW796" s="403"/>
      <c r="AX796" s="404"/>
    </row>
    <row r="797" spans="1:50" ht="24.75" customHeight="1" x14ac:dyDescent="0.15">
      <c r="A797" s="562"/>
      <c r="B797" s="777"/>
      <c r="C797" s="777"/>
      <c r="D797" s="777"/>
      <c r="E797" s="777"/>
      <c r="F797" s="778"/>
      <c r="G797" s="352" t="s">
        <v>637</v>
      </c>
      <c r="H797" s="353"/>
      <c r="I797" s="353"/>
      <c r="J797" s="353"/>
      <c r="K797" s="354"/>
      <c r="L797" s="405" t="s">
        <v>641</v>
      </c>
      <c r="M797" s="406"/>
      <c r="N797" s="406"/>
      <c r="O797" s="406"/>
      <c r="P797" s="406"/>
      <c r="Q797" s="406"/>
      <c r="R797" s="406"/>
      <c r="S797" s="406"/>
      <c r="T797" s="406"/>
      <c r="U797" s="406"/>
      <c r="V797" s="406"/>
      <c r="W797" s="406"/>
      <c r="X797" s="407"/>
      <c r="Y797" s="402">
        <v>23</v>
      </c>
      <c r="Z797" s="403"/>
      <c r="AA797" s="403"/>
      <c r="AB797" s="409"/>
      <c r="AC797" s="352" t="s">
        <v>637</v>
      </c>
      <c r="AD797" s="353"/>
      <c r="AE797" s="353"/>
      <c r="AF797" s="353"/>
      <c r="AG797" s="354"/>
      <c r="AH797" s="405" t="s">
        <v>641</v>
      </c>
      <c r="AI797" s="406"/>
      <c r="AJ797" s="406"/>
      <c r="AK797" s="406"/>
      <c r="AL797" s="406"/>
      <c r="AM797" s="406"/>
      <c r="AN797" s="406"/>
      <c r="AO797" s="406"/>
      <c r="AP797" s="406"/>
      <c r="AQ797" s="406"/>
      <c r="AR797" s="406"/>
      <c r="AS797" s="406"/>
      <c r="AT797" s="407"/>
      <c r="AU797" s="402">
        <v>20</v>
      </c>
      <c r="AV797" s="403"/>
      <c r="AW797" s="403"/>
      <c r="AX797" s="404"/>
    </row>
    <row r="798" spans="1:50" ht="24.75" customHeight="1" x14ac:dyDescent="0.15">
      <c r="A798" s="562"/>
      <c r="B798" s="777"/>
      <c r="C798" s="777"/>
      <c r="D798" s="777"/>
      <c r="E798" s="777"/>
      <c r="F798" s="778"/>
      <c r="G798" s="352" t="s">
        <v>638</v>
      </c>
      <c r="H798" s="353"/>
      <c r="I798" s="353"/>
      <c r="J798" s="353"/>
      <c r="K798" s="354"/>
      <c r="L798" s="405" t="s">
        <v>642</v>
      </c>
      <c r="M798" s="406"/>
      <c r="N798" s="406"/>
      <c r="O798" s="406"/>
      <c r="P798" s="406"/>
      <c r="Q798" s="406"/>
      <c r="R798" s="406"/>
      <c r="S798" s="406"/>
      <c r="T798" s="406"/>
      <c r="U798" s="406"/>
      <c r="V798" s="406"/>
      <c r="W798" s="406"/>
      <c r="X798" s="407"/>
      <c r="Y798" s="402">
        <v>20</v>
      </c>
      <c r="Z798" s="403"/>
      <c r="AA798" s="403"/>
      <c r="AB798" s="409"/>
      <c r="AC798" s="352" t="s">
        <v>638</v>
      </c>
      <c r="AD798" s="353"/>
      <c r="AE798" s="353"/>
      <c r="AF798" s="353"/>
      <c r="AG798" s="354"/>
      <c r="AH798" s="405" t="s">
        <v>642</v>
      </c>
      <c r="AI798" s="406"/>
      <c r="AJ798" s="406"/>
      <c r="AK798" s="406"/>
      <c r="AL798" s="406"/>
      <c r="AM798" s="406"/>
      <c r="AN798" s="406"/>
      <c r="AO798" s="406"/>
      <c r="AP798" s="406"/>
      <c r="AQ798" s="406"/>
      <c r="AR798" s="406"/>
      <c r="AS798" s="406"/>
      <c r="AT798" s="407"/>
      <c r="AU798" s="402">
        <v>9</v>
      </c>
      <c r="AV798" s="403"/>
      <c r="AW798" s="403"/>
      <c r="AX798" s="404"/>
    </row>
    <row r="799" spans="1:50" ht="24.75" hidden="1" customHeight="1" x14ac:dyDescent="0.15">
      <c r="A799" s="562"/>
      <c r="B799" s="777"/>
      <c r="C799" s="777"/>
      <c r="D799" s="777"/>
      <c r="E799" s="777"/>
      <c r="F799" s="77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7"/>
      <c r="C800" s="777"/>
      <c r="D800" s="777"/>
      <c r="E800" s="777"/>
      <c r="F800" s="77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7"/>
      <c r="C801" s="777"/>
      <c r="D801" s="777"/>
      <c r="E801" s="777"/>
      <c r="F801" s="77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7"/>
      <c r="C802" s="777"/>
      <c r="D802" s="777"/>
      <c r="E802" s="777"/>
      <c r="F802" s="77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7"/>
      <c r="C803" s="777"/>
      <c r="D803" s="777"/>
      <c r="E803" s="777"/>
      <c r="F803" s="77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62"/>
      <c r="B804" s="777"/>
      <c r="C804" s="777"/>
      <c r="D804" s="777"/>
      <c r="E804" s="777"/>
      <c r="F804" s="778"/>
      <c r="G804" s="413" t="s">
        <v>20</v>
      </c>
      <c r="H804" s="414"/>
      <c r="I804" s="414"/>
      <c r="J804" s="414"/>
      <c r="K804" s="414"/>
      <c r="L804" s="415"/>
      <c r="M804" s="416"/>
      <c r="N804" s="416"/>
      <c r="O804" s="416"/>
      <c r="P804" s="416"/>
      <c r="Q804" s="416"/>
      <c r="R804" s="416"/>
      <c r="S804" s="416"/>
      <c r="T804" s="416"/>
      <c r="U804" s="416"/>
      <c r="V804" s="416"/>
      <c r="W804" s="416"/>
      <c r="X804" s="417"/>
      <c r="Y804" s="418">
        <f>SUM(Y794:AB803)</f>
        <v>86</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39</v>
      </c>
      <c r="AV804" s="419"/>
      <c r="AW804" s="419"/>
      <c r="AX804" s="421"/>
    </row>
    <row r="805" spans="1:50" ht="24.75" customHeight="1" x14ac:dyDescent="0.15">
      <c r="A805" s="562"/>
      <c r="B805" s="777"/>
      <c r="C805" s="777"/>
      <c r="D805" s="777"/>
      <c r="E805" s="777"/>
      <c r="F805" s="778"/>
      <c r="G805" s="445" t="s">
        <v>644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439</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7"/>
      <c r="C806" s="777"/>
      <c r="D806" s="777"/>
      <c r="E806" s="777"/>
      <c r="F806" s="778"/>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7"/>
      <c r="C807" s="777"/>
      <c r="D807" s="777"/>
      <c r="E807" s="777"/>
      <c r="F807" s="778"/>
      <c r="G807" s="455" t="s">
        <v>645</v>
      </c>
      <c r="H807" s="456"/>
      <c r="I807" s="456"/>
      <c r="J807" s="456"/>
      <c r="K807" s="457"/>
      <c r="L807" s="458" t="s">
        <v>648</v>
      </c>
      <c r="M807" s="459"/>
      <c r="N807" s="459"/>
      <c r="O807" s="459"/>
      <c r="P807" s="459"/>
      <c r="Q807" s="459"/>
      <c r="R807" s="459"/>
      <c r="S807" s="459"/>
      <c r="T807" s="459"/>
      <c r="U807" s="459"/>
      <c r="V807" s="459"/>
      <c r="W807" s="459"/>
      <c r="X807" s="460"/>
      <c r="Y807" s="461">
        <v>41</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77"/>
      <c r="C808" s="777"/>
      <c r="D808" s="777"/>
      <c r="E808" s="777"/>
      <c r="F808" s="778"/>
      <c r="G808" s="352" t="s">
        <v>646</v>
      </c>
      <c r="H808" s="353"/>
      <c r="I808" s="353"/>
      <c r="J808" s="353"/>
      <c r="K808" s="354"/>
      <c r="L808" s="405" t="s">
        <v>649</v>
      </c>
      <c r="M808" s="406"/>
      <c r="N808" s="406"/>
      <c r="O808" s="406"/>
      <c r="P808" s="406"/>
      <c r="Q808" s="406"/>
      <c r="R808" s="406"/>
      <c r="S808" s="406"/>
      <c r="T808" s="406"/>
      <c r="U808" s="406"/>
      <c r="V808" s="406"/>
      <c r="W808" s="406"/>
      <c r="X808" s="407"/>
      <c r="Y808" s="402">
        <v>25</v>
      </c>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15">
      <c r="A809" s="562"/>
      <c r="B809" s="777"/>
      <c r="C809" s="777"/>
      <c r="D809" s="777"/>
      <c r="E809" s="777"/>
      <c r="F809" s="778"/>
      <c r="G809" s="352" t="s">
        <v>647</v>
      </c>
      <c r="H809" s="353"/>
      <c r="I809" s="353"/>
      <c r="J809" s="353"/>
      <c r="K809" s="354"/>
      <c r="L809" s="405" t="s">
        <v>650</v>
      </c>
      <c r="M809" s="406"/>
      <c r="N809" s="406"/>
      <c r="O809" s="406"/>
      <c r="P809" s="406"/>
      <c r="Q809" s="406"/>
      <c r="R809" s="406"/>
      <c r="S809" s="406"/>
      <c r="T809" s="406"/>
      <c r="U809" s="406"/>
      <c r="V809" s="406"/>
      <c r="W809" s="406"/>
      <c r="X809" s="407"/>
      <c r="Y809" s="402">
        <v>13</v>
      </c>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7"/>
      <c r="C810" s="777"/>
      <c r="D810" s="777"/>
      <c r="E810" s="777"/>
      <c r="F810" s="77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7"/>
      <c r="C811" s="777"/>
      <c r="D811" s="777"/>
      <c r="E811" s="777"/>
      <c r="F811" s="77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7"/>
      <c r="C812" s="777"/>
      <c r="D812" s="777"/>
      <c r="E812" s="777"/>
      <c r="F812" s="77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7"/>
      <c r="C813" s="777"/>
      <c r="D813" s="777"/>
      <c r="E813" s="777"/>
      <c r="F813" s="77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7"/>
      <c r="C814" s="777"/>
      <c r="D814" s="777"/>
      <c r="E814" s="777"/>
      <c r="F814" s="77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7"/>
      <c r="C815" s="777"/>
      <c r="D815" s="777"/>
      <c r="E815" s="777"/>
      <c r="F815" s="77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7"/>
      <c r="C816" s="777"/>
      <c r="D816" s="777"/>
      <c r="E816" s="777"/>
      <c r="F816" s="77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2"/>
      <c r="B817" s="777"/>
      <c r="C817" s="777"/>
      <c r="D817" s="777"/>
      <c r="E817" s="777"/>
      <c r="F817" s="778"/>
      <c r="G817" s="413" t="s">
        <v>20</v>
      </c>
      <c r="H817" s="414"/>
      <c r="I817" s="414"/>
      <c r="J817" s="414"/>
      <c r="K817" s="414"/>
      <c r="L817" s="415"/>
      <c r="M817" s="416"/>
      <c r="N817" s="416"/>
      <c r="O817" s="416"/>
      <c r="P817" s="416"/>
      <c r="Q817" s="416"/>
      <c r="R817" s="416"/>
      <c r="S817" s="416"/>
      <c r="T817" s="416"/>
      <c r="U817" s="416"/>
      <c r="V817" s="416"/>
      <c r="W817" s="416"/>
      <c r="X817" s="417"/>
      <c r="Y817" s="418">
        <f>SUM(Y807:AB816)</f>
        <v>79</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7"/>
      <c r="C818" s="777"/>
      <c r="D818" s="777"/>
      <c r="E818" s="777"/>
      <c r="F818" s="778"/>
      <c r="G818" s="445" t="s">
        <v>387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7"/>
      <c r="C819" s="777"/>
      <c r="D819" s="777"/>
      <c r="E819" s="777"/>
      <c r="F819" s="778"/>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7"/>
      <c r="C820" s="777"/>
      <c r="D820" s="777"/>
      <c r="E820" s="777"/>
      <c r="F820" s="77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7"/>
      <c r="C821" s="777"/>
      <c r="D821" s="777"/>
      <c r="E821" s="777"/>
      <c r="F821" s="77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77"/>
      <c r="C822" s="777"/>
      <c r="D822" s="777"/>
      <c r="E822" s="777"/>
      <c r="F822" s="77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7"/>
      <c r="C823" s="777"/>
      <c r="D823" s="777"/>
      <c r="E823" s="777"/>
      <c r="F823" s="77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7"/>
      <c r="C824" s="777"/>
      <c r="D824" s="777"/>
      <c r="E824" s="777"/>
      <c r="F824" s="77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7"/>
      <c r="C825" s="777"/>
      <c r="D825" s="777"/>
      <c r="E825" s="777"/>
      <c r="F825" s="77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7"/>
      <c r="C826" s="777"/>
      <c r="D826" s="777"/>
      <c r="E826" s="777"/>
      <c r="F826" s="77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7"/>
      <c r="C827" s="777"/>
      <c r="D827" s="777"/>
      <c r="E827" s="777"/>
      <c r="F827" s="77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7"/>
      <c r="C828" s="777"/>
      <c r="D828" s="777"/>
      <c r="E828" s="777"/>
      <c r="F828" s="77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7"/>
      <c r="C829" s="777"/>
      <c r="D829" s="777"/>
      <c r="E829" s="777"/>
      <c r="F829" s="77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7"/>
      <c r="C830" s="777"/>
      <c r="D830" s="777"/>
      <c r="E830" s="777"/>
      <c r="F830" s="77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2" t="s">
        <v>464</v>
      </c>
      <c r="AM831" s="973"/>
      <c r="AN831" s="973"/>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418</v>
      </c>
      <c r="K836" s="101"/>
      <c r="L836" s="101"/>
      <c r="M836" s="101"/>
      <c r="N836" s="101"/>
      <c r="O836" s="101"/>
      <c r="P836" s="351" t="s">
        <v>365</v>
      </c>
      <c r="Q836" s="351"/>
      <c r="R836" s="351"/>
      <c r="S836" s="351"/>
      <c r="T836" s="351"/>
      <c r="U836" s="351"/>
      <c r="V836" s="351"/>
      <c r="W836" s="351"/>
      <c r="X836" s="351"/>
      <c r="Y836" s="348" t="s">
        <v>416</v>
      </c>
      <c r="Z836" s="349"/>
      <c r="AA836" s="349"/>
      <c r="AB836" s="349"/>
      <c r="AC836" s="277" t="s">
        <v>458</v>
      </c>
      <c r="AD836" s="277"/>
      <c r="AE836" s="277"/>
      <c r="AF836" s="277"/>
      <c r="AG836" s="277"/>
      <c r="AH836" s="348" t="s">
        <v>483</v>
      </c>
      <c r="AI836" s="350"/>
      <c r="AJ836" s="350"/>
      <c r="AK836" s="350"/>
      <c r="AL836" s="350" t="s">
        <v>21</v>
      </c>
      <c r="AM836" s="350"/>
      <c r="AN836" s="350"/>
      <c r="AO836" s="429"/>
      <c r="AP836" s="430" t="s">
        <v>419</v>
      </c>
      <c r="AQ836" s="430"/>
      <c r="AR836" s="430"/>
      <c r="AS836" s="430"/>
      <c r="AT836" s="430"/>
      <c r="AU836" s="430"/>
      <c r="AV836" s="430"/>
      <c r="AW836" s="430"/>
      <c r="AX836" s="430"/>
    </row>
    <row r="837" spans="1:50" ht="70.5" customHeight="1" x14ac:dyDescent="0.15">
      <c r="A837" s="408">
        <v>1</v>
      </c>
      <c r="B837" s="408">
        <v>1</v>
      </c>
      <c r="C837" s="428" t="s">
        <v>691</v>
      </c>
      <c r="D837" s="422"/>
      <c r="E837" s="422"/>
      <c r="F837" s="422"/>
      <c r="G837" s="422"/>
      <c r="H837" s="422"/>
      <c r="I837" s="422"/>
      <c r="J837" s="423">
        <v>6050005002007</v>
      </c>
      <c r="K837" s="424"/>
      <c r="L837" s="424"/>
      <c r="M837" s="424"/>
      <c r="N837" s="424"/>
      <c r="O837" s="424"/>
      <c r="P837" s="318" t="s">
        <v>692</v>
      </c>
      <c r="Q837" s="317"/>
      <c r="R837" s="317"/>
      <c r="S837" s="317"/>
      <c r="T837" s="317"/>
      <c r="U837" s="317"/>
      <c r="V837" s="317"/>
      <c r="W837" s="317"/>
      <c r="X837" s="317"/>
      <c r="Y837" s="319">
        <v>100</v>
      </c>
      <c r="Z837" s="320"/>
      <c r="AA837" s="320"/>
      <c r="AB837" s="321"/>
      <c r="AC837" s="332" t="s">
        <v>495</v>
      </c>
      <c r="AD837" s="427"/>
      <c r="AE837" s="427"/>
      <c r="AF837" s="427"/>
      <c r="AG837" s="427"/>
      <c r="AH837" s="425" t="s">
        <v>562</v>
      </c>
      <c r="AI837" s="426"/>
      <c r="AJ837" s="426"/>
      <c r="AK837" s="426"/>
      <c r="AL837" s="326" t="s">
        <v>761</v>
      </c>
      <c r="AM837" s="327"/>
      <c r="AN837" s="327"/>
      <c r="AO837" s="328"/>
      <c r="AP837" s="322" t="s">
        <v>562</v>
      </c>
      <c r="AQ837" s="322"/>
      <c r="AR837" s="322"/>
      <c r="AS837" s="322"/>
      <c r="AT837" s="322"/>
      <c r="AU837" s="322"/>
      <c r="AV837" s="322"/>
      <c r="AW837" s="322"/>
      <c r="AX837" s="322"/>
    </row>
    <row r="838" spans="1:50" ht="70.5" customHeight="1" x14ac:dyDescent="0.15">
      <c r="A838" s="408">
        <v>2</v>
      </c>
      <c r="B838" s="408">
        <v>1</v>
      </c>
      <c r="C838" s="428" t="s">
        <v>682</v>
      </c>
      <c r="D838" s="422"/>
      <c r="E838" s="422"/>
      <c r="F838" s="422"/>
      <c r="G838" s="422"/>
      <c r="H838" s="422"/>
      <c r="I838" s="422"/>
      <c r="J838" s="423">
        <v>6050005002007</v>
      </c>
      <c r="K838" s="424"/>
      <c r="L838" s="424"/>
      <c r="M838" s="424"/>
      <c r="N838" s="424"/>
      <c r="O838" s="424"/>
      <c r="P838" s="318" t="s">
        <v>709</v>
      </c>
      <c r="Q838" s="317"/>
      <c r="R838" s="317"/>
      <c r="S838" s="317"/>
      <c r="T838" s="317"/>
      <c r="U838" s="317"/>
      <c r="V838" s="317"/>
      <c r="W838" s="317"/>
      <c r="X838" s="317"/>
      <c r="Y838" s="319">
        <v>16</v>
      </c>
      <c r="Z838" s="320"/>
      <c r="AA838" s="320"/>
      <c r="AB838" s="321"/>
      <c r="AC838" s="332" t="s">
        <v>492</v>
      </c>
      <c r="AD838" s="332"/>
      <c r="AE838" s="332"/>
      <c r="AF838" s="332"/>
      <c r="AG838" s="332"/>
      <c r="AH838" s="425">
        <v>22</v>
      </c>
      <c r="AI838" s="426"/>
      <c r="AJ838" s="426"/>
      <c r="AK838" s="426"/>
      <c r="AL838" s="326">
        <v>100</v>
      </c>
      <c r="AM838" s="327"/>
      <c r="AN838" s="327"/>
      <c r="AO838" s="328"/>
      <c r="AP838" s="322" t="s">
        <v>562</v>
      </c>
      <c r="AQ838" s="322"/>
      <c r="AR838" s="322"/>
      <c r="AS838" s="322"/>
      <c r="AT838" s="322"/>
      <c r="AU838" s="322"/>
      <c r="AV838" s="322"/>
      <c r="AW838" s="322"/>
      <c r="AX838" s="322"/>
    </row>
    <row r="839" spans="1:50" ht="70.5" customHeight="1" x14ac:dyDescent="0.15">
      <c r="A839" s="408">
        <v>3</v>
      </c>
      <c r="B839" s="408">
        <v>1</v>
      </c>
      <c r="C839" s="428" t="s">
        <v>684</v>
      </c>
      <c r="D839" s="422"/>
      <c r="E839" s="422"/>
      <c r="F839" s="422"/>
      <c r="G839" s="422"/>
      <c r="H839" s="422"/>
      <c r="I839" s="422"/>
      <c r="J839" s="423">
        <v>5010005007398</v>
      </c>
      <c r="K839" s="424"/>
      <c r="L839" s="424"/>
      <c r="M839" s="424"/>
      <c r="N839" s="424"/>
      <c r="O839" s="424"/>
      <c r="P839" s="318" t="s">
        <v>716</v>
      </c>
      <c r="Q839" s="317"/>
      <c r="R839" s="317"/>
      <c r="S839" s="317"/>
      <c r="T839" s="317"/>
      <c r="U839" s="317"/>
      <c r="V839" s="317"/>
      <c r="W839" s="317"/>
      <c r="X839" s="317"/>
      <c r="Y839" s="319">
        <v>99</v>
      </c>
      <c r="Z839" s="320"/>
      <c r="AA839" s="320"/>
      <c r="AB839" s="321"/>
      <c r="AC839" s="332" t="s">
        <v>495</v>
      </c>
      <c r="AD839" s="332"/>
      <c r="AE839" s="332"/>
      <c r="AF839" s="332"/>
      <c r="AG839" s="332"/>
      <c r="AH839" s="324" t="s">
        <v>562</v>
      </c>
      <c r="AI839" s="325"/>
      <c r="AJ839" s="325"/>
      <c r="AK839" s="325"/>
      <c r="AL839" s="326" t="s">
        <v>761</v>
      </c>
      <c r="AM839" s="327"/>
      <c r="AN839" s="327"/>
      <c r="AO839" s="328"/>
      <c r="AP839" s="322" t="s">
        <v>562</v>
      </c>
      <c r="AQ839" s="322"/>
      <c r="AR839" s="322"/>
      <c r="AS839" s="322"/>
      <c r="AT839" s="322"/>
      <c r="AU839" s="322"/>
      <c r="AV839" s="322"/>
      <c r="AW839" s="322"/>
      <c r="AX839" s="322"/>
    </row>
    <row r="840" spans="1:50" ht="70.5" customHeight="1" x14ac:dyDescent="0.15">
      <c r="A840" s="408">
        <v>4</v>
      </c>
      <c r="B840" s="408">
        <v>1</v>
      </c>
      <c r="C840" s="428" t="s">
        <v>652</v>
      </c>
      <c r="D840" s="422"/>
      <c r="E840" s="422"/>
      <c r="F840" s="422"/>
      <c r="G840" s="422"/>
      <c r="H840" s="422"/>
      <c r="I840" s="422"/>
      <c r="J840" s="423">
        <v>9013205001282</v>
      </c>
      <c r="K840" s="424"/>
      <c r="L840" s="424"/>
      <c r="M840" s="424"/>
      <c r="N840" s="424"/>
      <c r="O840" s="424"/>
      <c r="P840" s="318" t="s">
        <v>659</v>
      </c>
      <c r="Q840" s="317"/>
      <c r="R840" s="317"/>
      <c r="S840" s="317"/>
      <c r="T840" s="317"/>
      <c r="U840" s="317"/>
      <c r="V840" s="317"/>
      <c r="W840" s="317"/>
      <c r="X840" s="317"/>
      <c r="Y840" s="319">
        <v>93</v>
      </c>
      <c r="Z840" s="320"/>
      <c r="AA840" s="320"/>
      <c r="AB840" s="321"/>
      <c r="AC840" s="332" t="s">
        <v>495</v>
      </c>
      <c r="AD840" s="332"/>
      <c r="AE840" s="332"/>
      <c r="AF840" s="332"/>
      <c r="AG840" s="332"/>
      <c r="AH840" s="324" t="s">
        <v>562</v>
      </c>
      <c r="AI840" s="325"/>
      <c r="AJ840" s="325"/>
      <c r="AK840" s="325"/>
      <c r="AL840" s="326" t="s">
        <v>761</v>
      </c>
      <c r="AM840" s="327"/>
      <c r="AN840" s="327"/>
      <c r="AO840" s="328"/>
      <c r="AP840" s="322" t="s">
        <v>562</v>
      </c>
      <c r="AQ840" s="322"/>
      <c r="AR840" s="322"/>
      <c r="AS840" s="322"/>
      <c r="AT840" s="322"/>
      <c r="AU840" s="322"/>
      <c r="AV840" s="322"/>
      <c r="AW840" s="322"/>
      <c r="AX840" s="322"/>
    </row>
    <row r="841" spans="1:50" ht="70.5" customHeight="1" x14ac:dyDescent="0.15">
      <c r="A841" s="408">
        <v>5</v>
      </c>
      <c r="B841" s="408">
        <v>1</v>
      </c>
      <c r="C841" s="428" t="s">
        <v>654</v>
      </c>
      <c r="D841" s="422"/>
      <c r="E841" s="422"/>
      <c r="F841" s="422"/>
      <c r="G841" s="422"/>
      <c r="H841" s="422"/>
      <c r="I841" s="422"/>
      <c r="J841" s="423">
        <v>6430005004014</v>
      </c>
      <c r="K841" s="424"/>
      <c r="L841" s="424"/>
      <c r="M841" s="424"/>
      <c r="N841" s="424"/>
      <c r="O841" s="424"/>
      <c r="P841" s="318" t="s">
        <v>717</v>
      </c>
      <c r="Q841" s="317"/>
      <c r="R841" s="317"/>
      <c r="S841" s="317"/>
      <c r="T841" s="317"/>
      <c r="U841" s="317"/>
      <c r="V841" s="317"/>
      <c r="W841" s="317"/>
      <c r="X841" s="317"/>
      <c r="Y841" s="319">
        <v>82</v>
      </c>
      <c r="Z841" s="320"/>
      <c r="AA841" s="320"/>
      <c r="AB841" s="321"/>
      <c r="AC841" s="323" t="s">
        <v>495</v>
      </c>
      <c r="AD841" s="323"/>
      <c r="AE841" s="323"/>
      <c r="AF841" s="323"/>
      <c r="AG841" s="323"/>
      <c r="AH841" s="324" t="s">
        <v>562</v>
      </c>
      <c r="AI841" s="325"/>
      <c r="AJ841" s="325"/>
      <c r="AK841" s="325"/>
      <c r="AL841" s="326" t="s">
        <v>761</v>
      </c>
      <c r="AM841" s="327"/>
      <c r="AN841" s="327"/>
      <c r="AO841" s="328"/>
      <c r="AP841" s="322" t="s">
        <v>562</v>
      </c>
      <c r="AQ841" s="322"/>
      <c r="AR841" s="322"/>
      <c r="AS841" s="322"/>
      <c r="AT841" s="322"/>
      <c r="AU841" s="322"/>
      <c r="AV841" s="322"/>
      <c r="AW841" s="322"/>
      <c r="AX841" s="322"/>
    </row>
    <row r="842" spans="1:50" ht="70.5" customHeight="1" x14ac:dyDescent="0.15">
      <c r="A842" s="408">
        <v>6</v>
      </c>
      <c r="B842" s="408">
        <v>1</v>
      </c>
      <c r="C842" s="422" t="s">
        <v>656</v>
      </c>
      <c r="D842" s="422"/>
      <c r="E842" s="422"/>
      <c r="F842" s="422"/>
      <c r="G842" s="422"/>
      <c r="H842" s="422"/>
      <c r="I842" s="422"/>
      <c r="J842" s="423">
        <v>5010405003971</v>
      </c>
      <c r="K842" s="424"/>
      <c r="L842" s="424"/>
      <c r="M842" s="424"/>
      <c r="N842" s="424"/>
      <c r="O842" s="424"/>
      <c r="P842" s="318" t="s">
        <v>714</v>
      </c>
      <c r="Q842" s="317"/>
      <c r="R842" s="317"/>
      <c r="S842" s="317"/>
      <c r="T842" s="317"/>
      <c r="U842" s="317"/>
      <c r="V842" s="317"/>
      <c r="W842" s="317"/>
      <c r="X842" s="317"/>
      <c r="Y842" s="319">
        <v>20</v>
      </c>
      <c r="Z842" s="320"/>
      <c r="AA842" s="320"/>
      <c r="AB842" s="321"/>
      <c r="AC842" s="323" t="s">
        <v>495</v>
      </c>
      <c r="AD842" s="323"/>
      <c r="AE842" s="323"/>
      <c r="AF842" s="323"/>
      <c r="AG842" s="323"/>
      <c r="AH842" s="324" t="s">
        <v>562</v>
      </c>
      <c r="AI842" s="325"/>
      <c r="AJ842" s="325"/>
      <c r="AK842" s="325"/>
      <c r="AL842" s="326" t="s">
        <v>761</v>
      </c>
      <c r="AM842" s="327"/>
      <c r="AN842" s="327"/>
      <c r="AO842" s="328"/>
      <c r="AP842" s="322" t="s">
        <v>562</v>
      </c>
      <c r="AQ842" s="322"/>
      <c r="AR842" s="322"/>
      <c r="AS842" s="322"/>
      <c r="AT842" s="322"/>
      <c r="AU842" s="322"/>
      <c r="AV842" s="322"/>
      <c r="AW842" s="322"/>
      <c r="AX842" s="322"/>
    </row>
    <row r="843" spans="1:50" ht="70.5" customHeight="1" x14ac:dyDescent="0.15">
      <c r="A843" s="408">
        <v>7</v>
      </c>
      <c r="B843" s="408">
        <v>1</v>
      </c>
      <c r="C843" s="428" t="s">
        <v>658</v>
      </c>
      <c r="D843" s="422"/>
      <c r="E843" s="422"/>
      <c r="F843" s="422"/>
      <c r="G843" s="422"/>
      <c r="H843" s="422"/>
      <c r="I843" s="422"/>
      <c r="J843" s="423">
        <v>4210005005077</v>
      </c>
      <c r="K843" s="424"/>
      <c r="L843" s="424"/>
      <c r="M843" s="424"/>
      <c r="N843" s="424"/>
      <c r="O843" s="424"/>
      <c r="P843" s="317" t="s">
        <v>660</v>
      </c>
      <c r="Q843" s="317"/>
      <c r="R843" s="317"/>
      <c r="S843" s="317"/>
      <c r="T843" s="317"/>
      <c r="U843" s="317"/>
      <c r="V843" s="317"/>
      <c r="W843" s="317"/>
      <c r="X843" s="317"/>
      <c r="Y843" s="319">
        <v>19</v>
      </c>
      <c r="Z843" s="320"/>
      <c r="AA843" s="320"/>
      <c r="AB843" s="321"/>
      <c r="AC843" s="323" t="s">
        <v>495</v>
      </c>
      <c r="AD843" s="323"/>
      <c r="AE843" s="323"/>
      <c r="AF843" s="323"/>
      <c r="AG843" s="323"/>
      <c r="AH843" s="324" t="s">
        <v>562</v>
      </c>
      <c r="AI843" s="325"/>
      <c r="AJ843" s="325"/>
      <c r="AK843" s="325"/>
      <c r="AL843" s="326" t="s">
        <v>761</v>
      </c>
      <c r="AM843" s="327"/>
      <c r="AN843" s="327"/>
      <c r="AO843" s="328"/>
      <c r="AP843" s="322" t="s">
        <v>562</v>
      </c>
      <c r="AQ843" s="322"/>
      <c r="AR843" s="322"/>
      <c r="AS843" s="322"/>
      <c r="AT843" s="322"/>
      <c r="AU843" s="322"/>
      <c r="AV843" s="322"/>
      <c r="AW843" s="322"/>
      <c r="AX843" s="322"/>
    </row>
    <row r="844" spans="1:50" ht="70.5" customHeight="1" x14ac:dyDescent="0.15">
      <c r="A844" s="408">
        <v>8</v>
      </c>
      <c r="B844" s="408">
        <v>1</v>
      </c>
      <c r="C844" s="428" t="s">
        <v>662</v>
      </c>
      <c r="D844" s="422"/>
      <c r="E844" s="422"/>
      <c r="F844" s="422"/>
      <c r="G844" s="422"/>
      <c r="H844" s="422"/>
      <c r="I844" s="422"/>
      <c r="J844" s="423">
        <v>7011005000358</v>
      </c>
      <c r="K844" s="424"/>
      <c r="L844" s="424"/>
      <c r="M844" s="424"/>
      <c r="N844" s="424"/>
      <c r="O844" s="424"/>
      <c r="P844" s="318" t="s">
        <v>713</v>
      </c>
      <c r="Q844" s="317"/>
      <c r="R844" s="317"/>
      <c r="S844" s="317"/>
      <c r="T844" s="317"/>
      <c r="U844" s="317"/>
      <c r="V844" s="317"/>
      <c r="W844" s="317"/>
      <c r="X844" s="317"/>
      <c r="Y844" s="319">
        <v>18</v>
      </c>
      <c r="Z844" s="320"/>
      <c r="AA844" s="320"/>
      <c r="AB844" s="321"/>
      <c r="AC844" s="323" t="s">
        <v>495</v>
      </c>
      <c r="AD844" s="323"/>
      <c r="AE844" s="323"/>
      <c r="AF844" s="323"/>
      <c r="AG844" s="323"/>
      <c r="AH844" s="324" t="s">
        <v>562</v>
      </c>
      <c r="AI844" s="325"/>
      <c r="AJ844" s="325"/>
      <c r="AK844" s="325"/>
      <c r="AL844" s="326" t="s">
        <v>761</v>
      </c>
      <c r="AM844" s="327"/>
      <c r="AN844" s="327"/>
      <c r="AO844" s="328"/>
      <c r="AP844" s="322" t="s">
        <v>562</v>
      </c>
      <c r="AQ844" s="322"/>
      <c r="AR844" s="322"/>
      <c r="AS844" s="322"/>
      <c r="AT844" s="322"/>
      <c r="AU844" s="322"/>
      <c r="AV844" s="322"/>
      <c r="AW844" s="322"/>
      <c r="AX844" s="322"/>
    </row>
    <row r="845" spans="1:50" ht="70.5" customHeight="1" x14ac:dyDescent="0.15">
      <c r="A845" s="408">
        <v>9</v>
      </c>
      <c r="B845" s="408">
        <v>1</v>
      </c>
      <c r="C845" s="428" t="s">
        <v>664</v>
      </c>
      <c r="D845" s="422"/>
      <c r="E845" s="422"/>
      <c r="F845" s="422"/>
      <c r="G845" s="422"/>
      <c r="H845" s="422"/>
      <c r="I845" s="422"/>
      <c r="J845" s="423">
        <v>7370005002147</v>
      </c>
      <c r="K845" s="424"/>
      <c r="L845" s="424"/>
      <c r="M845" s="424"/>
      <c r="N845" s="424"/>
      <c r="O845" s="424"/>
      <c r="P845" s="318" t="s">
        <v>665</v>
      </c>
      <c r="Q845" s="317"/>
      <c r="R845" s="317"/>
      <c r="S845" s="317"/>
      <c r="T845" s="317"/>
      <c r="U845" s="317"/>
      <c r="V845" s="317"/>
      <c r="W845" s="317"/>
      <c r="X845" s="317"/>
      <c r="Y845" s="319">
        <v>16</v>
      </c>
      <c r="Z845" s="320"/>
      <c r="AA845" s="320"/>
      <c r="AB845" s="321"/>
      <c r="AC845" s="329" t="s">
        <v>492</v>
      </c>
      <c r="AD845" s="330"/>
      <c r="AE845" s="330"/>
      <c r="AF845" s="330"/>
      <c r="AG845" s="331"/>
      <c r="AH845" s="324">
        <v>22</v>
      </c>
      <c r="AI845" s="325"/>
      <c r="AJ845" s="325"/>
      <c r="AK845" s="325"/>
      <c r="AL845" s="326">
        <v>100</v>
      </c>
      <c r="AM845" s="327"/>
      <c r="AN845" s="327"/>
      <c r="AO845" s="328"/>
      <c r="AP845" s="322" t="s">
        <v>562</v>
      </c>
      <c r="AQ845" s="322"/>
      <c r="AR845" s="322"/>
      <c r="AS845" s="322"/>
      <c r="AT845" s="322"/>
      <c r="AU845" s="322"/>
      <c r="AV845" s="322"/>
      <c r="AW845" s="322"/>
      <c r="AX845" s="322"/>
    </row>
    <row r="846" spans="1:50" ht="70.5" hidden="1" customHeight="1" x14ac:dyDescent="0.15">
      <c r="A846" s="408">
        <v>10</v>
      </c>
      <c r="B846" s="408">
        <v>1</v>
      </c>
      <c r="C846" s="428"/>
      <c r="D846" s="422"/>
      <c r="E846" s="422"/>
      <c r="F846" s="422"/>
      <c r="G846" s="422"/>
      <c r="H846" s="422"/>
      <c r="I846" s="422"/>
      <c r="J846" s="423"/>
      <c r="K846" s="424"/>
      <c r="L846" s="424"/>
      <c r="M846" s="424"/>
      <c r="N846" s="424"/>
      <c r="O846" s="424"/>
      <c r="P846" s="318"/>
      <c r="Q846" s="317"/>
      <c r="R846" s="317"/>
      <c r="S846" s="317"/>
      <c r="T846" s="317"/>
      <c r="U846" s="317"/>
      <c r="V846" s="317"/>
      <c r="W846" s="317"/>
      <c r="X846" s="317"/>
      <c r="Y846" s="319"/>
      <c r="Z846" s="320"/>
      <c r="AA846" s="320"/>
      <c r="AB846" s="321"/>
      <c r="AC846" s="329"/>
      <c r="AD846" s="330"/>
      <c r="AE846" s="330"/>
      <c r="AF846" s="330"/>
      <c r="AG846" s="331"/>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667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418</v>
      </c>
      <c r="K869" s="101"/>
      <c r="L869" s="101"/>
      <c r="M869" s="101"/>
      <c r="N869" s="101"/>
      <c r="O869" s="101"/>
      <c r="P869" s="351" t="s">
        <v>365</v>
      </c>
      <c r="Q869" s="351"/>
      <c r="R869" s="351"/>
      <c r="S869" s="351"/>
      <c r="T869" s="351"/>
      <c r="U869" s="351"/>
      <c r="V869" s="351"/>
      <c r="W869" s="351"/>
      <c r="X869" s="351"/>
      <c r="Y869" s="348" t="s">
        <v>416</v>
      </c>
      <c r="Z869" s="349"/>
      <c r="AA869" s="349"/>
      <c r="AB869" s="349"/>
      <c r="AC869" s="277" t="s">
        <v>458</v>
      </c>
      <c r="AD869" s="277"/>
      <c r="AE869" s="277"/>
      <c r="AF869" s="277"/>
      <c r="AG869" s="277"/>
      <c r="AH869" s="348" t="s">
        <v>483</v>
      </c>
      <c r="AI869" s="350"/>
      <c r="AJ869" s="350"/>
      <c r="AK869" s="350"/>
      <c r="AL869" s="350" t="s">
        <v>21</v>
      </c>
      <c r="AM869" s="350"/>
      <c r="AN869" s="350"/>
      <c r="AO869" s="429"/>
      <c r="AP869" s="430" t="s">
        <v>419</v>
      </c>
      <c r="AQ869" s="430"/>
      <c r="AR869" s="430"/>
      <c r="AS869" s="430"/>
      <c r="AT869" s="430"/>
      <c r="AU869" s="430"/>
      <c r="AV869" s="430"/>
      <c r="AW869" s="430"/>
      <c r="AX869" s="430"/>
    </row>
    <row r="870" spans="1:50" ht="52.5" customHeight="1" x14ac:dyDescent="0.15">
      <c r="A870" s="408">
        <v>1</v>
      </c>
      <c r="B870" s="408">
        <v>1</v>
      </c>
      <c r="C870" s="428" t="s">
        <v>694</v>
      </c>
      <c r="D870" s="422"/>
      <c r="E870" s="422"/>
      <c r="F870" s="422"/>
      <c r="G870" s="422"/>
      <c r="H870" s="422"/>
      <c r="I870" s="422"/>
      <c r="J870" s="423">
        <v>2050005005211</v>
      </c>
      <c r="K870" s="424"/>
      <c r="L870" s="424"/>
      <c r="M870" s="424"/>
      <c r="N870" s="424"/>
      <c r="O870" s="424"/>
      <c r="P870" s="318" t="s">
        <v>659</v>
      </c>
      <c r="Q870" s="317"/>
      <c r="R870" s="317"/>
      <c r="S870" s="317"/>
      <c r="T870" s="317"/>
      <c r="U870" s="317"/>
      <c r="V870" s="317"/>
      <c r="W870" s="317"/>
      <c r="X870" s="317"/>
      <c r="Y870" s="319">
        <v>37</v>
      </c>
      <c r="Z870" s="320"/>
      <c r="AA870" s="320"/>
      <c r="AB870" s="321"/>
      <c r="AC870" s="332" t="s">
        <v>495</v>
      </c>
      <c r="AD870" s="427"/>
      <c r="AE870" s="427"/>
      <c r="AF870" s="427"/>
      <c r="AG870" s="427"/>
      <c r="AH870" s="425" t="s">
        <v>562</v>
      </c>
      <c r="AI870" s="426"/>
      <c r="AJ870" s="426"/>
      <c r="AK870" s="426"/>
      <c r="AL870" s="326" t="s">
        <v>761</v>
      </c>
      <c r="AM870" s="327"/>
      <c r="AN870" s="327"/>
      <c r="AO870" s="328"/>
      <c r="AP870" s="322" t="s">
        <v>562</v>
      </c>
      <c r="AQ870" s="322"/>
      <c r="AR870" s="322"/>
      <c r="AS870" s="322"/>
      <c r="AT870" s="322"/>
      <c r="AU870" s="322"/>
      <c r="AV870" s="322"/>
      <c r="AW870" s="322"/>
      <c r="AX870" s="322"/>
    </row>
    <row r="871" spans="1:50" ht="64.5" customHeight="1" x14ac:dyDescent="0.15">
      <c r="A871" s="408">
        <v>2</v>
      </c>
      <c r="B871" s="408">
        <v>1</v>
      </c>
      <c r="C871" s="422" t="s">
        <v>693</v>
      </c>
      <c r="D871" s="422"/>
      <c r="E871" s="422"/>
      <c r="F871" s="422"/>
      <c r="G871" s="422"/>
      <c r="H871" s="422"/>
      <c r="I871" s="422"/>
      <c r="J871" s="423">
        <v>2050005005211</v>
      </c>
      <c r="K871" s="424"/>
      <c r="L871" s="424"/>
      <c r="M871" s="424"/>
      <c r="N871" s="424"/>
      <c r="O871" s="424"/>
      <c r="P871" s="318" t="s">
        <v>718</v>
      </c>
      <c r="Q871" s="317"/>
      <c r="R871" s="317"/>
      <c r="S871" s="317"/>
      <c r="T871" s="317"/>
      <c r="U871" s="317"/>
      <c r="V871" s="317"/>
      <c r="W871" s="317"/>
      <c r="X871" s="317"/>
      <c r="Y871" s="319">
        <v>7</v>
      </c>
      <c r="Z871" s="320"/>
      <c r="AA871" s="320"/>
      <c r="AB871" s="321"/>
      <c r="AC871" s="332" t="s">
        <v>495</v>
      </c>
      <c r="AD871" s="332"/>
      <c r="AE871" s="332"/>
      <c r="AF871" s="332"/>
      <c r="AG871" s="332"/>
      <c r="AH871" s="425" t="s">
        <v>562</v>
      </c>
      <c r="AI871" s="426"/>
      <c r="AJ871" s="426"/>
      <c r="AK871" s="426"/>
      <c r="AL871" s="326" t="s">
        <v>761</v>
      </c>
      <c r="AM871" s="327"/>
      <c r="AN871" s="327"/>
      <c r="AO871" s="328"/>
      <c r="AP871" s="322" t="s">
        <v>562</v>
      </c>
      <c r="AQ871" s="322"/>
      <c r="AR871" s="322"/>
      <c r="AS871" s="322"/>
      <c r="AT871" s="322"/>
      <c r="AU871" s="322"/>
      <c r="AV871" s="322"/>
      <c r="AW871" s="322"/>
      <c r="AX871" s="322"/>
    </row>
    <row r="872" spans="1:50" ht="52.5" customHeight="1" x14ac:dyDescent="0.15">
      <c r="A872" s="408">
        <v>3</v>
      </c>
      <c r="B872" s="408">
        <v>1</v>
      </c>
      <c r="C872" s="428" t="s">
        <v>653</v>
      </c>
      <c r="D872" s="422"/>
      <c r="E872" s="422"/>
      <c r="F872" s="422"/>
      <c r="G872" s="422"/>
      <c r="H872" s="422"/>
      <c r="I872" s="422"/>
      <c r="J872" s="423">
        <v>6050005002007</v>
      </c>
      <c r="K872" s="424"/>
      <c r="L872" s="424"/>
      <c r="M872" s="424"/>
      <c r="N872" s="424"/>
      <c r="O872" s="424"/>
      <c r="P872" s="318" t="s">
        <v>685</v>
      </c>
      <c r="Q872" s="317"/>
      <c r="R872" s="317"/>
      <c r="S872" s="317"/>
      <c r="T872" s="317"/>
      <c r="U872" s="317"/>
      <c r="V872" s="317"/>
      <c r="W872" s="317"/>
      <c r="X872" s="317"/>
      <c r="Y872" s="319">
        <v>21</v>
      </c>
      <c r="Z872" s="320"/>
      <c r="AA872" s="320"/>
      <c r="AB872" s="321"/>
      <c r="AC872" s="332" t="s">
        <v>495</v>
      </c>
      <c r="AD872" s="332"/>
      <c r="AE872" s="332"/>
      <c r="AF872" s="332"/>
      <c r="AG872" s="332"/>
      <c r="AH872" s="324" t="s">
        <v>562</v>
      </c>
      <c r="AI872" s="325"/>
      <c r="AJ872" s="325"/>
      <c r="AK872" s="325"/>
      <c r="AL872" s="326" t="s">
        <v>761</v>
      </c>
      <c r="AM872" s="327"/>
      <c r="AN872" s="327"/>
      <c r="AO872" s="328"/>
      <c r="AP872" s="322" t="s">
        <v>562</v>
      </c>
      <c r="AQ872" s="322"/>
      <c r="AR872" s="322"/>
      <c r="AS872" s="322"/>
      <c r="AT872" s="322"/>
      <c r="AU872" s="322"/>
      <c r="AV872" s="322"/>
      <c r="AW872" s="322"/>
      <c r="AX872" s="322"/>
    </row>
    <row r="873" spans="1:50" ht="52.5" customHeight="1" x14ac:dyDescent="0.15">
      <c r="A873" s="408">
        <v>4</v>
      </c>
      <c r="B873" s="408">
        <v>1</v>
      </c>
      <c r="C873" s="428" t="s">
        <v>653</v>
      </c>
      <c r="D873" s="422"/>
      <c r="E873" s="422"/>
      <c r="F873" s="422"/>
      <c r="G873" s="422"/>
      <c r="H873" s="422"/>
      <c r="I873" s="422"/>
      <c r="J873" s="423">
        <v>6050005002007</v>
      </c>
      <c r="K873" s="424"/>
      <c r="L873" s="424"/>
      <c r="M873" s="424"/>
      <c r="N873" s="424"/>
      <c r="O873" s="424"/>
      <c r="P873" s="318" t="s">
        <v>659</v>
      </c>
      <c r="Q873" s="317"/>
      <c r="R873" s="317"/>
      <c r="S873" s="317"/>
      <c r="T873" s="317"/>
      <c r="U873" s="317"/>
      <c r="V873" s="317"/>
      <c r="W873" s="317"/>
      <c r="X873" s="317"/>
      <c r="Y873" s="319">
        <v>18</v>
      </c>
      <c r="Z873" s="320"/>
      <c r="AA873" s="320"/>
      <c r="AB873" s="321"/>
      <c r="AC873" s="332" t="s">
        <v>495</v>
      </c>
      <c r="AD873" s="332"/>
      <c r="AE873" s="332"/>
      <c r="AF873" s="332"/>
      <c r="AG873" s="332"/>
      <c r="AH873" s="324" t="s">
        <v>562</v>
      </c>
      <c r="AI873" s="325"/>
      <c r="AJ873" s="325"/>
      <c r="AK873" s="325"/>
      <c r="AL873" s="326" t="s">
        <v>761</v>
      </c>
      <c r="AM873" s="327"/>
      <c r="AN873" s="327"/>
      <c r="AO873" s="328"/>
      <c r="AP873" s="322" t="s">
        <v>562</v>
      </c>
      <c r="AQ873" s="322"/>
      <c r="AR873" s="322"/>
      <c r="AS873" s="322"/>
      <c r="AT873" s="322"/>
      <c r="AU873" s="322"/>
      <c r="AV873" s="322"/>
      <c r="AW873" s="322"/>
      <c r="AX873" s="322"/>
    </row>
    <row r="874" spans="1:50" ht="52.5" customHeight="1" x14ac:dyDescent="0.15">
      <c r="A874" s="408">
        <v>5</v>
      </c>
      <c r="B874" s="408">
        <v>1</v>
      </c>
      <c r="C874" s="422" t="s">
        <v>653</v>
      </c>
      <c r="D874" s="422"/>
      <c r="E874" s="422"/>
      <c r="F874" s="422"/>
      <c r="G874" s="422"/>
      <c r="H874" s="422"/>
      <c r="I874" s="422"/>
      <c r="J874" s="423">
        <v>6050005002007</v>
      </c>
      <c r="K874" s="424"/>
      <c r="L874" s="424"/>
      <c r="M874" s="424"/>
      <c r="N874" s="424"/>
      <c r="O874" s="424"/>
      <c r="P874" s="318" t="s">
        <v>713</v>
      </c>
      <c r="Q874" s="317"/>
      <c r="R874" s="317"/>
      <c r="S874" s="317"/>
      <c r="T874" s="317"/>
      <c r="U874" s="317"/>
      <c r="V874" s="317"/>
      <c r="W874" s="317"/>
      <c r="X874" s="317"/>
      <c r="Y874" s="319">
        <v>3</v>
      </c>
      <c r="Z874" s="320"/>
      <c r="AA874" s="320"/>
      <c r="AB874" s="321"/>
      <c r="AC874" s="323" t="s">
        <v>495</v>
      </c>
      <c r="AD874" s="323"/>
      <c r="AE874" s="323"/>
      <c r="AF874" s="323"/>
      <c r="AG874" s="323"/>
      <c r="AH874" s="324" t="s">
        <v>562</v>
      </c>
      <c r="AI874" s="325"/>
      <c r="AJ874" s="325"/>
      <c r="AK874" s="325"/>
      <c r="AL874" s="326" t="s">
        <v>761</v>
      </c>
      <c r="AM874" s="327"/>
      <c r="AN874" s="327"/>
      <c r="AO874" s="328"/>
      <c r="AP874" s="322" t="s">
        <v>562</v>
      </c>
      <c r="AQ874" s="322"/>
      <c r="AR874" s="322"/>
      <c r="AS874" s="322"/>
      <c r="AT874" s="322"/>
      <c r="AU874" s="322"/>
      <c r="AV874" s="322"/>
      <c r="AW874" s="322"/>
      <c r="AX874" s="322"/>
    </row>
    <row r="875" spans="1:50" ht="68.25" customHeight="1" x14ac:dyDescent="0.15">
      <c r="A875" s="408">
        <v>6</v>
      </c>
      <c r="B875" s="408">
        <v>1</v>
      </c>
      <c r="C875" s="428" t="s">
        <v>697</v>
      </c>
      <c r="D875" s="422"/>
      <c r="E875" s="422"/>
      <c r="F875" s="422"/>
      <c r="G875" s="422"/>
      <c r="H875" s="422"/>
      <c r="I875" s="422"/>
      <c r="J875" s="423">
        <v>7010001008844</v>
      </c>
      <c r="K875" s="424"/>
      <c r="L875" s="424"/>
      <c r="M875" s="424"/>
      <c r="N875" s="424"/>
      <c r="O875" s="424"/>
      <c r="P875" s="318" t="s">
        <v>718</v>
      </c>
      <c r="Q875" s="317"/>
      <c r="R875" s="317"/>
      <c r="S875" s="317"/>
      <c r="T875" s="317"/>
      <c r="U875" s="317"/>
      <c r="V875" s="317"/>
      <c r="W875" s="317"/>
      <c r="X875" s="317"/>
      <c r="Y875" s="319">
        <v>39</v>
      </c>
      <c r="Z875" s="320"/>
      <c r="AA875" s="320"/>
      <c r="AB875" s="321"/>
      <c r="AC875" s="323" t="s">
        <v>495</v>
      </c>
      <c r="AD875" s="323"/>
      <c r="AE875" s="323"/>
      <c r="AF875" s="323"/>
      <c r="AG875" s="323"/>
      <c r="AH875" s="324" t="s">
        <v>562</v>
      </c>
      <c r="AI875" s="325"/>
      <c r="AJ875" s="325"/>
      <c r="AK875" s="325"/>
      <c r="AL875" s="326" t="s">
        <v>761</v>
      </c>
      <c r="AM875" s="327"/>
      <c r="AN875" s="327"/>
      <c r="AO875" s="328"/>
      <c r="AP875" s="322" t="s">
        <v>562</v>
      </c>
      <c r="AQ875" s="322"/>
      <c r="AR875" s="322"/>
      <c r="AS875" s="322"/>
      <c r="AT875" s="322"/>
      <c r="AU875" s="322"/>
      <c r="AV875" s="322"/>
      <c r="AW875" s="322"/>
      <c r="AX875" s="322"/>
    </row>
    <row r="876" spans="1:50" ht="66" customHeight="1" x14ac:dyDescent="0.15">
      <c r="A876" s="408">
        <v>7</v>
      </c>
      <c r="B876" s="408">
        <v>1</v>
      </c>
      <c r="C876" s="428" t="s">
        <v>696</v>
      </c>
      <c r="D876" s="422"/>
      <c r="E876" s="422"/>
      <c r="F876" s="422"/>
      <c r="G876" s="422"/>
      <c r="H876" s="422"/>
      <c r="I876" s="422"/>
      <c r="J876" s="423">
        <v>3050005005086</v>
      </c>
      <c r="K876" s="424"/>
      <c r="L876" s="424"/>
      <c r="M876" s="424"/>
      <c r="N876" s="424"/>
      <c r="O876" s="424"/>
      <c r="P876" s="318" t="s">
        <v>719</v>
      </c>
      <c r="Q876" s="317"/>
      <c r="R876" s="317"/>
      <c r="S876" s="317"/>
      <c r="T876" s="317"/>
      <c r="U876" s="317"/>
      <c r="V876" s="317"/>
      <c r="W876" s="317"/>
      <c r="X876" s="317"/>
      <c r="Y876" s="319">
        <v>19</v>
      </c>
      <c r="Z876" s="320"/>
      <c r="AA876" s="320"/>
      <c r="AB876" s="321"/>
      <c r="AC876" s="323" t="s">
        <v>495</v>
      </c>
      <c r="AD876" s="323"/>
      <c r="AE876" s="323"/>
      <c r="AF876" s="323"/>
      <c r="AG876" s="323"/>
      <c r="AH876" s="324" t="s">
        <v>562</v>
      </c>
      <c r="AI876" s="325"/>
      <c r="AJ876" s="325"/>
      <c r="AK876" s="325"/>
      <c r="AL876" s="326" t="s">
        <v>761</v>
      </c>
      <c r="AM876" s="327"/>
      <c r="AN876" s="327"/>
      <c r="AO876" s="328"/>
      <c r="AP876" s="322" t="s">
        <v>562</v>
      </c>
      <c r="AQ876" s="322"/>
      <c r="AR876" s="322"/>
      <c r="AS876" s="322"/>
      <c r="AT876" s="322"/>
      <c r="AU876" s="322"/>
      <c r="AV876" s="322"/>
      <c r="AW876" s="322"/>
      <c r="AX876" s="322"/>
    </row>
    <row r="877" spans="1:50" ht="52.5" customHeight="1" x14ac:dyDescent="0.15">
      <c r="A877" s="408">
        <v>8</v>
      </c>
      <c r="B877" s="408">
        <v>1</v>
      </c>
      <c r="C877" s="422" t="s">
        <v>695</v>
      </c>
      <c r="D877" s="422"/>
      <c r="E877" s="422"/>
      <c r="F877" s="422"/>
      <c r="G877" s="422"/>
      <c r="H877" s="422"/>
      <c r="I877" s="422"/>
      <c r="J877" s="423">
        <v>3050005005086</v>
      </c>
      <c r="K877" s="424"/>
      <c r="L877" s="424"/>
      <c r="M877" s="424"/>
      <c r="N877" s="424"/>
      <c r="O877" s="424"/>
      <c r="P877" s="318" t="s">
        <v>683</v>
      </c>
      <c r="Q877" s="317"/>
      <c r="R877" s="317"/>
      <c r="S877" s="317"/>
      <c r="T877" s="317"/>
      <c r="U877" s="317"/>
      <c r="V877" s="317"/>
      <c r="W877" s="317"/>
      <c r="X877" s="317"/>
      <c r="Y877" s="319">
        <v>5</v>
      </c>
      <c r="Z877" s="320"/>
      <c r="AA877" s="320"/>
      <c r="AB877" s="321"/>
      <c r="AC877" s="323" t="s">
        <v>495</v>
      </c>
      <c r="AD877" s="323"/>
      <c r="AE877" s="323"/>
      <c r="AF877" s="323"/>
      <c r="AG877" s="323"/>
      <c r="AH877" s="324" t="s">
        <v>562</v>
      </c>
      <c r="AI877" s="325"/>
      <c r="AJ877" s="325"/>
      <c r="AK877" s="325"/>
      <c r="AL877" s="326" t="s">
        <v>761</v>
      </c>
      <c r="AM877" s="327"/>
      <c r="AN877" s="327"/>
      <c r="AO877" s="328"/>
      <c r="AP877" s="322" t="s">
        <v>562</v>
      </c>
      <c r="AQ877" s="322"/>
      <c r="AR877" s="322"/>
      <c r="AS877" s="322"/>
      <c r="AT877" s="322"/>
      <c r="AU877" s="322"/>
      <c r="AV877" s="322"/>
      <c r="AW877" s="322"/>
      <c r="AX877" s="322"/>
    </row>
    <row r="878" spans="1:50" ht="52.5" customHeight="1" x14ac:dyDescent="0.15">
      <c r="A878" s="408">
        <v>9</v>
      </c>
      <c r="B878" s="408">
        <v>1</v>
      </c>
      <c r="C878" s="428" t="s">
        <v>706</v>
      </c>
      <c r="D878" s="422"/>
      <c r="E878" s="422"/>
      <c r="F878" s="422"/>
      <c r="G878" s="422"/>
      <c r="H878" s="422"/>
      <c r="I878" s="422"/>
      <c r="J878" s="423">
        <v>3050005005210</v>
      </c>
      <c r="K878" s="424"/>
      <c r="L878" s="424"/>
      <c r="M878" s="424"/>
      <c r="N878" s="424"/>
      <c r="O878" s="424"/>
      <c r="P878" s="318" t="s">
        <v>716</v>
      </c>
      <c r="Q878" s="317"/>
      <c r="R878" s="317"/>
      <c r="S878" s="317"/>
      <c r="T878" s="317"/>
      <c r="U878" s="317"/>
      <c r="V878" s="317"/>
      <c r="W878" s="317"/>
      <c r="X878" s="317"/>
      <c r="Y878" s="319">
        <v>19</v>
      </c>
      <c r="Z878" s="320"/>
      <c r="AA878" s="320"/>
      <c r="AB878" s="321"/>
      <c r="AC878" s="323" t="s">
        <v>495</v>
      </c>
      <c r="AD878" s="323"/>
      <c r="AE878" s="323"/>
      <c r="AF878" s="323"/>
      <c r="AG878" s="323"/>
      <c r="AH878" s="324" t="s">
        <v>562</v>
      </c>
      <c r="AI878" s="325"/>
      <c r="AJ878" s="325"/>
      <c r="AK878" s="325"/>
      <c r="AL878" s="326" t="s">
        <v>761</v>
      </c>
      <c r="AM878" s="327"/>
      <c r="AN878" s="327"/>
      <c r="AO878" s="328"/>
      <c r="AP878" s="322" t="s">
        <v>562</v>
      </c>
      <c r="AQ878" s="322"/>
      <c r="AR878" s="322"/>
      <c r="AS878" s="322"/>
      <c r="AT878" s="322"/>
      <c r="AU878" s="322"/>
      <c r="AV878" s="322"/>
      <c r="AW878" s="322"/>
      <c r="AX878" s="322"/>
    </row>
    <row r="879" spans="1:50" ht="52.5" customHeight="1" x14ac:dyDescent="0.15">
      <c r="A879" s="408">
        <v>10</v>
      </c>
      <c r="B879" s="408">
        <v>1</v>
      </c>
      <c r="C879" s="428" t="s">
        <v>698</v>
      </c>
      <c r="D879" s="422"/>
      <c r="E879" s="422"/>
      <c r="F879" s="422"/>
      <c r="G879" s="422"/>
      <c r="H879" s="422"/>
      <c r="I879" s="422"/>
      <c r="J879" s="423">
        <v>4050001024551</v>
      </c>
      <c r="K879" s="424"/>
      <c r="L879" s="424"/>
      <c r="M879" s="424"/>
      <c r="N879" s="424"/>
      <c r="O879" s="424"/>
      <c r="P879" s="317" t="s">
        <v>660</v>
      </c>
      <c r="Q879" s="317"/>
      <c r="R879" s="317"/>
      <c r="S879" s="317"/>
      <c r="T879" s="317"/>
      <c r="U879" s="317"/>
      <c r="V879" s="317"/>
      <c r="W879" s="317"/>
      <c r="X879" s="317"/>
      <c r="Y879" s="319">
        <v>9</v>
      </c>
      <c r="Z879" s="320"/>
      <c r="AA879" s="320"/>
      <c r="AB879" s="321"/>
      <c r="AC879" s="323" t="s">
        <v>495</v>
      </c>
      <c r="AD879" s="323"/>
      <c r="AE879" s="323"/>
      <c r="AF879" s="323"/>
      <c r="AG879" s="323"/>
      <c r="AH879" s="324" t="s">
        <v>562</v>
      </c>
      <c r="AI879" s="325"/>
      <c r="AJ879" s="325"/>
      <c r="AK879" s="325"/>
      <c r="AL879" s="326" t="s">
        <v>761</v>
      </c>
      <c r="AM879" s="327"/>
      <c r="AN879" s="327"/>
      <c r="AO879" s="328"/>
      <c r="AP879" s="322" t="s">
        <v>562</v>
      </c>
      <c r="AQ879" s="322"/>
      <c r="AR879" s="322"/>
      <c r="AS879" s="322"/>
      <c r="AT879" s="322"/>
      <c r="AU879" s="322"/>
      <c r="AV879" s="322"/>
      <c r="AW879" s="322"/>
      <c r="AX879" s="322"/>
    </row>
    <row r="880" spans="1:50" ht="52.5" customHeight="1" x14ac:dyDescent="0.15">
      <c r="A880" s="408">
        <v>11</v>
      </c>
      <c r="B880" s="408">
        <v>1</v>
      </c>
      <c r="C880" s="422" t="s">
        <v>651</v>
      </c>
      <c r="D880" s="422"/>
      <c r="E880" s="422"/>
      <c r="F880" s="422"/>
      <c r="G880" s="422"/>
      <c r="H880" s="422"/>
      <c r="I880" s="422"/>
      <c r="J880" s="423">
        <v>5010005007398</v>
      </c>
      <c r="K880" s="424"/>
      <c r="L880" s="424"/>
      <c r="M880" s="424"/>
      <c r="N880" s="424"/>
      <c r="O880" s="424"/>
      <c r="P880" s="318" t="s">
        <v>710</v>
      </c>
      <c r="Q880" s="317"/>
      <c r="R880" s="317"/>
      <c r="S880" s="317"/>
      <c r="T880" s="317"/>
      <c r="U880" s="317"/>
      <c r="V880" s="317"/>
      <c r="W880" s="317"/>
      <c r="X880" s="317"/>
      <c r="Y880" s="319">
        <v>5</v>
      </c>
      <c r="Z880" s="320"/>
      <c r="AA880" s="320"/>
      <c r="AB880" s="321"/>
      <c r="AC880" s="323" t="s">
        <v>495</v>
      </c>
      <c r="AD880" s="323"/>
      <c r="AE880" s="323"/>
      <c r="AF880" s="323"/>
      <c r="AG880" s="323"/>
      <c r="AH880" s="324" t="s">
        <v>562</v>
      </c>
      <c r="AI880" s="325"/>
      <c r="AJ880" s="325"/>
      <c r="AK880" s="325"/>
      <c r="AL880" s="326" t="s">
        <v>761</v>
      </c>
      <c r="AM880" s="327"/>
      <c r="AN880" s="327"/>
      <c r="AO880" s="328"/>
      <c r="AP880" s="322" t="s">
        <v>562</v>
      </c>
      <c r="AQ880" s="322"/>
      <c r="AR880" s="322"/>
      <c r="AS880" s="322"/>
      <c r="AT880" s="322"/>
      <c r="AU880" s="322"/>
      <c r="AV880" s="322"/>
      <c r="AW880" s="322"/>
      <c r="AX880" s="322"/>
    </row>
    <row r="881" spans="1:50" ht="52.5" customHeight="1" x14ac:dyDescent="0.15">
      <c r="A881" s="408">
        <v>12</v>
      </c>
      <c r="B881" s="408">
        <v>1</v>
      </c>
      <c r="C881" s="422" t="s">
        <v>651</v>
      </c>
      <c r="D881" s="422"/>
      <c r="E881" s="422"/>
      <c r="F881" s="422"/>
      <c r="G881" s="422"/>
      <c r="H881" s="422"/>
      <c r="I881" s="422"/>
      <c r="J881" s="423">
        <v>5010005007398</v>
      </c>
      <c r="K881" s="424"/>
      <c r="L881" s="424"/>
      <c r="M881" s="424"/>
      <c r="N881" s="424"/>
      <c r="O881" s="424"/>
      <c r="P881" s="318" t="s">
        <v>715</v>
      </c>
      <c r="Q881" s="317"/>
      <c r="R881" s="317"/>
      <c r="S881" s="317"/>
      <c r="T881" s="317"/>
      <c r="U881" s="317"/>
      <c r="V881" s="317"/>
      <c r="W881" s="317"/>
      <c r="X881" s="317"/>
      <c r="Y881" s="319">
        <v>4</v>
      </c>
      <c r="Z881" s="320"/>
      <c r="AA881" s="320"/>
      <c r="AB881" s="321"/>
      <c r="AC881" s="323" t="s">
        <v>495</v>
      </c>
      <c r="AD881" s="323"/>
      <c r="AE881" s="323"/>
      <c r="AF881" s="323"/>
      <c r="AG881" s="323"/>
      <c r="AH881" s="324" t="s">
        <v>562</v>
      </c>
      <c r="AI881" s="325"/>
      <c r="AJ881" s="325"/>
      <c r="AK881" s="325"/>
      <c r="AL881" s="326" t="s">
        <v>761</v>
      </c>
      <c r="AM881" s="327"/>
      <c r="AN881" s="327"/>
      <c r="AO881" s="328"/>
      <c r="AP881" s="322" t="s">
        <v>562</v>
      </c>
      <c r="AQ881" s="322"/>
      <c r="AR881" s="322"/>
      <c r="AS881" s="322"/>
      <c r="AT881" s="322"/>
      <c r="AU881" s="322"/>
      <c r="AV881" s="322"/>
      <c r="AW881" s="322"/>
      <c r="AX881" s="322"/>
    </row>
    <row r="882" spans="1:50" ht="83.25" customHeight="1" x14ac:dyDescent="0.15">
      <c r="A882" s="408">
        <v>13</v>
      </c>
      <c r="B882" s="408">
        <v>1</v>
      </c>
      <c r="C882" s="428" t="s">
        <v>729</v>
      </c>
      <c r="D882" s="422"/>
      <c r="E882" s="422"/>
      <c r="F882" s="422"/>
      <c r="G882" s="422"/>
      <c r="H882" s="422"/>
      <c r="I882" s="422"/>
      <c r="J882" s="423">
        <v>4480005002568</v>
      </c>
      <c r="K882" s="424"/>
      <c r="L882" s="424"/>
      <c r="M882" s="424"/>
      <c r="N882" s="424"/>
      <c r="O882" s="424"/>
      <c r="P882" s="318" t="s">
        <v>731</v>
      </c>
      <c r="Q882" s="317"/>
      <c r="R882" s="317"/>
      <c r="S882" s="317"/>
      <c r="T882" s="317"/>
      <c r="U882" s="317"/>
      <c r="V882" s="317"/>
      <c r="W882" s="317"/>
      <c r="X882" s="317"/>
      <c r="Y882" s="319">
        <v>6</v>
      </c>
      <c r="Z882" s="320"/>
      <c r="AA882" s="320"/>
      <c r="AB882" s="321"/>
      <c r="AC882" s="323" t="s">
        <v>495</v>
      </c>
      <c r="AD882" s="323"/>
      <c r="AE882" s="323"/>
      <c r="AF882" s="323"/>
      <c r="AG882" s="323"/>
      <c r="AH882" s="324" t="s">
        <v>562</v>
      </c>
      <c r="AI882" s="325"/>
      <c r="AJ882" s="325"/>
      <c r="AK882" s="325"/>
      <c r="AL882" s="326" t="s">
        <v>761</v>
      </c>
      <c r="AM882" s="327"/>
      <c r="AN882" s="327"/>
      <c r="AO882" s="328"/>
      <c r="AP882" s="322" t="s">
        <v>562</v>
      </c>
      <c r="AQ882" s="322"/>
      <c r="AR882" s="322"/>
      <c r="AS882" s="322"/>
      <c r="AT882" s="322"/>
      <c r="AU882" s="322"/>
      <c r="AV882" s="322"/>
      <c r="AW882" s="322"/>
      <c r="AX882" s="322"/>
    </row>
    <row r="883" spans="1:50" ht="75.75" customHeight="1" x14ac:dyDescent="0.15">
      <c r="A883" s="408">
        <v>14</v>
      </c>
      <c r="B883" s="408">
        <v>1</v>
      </c>
      <c r="C883" s="428" t="s">
        <v>728</v>
      </c>
      <c r="D883" s="422"/>
      <c r="E883" s="422"/>
      <c r="F883" s="422"/>
      <c r="G883" s="422"/>
      <c r="H883" s="422"/>
      <c r="I883" s="422"/>
      <c r="J883" s="423">
        <v>1240005004054</v>
      </c>
      <c r="K883" s="424"/>
      <c r="L883" s="424"/>
      <c r="M883" s="424"/>
      <c r="N883" s="424"/>
      <c r="O883" s="424"/>
      <c r="P883" s="318" t="s">
        <v>731</v>
      </c>
      <c r="Q883" s="317"/>
      <c r="R883" s="317"/>
      <c r="S883" s="317"/>
      <c r="T883" s="317"/>
      <c r="U883" s="317"/>
      <c r="V883" s="317"/>
      <c r="W883" s="317"/>
      <c r="X883" s="317"/>
      <c r="Y883" s="319">
        <v>5</v>
      </c>
      <c r="Z883" s="320"/>
      <c r="AA883" s="320"/>
      <c r="AB883" s="321"/>
      <c r="AC883" s="323" t="s">
        <v>495</v>
      </c>
      <c r="AD883" s="323"/>
      <c r="AE883" s="323"/>
      <c r="AF883" s="323"/>
      <c r="AG883" s="323"/>
      <c r="AH883" s="324" t="s">
        <v>562</v>
      </c>
      <c r="AI883" s="325"/>
      <c r="AJ883" s="325"/>
      <c r="AK883" s="325"/>
      <c r="AL883" s="326" t="s">
        <v>761</v>
      </c>
      <c r="AM883" s="327"/>
      <c r="AN883" s="327"/>
      <c r="AO883" s="328"/>
      <c r="AP883" s="322" t="s">
        <v>562</v>
      </c>
      <c r="AQ883" s="322"/>
      <c r="AR883" s="322"/>
      <c r="AS883" s="322"/>
      <c r="AT883" s="322"/>
      <c r="AU883" s="322"/>
      <c r="AV883" s="322"/>
      <c r="AW883" s="322"/>
      <c r="AX883" s="322"/>
    </row>
    <row r="884" spans="1:50" ht="52.5" customHeight="1" x14ac:dyDescent="0.15">
      <c r="A884" s="408">
        <v>15</v>
      </c>
      <c r="B884" s="408">
        <v>1</v>
      </c>
      <c r="C884" s="422" t="s">
        <v>664</v>
      </c>
      <c r="D884" s="422"/>
      <c r="E884" s="422"/>
      <c r="F884" s="422"/>
      <c r="G884" s="422"/>
      <c r="H884" s="422"/>
      <c r="I884" s="422"/>
      <c r="J884" s="423">
        <v>7370005002147</v>
      </c>
      <c r="K884" s="424"/>
      <c r="L884" s="424"/>
      <c r="M884" s="424"/>
      <c r="N884" s="424"/>
      <c r="O884" s="424"/>
      <c r="P884" s="909" t="s">
        <v>730</v>
      </c>
      <c r="Q884" s="910"/>
      <c r="R884" s="910"/>
      <c r="S884" s="910"/>
      <c r="T884" s="910"/>
      <c r="U884" s="910"/>
      <c r="V884" s="910"/>
      <c r="W884" s="910"/>
      <c r="X884" s="911"/>
      <c r="Y884" s="319">
        <v>5</v>
      </c>
      <c r="Z884" s="320"/>
      <c r="AA884" s="320"/>
      <c r="AB884" s="321"/>
      <c r="AC884" s="323" t="s">
        <v>495</v>
      </c>
      <c r="AD884" s="323"/>
      <c r="AE884" s="323"/>
      <c r="AF884" s="323"/>
      <c r="AG884" s="323"/>
      <c r="AH884" s="324" t="s">
        <v>562</v>
      </c>
      <c r="AI884" s="325"/>
      <c r="AJ884" s="325"/>
      <c r="AK884" s="325"/>
      <c r="AL884" s="326" t="s">
        <v>761</v>
      </c>
      <c r="AM884" s="327"/>
      <c r="AN884" s="327"/>
      <c r="AO884" s="328"/>
      <c r="AP884" s="322" t="s">
        <v>562</v>
      </c>
      <c r="AQ884" s="322"/>
      <c r="AR884" s="322"/>
      <c r="AS884" s="322"/>
      <c r="AT884" s="322"/>
      <c r="AU884" s="322"/>
      <c r="AV884" s="322"/>
      <c r="AW884" s="322"/>
      <c r="AX884" s="322"/>
    </row>
    <row r="885" spans="1:50" ht="52.5"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52.5"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52.5"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418</v>
      </c>
      <c r="K902" s="101"/>
      <c r="L902" s="101"/>
      <c r="M902" s="101"/>
      <c r="N902" s="101"/>
      <c r="O902" s="101"/>
      <c r="P902" s="351" t="s">
        <v>365</v>
      </c>
      <c r="Q902" s="351"/>
      <c r="R902" s="351"/>
      <c r="S902" s="351"/>
      <c r="T902" s="351"/>
      <c r="U902" s="351"/>
      <c r="V902" s="351"/>
      <c r="W902" s="351"/>
      <c r="X902" s="351"/>
      <c r="Y902" s="348" t="s">
        <v>416</v>
      </c>
      <c r="Z902" s="349"/>
      <c r="AA902" s="349"/>
      <c r="AB902" s="349"/>
      <c r="AC902" s="277" t="s">
        <v>458</v>
      </c>
      <c r="AD902" s="277"/>
      <c r="AE902" s="277"/>
      <c r="AF902" s="277"/>
      <c r="AG902" s="277"/>
      <c r="AH902" s="348" t="s">
        <v>483</v>
      </c>
      <c r="AI902" s="350"/>
      <c r="AJ902" s="350"/>
      <c r="AK902" s="350"/>
      <c r="AL902" s="350" t="s">
        <v>21</v>
      </c>
      <c r="AM902" s="350"/>
      <c r="AN902" s="350"/>
      <c r="AO902" s="429"/>
      <c r="AP902" s="430" t="s">
        <v>419</v>
      </c>
      <c r="AQ902" s="430"/>
      <c r="AR902" s="430"/>
      <c r="AS902" s="430"/>
      <c r="AT902" s="430"/>
      <c r="AU902" s="430"/>
      <c r="AV902" s="430"/>
      <c r="AW902" s="430"/>
      <c r="AX902" s="430"/>
    </row>
    <row r="903" spans="1:50" ht="65.25" customHeight="1" x14ac:dyDescent="0.15">
      <c r="A903" s="408">
        <v>1</v>
      </c>
      <c r="B903" s="408">
        <v>1</v>
      </c>
      <c r="C903" s="428" t="s">
        <v>653</v>
      </c>
      <c r="D903" s="422"/>
      <c r="E903" s="422"/>
      <c r="F903" s="422"/>
      <c r="G903" s="422"/>
      <c r="H903" s="422"/>
      <c r="I903" s="422"/>
      <c r="J903" s="423">
        <v>6050005002007</v>
      </c>
      <c r="K903" s="424"/>
      <c r="L903" s="424"/>
      <c r="M903" s="424"/>
      <c r="N903" s="424"/>
      <c r="O903" s="424"/>
      <c r="P903" s="318" t="s">
        <v>672</v>
      </c>
      <c r="Q903" s="317"/>
      <c r="R903" s="317"/>
      <c r="S903" s="317"/>
      <c r="T903" s="317"/>
      <c r="U903" s="317"/>
      <c r="V903" s="317"/>
      <c r="W903" s="317"/>
      <c r="X903" s="317"/>
      <c r="Y903" s="319">
        <v>86</v>
      </c>
      <c r="Z903" s="320"/>
      <c r="AA903" s="320"/>
      <c r="AB903" s="321"/>
      <c r="AC903" s="332" t="s">
        <v>495</v>
      </c>
      <c r="AD903" s="427"/>
      <c r="AE903" s="427"/>
      <c r="AF903" s="427"/>
      <c r="AG903" s="427"/>
      <c r="AH903" s="425" t="s">
        <v>562</v>
      </c>
      <c r="AI903" s="426"/>
      <c r="AJ903" s="426"/>
      <c r="AK903" s="426"/>
      <c r="AL903" s="326" t="s">
        <v>761</v>
      </c>
      <c r="AM903" s="327"/>
      <c r="AN903" s="327"/>
      <c r="AO903" s="328"/>
      <c r="AP903" s="322" t="s">
        <v>681</v>
      </c>
      <c r="AQ903" s="322"/>
      <c r="AR903" s="322"/>
      <c r="AS903" s="322"/>
      <c r="AT903" s="322"/>
      <c r="AU903" s="322"/>
      <c r="AV903" s="322"/>
      <c r="AW903" s="322"/>
      <c r="AX903" s="322"/>
    </row>
    <row r="904" spans="1:50" ht="65.25" customHeight="1" x14ac:dyDescent="0.15">
      <c r="A904" s="408">
        <v>2</v>
      </c>
      <c r="B904" s="408">
        <v>1</v>
      </c>
      <c r="C904" s="428" t="s">
        <v>653</v>
      </c>
      <c r="D904" s="422"/>
      <c r="E904" s="422"/>
      <c r="F904" s="422"/>
      <c r="G904" s="422"/>
      <c r="H904" s="422"/>
      <c r="I904" s="422"/>
      <c r="J904" s="423">
        <v>6050005002007</v>
      </c>
      <c r="K904" s="424"/>
      <c r="L904" s="424"/>
      <c r="M904" s="424"/>
      <c r="N904" s="424"/>
      <c r="O904" s="424"/>
      <c r="P904" s="318" t="s">
        <v>687</v>
      </c>
      <c r="Q904" s="317"/>
      <c r="R904" s="317"/>
      <c r="S904" s="317"/>
      <c r="T904" s="317"/>
      <c r="U904" s="317"/>
      <c r="V904" s="317"/>
      <c r="W904" s="317"/>
      <c r="X904" s="317"/>
      <c r="Y904" s="319">
        <v>19</v>
      </c>
      <c r="Z904" s="320"/>
      <c r="AA904" s="320"/>
      <c r="AB904" s="321"/>
      <c r="AC904" s="332" t="s">
        <v>495</v>
      </c>
      <c r="AD904" s="332"/>
      <c r="AE904" s="332"/>
      <c r="AF904" s="332"/>
      <c r="AG904" s="332"/>
      <c r="AH904" s="425" t="s">
        <v>562</v>
      </c>
      <c r="AI904" s="426"/>
      <c r="AJ904" s="426"/>
      <c r="AK904" s="426"/>
      <c r="AL904" s="326" t="s">
        <v>761</v>
      </c>
      <c r="AM904" s="327"/>
      <c r="AN904" s="327"/>
      <c r="AO904" s="328"/>
      <c r="AP904" s="322" t="s">
        <v>562</v>
      </c>
      <c r="AQ904" s="322"/>
      <c r="AR904" s="322"/>
      <c r="AS904" s="322"/>
      <c r="AT904" s="322"/>
      <c r="AU904" s="322"/>
      <c r="AV904" s="322"/>
      <c r="AW904" s="322"/>
      <c r="AX904" s="322"/>
    </row>
    <row r="905" spans="1:50" ht="65.25" customHeight="1" x14ac:dyDescent="0.15">
      <c r="A905" s="408">
        <v>3</v>
      </c>
      <c r="B905" s="408">
        <v>1</v>
      </c>
      <c r="C905" s="428" t="s">
        <v>653</v>
      </c>
      <c r="D905" s="422"/>
      <c r="E905" s="422"/>
      <c r="F905" s="422"/>
      <c r="G905" s="422"/>
      <c r="H905" s="422"/>
      <c r="I905" s="422"/>
      <c r="J905" s="423">
        <v>6050005002007</v>
      </c>
      <c r="K905" s="424"/>
      <c r="L905" s="424"/>
      <c r="M905" s="424"/>
      <c r="N905" s="424"/>
      <c r="O905" s="424"/>
      <c r="P905" s="318" t="s">
        <v>676</v>
      </c>
      <c r="Q905" s="317"/>
      <c r="R905" s="317"/>
      <c r="S905" s="317"/>
      <c r="T905" s="317"/>
      <c r="U905" s="317"/>
      <c r="V905" s="317"/>
      <c r="W905" s="317"/>
      <c r="X905" s="317"/>
      <c r="Y905" s="319">
        <v>19</v>
      </c>
      <c r="Z905" s="320"/>
      <c r="AA905" s="320"/>
      <c r="AB905" s="321"/>
      <c r="AC905" s="332" t="s">
        <v>495</v>
      </c>
      <c r="AD905" s="332"/>
      <c r="AE905" s="332"/>
      <c r="AF905" s="332"/>
      <c r="AG905" s="332"/>
      <c r="AH905" s="324" t="s">
        <v>562</v>
      </c>
      <c r="AI905" s="325"/>
      <c r="AJ905" s="325"/>
      <c r="AK905" s="325"/>
      <c r="AL905" s="326" t="s">
        <v>761</v>
      </c>
      <c r="AM905" s="327"/>
      <c r="AN905" s="327"/>
      <c r="AO905" s="328"/>
      <c r="AP905" s="322" t="s">
        <v>562</v>
      </c>
      <c r="AQ905" s="322"/>
      <c r="AR905" s="322"/>
      <c r="AS905" s="322"/>
      <c r="AT905" s="322"/>
      <c r="AU905" s="322"/>
      <c r="AV905" s="322"/>
      <c r="AW905" s="322"/>
      <c r="AX905" s="322"/>
    </row>
    <row r="906" spans="1:50" ht="65.25" customHeight="1" x14ac:dyDescent="0.15">
      <c r="A906" s="408">
        <v>4</v>
      </c>
      <c r="B906" s="408">
        <v>1</v>
      </c>
      <c r="C906" s="428" t="s">
        <v>653</v>
      </c>
      <c r="D906" s="422"/>
      <c r="E906" s="422"/>
      <c r="F906" s="422"/>
      <c r="G906" s="422"/>
      <c r="H906" s="422"/>
      <c r="I906" s="422"/>
      <c r="J906" s="423">
        <v>6050005002007</v>
      </c>
      <c r="K906" s="424"/>
      <c r="L906" s="424"/>
      <c r="M906" s="424"/>
      <c r="N906" s="424"/>
      <c r="O906" s="424"/>
      <c r="P906" s="318" t="s">
        <v>688</v>
      </c>
      <c r="Q906" s="317"/>
      <c r="R906" s="317"/>
      <c r="S906" s="317"/>
      <c r="T906" s="317"/>
      <c r="U906" s="317"/>
      <c r="V906" s="317"/>
      <c r="W906" s="317"/>
      <c r="X906" s="317"/>
      <c r="Y906" s="319">
        <v>18</v>
      </c>
      <c r="Z906" s="320"/>
      <c r="AA906" s="320"/>
      <c r="AB906" s="321"/>
      <c r="AC906" s="332" t="s">
        <v>495</v>
      </c>
      <c r="AD906" s="332"/>
      <c r="AE906" s="332"/>
      <c r="AF906" s="332"/>
      <c r="AG906" s="332"/>
      <c r="AH906" s="324" t="s">
        <v>562</v>
      </c>
      <c r="AI906" s="325"/>
      <c r="AJ906" s="325"/>
      <c r="AK906" s="325"/>
      <c r="AL906" s="326" t="s">
        <v>761</v>
      </c>
      <c r="AM906" s="327"/>
      <c r="AN906" s="327"/>
      <c r="AO906" s="328"/>
      <c r="AP906" s="322" t="s">
        <v>562</v>
      </c>
      <c r="AQ906" s="322"/>
      <c r="AR906" s="322"/>
      <c r="AS906" s="322"/>
      <c r="AT906" s="322"/>
      <c r="AU906" s="322"/>
      <c r="AV906" s="322"/>
      <c r="AW906" s="322"/>
      <c r="AX906" s="322"/>
    </row>
    <row r="907" spans="1:50" ht="75" customHeight="1" x14ac:dyDescent="0.15">
      <c r="A907" s="408">
        <v>5</v>
      </c>
      <c r="B907" s="408">
        <v>1</v>
      </c>
      <c r="C907" s="428" t="s">
        <v>666</v>
      </c>
      <c r="D907" s="422"/>
      <c r="E907" s="422"/>
      <c r="F907" s="422"/>
      <c r="G907" s="422"/>
      <c r="H907" s="422"/>
      <c r="I907" s="422"/>
      <c r="J907" s="423">
        <v>6050005002007</v>
      </c>
      <c r="K907" s="424"/>
      <c r="L907" s="424"/>
      <c r="M907" s="424"/>
      <c r="N907" s="424"/>
      <c r="O907" s="424"/>
      <c r="P907" s="318" t="s">
        <v>711</v>
      </c>
      <c r="Q907" s="317"/>
      <c r="R907" s="317"/>
      <c r="S907" s="317"/>
      <c r="T907" s="317"/>
      <c r="U907" s="317"/>
      <c r="V907" s="317"/>
      <c r="W907" s="317"/>
      <c r="X907" s="317"/>
      <c r="Y907" s="319">
        <v>16</v>
      </c>
      <c r="Z907" s="320"/>
      <c r="AA907" s="320"/>
      <c r="AB907" s="321"/>
      <c r="AC907" s="323" t="s">
        <v>492</v>
      </c>
      <c r="AD907" s="323"/>
      <c r="AE907" s="323"/>
      <c r="AF907" s="323"/>
      <c r="AG907" s="323"/>
      <c r="AH907" s="324">
        <v>8</v>
      </c>
      <c r="AI907" s="325"/>
      <c r="AJ907" s="325"/>
      <c r="AK907" s="325"/>
      <c r="AL907" s="326">
        <v>100</v>
      </c>
      <c r="AM907" s="327"/>
      <c r="AN907" s="327"/>
      <c r="AO907" s="328"/>
      <c r="AP907" s="322" t="s">
        <v>562</v>
      </c>
      <c r="AQ907" s="322"/>
      <c r="AR907" s="322"/>
      <c r="AS907" s="322"/>
      <c r="AT907" s="322"/>
      <c r="AU907" s="322"/>
      <c r="AV907" s="322"/>
      <c r="AW907" s="322"/>
      <c r="AX907" s="322"/>
    </row>
    <row r="908" spans="1:50" ht="65.25" customHeight="1" x14ac:dyDescent="0.15">
      <c r="A908" s="408">
        <v>6</v>
      </c>
      <c r="B908" s="408">
        <v>1</v>
      </c>
      <c r="C908" s="428" t="s">
        <v>652</v>
      </c>
      <c r="D908" s="422"/>
      <c r="E908" s="422"/>
      <c r="F908" s="422"/>
      <c r="G908" s="422"/>
      <c r="H908" s="422"/>
      <c r="I908" s="422"/>
      <c r="J908" s="423">
        <v>9013205001282</v>
      </c>
      <c r="K908" s="424"/>
      <c r="L908" s="424"/>
      <c r="M908" s="424"/>
      <c r="N908" s="424"/>
      <c r="O908" s="424"/>
      <c r="P908" s="318" t="s">
        <v>732</v>
      </c>
      <c r="Q908" s="317"/>
      <c r="R908" s="317"/>
      <c r="S908" s="317"/>
      <c r="T908" s="317"/>
      <c r="U908" s="317"/>
      <c r="V908" s="317"/>
      <c r="W908" s="317"/>
      <c r="X908" s="317"/>
      <c r="Y908" s="319">
        <v>99</v>
      </c>
      <c r="Z908" s="320"/>
      <c r="AA908" s="320"/>
      <c r="AB908" s="321"/>
      <c r="AC908" s="323" t="s">
        <v>495</v>
      </c>
      <c r="AD908" s="323"/>
      <c r="AE908" s="323"/>
      <c r="AF908" s="323"/>
      <c r="AG908" s="323"/>
      <c r="AH908" s="324" t="s">
        <v>562</v>
      </c>
      <c r="AI908" s="325"/>
      <c r="AJ908" s="325"/>
      <c r="AK908" s="325"/>
      <c r="AL908" s="326" t="s">
        <v>761</v>
      </c>
      <c r="AM908" s="327"/>
      <c r="AN908" s="327"/>
      <c r="AO908" s="328"/>
      <c r="AP908" s="322" t="s">
        <v>562</v>
      </c>
      <c r="AQ908" s="322"/>
      <c r="AR908" s="322"/>
      <c r="AS908" s="322"/>
      <c r="AT908" s="322"/>
      <c r="AU908" s="322"/>
      <c r="AV908" s="322"/>
      <c r="AW908" s="322"/>
      <c r="AX908" s="322"/>
    </row>
    <row r="909" spans="1:50" ht="65.25" customHeight="1" x14ac:dyDescent="0.15">
      <c r="A909" s="408">
        <v>7</v>
      </c>
      <c r="B909" s="408">
        <v>1</v>
      </c>
      <c r="C909" s="428" t="s">
        <v>652</v>
      </c>
      <c r="D909" s="422"/>
      <c r="E909" s="422"/>
      <c r="F909" s="422"/>
      <c r="G909" s="422"/>
      <c r="H909" s="422"/>
      <c r="I909" s="422"/>
      <c r="J909" s="423">
        <v>9013205001282</v>
      </c>
      <c r="K909" s="424"/>
      <c r="L909" s="424"/>
      <c r="M909" s="424"/>
      <c r="N909" s="424"/>
      <c r="O909" s="424"/>
      <c r="P909" s="318" t="s">
        <v>733</v>
      </c>
      <c r="Q909" s="317"/>
      <c r="R909" s="317"/>
      <c r="S909" s="317"/>
      <c r="T909" s="317"/>
      <c r="U909" s="317"/>
      <c r="V909" s="317"/>
      <c r="W909" s="317"/>
      <c r="X909" s="317"/>
      <c r="Y909" s="319">
        <v>20</v>
      </c>
      <c r="Z909" s="320"/>
      <c r="AA909" s="320"/>
      <c r="AB909" s="321"/>
      <c r="AC909" s="323" t="s">
        <v>495</v>
      </c>
      <c r="AD909" s="323"/>
      <c r="AE909" s="323"/>
      <c r="AF909" s="323"/>
      <c r="AG909" s="323"/>
      <c r="AH909" s="324" t="s">
        <v>562</v>
      </c>
      <c r="AI909" s="325"/>
      <c r="AJ909" s="325"/>
      <c r="AK909" s="325"/>
      <c r="AL909" s="326" t="s">
        <v>761</v>
      </c>
      <c r="AM909" s="327"/>
      <c r="AN909" s="327"/>
      <c r="AO909" s="328"/>
      <c r="AP909" s="322" t="s">
        <v>739</v>
      </c>
      <c r="AQ909" s="322"/>
      <c r="AR909" s="322"/>
      <c r="AS909" s="322"/>
      <c r="AT909" s="322"/>
      <c r="AU909" s="322"/>
      <c r="AV909" s="322"/>
      <c r="AW909" s="322"/>
      <c r="AX909" s="322"/>
    </row>
    <row r="910" spans="1:50" ht="65.25" customHeight="1" x14ac:dyDescent="0.15">
      <c r="A910" s="408">
        <v>8</v>
      </c>
      <c r="B910" s="408">
        <v>1</v>
      </c>
      <c r="C910" s="428" t="s">
        <v>737</v>
      </c>
      <c r="D910" s="422"/>
      <c r="E910" s="422"/>
      <c r="F910" s="422"/>
      <c r="G910" s="422"/>
      <c r="H910" s="422"/>
      <c r="I910" s="422"/>
      <c r="J910" s="423">
        <v>4050001007242</v>
      </c>
      <c r="K910" s="424"/>
      <c r="L910" s="424"/>
      <c r="M910" s="424"/>
      <c r="N910" s="424"/>
      <c r="O910" s="424"/>
      <c r="P910" s="318" t="s">
        <v>738</v>
      </c>
      <c r="Q910" s="317"/>
      <c r="R910" s="317"/>
      <c r="S910" s="317"/>
      <c r="T910" s="317"/>
      <c r="U910" s="317"/>
      <c r="V910" s="317"/>
      <c r="W910" s="317"/>
      <c r="X910" s="317"/>
      <c r="Y910" s="319">
        <v>100</v>
      </c>
      <c r="Z910" s="320"/>
      <c r="AA910" s="320"/>
      <c r="AB910" s="321"/>
      <c r="AC910" s="323" t="s">
        <v>495</v>
      </c>
      <c r="AD910" s="323"/>
      <c r="AE910" s="323"/>
      <c r="AF910" s="323"/>
      <c r="AG910" s="323"/>
      <c r="AH910" s="324" t="s">
        <v>562</v>
      </c>
      <c r="AI910" s="325"/>
      <c r="AJ910" s="325"/>
      <c r="AK910" s="325"/>
      <c r="AL910" s="326" t="s">
        <v>761</v>
      </c>
      <c r="AM910" s="327"/>
      <c r="AN910" s="327"/>
      <c r="AO910" s="328"/>
      <c r="AP910" s="322" t="s">
        <v>562</v>
      </c>
      <c r="AQ910" s="322"/>
      <c r="AR910" s="322"/>
      <c r="AS910" s="322"/>
      <c r="AT910" s="322"/>
      <c r="AU910" s="322"/>
      <c r="AV910" s="322"/>
      <c r="AW910" s="322"/>
      <c r="AX910" s="322"/>
    </row>
    <row r="911" spans="1:50" ht="65.25" customHeight="1" x14ac:dyDescent="0.15">
      <c r="A911" s="408">
        <v>9</v>
      </c>
      <c r="B911" s="408">
        <v>1</v>
      </c>
      <c r="C911" s="428" t="s">
        <v>671</v>
      </c>
      <c r="D911" s="422"/>
      <c r="E911" s="422"/>
      <c r="F911" s="422"/>
      <c r="G911" s="422"/>
      <c r="H911" s="422"/>
      <c r="I911" s="422"/>
      <c r="J911" s="423">
        <v>4010005018545</v>
      </c>
      <c r="K911" s="424"/>
      <c r="L911" s="424"/>
      <c r="M911" s="424"/>
      <c r="N911" s="424"/>
      <c r="O911" s="424"/>
      <c r="P911" s="318" t="s">
        <v>734</v>
      </c>
      <c r="Q911" s="317"/>
      <c r="R911" s="317"/>
      <c r="S911" s="317"/>
      <c r="T911" s="317"/>
      <c r="U911" s="317"/>
      <c r="V911" s="317"/>
      <c r="W911" s="317"/>
      <c r="X911" s="317"/>
      <c r="Y911" s="319">
        <v>99</v>
      </c>
      <c r="Z911" s="320"/>
      <c r="AA911" s="320"/>
      <c r="AB911" s="321"/>
      <c r="AC911" s="323" t="s">
        <v>495</v>
      </c>
      <c r="AD911" s="323"/>
      <c r="AE911" s="323"/>
      <c r="AF911" s="323"/>
      <c r="AG911" s="323"/>
      <c r="AH911" s="324" t="s">
        <v>562</v>
      </c>
      <c r="AI911" s="325"/>
      <c r="AJ911" s="325"/>
      <c r="AK911" s="325"/>
      <c r="AL911" s="326" t="s">
        <v>761</v>
      </c>
      <c r="AM911" s="327"/>
      <c r="AN911" s="327"/>
      <c r="AO911" s="328"/>
      <c r="AP911" s="322" t="s">
        <v>562</v>
      </c>
      <c r="AQ911" s="322"/>
      <c r="AR911" s="322"/>
      <c r="AS911" s="322"/>
      <c r="AT911" s="322"/>
      <c r="AU911" s="322"/>
      <c r="AV911" s="322"/>
      <c r="AW911" s="322"/>
      <c r="AX911" s="322"/>
    </row>
    <row r="912" spans="1:50" ht="65.25" customHeight="1" x14ac:dyDescent="0.15">
      <c r="A912" s="408">
        <v>10</v>
      </c>
      <c r="B912" s="408">
        <v>1</v>
      </c>
      <c r="C912" s="428" t="s">
        <v>663</v>
      </c>
      <c r="D912" s="422"/>
      <c r="E912" s="422"/>
      <c r="F912" s="422"/>
      <c r="G912" s="422"/>
      <c r="H912" s="422"/>
      <c r="I912" s="422"/>
      <c r="J912" s="423">
        <v>7370005002147</v>
      </c>
      <c r="K912" s="424"/>
      <c r="L912" s="424"/>
      <c r="M912" s="424"/>
      <c r="N912" s="424"/>
      <c r="O912" s="424"/>
      <c r="P912" s="318" t="s">
        <v>735</v>
      </c>
      <c r="Q912" s="317"/>
      <c r="R912" s="317"/>
      <c r="S912" s="317"/>
      <c r="T912" s="317"/>
      <c r="U912" s="317"/>
      <c r="V912" s="317"/>
      <c r="W912" s="317"/>
      <c r="X912" s="317"/>
      <c r="Y912" s="319">
        <v>99</v>
      </c>
      <c r="Z912" s="320"/>
      <c r="AA912" s="320"/>
      <c r="AB912" s="321"/>
      <c r="AC912" s="323" t="s">
        <v>495</v>
      </c>
      <c r="AD912" s="323"/>
      <c r="AE912" s="323"/>
      <c r="AF912" s="323"/>
      <c r="AG912" s="323"/>
      <c r="AH912" s="324" t="s">
        <v>562</v>
      </c>
      <c r="AI912" s="325"/>
      <c r="AJ912" s="325"/>
      <c r="AK912" s="325"/>
      <c r="AL912" s="326" t="s">
        <v>761</v>
      </c>
      <c r="AM912" s="327"/>
      <c r="AN912" s="327"/>
      <c r="AO912" s="328"/>
      <c r="AP912" s="322" t="s">
        <v>562</v>
      </c>
      <c r="AQ912" s="322"/>
      <c r="AR912" s="322"/>
      <c r="AS912" s="322"/>
      <c r="AT912" s="322"/>
      <c r="AU912" s="322"/>
      <c r="AV912" s="322"/>
      <c r="AW912" s="322"/>
      <c r="AX912" s="322"/>
    </row>
    <row r="913" spans="1:50" ht="78.75" customHeight="1" x14ac:dyDescent="0.15">
      <c r="A913" s="408">
        <v>11</v>
      </c>
      <c r="B913" s="408">
        <v>1</v>
      </c>
      <c r="C913" s="428" t="s">
        <v>655</v>
      </c>
      <c r="D913" s="422"/>
      <c r="E913" s="422"/>
      <c r="F913" s="422"/>
      <c r="G913" s="422"/>
      <c r="H913" s="422"/>
      <c r="I913" s="422"/>
      <c r="J913" s="423">
        <v>3130005005532</v>
      </c>
      <c r="K913" s="424"/>
      <c r="L913" s="424"/>
      <c r="M913" s="424"/>
      <c r="N913" s="424"/>
      <c r="O913" s="424"/>
      <c r="P913" s="318" t="s">
        <v>673</v>
      </c>
      <c r="Q913" s="317"/>
      <c r="R913" s="317"/>
      <c r="S913" s="317"/>
      <c r="T913" s="317"/>
      <c r="U913" s="317"/>
      <c r="V913" s="317"/>
      <c r="W913" s="317"/>
      <c r="X913" s="317"/>
      <c r="Y913" s="319">
        <v>20</v>
      </c>
      <c r="Z913" s="320"/>
      <c r="AA913" s="320"/>
      <c r="AB913" s="321"/>
      <c r="AC913" s="323" t="s">
        <v>495</v>
      </c>
      <c r="AD913" s="323"/>
      <c r="AE913" s="323"/>
      <c r="AF913" s="323"/>
      <c r="AG913" s="323"/>
      <c r="AH913" s="324" t="s">
        <v>562</v>
      </c>
      <c r="AI913" s="325"/>
      <c r="AJ913" s="325"/>
      <c r="AK913" s="325"/>
      <c r="AL913" s="326" t="s">
        <v>761</v>
      </c>
      <c r="AM913" s="327"/>
      <c r="AN913" s="327"/>
      <c r="AO913" s="328"/>
      <c r="AP913" s="322" t="s">
        <v>562</v>
      </c>
      <c r="AQ913" s="322"/>
      <c r="AR913" s="322"/>
      <c r="AS913" s="322"/>
      <c r="AT913" s="322"/>
      <c r="AU913" s="322"/>
      <c r="AV913" s="322"/>
      <c r="AW913" s="322"/>
      <c r="AX913" s="322"/>
    </row>
    <row r="914" spans="1:50" ht="67.5" customHeight="1" x14ac:dyDescent="0.15">
      <c r="A914" s="408">
        <v>12</v>
      </c>
      <c r="B914" s="408">
        <v>1</v>
      </c>
      <c r="C914" s="428" t="s">
        <v>762</v>
      </c>
      <c r="D914" s="422"/>
      <c r="E914" s="422"/>
      <c r="F914" s="422"/>
      <c r="G914" s="422"/>
      <c r="H914" s="422"/>
      <c r="I914" s="422"/>
      <c r="J914" s="423">
        <v>7020001121200</v>
      </c>
      <c r="K914" s="424"/>
      <c r="L914" s="424"/>
      <c r="M914" s="424"/>
      <c r="N914" s="424"/>
      <c r="O914" s="424"/>
      <c r="P914" s="318" t="s">
        <v>736</v>
      </c>
      <c r="Q914" s="317"/>
      <c r="R914" s="317"/>
      <c r="S914" s="317"/>
      <c r="T914" s="317"/>
      <c r="U914" s="317"/>
      <c r="V914" s="317"/>
      <c r="W914" s="317"/>
      <c r="X914" s="317"/>
      <c r="Y914" s="319">
        <v>19</v>
      </c>
      <c r="Z914" s="320"/>
      <c r="AA914" s="320"/>
      <c r="AB914" s="321"/>
      <c r="AC914" s="323" t="s">
        <v>495</v>
      </c>
      <c r="AD914" s="323"/>
      <c r="AE914" s="323"/>
      <c r="AF914" s="323"/>
      <c r="AG914" s="323"/>
      <c r="AH914" s="324" t="s">
        <v>562</v>
      </c>
      <c r="AI914" s="325"/>
      <c r="AJ914" s="325"/>
      <c r="AK914" s="325"/>
      <c r="AL914" s="326" t="s">
        <v>761</v>
      </c>
      <c r="AM914" s="327"/>
      <c r="AN914" s="327"/>
      <c r="AO914" s="328"/>
      <c r="AP914" s="322" t="s">
        <v>562</v>
      </c>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8"/>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8"/>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8"/>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418</v>
      </c>
      <c r="K935" s="101"/>
      <c r="L935" s="101"/>
      <c r="M935" s="101"/>
      <c r="N935" s="101"/>
      <c r="O935" s="101"/>
      <c r="P935" s="351" t="s">
        <v>365</v>
      </c>
      <c r="Q935" s="351"/>
      <c r="R935" s="351"/>
      <c r="S935" s="351"/>
      <c r="T935" s="351"/>
      <c r="U935" s="351"/>
      <c r="V935" s="351"/>
      <c r="W935" s="351"/>
      <c r="X935" s="351"/>
      <c r="Y935" s="348" t="s">
        <v>416</v>
      </c>
      <c r="Z935" s="349"/>
      <c r="AA935" s="349"/>
      <c r="AB935" s="349"/>
      <c r="AC935" s="277" t="s">
        <v>458</v>
      </c>
      <c r="AD935" s="277"/>
      <c r="AE935" s="277"/>
      <c r="AF935" s="277"/>
      <c r="AG935" s="277"/>
      <c r="AH935" s="348" t="s">
        <v>483</v>
      </c>
      <c r="AI935" s="350"/>
      <c r="AJ935" s="350"/>
      <c r="AK935" s="350"/>
      <c r="AL935" s="350" t="s">
        <v>21</v>
      </c>
      <c r="AM935" s="350"/>
      <c r="AN935" s="350"/>
      <c r="AO935" s="429"/>
      <c r="AP935" s="430" t="s">
        <v>419</v>
      </c>
      <c r="AQ935" s="430"/>
      <c r="AR935" s="430"/>
      <c r="AS935" s="430"/>
      <c r="AT935" s="430"/>
      <c r="AU935" s="430"/>
      <c r="AV935" s="430"/>
      <c r="AW935" s="430"/>
      <c r="AX935" s="430"/>
    </row>
    <row r="936" spans="1:50" ht="55.5" customHeight="1" x14ac:dyDescent="0.15">
      <c r="A936" s="408">
        <v>1</v>
      </c>
      <c r="B936" s="408">
        <v>1</v>
      </c>
      <c r="C936" s="422" t="s">
        <v>653</v>
      </c>
      <c r="D936" s="422"/>
      <c r="E936" s="422"/>
      <c r="F936" s="422"/>
      <c r="G936" s="422"/>
      <c r="H936" s="422"/>
      <c r="I936" s="422"/>
      <c r="J936" s="423">
        <v>6050005002007</v>
      </c>
      <c r="K936" s="424"/>
      <c r="L936" s="424"/>
      <c r="M936" s="424"/>
      <c r="N936" s="424"/>
      <c r="O936" s="424"/>
      <c r="P936" s="318" t="s">
        <v>707</v>
      </c>
      <c r="Q936" s="317"/>
      <c r="R936" s="317"/>
      <c r="S936" s="317"/>
      <c r="T936" s="317"/>
      <c r="U936" s="317"/>
      <c r="V936" s="317"/>
      <c r="W936" s="317"/>
      <c r="X936" s="317"/>
      <c r="Y936" s="319">
        <v>39</v>
      </c>
      <c r="Z936" s="320"/>
      <c r="AA936" s="320"/>
      <c r="AB936" s="321"/>
      <c r="AC936" s="332" t="s">
        <v>495</v>
      </c>
      <c r="AD936" s="427"/>
      <c r="AE936" s="427"/>
      <c r="AF936" s="427"/>
      <c r="AG936" s="427"/>
      <c r="AH936" s="425" t="s">
        <v>562</v>
      </c>
      <c r="AI936" s="426"/>
      <c r="AJ936" s="426"/>
      <c r="AK936" s="426"/>
      <c r="AL936" s="326" t="s">
        <v>761</v>
      </c>
      <c r="AM936" s="327"/>
      <c r="AN936" s="327"/>
      <c r="AO936" s="328"/>
      <c r="AP936" s="322" t="s">
        <v>562</v>
      </c>
      <c r="AQ936" s="322"/>
      <c r="AR936" s="322"/>
      <c r="AS936" s="322"/>
      <c r="AT936" s="322"/>
      <c r="AU936" s="322"/>
      <c r="AV936" s="322"/>
      <c r="AW936" s="322"/>
      <c r="AX936" s="322"/>
    </row>
    <row r="937" spans="1:50" ht="55.5" customHeight="1" x14ac:dyDescent="0.15">
      <c r="A937" s="408">
        <v>2</v>
      </c>
      <c r="B937" s="408">
        <v>1</v>
      </c>
      <c r="C937" s="422" t="s">
        <v>653</v>
      </c>
      <c r="D937" s="422"/>
      <c r="E937" s="422"/>
      <c r="F937" s="422"/>
      <c r="G937" s="422"/>
      <c r="H937" s="422"/>
      <c r="I937" s="422"/>
      <c r="J937" s="423">
        <v>6050005002007</v>
      </c>
      <c r="K937" s="424"/>
      <c r="L937" s="424"/>
      <c r="M937" s="424"/>
      <c r="N937" s="424"/>
      <c r="O937" s="424"/>
      <c r="P937" s="318" t="s">
        <v>668</v>
      </c>
      <c r="Q937" s="317"/>
      <c r="R937" s="317"/>
      <c r="S937" s="317"/>
      <c r="T937" s="317"/>
      <c r="U937" s="317"/>
      <c r="V937" s="317"/>
      <c r="W937" s="317"/>
      <c r="X937" s="317"/>
      <c r="Y937" s="319">
        <v>26</v>
      </c>
      <c r="Z937" s="320"/>
      <c r="AA937" s="320"/>
      <c r="AB937" s="321"/>
      <c r="AC937" s="332" t="s">
        <v>495</v>
      </c>
      <c r="AD937" s="332"/>
      <c r="AE937" s="332"/>
      <c r="AF937" s="332"/>
      <c r="AG937" s="332"/>
      <c r="AH937" s="425" t="s">
        <v>562</v>
      </c>
      <c r="AI937" s="426"/>
      <c r="AJ937" s="426"/>
      <c r="AK937" s="426"/>
      <c r="AL937" s="326" t="s">
        <v>761</v>
      </c>
      <c r="AM937" s="327"/>
      <c r="AN937" s="327"/>
      <c r="AO937" s="328"/>
      <c r="AP937" s="322" t="s">
        <v>562</v>
      </c>
      <c r="AQ937" s="322"/>
      <c r="AR937" s="322"/>
      <c r="AS937" s="322"/>
      <c r="AT937" s="322"/>
      <c r="AU937" s="322"/>
      <c r="AV937" s="322"/>
      <c r="AW937" s="322"/>
      <c r="AX937" s="322"/>
    </row>
    <row r="938" spans="1:50" ht="55.5" customHeight="1" x14ac:dyDescent="0.15">
      <c r="A938" s="408">
        <v>3</v>
      </c>
      <c r="B938" s="408">
        <v>1</v>
      </c>
      <c r="C938" s="428" t="s">
        <v>653</v>
      </c>
      <c r="D938" s="422"/>
      <c r="E938" s="422"/>
      <c r="F938" s="422"/>
      <c r="G938" s="422"/>
      <c r="H938" s="422"/>
      <c r="I938" s="422"/>
      <c r="J938" s="423">
        <v>6050005002007</v>
      </c>
      <c r="K938" s="424"/>
      <c r="L938" s="424"/>
      <c r="M938" s="424"/>
      <c r="N938" s="424"/>
      <c r="O938" s="424"/>
      <c r="P938" s="318" t="s">
        <v>722</v>
      </c>
      <c r="Q938" s="317"/>
      <c r="R938" s="317"/>
      <c r="S938" s="317"/>
      <c r="T938" s="317"/>
      <c r="U938" s="317"/>
      <c r="V938" s="317"/>
      <c r="W938" s="317"/>
      <c r="X938" s="317"/>
      <c r="Y938" s="319">
        <v>17</v>
      </c>
      <c r="Z938" s="320"/>
      <c r="AA938" s="320"/>
      <c r="AB938" s="321"/>
      <c r="AC938" s="332" t="s">
        <v>495</v>
      </c>
      <c r="AD938" s="332"/>
      <c r="AE938" s="332"/>
      <c r="AF938" s="332"/>
      <c r="AG938" s="332"/>
      <c r="AH938" s="324" t="s">
        <v>562</v>
      </c>
      <c r="AI938" s="325"/>
      <c r="AJ938" s="325"/>
      <c r="AK938" s="325"/>
      <c r="AL938" s="326" t="s">
        <v>761</v>
      </c>
      <c r="AM938" s="327"/>
      <c r="AN938" s="327"/>
      <c r="AO938" s="328"/>
      <c r="AP938" s="322" t="s">
        <v>562</v>
      </c>
      <c r="AQ938" s="322"/>
      <c r="AR938" s="322"/>
      <c r="AS938" s="322"/>
      <c r="AT938" s="322"/>
      <c r="AU938" s="322"/>
      <c r="AV938" s="322"/>
      <c r="AW938" s="322"/>
      <c r="AX938" s="322"/>
    </row>
    <row r="939" spans="1:50" ht="60.75" customHeight="1" x14ac:dyDescent="0.15">
      <c r="A939" s="408">
        <v>4</v>
      </c>
      <c r="B939" s="408">
        <v>1</v>
      </c>
      <c r="C939" s="428" t="s">
        <v>653</v>
      </c>
      <c r="D939" s="422"/>
      <c r="E939" s="422"/>
      <c r="F939" s="422"/>
      <c r="G939" s="422"/>
      <c r="H939" s="422"/>
      <c r="I939" s="422"/>
      <c r="J939" s="423">
        <v>6050005002007</v>
      </c>
      <c r="K939" s="424"/>
      <c r="L939" s="424"/>
      <c r="M939" s="424"/>
      <c r="N939" s="424"/>
      <c r="O939" s="424"/>
      <c r="P939" s="318" t="s">
        <v>708</v>
      </c>
      <c r="Q939" s="317"/>
      <c r="R939" s="317"/>
      <c r="S939" s="317"/>
      <c r="T939" s="317"/>
      <c r="U939" s="317"/>
      <c r="V939" s="317"/>
      <c r="W939" s="317"/>
      <c r="X939" s="317"/>
      <c r="Y939" s="319">
        <v>10</v>
      </c>
      <c r="Z939" s="320"/>
      <c r="AA939" s="320"/>
      <c r="AB939" s="321"/>
      <c r="AC939" s="332" t="s">
        <v>495</v>
      </c>
      <c r="AD939" s="332"/>
      <c r="AE939" s="332"/>
      <c r="AF939" s="332"/>
      <c r="AG939" s="332"/>
      <c r="AH939" s="324" t="s">
        <v>562</v>
      </c>
      <c r="AI939" s="325"/>
      <c r="AJ939" s="325"/>
      <c r="AK939" s="325"/>
      <c r="AL939" s="326" t="s">
        <v>761</v>
      </c>
      <c r="AM939" s="327"/>
      <c r="AN939" s="327"/>
      <c r="AO939" s="328"/>
      <c r="AP939" s="322" t="s">
        <v>562</v>
      </c>
      <c r="AQ939" s="322"/>
      <c r="AR939" s="322"/>
      <c r="AS939" s="322"/>
      <c r="AT939" s="322"/>
      <c r="AU939" s="322"/>
      <c r="AV939" s="322"/>
      <c r="AW939" s="322"/>
      <c r="AX939" s="322"/>
    </row>
    <row r="940" spans="1:50" ht="55.5" customHeight="1" x14ac:dyDescent="0.15">
      <c r="A940" s="408">
        <v>5</v>
      </c>
      <c r="B940" s="408">
        <v>1</v>
      </c>
      <c r="C940" s="428" t="s">
        <v>661</v>
      </c>
      <c r="D940" s="422"/>
      <c r="E940" s="422"/>
      <c r="F940" s="422"/>
      <c r="G940" s="422"/>
      <c r="H940" s="422"/>
      <c r="I940" s="422"/>
      <c r="J940" s="423">
        <v>7011005000358</v>
      </c>
      <c r="K940" s="424"/>
      <c r="L940" s="424"/>
      <c r="M940" s="424"/>
      <c r="N940" s="424"/>
      <c r="O940" s="424"/>
      <c r="P940" s="318" t="s">
        <v>721</v>
      </c>
      <c r="Q940" s="317"/>
      <c r="R940" s="317"/>
      <c r="S940" s="317"/>
      <c r="T940" s="317"/>
      <c r="U940" s="317"/>
      <c r="V940" s="317"/>
      <c r="W940" s="317"/>
      <c r="X940" s="317"/>
      <c r="Y940" s="319">
        <v>25</v>
      </c>
      <c r="Z940" s="320"/>
      <c r="AA940" s="320"/>
      <c r="AB940" s="321"/>
      <c r="AC940" s="323" t="s">
        <v>495</v>
      </c>
      <c r="AD940" s="323"/>
      <c r="AE940" s="323"/>
      <c r="AF940" s="323"/>
      <c r="AG940" s="323"/>
      <c r="AH940" s="324" t="s">
        <v>562</v>
      </c>
      <c r="AI940" s="325"/>
      <c r="AJ940" s="325"/>
      <c r="AK940" s="325"/>
      <c r="AL940" s="326" t="s">
        <v>761</v>
      </c>
      <c r="AM940" s="327"/>
      <c r="AN940" s="327"/>
      <c r="AO940" s="328"/>
      <c r="AP940" s="322" t="s">
        <v>562</v>
      </c>
      <c r="AQ940" s="322"/>
      <c r="AR940" s="322"/>
      <c r="AS940" s="322"/>
      <c r="AT940" s="322"/>
      <c r="AU940" s="322"/>
      <c r="AV940" s="322"/>
      <c r="AW940" s="322"/>
      <c r="AX940" s="322"/>
    </row>
    <row r="941" spans="1:50" ht="71.25" customHeight="1" x14ac:dyDescent="0.15">
      <c r="A941" s="408">
        <v>6</v>
      </c>
      <c r="B941" s="408">
        <v>1</v>
      </c>
      <c r="C941" s="422" t="s">
        <v>657</v>
      </c>
      <c r="D941" s="422"/>
      <c r="E941" s="422"/>
      <c r="F941" s="422"/>
      <c r="G941" s="422"/>
      <c r="H941" s="422"/>
      <c r="I941" s="422"/>
      <c r="J941" s="423">
        <v>7011005000358</v>
      </c>
      <c r="K941" s="424"/>
      <c r="L941" s="424"/>
      <c r="M941" s="424"/>
      <c r="N941" s="424"/>
      <c r="O941" s="424"/>
      <c r="P941" s="318" t="s">
        <v>712</v>
      </c>
      <c r="Q941" s="317"/>
      <c r="R941" s="317"/>
      <c r="S941" s="317"/>
      <c r="T941" s="317"/>
      <c r="U941" s="317"/>
      <c r="V941" s="317"/>
      <c r="W941" s="317"/>
      <c r="X941" s="317"/>
      <c r="Y941" s="319">
        <v>1</v>
      </c>
      <c r="Z941" s="320"/>
      <c r="AA941" s="320"/>
      <c r="AB941" s="321"/>
      <c r="AC941" s="323" t="s">
        <v>495</v>
      </c>
      <c r="AD941" s="323"/>
      <c r="AE941" s="323"/>
      <c r="AF941" s="323"/>
      <c r="AG941" s="323"/>
      <c r="AH941" s="324" t="s">
        <v>562</v>
      </c>
      <c r="AI941" s="325"/>
      <c r="AJ941" s="325"/>
      <c r="AK941" s="325"/>
      <c r="AL941" s="326" t="s">
        <v>761</v>
      </c>
      <c r="AM941" s="327"/>
      <c r="AN941" s="327"/>
      <c r="AO941" s="328"/>
      <c r="AP941" s="322" t="s">
        <v>562</v>
      </c>
      <c r="AQ941" s="322"/>
      <c r="AR941" s="322"/>
      <c r="AS941" s="322"/>
      <c r="AT941" s="322"/>
      <c r="AU941" s="322"/>
      <c r="AV941" s="322"/>
      <c r="AW941" s="322"/>
      <c r="AX941" s="322"/>
    </row>
    <row r="942" spans="1:50" ht="55.5" customHeight="1" x14ac:dyDescent="0.15">
      <c r="A942" s="408">
        <v>7</v>
      </c>
      <c r="B942" s="408">
        <v>1</v>
      </c>
      <c r="C942" s="422" t="s">
        <v>663</v>
      </c>
      <c r="D942" s="422"/>
      <c r="E942" s="422"/>
      <c r="F942" s="422"/>
      <c r="G942" s="422"/>
      <c r="H942" s="422"/>
      <c r="I942" s="422"/>
      <c r="J942" s="423">
        <v>7370005002147</v>
      </c>
      <c r="K942" s="424"/>
      <c r="L942" s="424"/>
      <c r="M942" s="424"/>
      <c r="N942" s="424"/>
      <c r="O942" s="424"/>
      <c r="P942" s="318" t="s">
        <v>670</v>
      </c>
      <c r="Q942" s="317"/>
      <c r="R942" s="317"/>
      <c r="S942" s="317"/>
      <c r="T942" s="317"/>
      <c r="U942" s="317"/>
      <c r="V942" s="317"/>
      <c r="W942" s="317"/>
      <c r="X942" s="317"/>
      <c r="Y942" s="319">
        <v>23</v>
      </c>
      <c r="Z942" s="320"/>
      <c r="AA942" s="320"/>
      <c r="AB942" s="321"/>
      <c r="AC942" s="323" t="s">
        <v>495</v>
      </c>
      <c r="AD942" s="323"/>
      <c r="AE942" s="323"/>
      <c r="AF942" s="323"/>
      <c r="AG942" s="323"/>
      <c r="AH942" s="324" t="s">
        <v>562</v>
      </c>
      <c r="AI942" s="325"/>
      <c r="AJ942" s="325"/>
      <c r="AK942" s="325"/>
      <c r="AL942" s="326" t="s">
        <v>761</v>
      </c>
      <c r="AM942" s="327"/>
      <c r="AN942" s="327"/>
      <c r="AO942" s="328"/>
      <c r="AP942" s="322" t="s">
        <v>562</v>
      </c>
      <c r="AQ942" s="322"/>
      <c r="AR942" s="322"/>
      <c r="AS942" s="322"/>
      <c r="AT942" s="322"/>
      <c r="AU942" s="322"/>
      <c r="AV942" s="322"/>
      <c r="AW942" s="322"/>
      <c r="AX942" s="322"/>
    </row>
    <row r="943" spans="1:50" ht="55.5" customHeight="1" x14ac:dyDescent="0.15">
      <c r="A943" s="408">
        <v>8</v>
      </c>
      <c r="B943" s="408">
        <v>1</v>
      </c>
      <c r="C943" s="428" t="s">
        <v>699</v>
      </c>
      <c r="D943" s="422"/>
      <c r="E943" s="422"/>
      <c r="F943" s="422"/>
      <c r="G943" s="422"/>
      <c r="H943" s="422"/>
      <c r="I943" s="422"/>
      <c r="J943" s="423">
        <v>4050001024551</v>
      </c>
      <c r="K943" s="424"/>
      <c r="L943" s="424"/>
      <c r="M943" s="424"/>
      <c r="N943" s="424"/>
      <c r="O943" s="424"/>
      <c r="P943" s="318" t="s">
        <v>720</v>
      </c>
      <c r="Q943" s="317"/>
      <c r="R943" s="317"/>
      <c r="S943" s="317"/>
      <c r="T943" s="317"/>
      <c r="U943" s="317"/>
      <c r="V943" s="317"/>
      <c r="W943" s="317"/>
      <c r="X943" s="317"/>
      <c r="Y943" s="319">
        <v>18</v>
      </c>
      <c r="Z943" s="320"/>
      <c r="AA943" s="320"/>
      <c r="AB943" s="321"/>
      <c r="AC943" s="323" t="s">
        <v>495</v>
      </c>
      <c r="AD943" s="323"/>
      <c r="AE943" s="323"/>
      <c r="AF943" s="323"/>
      <c r="AG943" s="323"/>
      <c r="AH943" s="324" t="s">
        <v>562</v>
      </c>
      <c r="AI943" s="325"/>
      <c r="AJ943" s="325"/>
      <c r="AK943" s="325"/>
      <c r="AL943" s="326" t="s">
        <v>761</v>
      </c>
      <c r="AM943" s="327"/>
      <c r="AN943" s="327"/>
      <c r="AO943" s="328"/>
      <c r="AP943" s="322" t="s">
        <v>562</v>
      </c>
      <c r="AQ943" s="322"/>
      <c r="AR943" s="322"/>
      <c r="AS943" s="322"/>
      <c r="AT943" s="322"/>
      <c r="AU943" s="322"/>
      <c r="AV943" s="322"/>
      <c r="AW943" s="322"/>
      <c r="AX943" s="322"/>
    </row>
    <row r="944" spans="1:50" ht="55.5" customHeight="1" x14ac:dyDescent="0.15">
      <c r="A944" s="408">
        <v>9</v>
      </c>
      <c r="B944" s="408">
        <v>1</v>
      </c>
      <c r="C944" s="428" t="s">
        <v>700</v>
      </c>
      <c r="D944" s="422"/>
      <c r="E944" s="422"/>
      <c r="F944" s="422"/>
      <c r="G944" s="422"/>
      <c r="H944" s="422"/>
      <c r="I944" s="422"/>
      <c r="J944" s="423">
        <v>4050001007242</v>
      </c>
      <c r="K944" s="424"/>
      <c r="L944" s="424"/>
      <c r="M944" s="424"/>
      <c r="N944" s="424"/>
      <c r="O944" s="424"/>
      <c r="P944" s="318" t="s">
        <v>690</v>
      </c>
      <c r="Q944" s="317"/>
      <c r="R944" s="317"/>
      <c r="S944" s="317"/>
      <c r="T944" s="317"/>
      <c r="U944" s="317"/>
      <c r="V944" s="317"/>
      <c r="W944" s="317"/>
      <c r="X944" s="317"/>
      <c r="Y944" s="319">
        <v>15</v>
      </c>
      <c r="Z944" s="320"/>
      <c r="AA944" s="320"/>
      <c r="AB944" s="321"/>
      <c r="AC944" s="323" t="s">
        <v>495</v>
      </c>
      <c r="AD944" s="323"/>
      <c r="AE944" s="323"/>
      <c r="AF944" s="323"/>
      <c r="AG944" s="323"/>
      <c r="AH944" s="324" t="s">
        <v>562</v>
      </c>
      <c r="AI944" s="325"/>
      <c r="AJ944" s="325"/>
      <c r="AK944" s="325"/>
      <c r="AL944" s="326" t="s">
        <v>761</v>
      </c>
      <c r="AM944" s="327"/>
      <c r="AN944" s="327"/>
      <c r="AO944" s="328"/>
      <c r="AP944" s="322" t="s">
        <v>562</v>
      </c>
      <c r="AQ944" s="322"/>
      <c r="AR944" s="322"/>
      <c r="AS944" s="322"/>
      <c r="AT944" s="322"/>
      <c r="AU944" s="322"/>
      <c r="AV944" s="322"/>
      <c r="AW944" s="322"/>
      <c r="AX944" s="322"/>
    </row>
    <row r="945" spans="1:50" ht="55.5" customHeight="1" x14ac:dyDescent="0.15">
      <c r="A945" s="408">
        <v>10</v>
      </c>
      <c r="B945" s="408">
        <v>1</v>
      </c>
      <c r="C945" s="428" t="s">
        <v>701</v>
      </c>
      <c r="D945" s="422"/>
      <c r="E945" s="422"/>
      <c r="F945" s="422"/>
      <c r="G945" s="422"/>
      <c r="H945" s="422"/>
      <c r="I945" s="422"/>
      <c r="J945" s="423">
        <v>3050001004810</v>
      </c>
      <c r="K945" s="424"/>
      <c r="L945" s="424"/>
      <c r="M945" s="424"/>
      <c r="N945" s="424"/>
      <c r="O945" s="424"/>
      <c r="P945" s="318" t="s">
        <v>724</v>
      </c>
      <c r="Q945" s="317"/>
      <c r="R945" s="317"/>
      <c r="S945" s="317"/>
      <c r="T945" s="317"/>
      <c r="U945" s="317"/>
      <c r="V945" s="317"/>
      <c r="W945" s="317"/>
      <c r="X945" s="317"/>
      <c r="Y945" s="319">
        <v>13</v>
      </c>
      <c r="Z945" s="320"/>
      <c r="AA945" s="320"/>
      <c r="AB945" s="321"/>
      <c r="AC945" s="323" t="s">
        <v>495</v>
      </c>
      <c r="AD945" s="323"/>
      <c r="AE945" s="323"/>
      <c r="AF945" s="323"/>
      <c r="AG945" s="323"/>
      <c r="AH945" s="324" t="s">
        <v>562</v>
      </c>
      <c r="AI945" s="325"/>
      <c r="AJ945" s="325"/>
      <c r="AK945" s="325"/>
      <c r="AL945" s="326" t="s">
        <v>761</v>
      </c>
      <c r="AM945" s="327"/>
      <c r="AN945" s="327"/>
      <c r="AO945" s="328"/>
      <c r="AP945" s="322" t="s">
        <v>562</v>
      </c>
      <c r="AQ945" s="322"/>
      <c r="AR945" s="322"/>
      <c r="AS945" s="322"/>
      <c r="AT945" s="322"/>
      <c r="AU945" s="322"/>
      <c r="AV945" s="322"/>
      <c r="AW945" s="322"/>
      <c r="AX945" s="322"/>
    </row>
    <row r="946" spans="1:50" ht="55.5" customHeight="1" x14ac:dyDescent="0.15">
      <c r="A946" s="408">
        <v>11</v>
      </c>
      <c r="B946" s="408">
        <v>1</v>
      </c>
      <c r="C946" s="428" t="s">
        <v>703</v>
      </c>
      <c r="D946" s="422"/>
      <c r="E946" s="422"/>
      <c r="F946" s="422"/>
      <c r="G946" s="422"/>
      <c r="H946" s="422"/>
      <c r="I946" s="422"/>
      <c r="J946" s="423">
        <v>3290005003743</v>
      </c>
      <c r="K946" s="424"/>
      <c r="L946" s="424"/>
      <c r="M946" s="424"/>
      <c r="N946" s="424"/>
      <c r="O946" s="424"/>
      <c r="P946" s="318" t="s">
        <v>689</v>
      </c>
      <c r="Q946" s="317"/>
      <c r="R946" s="317"/>
      <c r="S946" s="317"/>
      <c r="T946" s="317"/>
      <c r="U946" s="317"/>
      <c r="V946" s="317"/>
      <c r="W946" s="317"/>
      <c r="X946" s="317"/>
      <c r="Y946" s="319">
        <v>8</v>
      </c>
      <c r="Z946" s="320"/>
      <c r="AA946" s="320"/>
      <c r="AB946" s="321"/>
      <c r="AC946" s="323" t="s">
        <v>495</v>
      </c>
      <c r="AD946" s="323"/>
      <c r="AE946" s="323"/>
      <c r="AF946" s="323"/>
      <c r="AG946" s="323"/>
      <c r="AH946" s="324" t="s">
        <v>562</v>
      </c>
      <c r="AI946" s="325"/>
      <c r="AJ946" s="325"/>
      <c r="AK946" s="325"/>
      <c r="AL946" s="326" t="s">
        <v>761</v>
      </c>
      <c r="AM946" s="327"/>
      <c r="AN946" s="327"/>
      <c r="AO946" s="328"/>
      <c r="AP946" s="322" t="s">
        <v>562</v>
      </c>
      <c r="AQ946" s="322"/>
      <c r="AR946" s="322"/>
      <c r="AS946" s="322"/>
      <c r="AT946" s="322"/>
      <c r="AU946" s="322"/>
      <c r="AV946" s="322"/>
      <c r="AW946" s="322"/>
      <c r="AX946" s="322"/>
    </row>
    <row r="947" spans="1:50" ht="55.5" customHeight="1" x14ac:dyDescent="0.15">
      <c r="A947" s="408">
        <v>12</v>
      </c>
      <c r="B947" s="408">
        <v>1</v>
      </c>
      <c r="C947" s="422" t="s">
        <v>702</v>
      </c>
      <c r="D947" s="422"/>
      <c r="E947" s="422"/>
      <c r="F947" s="422"/>
      <c r="G947" s="422"/>
      <c r="H947" s="422"/>
      <c r="I947" s="422"/>
      <c r="J947" s="423">
        <v>3290005003743</v>
      </c>
      <c r="K947" s="424"/>
      <c r="L947" s="424"/>
      <c r="M947" s="424"/>
      <c r="N947" s="424"/>
      <c r="O947" s="424"/>
      <c r="P947" s="318" t="s">
        <v>726</v>
      </c>
      <c r="Q947" s="317"/>
      <c r="R947" s="317"/>
      <c r="S947" s="317"/>
      <c r="T947" s="317"/>
      <c r="U947" s="317"/>
      <c r="V947" s="317"/>
      <c r="W947" s="317"/>
      <c r="X947" s="317"/>
      <c r="Y947" s="319">
        <v>2</v>
      </c>
      <c r="Z947" s="320"/>
      <c r="AA947" s="320"/>
      <c r="AB947" s="321"/>
      <c r="AC947" s="323" t="s">
        <v>495</v>
      </c>
      <c r="AD947" s="323"/>
      <c r="AE947" s="323"/>
      <c r="AF947" s="323"/>
      <c r="AG947" s="323"/>
      <c r="AH947" s="324" t="s">
        <v>562</v>
      </c>
      <c r="AI947" s="325"/>
      <c r="AJ947" s="325"/>
      <c r="AK947" s="325"/>
      <c r="AL947" s="326" t="s">
        <v>761</v>
      </c>
      <c r="AM947" s="327"/>
      <c r="AN947" s="327"/>
      <c r="AO947" s="328"/>
      <c r="AP947" s="322" t="s">
        <v>562</v>
      </c>
      <c r="AQ947" s="322"/>
      <c r="AR947" s="322"/>
      <c r="AS947" s="322"/>
      <c r="AT947" s="322"/>
      <c r="AU947" s="322"/>
      <c r="AV947" s="322"/>
      <c r="AW947" s="322"/>
      <c r="AX947" s="322"/>
    </row>
    <row r="948" spans="1:50" ht="55.5" customHeight="1" x14ac:dyDescent="0.15">
      <c r="A948" s="408">
        <v>13</v>
      </c>
      <c r="B948" s="408">
        <v>1</v>
      </c>
      <c r="C948" s="428" t="s">
        <v>674</v>
      </c>
      <c r="D948" s="422"/>
      <c r="E948" s="422"/>
      <c r="F948" s="422"/>
      <c r="G948" s="422"/>
      <c r="H948" s="422"/>
      <c r="I948" s="422"/>
      <c r="J948" s="423">
        <v>9013205001282</v>
      </c>
      <c r="K948" s="424"/>
      <c r="L948" s="424"/>
      <c r="M948" s="424"/>
      <c r="N948" s="424"/>
      <c r="O948" s="424"/>
      <c r="P948" s="317" t="s">
        <v>677</v>
      </c>
      <c r="Q948" s="317"/>
      <c r="R948" s="317"/>
      <c r="S948" s="317"/>
      <c r="T948" s="317"/>
      <c r="U948" s="317"/>
      <c r="V948" s="317"/>
      <c r="W948" s="317"/>
      <c r="X948" s="317"/>
      <c r="Y948" s="319">
        <v>8</v>
      </c>
      <c r="Z948" s="320"/>
      <c r="AA948" s="320"/>
      <c r="AB948" s="321"/>
      <c r="AC948" s="323" t="s">
        <v>495</v>
      </c>
      <c r="AD948" s="323"/>
      <c r="AE948" s="323"/>
      <c r="AF948" s="323"/>
      <c r="AG948" s="323"/>
      <c r="AH948" s="324" t="s">
        <v>562</v>
      </c>
      <c r="AI948" s="325"/>
      <c r="AJ948" s="325"/>
      <c r="AK948" s="325"/>
      <c r="AL948" s="326" t="s">
        <v>761</v>
      </c>
      <c r="AM948" s="327"/>
      <c r="AN948" s="327"/>
      <c r="AO948" s="328"/>
      <c r="AP948" s="322" t="s">
        <v>562</v>
      </c>
      <c r="AQ948" s="322"/>
      <c r="AR948" s="322"/>
      <c r="AS948" s="322"/>
      <c r="AT948" s="322"/>
      <c r="AU948" s="322"/>
      <c r="AV948" s="322"/>
      <c r="AW948" s="322"/>
      <c r="AX948" s="322"/>
    </row>
    <row r="949" spans="1:50" ht="55.5" customHeight="1" x14ac:dyDescent="0.15">
      <c r="A949" s="408">
        <v>14</v>
      </c>
      <c r="B949" s="408">
        <v>1</v>
      </c>
      <c r="C949" s="422" t="s">
        <v>652</v>
      </c>
      <c r="D949" s="422"/>
      <c r="E949" s="422"/>
      <c r="F949" s="422"/>
      <c r="G949" s="422"/>
      <c r="H949" s="422"/>
      <c r="I949" s="422"/>
      <c r="J949" s="423">
        <v>9013205001282</v>
      </c>
      <c r="K949" s="424"/>
      <c r="L949" s="424"/>
      <c r="M949" s="424"/>
      <c r="N949" s="424"/>
      <c r="O949" s="424"/>
      <c r="P949" s="318" t="s">
        <v>675</v>
      </c>
      <c r="Q949" s="317"/>
      <c r="R949" s="317"/>
      <c r="S949" s="317"/>
      <c r="T949" s="317"/>
      <c r="U949" s="317"/>
      <c r="V949" s="317"/>
      <c r="W949" s="317"/>
      <c r="X949" s="317"/>
      <c r="Y949" s="319">
        <v>1</v>
      </c>
      <c r="Z949" s="320"/>
      <c r="AA949" s="320"/>
      <c r="AB949" s="321"/>
      <c r="AC949" s="323" t="s">
        <v>495</v>
      </c>
      <c r="AD949" s="323"/>
      <c r="AE949" s="323"/>
      <c r="AF949" s="323"/>
      <c r="AG949" s="323"/>
      <c r="AH949" s="324" t="s">
        <v>562</v>
      </c>
      <c r="AI949" s="325"/>
      <c r="AJ949" s="325"/>
      <c r="AK949" s="325"/>
      <c r="AL949" s="326" t="s">
        <v>761</v>
      </c>
      <c r="AM949" s="327"/>
      <c r="AN949" s="327"/>
      <c r="AO949" s="328"/>
      <c r="AP949" s="322" t="s">
        <v>562</v>
      </c>
      <c r="AQ949" s="322"/>
      <c r="AR949" s="322"/>
      <c r="AS949" s="322"/>
      <c r="AT949" s="322"/>
      <c r="AU949" s="322"/>
      <c r="AV949" s="322"/>
      <c r="AW949" s="322"/>
      <c r="AX949" s="322"/>
    </row>
    <row r="950" spans="1:50" ht="55.5" customHeight="1" x14ac:dyDescent="0.15">
      <c r="A950" s="408">
        <v>15</v>
      </c>
      <c r="B950" s="408">
        <v>1</v>
      </c>
      <c r="C950" s="428" t="s">
        <v>704</v>
      </c>
      <c r="D950" s="422"/>
      <c r="E950" s="422"/>
      <c r="F950" s="422"/>
      <c r="G950" s="422"/>
      <c r="H950" s="422"/>
      <c r="I950" s="422"/>
      <c r="J950" s="423">
        <v>4050005005267</v>
      </c>
      <c r="K950" s="424"/>
      <c r="L950" s="424"/>
      <c r="M950" s="424"/>
      <c r="N950" s="424"/>
      <c r="O950" s="424"/>
      <c r="P950" s="318" t="s">
        <v>686</v>
      </c>
      <c r="Q950" s="317"/>
      <c r="R950" s="317"/>
      <c r="S950" s="317"/>
      <c r="T950" s="317"/>
      <c r="U950" s="317"/>
      <c r="V950" s="317"/>
      <c r="W950" s="317"/>
      <c r="X950" s="317"/>
      <c r="Y950" s="319">
        <v>9</v>
      </c>
      <c r="Z950" s="320"/>
      <c r="AA950" s="320"/>
      <c r="AB950" s="321"/>
      <c r="AC950" s="323" t="s">
        <v>495</v>
      </c>
      <c r="AD950" s="323"/>
      <c r="AE950" s="323"/>
      <c r="AF950" s="323"/>
      <c r="AG950" s="323"/>
      <c r="AH950" s="324" t="s">
        <v>562</v>
      </c>
      <c r="AI950" s="325"/>
      <c r="AJ950" s="325"/>
      <c r="AK950" s="325"/>
      <c r="AL950" s="326" t="s">
        <v>761</v>
      </c>
      <c r="AM950" s="327"/>
      <c r="AN950" s="327"/>
      <c r="AO950" s="328"/>
      <c r="AP950" s="322" t="s">
        <v>562</v>
      </c>
      <c r="AQ950" s="322"/>
      <c r="AR950" s="322"/>
      <c r="AS950" s="322"/>
      <c r="AT950" s="322"/>
      <c r="AU950" s="322"/>
      <c r="AV950" s="322"/>
      <c r="AW950" s="322"/>
      <c r="AX950" s="322"/>
    </row>
    <row r="951" spans="1:50" ht="55.5" customHeight="1" x14ac:dyDescent="0.15">
      <c r="A951" s="408">
        <v>16</v>
      </c>
      <c r="B951" s="408">
        <v>1</v>
      </c>
      <c r="C951" s="422" t="s">
        <v>705</v>
      </c>
      <c r="D951" s="422"/>
      <c r="E951" s="422"/>
      <c r="F951" s="422"/>
      <c r="G951" s="422"/>
      <c r="H951" s="422"/>
      <c r="I951" s="422"/>
      <c r="J951" s="423">
        <v>4120905002554</v>
      </c>
      <c r="K951" s="424"/>
      <c r="L951" s="424"/>
      <c r="M951" s="424"/>
      <c r="N951" s="424"/>
      <c r="O951" s="424"/>
      <c r="P951" s="318" t="s">
        <v>723</v>
      </c>
      <c r="Q951" s="317"/>
      <c r="R951" s="317"/>
      <c r="S951" s="317"/>
      <c r="T951" s="317"/>
      <c r="U951" s="317"/>
      <c r="V951" s="317"/>
      <c r="W951" s="317"/>
      <c r="X951" s="317"/>
      <c r="Y951" s="319">
        <v>4</v>
      </c>
      <c r="Z951" s="320"/>
      <c r="AA951" s="320"/>
      <c r="AB951" s="321"/>
      <c r="AC951" s="323" t="s">
        <v>495</v>
      </c>
      <c r="AD951" s="323"/>
      <c r="AE951" s="323"/>
      <c r="AF951" s="323"/>
      <c r="AG951" s="323"/>
      <c r="AH951" s="324" t="s">
        <v>562</v>
      </c>
      <c r="AI951" s="325"/>
      <c r="AJ951" s="325"/>
      <c r="AK951" s="325"/>
      <c r="AL951" s="326" t="s">
        <v>761</v>
      </c>
      <c r="AM951" s="327"/>
      <c r="AN951" s="327"/>
      <c r="AO951" s="328"/>
      <c r="AP951" s="322" t="s">
        <v>562</v>
      </c>
      <c r="AQ951" s="322"/>
      <c r="AR951" s="322"/>
      <c r="AS951" s="322"/>
      <c r="AT951" s="322"/>
      <c r="AU951" s="322"/>
      <c r="AV951" s="322"/>
      <c r="AW951" s="322"/>
      <c r="AX951" s="322"/>
    </row>
    <row r="952" spans="1:50" s="16" customFormat="1" ht="55.5" customHeight="1" x14ac:dyDescent="0.15">
      <c r="A952" s="408">
        <v>17</v>
      </c>
      <c r="B952" s="408">
        <v>1</v>
      </c>
      <c r="C952" s="422" t="s">
        <v>705</v>
      </c>
      <c r="D952" s="422"/>
      <c r="E952" s="422"/>
      <c r="F952" s="422"/>
      <c r="G952" s="422"/>
      <c r="H952" s="422"/>
      <c r="I952" s="422"/>
      <c r="J952" s="423">
        <v>4120905002554</v>
      </c>
      <c r="K952" s="424"/>
      <c r="L952" s="424"/>
      <c r="M952" s="424"/>
      <c r="N952" s="424"/>
      <c r="O952" s="424"/>
      <c r="P952" s="318" t="s">
        <v>669</v>
      </c>
      <c r="Q952" s="317"/>
      <c r="R952" s="317"/>
      <c r="S952" s="317"/>
      <c r="T952" s="317"/>
      <c r="U952" s="317"/>
      <c r="V952" s="317"/>
      <c r="W952" s="317"/>
      <c r="X952" s="317"/>
      <c r="Y952" s="319">
        <v>3</v>
      </c>
      <c r="Z952" s="320"/>
      <c r="AA952" s="320"/>
      <c r="AB952" s="321"/>
      <c r="AC952" s="323" t="s">
        <v>495</v>
      </c>
      <c r="AD952" s="323"/>
      <c r="AE952" s="323"/>
      <c r="AF952" s="323"/>
      <c r="AG952" s="323"/>
      <c r="AH952" s="324" t="s">
        <v>562</v>
      </c>
      <c r="AI952" s="325"/>
      <c r="AJ952" s="325"/>
      <c r="AK952" s="325"/>
      <c r="AL952" s="326" t="s">
        <v>761</v>
      </c>
      <c r="AM952" s="327"/>
      <c r="AN952" s="327"/>
      <c r="AO952" s="328"/>
      <c r="AP952" s="322" t="s">
        <v>562</v>
      </c>
      <c r="AQ952" s="322"/>
      <c r="AR952" s="322"/>
      <c r="AS952" s="322"/>
      <c r="AT952" s="322"/>
      <c r="AU952" s="322"/>
      <c r="AV952" s="322"/>
      <c r="AW952" s="322"/>
      <c r="AX952" s="322"/>
    </row>
    <row r="953" spans="1:50" ht="55.5" customHeight="1" x14ac:dyDescent="0.15">
      <c r="A953" s="408">
        <v>18</v>
      </c>
      <c r="B953" s="408">
        <v>1</v>
      </c>
      <c r="C953" s="422" t="s">
        <v>705</v>
      </c>
      <c r="D953" s="422"/>
      <c r="E953" s="422"/>
      <c r="F953" s="422"/>
      <c r="G953" s="422"/>
      <c r="H953" s="422"/>
      <c r="I953" s="422"/>
      <c r="J953" s="423">
        <v>4120905002554</v>
      </c>
      <c r="K953" s="424"/>
      <c r="L953" s="424"/>
      <c r="M953" s="424"/>
      <c r="N953" s="424"/>
      <c r="O953" s="424"/>
      <c r="P953" s="318" t="s">
        <v>725</v>
      </c>
      <c r="Q953" s="317"/>
      <c r="R953" s="317"/>
      <c r="S953" s="317"/>
      <c r="T953" s="317"/>
      <c r="U953" s="317"/>
      <c r="V953" s="317"/>
      <c r="W953" s="317"/>
      <c r="X953" s="317"/>
      <c r="Y953" s="319">
        <v>1</v>
      </c>
      <c r="Z953" s="320"/>
      <c r="AA953" s="320"/>
      <c r="AB953" s="321"/>
      <c r="AC953" s="329" t="s">
        <v>495</v>
      </c>
      <c r="AD953" s="330"/>
      <c r="AE953" s="330"/>
      <c r="AF953" s="330"/>
      <c r="AG953" s="331"/>
      <c r="AH953" s="431" t="s">
        <v>562</v>
      </c>
      <c r="AI953" s="432"/>
      <c r="AJ953" s="432"/>
      <c r="AK953" s="433"/>
      <c r="AL953" s="326" t="s">
        <v>761</v>
      </c>
      <c r="AM953" s="327"/>
      <c r="AN953" s="327"/>
      <c r="AO953" s="328"/>
      <c r="AP953" s="322" t="s">
        <v>562</v>
      </c>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418</v>
      </c>
      <c r="K968" s="101"/>
      <c r="L968" s="101"/>
      <c r="M968" s="101"/>
      <c r="N968" s="101"/>
      <c r="O968" s="101"/>
      <c r="P968" s="351" t="s">
        <v>365</v>
      </c>
      <c r="Q968" s="351"/>
      <c r="R968" s="351"/>
      <c r="S968" s="351"/>
      <c r="T968" s="351"/>
      <c r="U968" s="351"/>
      <c r="V968" s="351"/>
      <c r="W968" s="351"/>
      <c r="X968" s="351"/>
      <c r="Y968" s="348" t="s">
        <v>416</v>
      </c>
      <c r="Z968" s="349"/>
      <c r="AA968" s="349"/>
      <c r="AB968" s="349"/>
      <c r="AC968" s="277" t="s">
        <v>458</v>
      </c>
      <c r="AD968" s="277"/>
      <c r="AE968" s="277"/>
      <c r="AF968" s="277"/>
      <c r="AG968" s="277"/>
      <c r="AH968" s="348" t="s">
        <v>483</v>
      </c>
      <c r="AI968" s="350"/>
      <c r="AJ968" s="350"/>
      <c r="AK968" s="350"/>
      <c r="AL968" s="350" t="s">
        <v>21</v>
      </c>
      <c r="AM968" s="350"/>
      <c r="AN968" s="350"/>
      <c r="AO968" s="429"/>
      <c r="AP968" s="430" t="s">
        <v>419</v>
      </c>
      <c r="AQ968" s="430"/>
      <c r="AR968" s="430"/>
      <c r="AS968" s="430"/>
      <c r="AT968" s="430"/>
      <c r="AU968" s="430"/>
      <c r="AV968" s="430"/>
      <c r="AW968" s="430"/>
      <c r="AX968" s="430"/>
    </row>
    <row r="969" spans="1:50" ht="126.75" customHeight="1" x14ac:dyDescent="0.15">
      <c r="A969" s="408">
        <v>1</v>
      </c>
      <c r="B969" s="408">
        <v>1</v>
      </c>
      <c r="C969" s="428" t="s">
        <v>679</v>
      </c>
      <c r="D969" s="422"/>
      <c r="E969" s="422"/>
      <c r="F969" s="422"/>
      <c r="G969" s="422"/>
      <c r="H969" s="422"/>
      <c r="I969" s="422"/>
      <c r="J969" s="423">
        <v>1010405009411</v>
      </c>
      <c r="K969" s="424"/>
      <c r="L969" s="424"/>
      <c r="M969" s="424"/>
      <c r="N969" s="424"/>
      <c r="O969" s="424"/>
      <c r="P969" s="318" t="s">
        <v>678</v>
      </c>
      <c r="Q969" s="317"/>
      <c r="R969" s="317"/>
      <c r="S969" s="317"/>
      <c r="T969" s="317"/>
      <c r="U969" s="317"/>
      <c r="V969" s="317"/>
      <c r="W969" s="317"/>
      <c r="X969" s="317"/>
      <c r="Y969" s="319">
        <v>79</v>
      </c>
      <c r="Z969" s="320"/>
      <c r="AA969" s="320"/>
      <c r="AB969" s="321"/>
      <c r="AC969" s="332" t="s">
        <v>680</v>
      </c>
      <c r="AD969" s="427"/>
      <c r="AE969" s="427"/>
      <c r="AF969" s="427"/>
      <c r="AG969" s="427"/>
      <c r="AH969" s="425">
        <v>1</v>
      </c>
      <c r="AI969" s="426"/>
      <c r="AJ969" s="426"/>
      <c r="AK969" s="426"/>
      <c r="AL969" s="326">
        <v>93.3</v>
      </c>
      <c r="AM969" s="327"/>
      <c r="AN969" s="327"/>
      <c r="AO969" s="328"/>
      <c r="AP969" s="322" t="s">
        <v>562</v>
      </c>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9"/>
      <c r="Z970" s="320"/>
      <c r="AA970" s="320"/>
      <c r="AB970" s="321"/>
      <c r="AC970" s="332"/>
      <c r="AD970" s="332"/>
      <c r="AE970" s="332"/>
      <c r="AF970" s="332"/>
      <c r="AG970" s="332"/>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8"/>
      <c r="Q971" s="317"/>
      <c r="R971" s="317"/>
      <c r="S971" s="317"/>
      <c r="T971" s="317"/>
      <c r="U971" s="317"/>
      <c r="V971" s="317"/>
      <c r="W971" s="317"/>
      <c r="X971" s="317"/>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8"/>
      <c r="Q972" s="317"/>
      <c r="R972" s="317"/>
      <c r="S972" s="317"/>
      <c r="T972" s="317"/>
      <c r="U972" s="317"/>
      <c r="V972" s="317"/>
      <c r="W972" s="317"/>
      <c r="X972" s="317"/>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418</v>
      </c>
      <c r="K1001" s="101"/>
      <c r="L1001" s="101"/>
      <c r="M1001" s="101"/>
      <c r="N1001" s="101"/>
      <c r="O1001" s="101"/>
      <c r="P1001" s="351" t="s">
        <v>365</v>
      </c>
      <c r="Q1001" s="351"/>
      <c r="R1001" s="351"/>
      <c r="S1001" s="351"/>
      <c r="T1001" s="351"/>
      <c r="U1001" s="351"/>
      <c r="V1001" s="351"/>
      <c r="W1001" s="351"/>
      <c r="X1001" s="351"/>
      <c r="Y1001" s="348" t="s">
        <v>416</v>
      </c>
      <c r="Z1001" s="349"/>
      <c r="AA1001" s="349"/>
      <c r="AB1001" s="349"/>
      <c r="AC1001" s="277" t="s">
        <v>458</v>
      </c>
      <c r="AD1001" s="277"/>
      <c r="AE1001" s="277"/>
      <c r="AF1001" s="277"/>
      <c r="AG1001" s="277"/>
      <c r="AH1001" s="348" t="s">
        <v>483</v>
      </c>
      <c r="AI1001" s="350"/>
      <c r="AJ1001" s="350"/>
      <c r="AK1001" s="350"/>
      <c r="AL1001" s="350" t="s">
        <v>21</v>
      </c>
      <c r="AM1001" s="350"/>
      <c r="AN1001" s="350"/>
      <c r="AO1001" s="429"/>
      <c r="AP1001" s="430" t="s">
        <v>419</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9"/>
      <c r="Z1002" s="320"/>
      <c r="AA1002" s="320"/>
      <c r="AB1002" s="321"/>
      <c r="AC1002" s="332"/>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9"/>
      <c r="Z1003" s="320"/>
      <c r="AA1003" s="320"/>
      <c r="AB1003" s="321"/>
      <c r="AC1003" s="332"/>
      <c r="AD1003" s="332"/>
      <c r="AE1003" s="332"/>
      <c r="AF1003" s="332"/>
      <c r="AG1003" s="332"/>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8"/>
      <c r="Q1004" s="317"/>
      <c r="R1004" s="317"/>
      <c r="S1004" s="317"/>
      <c r="T1004" s="317"/>
      <c r="U1004" s="317"/>
      <c r="V1004" s="317"/>
      <c r="W1004" s="317"/>
      <c r="X1004" s="317"/>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8"/>
      <c r="Q1005" s="317"/>
      <c r="R1005" s="317"/>
      <c r="S1005" s="317"/>
      <c r="T1005" s="317"/>
      <c r="U1005" s="317"/>
      <c r="V1005" s="317"/>
      <c r="W1005" s="317"/>
      <c r="X1005" s="317"/>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418</v>
      </c>
      <c r="K1034" s="101"/>
      <c r="L1034" s="101"/>
      <c r="M1034" s="101"/>
      <c r="N1034" s="101"/>
      <c r="O1034" s="101"/>
      <c r="P1034" s="351" t="s">
        <v>365</v>
      </c>
      <c r="Q1034" s="351"/>
      <c r="R1034" s="351"/>
      <c r="S1034" s="351"/>
      <c r="T1034" s="351"/>
      <c r="U1034" s="351"/>
      <c r="V1034" s="351"/>
      <c r="W1034" s="351"/>
      <c r="X1034" s="351"/>
      <c r="Y1034" s="348" t="s">
        <v>416</v>
      </c>
      <c r="Z1034" s="349"/>
      <c r="AA1034" s="349"/>
      <c r="AB1034" s="349"/>
      <c r="AC1034" s="277" t="s">
        <v>458</v>
      </c>
      <c r="AD1034" s="277"/>
      <c r="AE1034" s="277"/>
      <c r="AF1034" s="277"/>
      <c r="AG1034" s="277"/>
      <c r="AH1034" s="348" t="s">
        <v>483</v>
      </c>
      <c r="AI1034" s="350"/>
      <c r="AJ1034" s="350"/>
      <c r="AK1034" s="350"/>
      <c r="AL1034" s="350" t="s">
        <v>21</v>
      </c>
      <c r="AM1034" s="350"/>
      <c r="AN1034" s="350"/>
      <c r="AO1034" s="429"/>
      <c r="AP1034" s="430" t="s">
        <v>419</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9"/>
      <c r="Z1035" s="320"/>
      <c r="AA1035" s="320"/>
      <c r="AB1035" s="321"/>
      <c r="AC1035" s="332"/>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9"/>
      <c r="Z1036" s="320"/>
      <c r="AA1036" s="320"/>
      <c r="AB1036" s="321"/>
      <c r="AC1036" s="332"/>
      <c r="AD1036" s="332"/>
      <c r="AE1036" s="332"/>
      <c r="AF1036" s="332"/>
      <c r="AG1036" s="332"/>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8"/>
      <c r="Q1037" s="317"/>
      <c r="R1037" s="317"/>
      <c r="S1037" s="317"/>
      <c r="T1037" s="317"/>
      <c r="U1037" s="317"/>
      <c r="V1037" s="317"/>
      <c r="W1037" s="317"/>
      <c r="X1037" s="317"/>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8"/>
      <c r="Q1038" s="317"/>
      <c r="R1038" s="317"/>
      <c r="S1038" s="317"/>
      <c r="T1038" s="317"/>
      <c r="U1038" s="317"/>
      <c r="V1038" s="317"/>
      <c r="W1038" s="317"/>
      <c r="X1038" s="317"/>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418</v>
      </c>
      <c r="K1067" s="101"/>
      <c r="L1067" s="101"/>
      <c r="M1067" s="101"/>
      <c r="N1067" s="101"/>
      <c r="O1067" s="101"/>
      <c r="P1067" s="351" t="s">
        <v>365</v>
      </c>
      <c r="Q1067" s="351"/>
      <c r="R1067" s="351"/>
      <c r="S1067" s="351"/>
      <c r="T1067" s="351"/>
      <c r="U1067" s="351"/>
      <c r="V1067" s="351"/>
      <c r="W1067" s="351"/>
      <c r="X1067" s="351"/>
      <c r="Y1067" s="348" t="s">
        <v>416</v>
      </c>
      <c r="Z1067" s="349"/>
      <c r="AA1067" s="349"/>
      <c r="AB1067" s="349"/>
      <c r="AC1067" s="277" t="s">
        <v>458</v>
      </c>
      <c r="AD1067" s="277"/>
      <c r="AE1067" s="277"/>
      <c r="AF1067" s="277"/>
      <c r="AG1067" s="277"/>
      <c r="AH1067" s="348" t="s">
        <v>483</v>
      </c>
      <c r="AI1067" s="350"/>
      <c r="AJ1067" s="350"/>
      <c r="AK1067" s="350"/>
      <c r="AL1067" s="350" t="s">
        <v>21</v>
      </c>
      <c r="AM1067" s="350"/>
      <c r="AN1067" s="350"/>
      <c r="AO1067" s="429"/>
      <c r="AP1067" s="430" t="s">
        <v>419</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9"/>
      <c r="Z1068" s="320"/>
      <c r="AA1068" s="320"/>
      <c r="AB1068" s="321"/>
      <c r="AC1068" s="332"/>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9"/>
      <c r="Z1069" s="320"/>
      <c r="AA1069" s="320"/>
      <c r="AB1069" s="321"/>
      <c r="AC1069" s="332"/>
      <c r="AD1069" s="332"/>
      <c r="AE1069" s="332"/>
      <c r="AF1069" s="332"/>
      <c r="AG1069" s="332"/>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8"/>
      <c r="Q1070" s="317"/>
      <c r="R1070" s="317"/>
      <c r="S1070" s="317"/>
      <c r="T1070" s="317"/>
      <c r="U1070" s="317"/>
      <c r="V1070" s="317"/>
      <c r="W1070" s="317"/>
      <c r="X1070" s="317"/>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8"/>
      <c r="Q1071" s="317"/>
      <c r="R1071" s="317"/>
      <c r="S1071" s="317"/>
      <c r="T1071" s="317"/>
      <c r="U1071" s="317"/>
      <c r="V1071" s="317"/>
      <c r="W1071" s="317"/>
      <c r="X1071" s="317"/>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2" t="s">
        <v>448</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464</v>
      </c>
      <c r="AM1098" s="975"/>
      <c r="AN1098" s="975"/>
      <c r="AO1098" s="80" t="s">
        <v>462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905"/>
      <c r="E1101" s="277" t="s">
        <v>383</v>
      </c>
      <c r="F1101" s="905"/>
      <c r="G1101" s="905"/>
      <c r="H1101" s="905"/>
      <c r="I1101" s="905"/>
      <c r="J1101" s="277" t="s">
        <v>418</v>
      </c>
      <c r="K1101" s="277"/>
      <c r="L1101" s="277"/>
      <c r="M1101" s="277"/>
      <c r="N1101" s="277"/>
      <c r="O1101" s="277"/>
      <c r="P1101" s="348" t="s">
        <v>27</v>
      </c>
      <c r="Q1101" s="348"/>
      <c r="R1101" s="348"/>
      <c r="S1101" s="348"/>
      <c r="T1101" s="348"/>
      <c r="U1101" s="348"/>
      <c r="V1101" s="348"/>
      <c r="W1101" s="348"/>
      <c r="X1101" s="348"/>
      <c r="Y1101" s="277" t="s">
        <v>420</v>
      </c>
      <c r="Z1101" s="905"/>
      <c r="AA1101" s="905"/>
      <c r="AB1101" s="905"/>
      <c r="AC1101" s="277" t="s">
        <v>366</v>
      </c>
      <c r="AD1101" s="277"/>
      <c r="AE1101" s="277"/>
      <c r="AF1101" s="277"/>
      <c r="AG1101" s="277"/>
      <c r="AH1101" s="348" t="s">
        <v>379</v>
      </c>
      <c r="AI1101" s="349"/>
      <c r="AJ1101" s="349"/>
      <c r="AK1101" s="349"/>
      <c r="AL1101" s="349" t="s">
        <v>21</v>
      </c>
      <c r="AM1101" s="349"/>
      <c r="AN1101" s="349"/>
      <c r="AO1101" s="908"/>
      <c r="AP1101" s="430" t="s">
        <v>449</v>
      </c>
      <c r="AQ1101" s="430"/>
      <c r="AR1101" s="430"/>
      <c r="AS1101" s="430"/>
      <c r="AT1101" s="430"/>
      <c r="AU1101" s="430"/>
      <c r="AV1101" s="430"/>
      <c r="AW1101" s="430"/>
      <c r="AX1101" s="430"/>
    </row>
    <row r="1102" spans="1:50" ht="30" customHeight="1" x14ac:dyDescent="0.15">
      <c r="A1102" s="408">
        <v>1</v>
      </c>
      <c r="B1102" s="408">
        <v>1</v>
      </c>
      <c r="C1102" s="907"/>
      <c r="D1102" s="907"/>
      <c r="E1102" s="261" t="s">
        <v>563</v>
      </c>
      <c r="F1102" s="906"/>
      <c r="G1102" s="906"/>
      <c r="H1102" s="906"/>
      <c r="I1102" s="906"/>
      <c r="J1102" s="423" t="s">
        <v>564</v>
      </c>
      <c r="K1102" s="424"/>
      <c r="L1102" s="424"/>
      <c r="M1102" s="424"/>
      <c r="N1102" s="424"/>
      <c r="O1102" s="424"/>
      <c r="P1102" s="318" t="s">
        <v>563</v>
      </c>
      <c r="Q1102" s="317"/>
      <c r="R1102" s="317"/>
      <c r="S1102" s="317"/>
      <c r="T1102" s="317"/>
      <c r="U1102" s="317"/>
      <c r="V1102" s="317"/>
      <c r="W1102" s="317"/>
      <c r="X1102" s="317"/>
      <c r="Y1102" s="319" t="s">
        <v>565</v>
      </c>
      <c r="Z1102" s="320"/>
      <c r="AA1102" s="320"/>
      <c r="AB1102" s="321"/>
      <c r="AC1102" s="323"/>
      <c r="AD1102" s="323"/>
      <c r="AE1102" s="323"/>
      <c r="AF1102" s="323"/>
      <c r="AG1102" s="323"/>
      <c r="AH1102" s="324" t="s">
        <v>564</v>
      </c>
      <c r="AI1102" s="325"/>
      <c r="AJ1102" s="325"/>
      <c r="AK1102" s="325"/>
      <c r="AL1102" s="326" t="s">
        <v>566</v>
      </c>
      <c r="AM1102" s="327"/>
      <c r="AN1102" s="327"/>
      <c r="AO1102" s="328"/>
      <c r="AP1102" s="322" t="s">
        <v>563</v>
      </c>
      <c r="AQ1102" s="322"/>
      <c r="AR1102" s="322"/>
      <c r="AS1102" s="322"/>
      <c r="AT1102" s="322"/>
      <c r="AU1102" s="322"/>
      <c r="AV1102" s="322"/>
      <c r="AW1102" s="322"/>
      <c r="AX1102" s="322"/>
    </row>
    <row r="1103" spans="1:50" ht="30" hidden="1" customHeight="1" x14ac:dyDescent="0.15">
      <c r="A1103" s="408">
        <v>2</v>
      </c>
      <c r="B1103" s="408">
        <v>1</v>
      </c>
      <c r="C1103" s="907"/>
      <c r="D1103" s="907"/>
      <c r="E1103" s="906"/>
      <c r="F1103" s="906"/>
      <c r="G1103" s="906"/>
      <c r="H1103" s="906"/>
      <c r="I1103" s="906"/>
      <c r="J1103" s="423"/>
      <c r="K1103" s="424"/>
      <c r="L1103" s="424"/>
      <c r="M1103" s="424"/>
      <c r="N1103" s="424"/>
      <c r="O1103" s="424"/>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7"/>
      <c r="D1104" s="907"/>
      <c r="E1104" s="906"/>
      <c r="F1104" s="906"/>
      <c r="G1104" s="906"/>
      <c r="H1104" s="906"/>
      <c r="I1104" s="906"/>
      <c r="J1104" s="423"/>
      <c r="K1104" s="424"/>
      <c r="L1104" s="424"/>
      <c r="M1104" s="424"/>
      <c r="N1104" s="424"/>
      <c r="O1104" s="424"/>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7"/>
      <c r="D1105" s="907"/>
      <c r="E1105" s="906"/>
      <c r="F1105" s="906"/>
      <c r="G1105" s="906"/>
      <c r="H1105" s="906"/>
      <c r="I1105" s="906"/>
      <c r="J1105" s="423"/>
      <c r="K1105" s="424"/>
      <c r="L1105" s="424"/>
      <c r="M1105" s="424"/>
      <c r="N1105" s="424"/>
      <c r="O1105" s="424"/>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7"/>
      <c r="D1106" s="907"/>
      <c r="E1106" s="906"/>
      <c r="F1106" s="906"/>
      <c r="G1106" s="906"/>
      <c r="H1106" s="906"/>
      <c r="I1106" s="906"/>
      <c r="J1106" s="423"/>
      <c r="K1106" s="424"/>
      <c r="L1106" s="424"/>
      <c r="M1106" s="424"/>
      <c r="N1106" s="424"/>
      <c r="O1106" s="424"/>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7"/>
      <c r="D1107" s="907"/>
      <c r="E1107" s="906"/>
      <c r="F1107" s="906"/>
      <c r="G1107" s="906"/>
      <c r="H1107" s="906"/>
      <c r="I1107" s="906"/>
      <c r="J1107" s="423"/>
      <c r="K1107" s="424"/>
      <c r="L1107" s="424"/>
      <c r="M1107" s="424"/>
      <c r="N1107" s="424"/>
      <c r="O1107" s="424"/>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7"/>
      <c r="D1108" s="907"/>
      <c r="E1108" s="906"/>
      <c r="F1108" s="906"/>
      <c r="G1108" s="906"/>
      <c r="H1108" s="906"/>
      <c r="I1108" s="906"/>
      <c r="J1108" s="423"/>
      <c r="K1108" s="424"/>
      <c r="L1108" s="424"/>
      <c r="M1108" s="424"/>
      <c r="N1108" s="424"/>
      <c r="O1108" s="424"/>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7"/>
      <c r="D1109" s="907"/>
      <c r="E1109" s="906"/>
      <c r="F1109" s="906"/>
      <c r="G1109" s="906"/>
      <c r="H1109" s="906"/>
      <c r="I1109" s="906"/>
      <c r="J1109" s="423"/>
      <c r="K1109" s="424"/>
      <c r="L1109" s="424"/>
      <c r="M1109" s="424"/>
      <c r="N1109" s="424"/>
      <c r="O1109" s="424"/>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7"/>
      <c r="D1110" s="907"/>
      <c r="E1110" s="906"/>
      <c r="F1110" s="906"/>
      <c r="G1110" s="906"/>
      <c r="H1110" s="906"/>
      <c r="I1110" s="906"/>
      <c r="J1110" s="423"/>
      <c r="K1110" s="424"/>
      <c r="L1110" s="424"/>
      <c r="M1110" s="424"/>
      <c r="N1110" s="424"/>
      <c r="O1110" s="424"/>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7"/>
      <c r="D1111" s="907"/>
      <c r="E1111" s="906"/>
      <c r="F1111" s="906"/>
      <c r="G1111" s="906"/>
      <c r="H1111" s="906"/>
      <c r="I1111" s="906"/>
      <c r="J1111" s="423"/>
      <c r="K1111" s="424"/>
      <c r="L1111" s="424"/>
      <c r="M1111" s="424"/>
      <c r="N1111" s="424"/>
      <c r="O1111" s="424"/>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7"/>
      <c r="D1112" s="907"/>
      <c r="E1112" s="906"/>
      <c r="F1112" s="906"/>
      <c r="G1112" s="906"/>
      <c r="H1112" s="906"/>
      <c r="I1112" s="906"/>
      <c r="J1112" s="423"/>
      <c r="K1112" s="424"/>
      <c r="L1112" s="424"/>
      <c r="M1112" s="424"/>
      <c r="N1112" s="424"/>
      <c r="O1112" s="424"/>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7"/>
      <c r="D1113" s="907"/>
      <c r="E1113" s="906"/>
      <c r="F1113" s="906"/>
      <c r="G1113" s="906"/>
      <c r="H1113" s="906"/>
      <c r="I1113" s="906"/>
      <c r="J1113" s="423"/>
      <c r="K1113" s="424"/>
      <c r="L1113" s="424"/>
      <c r="M1113" s="424"/>
      <c r="N1113" s="424"/>
      <c r="O1113" s="424"/>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7"/>
      <c r="D1114" s="907"/>
      <c r="E1114" s="906"/>
      <c r="F1114" s="906"/>
      <c r="G1114" s="906"/>
      <c r="H1114" s="906"/>
      <c r="I1114" s="906"/>
      <c r="J1114" s="423"/>
      <c r="K1114" s="424"/>
      <c r="L1114" s="424"/>
      <c r="M1114" s="424"/>
      <c r="N1114" s="424"/>
      <c r="O1114" s="424"/>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7"/>
      <c r="D1115" s="907"/>
      <c r="E1115" s="906"/>
      <c r="F1115" s="906"/>
      <c r="G1115" s="906"/>
      <c r="H1115" s="906"/>
      <c r="I1115" s="906"/>
      <c r="J1115" s="423"/>
      <c r="K1115" s="424"/>
      <c r="L1115" s="424"/>
      <c r="M1115" s="424"/>
      <c r="N1115" s="424"/>
      <c r="O1115" s="424"/>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7"/>
      <c r="D1116" s="907"/>
      <c r="E1116" s="906"/>
      <c r="F1116" s="906"/>
      <c r="G1116" s="906"/>
      <c r="H1116" s="906"/>
      <c r="I1116" s="906"/>
      <c r="J1116" s="423"/>
      <c r="K1116" s="424"/>
      <c r="L1116" s="424"/>
      <c r="M1116" s="424"/>
      <c r="N1116" s="424"/>
      <c r="O1116" s="424"/>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7"/>
      <c r="D1117" s="907"/>
      <c r="E1117" s="906"/>
      <c r="F1117" s="906"/>
      <c r="G1117" s="906"/>
      <c r="H1117" s="906"/>
      <c r="I1117" s="906"/>
      <c r="J1117" s="423"/>
      <c r="K1117" s="424"/>
      <c r="L1117" s="424"/>
      <c r="M1117" s="424"/>
      <c r="N1117" s="424"/>
      <c r="O1117" s="424"/>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7"/>
      <c r="D1118" s="907"/>
      <c r="E1118" s="906"/>
      <c r="F1118" s="906"/>
      <c r="G1118" s="906"/>
      <c r="H1118" s="906"/>
      <c r="I1118" s="906"/>
      <c r="J1118" s="423"/>
      <c r="K1118" s="424"/>
      <c r="L1118" s="424"/>
      <c r="M1118" s="424"/>
      <c r="N1118" s="424"/>
      <c r="O1118" s="424"/>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7"/>
      <c r="D1119" s="907"/>
      <c r="E1119" s="261"/>
      <c r="F1119" s="906"/>
      <c r="G1119" s="906"/>
      <c r="H1119" s="906"/>
      <c r="I1119" s="906"/>
      <c r="J1119" s="423"/>
      <c r="K1119" s="424"/>
      <c r="L1119" s="424"/>
      <c r="M1119" s="424"/>
      <c r="N1119" s="424"/>
      <c r="O1119" s="424"/>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7"/>
      <c r="D1120" s="907"/>
      <c r="E1120" s="906"/>
      <c r="F1120" s="906"/>
      <c r="G1120" s="906"/>
      <c r="H1120" s="906"/>
      <c r="I1120" s="906"/>
      <c r="J1120" s="423"/>
      <c r="K1120" s="424"/>
      <c r="L1120" s="424"/>
      <c r="M1120" s="424"/>
      <c r="N1120" s="424"/>
      <c r="O1120" s="424"/>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7"/>
      <c r="D1121" s="907"/>
      <c r="E1121" s="906"/>
      <c r="F1121" s="906"/>
      <c r="G1121" s="906"/>
      <c r="H1121" s="906"/>
      <c r="I1121" s="906"/>
      <c r="J1121" s="423"/>
      <c r="K1121" s="424"/>
      <c r="L1121" s="424"/>
      <c r="M1121" s="424"/>
      <c r="N1121" s="424"/>
      <c r="O1121" s="424"/>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7"/>
      <c r="D1122" s="907"/>
      <c r="E1122" s="906"/>
      <c r="F1122" s="906"/>
      <c r="G1122" s="906"/>
      <c r="H1122" s="906"/>
      <c r="I1122" s="906"/>
      <c r="J1122" s="423"/>
      <c r="K1122" s="424"/>
      <c r="L1122" s="424"/>
      <c r="M1122" s="424"/>
      <c r="N1122" s="424"/>
      <c r="O1122" s="424"/>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7"/>
      <c r="D1123" s="907"/>
      <c r="E1123" s="906"/>
      <c r="F1123" s="906"/>
      <c r="G1123" s="906"/>
      <c r="H1123" s="906"/>
      <c r="I1123" s="906"/>
      <c r="J1123" s="423"/>
      <c r="K1123" s="424"/>
      <c r="L1123" s="424"/>
      <c r="M1123" s="424"/>
      <c r="N1123" s="424"/>
      <c r="O1123" s="424"/>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7"/>
      <c r="D1124" s="907"/>
      <c r="E1124" s="906"/>
      <c r="F1124" s="906"/>
      <c r="G1124" s="906"/>
      <c r="H1124" s="906"/>
      <c r="I1124" s="906"/>
      <c r="J1124" s="423"/>
      <c r="K1124" s="424"/>
      <c r="L1124" s="424"/>
      <c r="M1124" s="424"/>
      <c r="N1124" s="424"/>
      <c r="O1124" s="424"/>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7"/>
      <c r="D1125" s="907"/>
      <c r="E1125" s="906"/>
      <c r="F1125" s="906"/>
      <c r="G1125" s="906"/>
      <c r="H1125" s="906"/>
      <c r="I1125" s="906"/>
      <c r="J1125" s="423"/>
      <c r="K1125" s="424"/>
      <c r="L1125" s="424"/>
      <c r="M1125" s="424"/>
      <c r="N1125" s="424"/>
      <c r="O1125" s="424"/>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7"/>
      <c r="D1126" s="907"/>
      <c r="E1126" s="906"/>
      <c r="F1126" s="906"/>
      <c r="G1126" s="906"/>
      <c r="H1126" s="906"/>
      <c r="I1126" s="906"/>
      <c r="J1126" s="423"/>
      <c r="K1126" s="424"/>
      <c r="L1126" s="424"/>
      <c r="M1126" s="424"/>
      <c r="N1126" s="424"/>
      <c r="O1126" s="424"/>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7"/>
      <c r="D1127" s="907"/>
      <c r="E1127" s="906"/>
      <c r="F1127" s="906"/>
      <c r="G1127" s="906"/>
      <c r="H1127" s="906"/>
      <c r="I1127" s="906"/>
      <c r="J1127" s="423"/>
      <c r="K1127" s="424"/>
      <c r="L1127" s="424"/>
      <c r="M1127" s="424"/>
      <c r="N1127" s="424"/>
      <c r="O1127" s="424"/>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7"/>
      <c r="D1128" s="907"/>
      <c r="E1128" s="906"/>
      <c r="F1128" s="906"/>
      <c r="G1128" s="906"/>
      <c r="H1128" s="906"/>
      <c r="I1128" s="906"/>
      <c r="J1128" s="423"/>
      <c r="K1128" s="424"/>
      <c r="L1128" s="424"/>
      <c r="M1128" s="424"/>
      <c r="N1128" s="424"/>
      <c r="O1128" s="424"/>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7"/>
      <c r="D1129" s="907"/>
      <c r="E1129" s="906"/>
      <c r="F1129" s="906"/>
      <c r="G1129" s="906"/>
      <c r="H1129" s="906"/>
      <c r="I1129" s="906"/>
      <c r="J1129" s="423"/>
      <c r="K1129" s="424"/>
      <c r="L1129" s="424"/>
      <c r="M1129" s="424"/>
      <c r="N1129" s="424"/>
      <c r="O1129" s="424"/>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7"/>
      <c r="D1130" s="907"/>
      <c r="E1130" s="906"/>
      <c r="F1130" s="906"/>
      <c r="G1130" s="906"/>
      <c r="H1130" s="906"/>
      <c r="I1130" s="906"/>
      <c r="J1130" s="423"/>
      <c r="K1130" s="424"/>
      <c r="L1130" s="424"/>
      <c r="M1130" s="424"/>
      <c r="N1130" s="424"/>
      <c r="O1130" s="424"/>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7"/>
      <c r="D1131" s="907"/>
      <c r="E1131" s="906"/>
      <c r="F1131" s="906"/>
      <c r="G1131" s="906"/>
      <c r="H1131" s="906"/>
      <c r="I1131" s="906"/>
      <c r="J1131" s="423"/>
      <c r="K1131" s="424"/>
      <c r="L1131" s="424"/>
      <c r="M1131" s="424"/>
      <c r="N1131" s="424"/>
      <c r="O1131" s="424"/>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5:AO899">
    <cfRule type="expression" dxfId="1959" priority="2071">
      <formula>IF(AND(AL885&gt;=0, RIGHT(TEXT(AL885,"0.#"),1)&lt;&gt;"."),TRUE,FALSE)</formula>
    </cfRule>
    <cfRule type="expression" dxfId="1958" priority="2072">
      <formula>IF(AND(AL885&gt;=0, RIGHT(TEXT(AL885,"0.#"),1)="."),TRUE,FALSE)</formula>
    </cfRule>
    <cfRule type="expression" dxfId="1957" priority="2073">
      <formula>IF(AND(AL885&lt;0, RIGHT(TEXT(AL885,"0.#"),1)&lt;&gt;"."),TRUE,FALSE)</formula>
    </cfRule>
    <cfRule type="expression" dxfId="1956" priority="2074">
      <formula>IF(AND(AL885&lt;0, RIGHT(TEXT(AL885,"0.#"),1)="."),TRUE,FALSE)</formula>
    </cfRule>
  </conditionalFormatting>
  <conditionalFormatting sqref="AL870:AO884">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7:AO932">
    <cfRule type="expression" dxfId="1951" priority="2059">
      <formula>IF(AND(AL907&gt;=0, RIGHT(TEXT(AL907,"0.#"),1)&lt;&gt;"."),TRUE,FALSE)</formula>
    </cfRule>
    <cfRule type="expression" dxfId="1950" priority="2060">
      <formula>IF(AND(AL907&gt;=0, RIGHT(TEXT(AL907,"0.#"),1)="."),TRUE,FALSE)</formula>
    </cfRule>
    <cfRule type="expression" dxfId="1949" priority="2061">
      <formula>IF(AND(AL907&lt;0, RIGHT(TEXT(AL907,"0.#"),1)&lt;&gt;"."),TRUE,FALSE)</formula>
    </cfRule>
    <cfRule type="expression" dxfId="1948" priority="2062">
      <formula>IF(AND(AL907&lt;0, RIGHT(TEXT(AL907,"0.#"),1)="."),TRUE,FALSE)</formula>
    </cfRule>
  </conditionalFormatting>
  <conditionalFormatting sqref="AL903:AO906">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54:AO965">
    <cfRule type="expression" dxfId="1943" priority="2047">
      <formula>IF(AND(AL954&gt;=0, RIGHT(TEXT(AL954,"0.#"),1)&lt;&gt;"."),TRUE,FALSE)</formula>
    </cfRule>
    <cfRule type="expression" dxfId="1942" priority="2048">
      <formula>IF(AND(AL954&gt;=0, RIGHT(TEXT(AL954,"0.#"),1)="."),TRUE,FALSE)</formula>
    </cfRule>
    <cfRule type="expression" dxfId="1941" priority="2049">
      <formula>IF(AND(AL954&lt;0, RIGHT(TEXT(AL954,"0.#"),1)&lt;&gt;"."),TRUE,FALSE)</formula>
    </cfRule>
    <cfRule type="expression" dxfId="1940" priority="2050">
      <formula>IF(AND(AL954&lt;0, RIGHT(TEXT(AL954,"0.#"),1)="."),TRUE,FALSE)</formula>
    </cfRule>
  </conditionalFormatting>
  <conditionalFormatting sqref="AL936:AO953">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8" manualBreakCount="8">
    <brk id="117" max="49" man="1"/>
    <brk id="483" max="49" man="1"/>
    <brk id="725" max="49" man="1"/>
    <brk id="739" max="49" man="1"/>
    <brk id="778" max="49" man="1"/>
    <brk id="866" max="49" man="1"/>
    <brk id="899" max="49" man="1"/>
    <brk id="9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
      </c>
      <c r="K9" s="14" t="s">
        <v>228</v>
      </c>
      <c r="L9" s="15" t="s">
        <v>611</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610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469</v>
      </c>
      <c r="B2" s="519"/>
      <c r="C2" s="519"/>
      <c r="D2" s="519"/>
      <c r="E2" s="519"/>
      <c r="F2" s="520"/>
      <c r="G2" s="808" t="s">
        <v>265</v>
      </c>
      <c r="H2" s="793"/>
      <c r="I2" s="793"/>
      <c r="J2" s="793"/>
      <c r="K2" s="793"/>
      <c r="L2" s="793"/>
      <c r="M2" s="793"/>
      <c r="N2" s="793"/>
      <c r="O2" s="794"/>
      <c r="P2" s="792" t="s">
        <v>59</v>
      </c>
      <c r="Q2" s="793"/>
      <c r="R2" s="793"/>
      <c r="S2" s="793"/>
      <c r="T2" s="793"/>
      <c r="U2" s="793"/>
      <c r="V2" s="793"/>
      <c r="W2" s="793"/>
      <c r="X2" s="794"/>
      <c r="Y2" s="1021"/>
      <c r="Z2" s="416"/>
      <c r="AA2" s="417"/>
      <c r="AB2" s="1025" t="s">
        <v>11</v>
      </c>
      <c r="AC2" s="1026"/>
      <c r="AD2" s="1027"/>
      <c r="AE2" s="1013" t="s">
        <v>547</v>
      </c>
      <c r="AF2" s="1013"/>
      <c r="AG2" s="1013"/>
      <c r="AH2" s="1013"/>
      <c r="AI2" s="1013" t="s">
        <v>544</v>
      </c>
      <c r="AJ2" s="1013"/>
      <c r="AK2" s="1013"/>
      <c r="AL2" s="1013"/>
      <c r="AM2" s="1013" t="s">
        <v>518</v>
      </c>
      <c r="AN2" s="1013"/>
      <c r="AO2" s="1013"/>
      <c r="AP2" s="464"/>
      <c r="AQ2" s="176" t="s">
        <v>353</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22"/>
      <c r="Z3" s="1023"/>
      <c r="AA3" s="1024"/>
      <c r="AB3" s="1028"/>
      <c r="AC3" s="1029"/>
      <c r="AD3" s="1030"/>
      <c r="AE3" s="380"/>
      <c r="AF3" s="380"/>
      <c r="AG3" s="380"/>
      <c r="AH3" s="380"/>
      <c r="AI3" s="380"/>
      <c r="AJ3" s="380"/>
      <c r="AK3" s="380"/>
      <c r="AL3" s="380"/>
      <c r="AM3" s="380"/>
      <c r="AN3" s="380"/>
      <c r="AO3" s="380"/>
      <c r="AP3" s="336"/>
      <c r="AQ3" s="270"/>
      <c r="AR3" s="271"/>
      <c r="AS3" s="137" t="s">
        <v>354</v>
      </c>
      <c r="AT3" s="172"/>
      <c r="AU3" s="271"/>
      <c r="AV3" s="271"/>
      <c r="AW3" s="383" t="s">
        <v>300</v>
      </c>
      <c r="AX3" s="384"/>
    </row>
    <row r="4" spans="1:50" ht="22.5" customHeight="1" x14ac:dyDescent="0.15">
      <c r="A4" s="521"/>
      <c r="B4" s="519"/>
      <c r="C4" s="519"/>
      <c r="D4" s="519"/>
      <c r="E4" s="519"/>
      <c r="F4" s="520"/>
      <c r="G4" s="546"/>
      <c r="H4" s="1031"/>
      <c r="I4" s="1031"/>
      <c r="J4" s="1031"/>
      <c r="K4" s="1031"/>
      <c r="L4" s="1031"/>
      <c r="M4" s="1031"/>
      <c r="N4" s="1031"/>
      <c r="O4" s="1032"/>
      <c r="P4" s="161"/>
      <c r="Q4" s="1039"/>
      <c r="R4" s="1039"/>
      <c r="S4" s="1039"/>
      <c r="T4" s="1039"/>
      <c r="U4" s="1039"/>
      <c r="V4" s="1039"/>
      <c r="W4" s="1039"/>
      <c r="X4" s="1040"/>
      <c r="Y4" s="1017" t="s">
        <v>12</v>
      </c>
      <c r="Z4" s="1018"/>
      <c r="AA4" s="1019"/>
      <c r="AB4" s="557"/>
      <c r="AC4" s="1020"/>
      <c r="AD4" s="1020"/>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33"/>
      <c r="H5" s="1034"/>
      <c r="I5" s="1034"/>
      <c r="J5" s="1034"/>
      <c r="K5" s="1034"/>
      <c r="L5" s="1034"/>
      <c r="M5" s="1034"/>
      <c r="N5" s="1034"/>
      <c r="O5" s="1035"/>
      <c r="P5" s="1041"/>
      <c r="Q5" s="1041"/>
      <c r="R5" s="1041"/>
      <c r="S5" s="1041"/>
      <c r="T5" s="1041"/>
      <c r="U5" s="1041"/>
      <c r="V5" s="1041"/>
      <c r="W5" s="1041"/>
      <c r="X5" s="1042"/>
      <c r="Y5" s="303" t="s">
        <v>54</v>
      </c>
      <c r="Z5" s="1014"/>
      <c r="AA5" s="1015"/>
      <c r="AB5" s="528"/>
      <c r="AC5" s="1016"/>
      <c r="AD5" s="1016"/>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36"/>
      <c r="H6" s="1037"/>
      <c r="I6" s="1037"/>
      <c r="J6" s="1037"/>
      <c r="K6" s="1037"/>
      <c r="L6" s="1037"/>
      <c r="M6" s="1037"/>
      <c r="N6" s="1037"/>
      <c r="O6" s="1038"/>
      <c r="P6" s="1043"/>
      <c r="Q6" s="1043"/>
      <c r="R6" s="1043"/>
      <c r="S6" s="1043"/>
      <c r="T6" s="1043"/>
      <c r="U6" s="1043"/>
      <c r="V6" s="1043"/>
      <c r="W6" s="1043"/>
      <c r="X6" s="1044"/>
      <c r="Y6" s="1045" t="s">
        <v>13</v>
      </c>
      <c r="Z6" s="1014"/>
      <c r="AA6" s="1015"/>
      <c r="AB6" s="467" t="s">
        <v>301</v>
      </c>
      <c r="AC6" s="1046"/>
      <c r="AD6" s="1046"/>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14" t="s">
        <v>496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8" t="s">
        <v>469</v>
      </c>
      <c r="B9" s="519"/>
      <c r="C9" s="519"/>
      <c r="D9" s="519"/>
      <c r="E9" s="519"/>
      <c r="F9" s="520"/>
      <c r="G9" s="808" t="s">
        <v>265</v>
      </c>
      <c r="H9" s="793"/>
      <c r="I9" s="793"/>
      <c r="J9" s="793"/>
      <c r="K9" s="793"/>
      <c r="L9" s="793"/>
      <c r="M9" s="793"/>
      <c r="N9" s="793"/>
      <c r="O9" s="794"/>
      <c r="P9" s="792" t="s">
        <v>59</v>
      </c>
      <c r="Q9" s="793"/>
      <c r="R9" s="793"/>
      <c r="S9" s="793"/>
      <c r="T9" s="793"/>
      <c r="U9" s="793"/>
      <c r="V9" s="793"/>
      <c r="W9" s="793"/>
      <c r="X9" s="794"/>
      <c r="Y9" s="1021"/>
      <c r="Z9" s="416"/>
      <c r="AA9" s="417"/>
      <c r="AB9" s="1025" t="s">
        <v>11</v>
      </c>
      <c r="AC9" s="1026"/>
      <c r="AD9" s="1027"/>
      <c r="AE9" s="1013" t="s">
        <v>548</v>
      </c>
      <c r="AF9" s="1013"/>
      <c r="AG9" s="1013"/>
      <c r="AH9" s="1013"/>
      <c r="AI9" s="1013" t="s">
        <v>544</v>
      </c>
      <c r="AJ9" s="1013"/>
      <c r="AK9" s="1013"/>
      <c r="AL9" s="1013"/>
      <c r="AM9" s="1013" t="s">
        <v>518</v>
      </c>
      <c r="AN9" s="1013"/>
      <c r="AO9" s="1013"/>
      <c r="AP9" s="464"/>
      <c r="AQ9" s="176" t="s">
        <v>353</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22"/>
      <c r="Z10" s="1023"/>
      <c r="AA10" s="1024"/>
      <c r="AB10" s="1028"/>
      <c r="AC10" s="1029"/>
      <c r="AD10" s="1030"/>
      <c r="AE10" s="380"/>
      <c r="AF10" s="380"/>
      <c r="AG10" s="380"/>
      <c r="AH10" s="380"/>
      <c r="AI10" s="380"/>
      <c r="AJ10" s="380"/>
      <c r="AK10" s="380"/>
      <c r="AL10" s="380"/>
      <c r="AM10" s="380"/>
      <c r="AN10" s="380"/>
      <c r="AO10" s="380"/>
      <c r="AP10" s="336"/>
      <c r="AQ10" s="270"/>
      <c r="AR10" s="271"/>
      <c r="AS10" s="137" t="s">
        <v>354</v>
      </c>
      <c r="AT10" s="172"/>
      <c r="AU10" s="271"/>
      <c r="AV10" s="271"/>
      <c r="AW10" s="383" t="s">
        <v>300</v>
      </c>
      <c r="AX10" s="384"/>
    </row>
    <row r="11" spans="1:50" ht="22.5" customHeight="1" x14ac:dyDescent="0.15">
      <c r="A11" s="521"/>
      <c r="B11" s="519"/>
      <c r="C11" s="519"/>
      <c r="D11" s="519"/>
      <c r="E11" s="519"/>
      <c r="F11" s="520"/>
      <c r="G11" s="546"/>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57"/>
      <c r="AC11" s="1020"/>
      <c r="AD11" s="1020"/>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28"/>
      <c r="AC12" s="1016"/>
      <c r="AD12" s="1016"/>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6"/>
      <c r="B13" s="657"/>
      <c r="C13" s="657"/>
      <c r="D13" s="657"/>
      <c r="E13" s="657"/>
      <c r="F13" s="65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7" t="s">
        <v>301</v>
      </c>
      <c r="AC13" s="1046"/>
      <c r="AD13" s="1046"/>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14" t="s">
        <v>496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8" t="s">
        <v>469</v>
      </c>
      <c r="B16" s="519"/>
      <c r="C16" s="519"/>
      <c r="D16" s="519"/>
      <c r="E16" s="519"/>
      <c r="F16" s="520"/>
      <c r="G16" s="808" t="s">
        <v>265</v>
      </c>
      <c r="H16" s="793"/>
      <c r="I16" s="793"/>
      <c r="J16" s="793"/>
      <c r="K16" s="793"/>
      <c r="L16" s="793"/>
      <c r="M16" s="793"/>
      <c r="N16" s="793"/>
      <c r="O16" s="794"/>
      <c r="P16" s="792" t="s">
        <v>59</v>
      </c>
      <c r="Q16" s="793"/>
      <c r="R16" s="793"/>
      <c r="S16" s="793"/>
      <c r="T16" s="793"/>
      <c r="U16" s="793"/>
      <c r="V16" s="793"/>
      <c r="W16" s="793"/>
      <c r="X16" s="794"/>
      <c r="Y16" s="1021"/>
      <c r="Z16" s="416"/>
      <c r="AA16" s="417"/>
      <c r="AB16" s="1025" t="s">
        <v>11</v>
      </c>
      <c r="AC16" s="1026"/>
      <c r="AD16" s="1027"/>
      <c r="AE16" s="1013" t="s">
        <v>547</v>
      </c>
      <c r="AF16" s="1013"/>
      <c r="AG16" s="1013"/>
      <c r="AH16" s="1013"/>
      <c r="AI16" s="1013" t="s">
        <v>545</v>
      </c>
      <c r="AJ16" s="1013"/>
      <c r="AK16" s="1013"/>
      <c r="AL16" s="1013"/>
      <c r="AM16" s="1013" t="s">
        <v>518</v>
      </c>
      <c r="AN16" s="1013"/>
      <c r="AO16" s="1013"/>
      <c r="AP16" s="464"/>
      <c r="AQ16" s="176" t="s">
        <v>353</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22"/>
      <c r="Z17" s="1023"/>
      <c r="AA17" s="1024"/>
      <c r="AB17" s="1028"/>
      <c r="AC17" s="1029"/>
      <c r="AD17" s="1030"/>
      <c r="AE17" s="380"/>
      <c r="AF17" s="380"/>
      <c r="AG17" s="380"/>
      <c r="AH17" s="380"/>
      <c r="AI17" s="380"/>
      <c r="AJ17" s="380"/>
      <c r="AK17" s="380"/>
      <c r="AL17" s="380"/>
      <c r="AM17" s="380"/>
      <c r="AN17" s="380"/>
      <c r="AO17" s="380"/>
      <c r="AP17" s="336"/>
      <c r="AQ17" s="270"/>
      <c r="AR17" s="271"/>
      <c r="AS17" s="137" t="s">
        <v>354</v>
      </c>
      <c r="AT17" s="172"/>
      <c r="AU17" s="271"/>
      <c r="AV17" s="271"/>
      <c r="AW17" s="383" t="s">
        <v>300</v>
      </c>
      <c r="AX17" s="384"/>
    </row>
    <row r="18" spans="1:50" ht="22.5" customHeight="1" x14ac:dyDescent="0.15">
      <c r="A18" s="521"/>
      <c r="B18" s="519"/>
      <c r="C18" s="519"/>
      <c r="D18" s="519"/>
      <c r="E18" s="519"/>
      <c r="F18" s="520"/>
      <c r="G18" s="546"/>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57"/>
      <c r="AC18" s="1020"/>
      <c r="AD18" s="1020"/>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28"/>
      <c r="AC19" s="1016"/>
      <c r="AD19" s="1016"/>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6"/>
      <c r="B20" s="657"/>
      <c r="C20" s="657"/>
      <c r="D20" s="657"/>
      <c r="E20" s="657"/>
      <c r="F20" s="65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7" t="s">
        <v>301</v>
      </c>
      <c r="AC20" s="1046"/>
      <c r="AD20" s="1046"/>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14" t="s">
        <v>496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8" t="s">
        <v>469</v>
      </c>
      <c r="B23" s="519"/>
      <c r="C23" s="519"/>
      <c r="D23" s="519"/>
      <c r="E23" s="519"/>
      <c r="F23" s="520"/>
      <c r="G23" s="808" t="s">
        <v>265</v>
      </c>
      <c r="H23" s="793"/>
      <c r="I23" s="793"/>
      <c r="J23" s="793"/>
      <c r="K23" s="793"/>
      <c r="L23" s="793"/>
      <c r="M23" s="793"/>
      <c r="N23" s="793"/>
      <c r="O23" s="794"/>
      <c r="P23" s="792" t="s">
        <v>59</v>
      </c>
      <c r="Q23" s="793"/>
      <c r="R23" s="793"/>
      <c r="S23" s="793"/>
      <c r="T23" s="793"/>
      <c r="U23" s="793"/>
      <c r="V23" s="793"/>
      <c r="W23" s="793"/>
      <c r="X23" s="794"/>
      <c r="Y23" s="1021"/>
      <c r="Z23" s="416"/>
      <c r="AA23" s="417"/>
      <c r="AB23" s="1025" t="s">
        <v>11</v>
      </c>
      <c r="AC23" s="1026"/>
      <c r="AD23" s="1027"/>
      <c r="AE23" s="1013" t="s">
        <v>549</v>
      </c>
      <c r="AF23" s="1013"/>
      <c r="AG23" s="1013"/>
      <c r="AH23" s="1013"/>
      <c r="AI23" s="1013" t="s">
        <v>544</v>
      </c>
      <c r="AJ23" s="1013"/>
      <c r="AK23" s="1013"/>
      <c r="AL23" s="1013"/>
      <c r="AM23" s="1013" t="s">
        <v>518</v>
      </c>
      <c r="AN23" s="1013"/>
      <c r="AO23" s="1013"/>
      <c r="AP23" s="464"/>
      <c r="AQ23" s="176" t="s">
        <v>353</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22"/>
      <c r="Z24" s="1023"/>
      <c r="AA24" s="1024"/>
      <c r="AB24" s="1028"/>
      <c r="AC24" s="1029"/>
      <c r="AD24" s="1030"/>
      <c r="AE24" s="380"/>
      <c r="AF24" s="380"/>
      <c r="AG24" s="380"/>
      <c r="AH24" s="380"/>
      <c r="AI24" s="380"/>
      <c r="AJ24" s="380"/>
      <c r="AK24" s="380"/>
      <c r="AL24" s="380"/>
      <c r="AM24" s="380"/>
      <c r="AN24" s="380"/>
      <c r="AO24" s="380"/>
      <c r="AP24" s="336"/>
      <c r="AQ24" s="270"/>
      <c r="AR24" s="271"/>
      <c r="AS24" s="137" t="s">
        <v>354</v>
      </c>
      <c r="AT24" s="172"/>
      <c r="AU24" s="271"/>
      <c r="AV24" s="271"/>
      <c r="AW24" s="383" t="s">
        <v>300</v>
      </c>
      <c r="AX24" s="384"/>
    </row>
    <row r="25" spans="1:50" ht="22.5" customHeight="1" x14ac:dyDescent="0.15">
      <c r="A25" s="521"/>
      <c r="B25" s="519"/>
      <c r="C25" s="519"/>
      <c r="D25" s="519"/>
      <c r="E25" s="519"/>
      <c r="F25" s="520"/>
      <c r="G25" s="546"/>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57"/>
      <c r="AC25" s="1020"/>
      <c r="AD25" s="1020"/>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28"/>
      <c r="AC26" s="1016"/>
      <c r="AD26" s="1016"/>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6"/>
      <c r="B27" s="657"/>
      <c r="C27" s="657"/>
      <c r="D27" s="657"/>
      <c r="E27" s="657"/>
      <c r="F27" s="65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7" t="s">
        <v>301</v>
      </c>
      <c r="AC27" s="1046"/>
      <c r="AD27" s="1046"/>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14" t="s">
        <v>496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8" t="s">
        <v>469</v>
      </c>
      <c r="B30" s="519"/>
      <c r="C30" s="519"/>
      <c r="D30" s="519"/>
      <c r="E30" s="519"/>
      <c r="F30" s="520"/>
      <c r="G30" s="808" t="s">
        <v>265</v>
      </c>
      <c r="H30" s="793"/>
      <c r="I30" s="793"/>
      <c r="J30" s="793"/>
      <c r="K30" s="793"/>
      <c r="L30" s="793"/>
      <c r="M30" s="793"/>
      <c r="N30" s="793"/>
      <c r="O30" s="794"/>
      <c r="P30" s="792" t="s">
        <v>59</v>
      </c>
      <c r="Q30" s="793"/>
      <c r="R30" s="793"/>
      <c r="S30" s="793"/>
      <c r="T30" s="793"/>
      <c r="U30" s="793"/>
      <c r="V30" s="793"/>
      <c r="W30" s="793"/>
      <c r="X30" s="794"/>
      <c r="Y30" s="1021"/>
      <c r="Z30" s="416"/>
      <c r="AA30" s="417"/>
      <c r="AB30" s="1025" t="s">
        <v>11</v>
      </c>
      <c r="AC30" s="1026"/>
      <c r="AD30" s="1027"/>
      <c r="AE30" s="1013" t="s">
        <v>547</v>
      </c>
      <c r="AF30" s="1013"/>
      <c r="AG30" s="1013"/>
      <c r="AH30" s="1013"/>
      <c r="AI30" s="1013" t="s">
        <v>544</v>
      </c>
      <c r="AJ30" s="1013"/>
      <c r="AK30" s="1013"/>
      <c r="AL30" s="1013"/>
      <c r="AM30" s="1013" t="s">
        <v>542</v>
      </c>
      <c r="AN30" s="1013"/>
      <c r="AO30" s="1013"/>
      <c r="AP30" s="464"/>
      <c r="AQ30" s="176" t="s">
        <v>353</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22"/>
      <c r="Z31" s="1023"/>
      <c r="AA31" s="1024"/>
      <c r="AB31" s="1028"/>
      <c r="AC31" s="1029"/>
      <c r="AD31" s="1030"/>
      <c r="AE31" s="380"/>
      <c r="AF31" s="380"/>
      <c r="AG31" s="380"/>
      <c r="AH31" s="380"/>
      <c r="AI31" s="380"/>
      <c r="AJ31" s="380"/>
      <c r="AK31" s="380"/>
      <c r="AL31" s="380"/>
      <c r="AM31" s="380"/>
      <c r="AN31" s="380"/>
      <c r="AO31" s="380"/>
      <c r="AP31" s="336"/>
      <c r="AQ31" s="270"/>
      <c r="AR31" s="271"/>
      <c r="AS31" s="137" t="s">
        <v>354</v>
      </c>
      <c r="AT31" s="172"/>
      <c r="AU31" s="271"/>
      <c r="AV31" s="271"/>
      <c r="AW31" s="383" t="s">
        <v>300</v>
      </c>
      <c r="AX31" s="384"/>
    </row>
    <row r="32" spans="1:50" ht="22.5" customHeight="1" x14ac:dyDescent="0.15">
      <c r="A32" s="521"/>
      <c r="B32" s="519"/>
      <c r="C32" s="519"/>
      <c r="D32" s="519"/>
      <c r="E32" s="519"/>
      <c r="F32" s="520"/>
      <c r="G32" s="546"/>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57"/>
      <c r="AC32" s="1020"/>
      <c r="AD32" s="1020"/>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28"/>
      <c r="AC33" s="1016"/>
      <c r="AD33" s="1016"/>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6"/>
      <c r="B34" s="657"/>
      <c r="C34" s="657"/>
      <c r="D34" s="657"/>
      <c r="E34" s="657"/>
      <c r="F34" s="65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7" t="s">
        <v>301</v>
      </c>
      <c r="AC34" s="1046"/>
      <c r="AD34" s="1046"/>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14" t="s">
        <v>496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8" t="s">
        <v>469</v>
      </c>
      <c r="B37" s="519"/>
      <c r="C37" s="519"/>
      <c r="D37" s="519"/>
      <c r="E37" s="519"/>
      <c r="F37" s="520"/>
      <c r="G37" s="808" t="s">
        <v>265</v>
      </c>
      <c r="H37" s="793"/>
      <c r="I37" s="793"/>
      <c r="J37" s="793"/>
      <c r="K37" s="793"/>
      <c r="L37" s="793"/>
      <c r="M37" s="793"/>
      <c r="N37" s="793"/>
      <c r="O37" s="794"/>
      <c r="P37" s="792" t="s">
        <v>59</v>
      </c>
      <c r="Q37" s="793"/>
      <c r="R37" s="793"/>
      <c r="S37" s="793"/>
      <c r="T37" s="793"/>
      <c r="U37" s="793"/>
      <c r="V37" s="793"/>
      <c r="W37" s="793"/>
      <c r="X37" s="794"/>
      <c r="Y37" s="1021"/>
      <c r="Z37" s="416"/>
      <c r="AA37" s="417"/>
      <c r="AB37" s="1025" t="s">
        <v>11</v>
      </c>
      <c r="AC37" s="1026"/>
      <c r="AD37" s="1027"/>
      <c r="AE37" s="1013" t="s">
        <v>549</v>
      </c>
      <c r="AF37" s="1013"/>
      <c r="AG37" s="1013"/>
      <c r="AH37" s="1013"/>
      <c r="AI37" s="1013" t="s">
        <v>546</v>
      </c>
      <c r="AJ37" s="1013"/>
      <c r="AK37" s="1013"/>
      <c r="AL37" s="1013"/>
      <c r="AM37" s="1013" t="s">
        <v>543</v>
      </c>
      <c r="AN37" s="1013"/>
      <c r="AO37" s="1013"/>
      <c r="AP37" s="464"/>
      <c r="AQ37" s="176" t="s">
        <v>353</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22"/>
      <c r="Z38" s="1023"/>
      <c r="AA38" s="1024"/>
      <c r="AB38" s="1028"/>
      <c r="AC38" s="1029"/>
      <c r="AD38" s="1030"/>
      <c r="AE38" s="380"/>
      <c r="AF38" s="380"/>
      <c r="AG38" s="380"/>
      <c r="AH38" s="380"/>
      <c r="AI38" s="380"/>
      <c r="AJ38" s="380"/>
      <c r="AK38" s="380"/>
      <c r="AL38" s="380"/>
      <c r="AM38" s="380"/>
      <c r="AN38" s="380"/>
      <c r="AO38" s="380"/>
      <c r="AP38" s="336"/>
      <c r="AQ38" s="270"/>
      <c r="AR38" s="271"/>
      <c r="AS38" s="137" t="s">
        <v>354</v>
      </c>
      <c r="AT38" s="172"/>
      <c r="AU38" s="271"/>
      <c r="AV38" s="271"/>
      <c r="AW38" s="383" t="s">
        <v>300</v>
      </c>
      <c r="AX38" s="384"/>
    </row>
    <row r="39" spans="1:50" ht="22.5" customHeight="1" x14ac:dyDescent="0.15">
      <c r="A39" s="521"/>
      <c r="B39" s="519"/>
      <c r="C39" s="519"/>
      <c r="D39" s="519"/>
      <c r="E39" s="519"/>
      <c r="F39" s="520"/>
      <c r="G39" s="546"/>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57"/>
      <c r="AC39" s="1020"/>
      <c r="AD39" s="1020"/>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28"/>
      <c r="AC40" s="1016"/>
      <c r="AD40" s="1016"/>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6"/>
      <c r="B41" s="657"/>
      <c r="C41" s="657"/>
      <c r="D41" s="657"/>
      <c r="E41" s="657"/>
      <c r="F41" s="65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7" t="s">
        <v>301</v>
      </c>
      <c r="AC41" s="1046"/>
      <c r="AD41" s="1046"/>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14" t="s">
        <v>496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8" t="s">
        <v>469</v>
      </c>
      <c r="B44" s="519"/>
      <c r="C44" s="519"/>
      <c r="D44" s="519"/>
      <c r="E44" s="519"/>
      <c r="F44" s="520"/>
      <c r="G44" s="808" t="s">
        <v>265</v>
      </c>
      <c r="H44" s="793"/>
      <c r="I44" s="793"/>
      <c r="J44" s="793"/>
      <c r="K44" s="793"/>
      <c r="L44" s="793"/>
      <c r="M44" s="793"/>
      <c r="N44" s="793"/>
      <c r="O44" s="794"/>
      <c r="P44" s="792" t="s">
        <v>59</v>
      </c>
      <c r="Q44" s="793"/>
      <c r="R44" s="793"/>
      <c r="S44" s="793"/>
      <c r="T44" s="793"/>
      <c r="U44" s="793"/>
      <c r="V44" s="793"/>
      <c r="W44" s="793"/>
      <c r="X44" s="794"/>
      <c r="Y44" s="1021"/>
      <c r="Z44" s="416"/>
      <c r="AA44" s="417"/>
      <c r="AB44" s="1025" t="s">
        <v>11</v>
      </c>
      <c r="AC44" s="1026"/>
      <c r="AD44" s="1027"/>
      <c r="AE44" s="1013" t="s">
        <v>547</v>
      </c>
      <c r="AF44" s="1013"/>
      <c r="AG44" s="1013"/>
      <c r="AH44" s="1013"/>
      <c r="AI44" s="1013" t="s">
        <v>544</v>
      </c>
      <c r="AJ44" s="1013"/>
      <c r="AK44" s="1013"/>
      <c r="AL44" s="1013"/>
      <c r="AM44" s="1013" t="s">
        <v>518</v>
      </c>
      <c r="AN44" s="1013"/>
      <c r="AO44" s="1013"/>
      <c r="AP44" s="464"/>
      <c r="AQ44" s="176" t="s">
        <v>353</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22"/>
      <c r="Z45" s="1023"/>
      <c r="AA45" s="1024"/>
      <c r="AB45" s="1028"/>
      <c r="AC45" s="1029"/>
      <c r="AD45" s="1030"/>
      <c r="AE45" s="380"/>
      <c r="AF45" s="380"/>
      <c r="AG45" s="380"/>
      <c r="AH45" s="380"/>
      <c r="AI45" s="380"/>
      <c r="AJ45" s="380"/>
      <c r="AK45" s="380"/>
      <c r="AL45" s="380"/>
      <c r="AM45" s="380"/>
      <c r="AN45" s="380"/>
      <c r="AO45" s="380"/>
      <c r="AP45" s="336"/>
      <c r="AQ45" s="270"/>
      <c r="AR45" s="271"/>
      <c r="AS45" s="137" t="s">
        <v>354</v>
      </c>
      <c r="AT45" s="172"/>
      <c r="AU45" s="271"/>
      <c r="AV45" s="271"/>
      <c r="AW45" s="383" t="s">
        <v>300</v>
      </c>
      <c r="AX45" s="384"/>
    </row>
    <row r="46" spans="1:50" ht="22.5" customHeight="1" x14ac:dyDescent="0.15">
      <c r="A46" s="521"/>
      <c r="B46" s="519"/>
      <c r="C46" s="519"/>
      <c r="D46" s="519"/>
      <c r="E46" s="519"/>
      <c r="F46" s="520"/>
      <c r="G46" s="546"/>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57"/>
      <c r="AC46" s="1020"/>
      <c r="AD46" s="1020"/>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28"/>
      <c r="AC47" s="1016"/>
      <c r="AD47" s="1016"/>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6"/>
      <c r="B48" s="657"/>
      <c r="C48" s="657"/>
      <c r="D48" s="657"/>
      <c r="E48" s="657"/>
      <c r="F48" s="65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7" t="s">
        <v>301</v>
      </c>
      <c r="AC48" s="1046"/>
      <c r="AD48" s="1046"/>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14" t="s">
        <v>496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8" t="s">
        <v>469</v>
      </c>
      <c r="B51" s="519"/>
      <c r="C51" s="519"/>
      <c r="D51" s="519"/>
      <c r="E51" s="519"/>
      <c r="F51" s="520"/>
      <c r="G51" s="808" t="s">
        <v>265</v>
      </c>
      <c r="H51" s="793"/>
      <c r="I51" s="793"/>
      <c r="J51" s="793"/>
      <c r="K51" s="793"/>
      <c r="L51" s="793"/>
      <c r="M51" s="793"/>
      <c r="N51" s="793"/>
      <c r="O51" s="794"/>
      <c r="P51" s="792" t="s">
        <v>59</v>
      </c>
      <c r="Q51" s="793"/>
      <c r="R51" s="793"/>
      <c r="S51" s="793"/>
      <c r="T51" s="793"/>
      <c r="U51" s="793"/>
      <c r="V51" s="793"/>
      <c r="W51" s="793"/>
      <c r="X51" s="794"/>
      <c r="Y51" s="1021"/>
      <c r="Z51" s="416"/>
      <c r="AA51" s="417"/>
      <c r="AB51" s="464" t="s">
        <v>11</v>
      </c>
      <c r="AC51" s="1026"/>
      <c r="AD51" s="1027"/>
      <c r="AE51" s="1013" t="s">
        <v>547</v>
      </c>
      <c r="AF51" s="1013"/>
      <c r="AG51" s="1013"/>
      <c r="AH51" s="1013"/>
      <c r="AI51" s="1013" t="s">
        <v>544</v>
      </c>
      <c r="AJ51" s="1013"/>
      <c r="AK51" s="1013"/>
      <c r="AL51" s="1013"/>
      <c r="AM51" s="1013" t="s">
        <v>518</v>
      </c>
      <c r="AN51" s="1013"/>
      <c r="AO51" s="1013"/>
      <c r="AP51" s="464"/>
      <c r="AQ51" s="176" t="s">
        <v>353</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22"/>
      <c r="Z52" s="1023"/>
      <c r="AA52" s="1024"/>
      <c r="AB52" s="1028"/>
      <c r="AC52" s="1029"/>
      <c r="AD52" s="1030"/>
      <c r="AE52" s="380"/>
      <c r="AF52" s="380"/>
      <c r="AG52" s="380"/>
      <c r="AH52" s="380"/>
      <c r="AI52" s="380"/>
      <c r="AJ52" s="380"/>
      <c r="AK52" s="380"/>
      <c r="AL52" s="380"/>
      <c r="AM52" s="380"/>
      <c r="AN52" s="380"/>
      <c r="AO52" s="380"/>
      <c r="AP52" s="336"/>
      <c r="AQ52" s="270"/>
      <c r="AR52" s="271"/>
      <c r="AS52" s="137" t="s">
        <v>354</v>
      </c>
      <c r="AT52" s="172"/>
      <c r="AU52" s="271"/>
      <c r="AV52" s="271"/>
      <c r="AW52" s="383" t="s">
        <v>300</v>
      </c>
      <c r="AX52" s="384"/>
    </row>
    <row r="53" spans="1:50" ht="22.5" customHeight="1" x14ac:dyDescent="0.15">
      <c r="A53" s="521"/>
      <c r="B53" s="519"/>
      <c r="C53" s="519"/>
      <c r="D53" s="519"/>
      <c r="E53" s="519"/>
      <c r="F53" s="520"/>
      <c r="G53" s="546"/>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57"/>
      <c r="AC53" s="1020"/>
      <c r="AD53" s="1020"/>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28"/>
      <c r="AC54" s="1016"/>
      <c r="AD54" s="1016"/>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6"/>
      <c r="B55" s="657"/>
      <c r="C55" s="657"/>
      <c r="D55" s="657"/>
      <c r="E55" s="657"/>
      <c r="F55" s="65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7" t="s">
        <v>301</v>
      </c>
      <c r="AC55" s="1046"/>
      <c r="AD55" s="1046"/>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14" t="s">
        <v>496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8" t="s">
        <v>469</v>
      </c>
      <c r="B58" s="519"/>
      <c r="C58" s="519"/>
      <c r="D58" s="519"/>
      <c r="E58" s="519"/>
      <c r="F58" s="520"/>
      <c r="G58" s="808" t="s">
        <v>265</v>
      </c>
      <c r="H58" s="793"/>
      <c r="I58" s="793"/>
      <c r="J58" s="793"/>
      <c r="K58" s="793"/>
      <c r="L58" s="793"/>
      <c r="M58" s="793"/>
      <c r="N58" s="793"/>
      <c r="O58" s="794"/>
      <c r="P58" s="792" t="s">
        <v>59</v>
      </c>
      <c r="Q58" s="793"/>
      <c r="R58" s="793"/>
      <c r="S58" s="793"/>
      <c r="T58" s="793"/>
      <c r="U58" s="793"/>
      <c r="V58" s="793"/>
      <c r="W58" s="793"/>
      <c r="X58" s="794"/>
      <c r="Y58" s="1021"/>
      <c r="Z58" s="416"/>
      <c r="AA58" s="417"/>
      <c r="AB58" s="1025" t="s">
        <v>11</v>
      </c>
      <c r="AC58" s="1026"/>
      <c r="AD58" s="1027"/>
      <c r="AE58" s="1013" t="s">
        <v>547</v>
      </c>
      <c r="AF58" s="1013"/>
      <c r="AG58" s="1013"/>
      <c r="AH58" s="1013"/>
      <c r="AI58" s="1013" t="s">
        <v>544</v>
      </c>
      <c r="AJ58" s="1013"/>
      <c r="AK58" s="1013"/>
      <c r="AL58" s="1013"/>
      <c r="AM58" s="1013" t="s">
        <v>518</v>
      </c>
      <c r="AN58" s="1013"/>
      <c r="AO58" s="1013"/>
      <c r="AP58" s="464"/>
      <c r="AQ58" s="176" t="s">
        <v>353</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22"/>
      <c r="Z59" s="1023"/>
      <c r="AA59" s="1024"/>
      <c r="AB59" s="1028"/>
      <c r="AC59" s="1029"/>
      <c r="AD59" s="1030"/>
      <c r="AE59" s="380"/>
      <c r="AF59" s="380"/>
      <c r="AG59" s="380"/>
      <c r="AH59" s="380"/>
      <c r="AI59" s="380"/>
      <c r="AJ59" s="380"/>
      <c r="AK59" s="380"/>
      <c r="AL59" s="380"/>
      <c r="AM59" s="380"/>
      <c r="AN59" s="380"/>
      <c r="AO59" s="380"/>
      <c r="AP59" s="336"/>
      <c r="AQ59" s="270"/>
      <c r="AR59" s="271"/>
      <c r="AS59" s="137" t="s">
        <v>354</v>
      </c>
      <c r="AT59" s="172"/>
      <c r="AU59" s="271"/>
      <c r="AV59" s="271"/>
      <c r="AW59" s="383" t="s">
        <v>300</v>
      </c>
      <c r="AX59" s="384"/>
    </row>
    <row r="60" spans="1:50" ht="22.5" customHeight="1" x14ac:dyDescent="0.15">
      <c r="A60" s="521"/>
      <c r="B60" s="519"/>
      <c r="C60" s="519"/>
      <c r="D60" s="519"/>
      <c r="E60" s="519"/>
      <c r="F60" s="520"/>
      <c r="G60" s="546"/>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57"/>
      <c r="AC60" s="1020"/>
      <c r="AD60" s="1020"/>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28"/>
      <c r="AC61" s="1016"/>
      <c r="AD61" s="1016"/>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6"/>
      <c r="B62" s="657"/>
      <c r="C62" s="657"/>
      <c r="D62" s="657"/>
      <c r="E62" s="657"/>
      <c r="F62" s="65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7" t="s">
        <v>301</v>
      </c>
      <c r="AC62" s="1046"/>
      <c r="AD62" s="1046"/>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14" t="s">
        <v>496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8" t="s">
        <v>469</v>
      </c>
      <c r="B65" s="519"/>
      <c r="C65" s="519"/>
      <c r="D65" s="519"/>
      <c r="E65" s="519"/>
      <c r="F65" s="520"/>
      <c r="G65" s="808" t="s">
        <v>265</v>
      </c>
      <c r="H65" s="793"/>
      <c r="I65" s="793"/>
      <c r="J65" s="793"/>
      <c r="K65" s="793"/>
      <c r="L65" s="793"/>
      <c r="M65" s="793"/>
      <c r="N65" s="793"/>
      <c r="O65" s="794"/>
      <c r="P65" s="792" t="s">
        <v>59</v>
      </c>
      <c r="Q65" s="793"/>
      <c r="R65" s="793"/>
      <c r="S65" s="793"/>
      <c r="T65" s="793"/>
      <c r="U65" s="793"/>
      <c r="V65" s="793"/>
      <c r="W65" s="793"/>
      <c r="X65" s="794"/>
      <c r="Y65" s="1021"/>
      <c r="Z65" s="416"/>
      <c r="AA65" s="417"/>
      <c r="AB65" s="1025" t="s">
        <v>11</v>
      </c>
      <c r="AC65" s="1026"/>
      <c r="AD65" s="1027"/>
      <c r="AE65" s="1013" t="s">
        <v>547</v>
      </c>
      <c r="AF65" s="1013"/>
      <c r="AG65" s="1013"/>
      <c r="AH65" s="1013"/>
      <c r="AI65" s="1013" t="s">
        <v>544</v>
      </c>
      <c r="AJ65" s="1013"/>
      <c r="AK65" s="1013"/>
      <c r="AL65" s="1013"/>
      <c r="AM65" s="1013" t="s">
        <v>518</v>
      </c>
      <c r="AN65" s="1013"/>
      <c r="AO65" s="1013"/>
      <c r="AP65" s="464"/>
      <c r="AQ65" s="176" t="s">
        <v>353</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22"/>
      <c r="Z66" s="1023"/>
      <c r="AA66" s="1024"/>
      <c r="AB66" s="1028"/>
      <c r="AC66" s="1029"/>
      <c r="AD66" s="1030"/>
      <c r="AE66" s="380"/>
      <c r="AF66" s="380"/>
      <c r="AG66" s="380"/>
      <c r="AH66" s="380"/>
      <c r="AI66" s="380"/>
      <c r="AJ66" s="380"/>
      <c r="AK66" s="380"/>
      <c r="AL66" s="380"/>
      <c r="AM66" s="380"/>
      <c r="AN66" s="380"/>
      <c r="AO66" s="380"/>
      <c r="AP66" s="336"/>
      <c r="AQ66" s="270"/>
      <c r="AR66" s="271"/>
      <c r="AS66" s="137" t="s">
        <v>354</v>
      </c>
      <c r="AT66" s="172"/>
      <c r="AU66" s="271"/>
      <c r="AV66" s="271"/>
      <c r="AW66" s="383" t="s">
        <v>300</v>
      </c>
      <c r="AX66" s="384"/>
    </row>
    <row r="67" spans="1:50" ht="22.5" customHeight="1" x14ac:dyDescent="0.15">
      <c r="A67" s="521"/>
      <c r="B67" s="519"/>
      <c r="C67" s="519"/>
      <c r="D67" s="519"/>
      <c r="E67" s="519"/>
      <c r="F67" s="520"/>
      <c r="G67" s="546"/>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57"/>
      <c r="AC67" s="1020"/>
      <c r="AD67" s="1020"/>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28"/>
      <c r="AC68" s="1016"/>
      <c r="AD68" s="1016"/>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6"/>
      <c r="B69" s="657"/>
      <c r="C69" s="657"/>
      <c r="D69" s="657"/>
      <c r="E69" s="657"/>
      <c r="F69" s="658"/>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03"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14" t="s">
        <v>496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5" t="s">
        <v>482</v>
      </c>
      <c r="H2" s="446"/>
      <c r="I2" s="446"/>
      <c r="J2" s="446"/>
      <c r="K2" s="446"/>
      <c r="L2" s="446"/>
      <c r="M2" s="446"/>
      <c r="N2" s="446"/>
      <c r="O2" s="446"/>
      <c r="P2" s="446"/>
      <c r="Q2" s="446"/>
      <c r="R2" s="446"/>
      <c r="S2" s="446"/>
      <c r="T2" s="446"/>
      <c r="U2" s="446"/>
      <c r="V2" s="446"/>
      <c r="W2" s="446"/>
      <c r="X2" s="446"/>
      <c r="Y2" s="446"/>
      <c r="Z2" s="446"/>
      <c r="AA2" s="446"/>
      <c r="AB2" s="447"/>
      <c r="AC2" s="445" t="s">
        <v>484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3"/>
      <c r="B4" s="1054"/>
      <c r="C4" s="1054"/>
      <c r="D4" s="1054"/>
      <c r="E4" s="1054"/>
      <c r="F4" s="1055"/>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3"/>
      <c r="B5" s="1054"/>
      <c r="C5" s="1054"/>
      <c r="D5" s="1054"/>
      <c r="E5" s="1054"/>
      <c r="F5" s="105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3"/>
      <c r="B6" s="1054"/>
      <c r="C6" s="1054"/>
      <c r="D6" s="1054"/>
      <c r="E6" s="1054"/>
      <c r="F6" s="105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3"/>
      <c r="B7" s="1054"/>
      <c r="C7" s="1054"/>
      <c r="D7" s="1054"/>
      <c r="E7" s="1054"/>
      <c r="F7" s="105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3"/>
      <c r="B8" s="1054"/>
      <c r="C8" s="1054"/>
      <c r="D8" s="1054"/>
      <c r="E8" s="1054"/>
      <c r="F8" s="105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3"/>
      <c r="B9" s="1054"/>
      <c r="C9" s="1054"/>
      <c r="D9" s="1054"/>
      <c r="E9" s="1054"/>
      <c r="F9" s="105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3"/>
      <c r="B10" s="1054"/>
      <c r="C10" s="1054"/>
      <c r="D10" s="1054"/>
      <c r="E10" s="1054"/>
      <c r="F10" s="105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3"/>
      <c r="B11" s="1054"/>
      <c r="C11" s="1054"/>
      <c r="D11" s="1054"/>
      <c r="E11" s="1054"/>
      <c r="F11" s="105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3"/>
      <c r="B12" s="1054"/>
      <c r="C12" s="1054"/>
      <c r="D12" s="1054"/>
      <c r="E12" s="1054"/>
      <c r="F12" s="105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3"/>
      <c r="B13" s="1054"/>
      <c r="C13" s="1054"/>
      <c r="D13" s="1054"/>
      <c r="E13" s="1054"/>
      <c r="F13" s="105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3"/>
      <c r="B14" s="1054"/>
      <c r="C14" s="1054"/>
      <c r="D14" s="1054"/>
      <c r="E14" s="1054"/>
      <c r="F14" s="105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3"/>
      <c r="B15" s="1054"/>
      <c r="C15" s="1054"/>
      <c r="D15" s="1054"/>
      <c r="E15" s="1054"/>
      <c r="F15" s="1055"/>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3"/>
      <c r="B16" s="1054"/>
      <c r="C16" s="1054"/>
      <c r="D16" s="1054"/>
      <c r="E16" s="1054"/>
      <c r="F16" s="105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3"/>
      <c r="B17" s="1054"/>
      <c r="C17" s="1054"/>
      <c r="D17" s="1054"/>
      <c r="E17" s="1054"/>
      <c r="F17" s="1055"/>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3"/>
      <c r="B18" s="1054"/>
      <c r="C18" s="1054"/>
      <c r="D18" s="1054"/>
      <c r="E18" s="1054"/>
      <c r="F18" s="105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3"/>
      <c r="B19" s="1054"/>
      <c r="C19" s="1054"/>
      <c r="D19" s="1054"/>
      <c r="E19" s="1054"/>
      <c r="F19" s="105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3"/>
      <c r="B20" s="1054"/>
      <c r="C20" s="1054"/>
      <c r="D20" s="1054"/>
      <c r="E20" s="1054"/>
      <c r="F20" s="105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3"/>
      <c r="B21" s="1054"/>
      <c r="C21" s="1054"/>
      <c r="D21" s="1054"/>
      <c r="E21" s="1054"/>
      <c r="F21" s="105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3"/>
      <c r="B22" s="1054"/>
      <c r="C22" s="1054"/>
      <c r="D22" s="1054"/>
      <c r="E22" s="1054"/>
      <c r="F22" s="105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3"/>
      <c r="B23" s="1054"/>
      <c r="C23" s="1054"/>
      <c r="D23" s="1054"/>
      <c r="E23" s="1054"/>
      <c r="F23" s="105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3"/>
      <c r="B24" s="1054"/>
      <c r="C24" s="1054"/>
      <c r="D24" s="1054"/>
      <c r="E24" s="1054"/>
      <c r="F24" s="105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3"/>
      <c r="B25" s="1054"/>
      <c r="C25" s="1054"/>
      <c r="D25" s="1054"/>
      <c r="E25" s="1054"/>
      <c r="F25" s="105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3"/>
      <c r="B26" s="1054"/>
      <c r="C26" s="1054"/>
      <c r="D26" s="1054"/>
      <c r="E26" s="1054"/>
      <c r="F26" s="105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3"/>
      <c r="B27" s="1054"/>
      <c r="C27" s="1054"/>
      <c r="D27" s="1054"/>
      <c r="E27" s="1054"/>
      <c r="F27" s="105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3"/>
      <c r="B28" s="1054"/>
      <c r="C28" s="1054"/>
      <c r="D28" s="1054"/>
      <c r="E28" s="1054"/>
      <c r="F28" s="1055"/>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3"/>
      <c r="B29" s="1054"/>
      <c r="C29" s="1054"/>
      <c r="D29" s="1054"/>
      <c r="E29" s="1054"/>
      <c r="F29" s="105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3"/>
      <c r="B30" s="1054"/>
      <c r="C30" s="1054"/>
      <c r="D30" s="1054"/>
      <c r="E30" s="1054"/>
      <c r="F30" s="1055"/>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3"/>
      <c r="B31" s="1054"/>
      <c r="C31" s="1054"/>
      <c r="D31" s="1054"/>
      <c r="E31" s="1054"/>
      <c r="F31" s="105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3"/>
      <c r="B32" s="1054"/>
      <c r="C32" s="1054"/>
      <c r="D32" s="1054"/>
      <c r="E32" s="1054"/>
      <c r="F32" s="105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3"/>
      <c r="B33" s="1054"/>
      <c r="C33" s="1054"/>
      <c r="D33" s="1054"/>
      <c r="E33" s="1054"/>
      <c r="F33" s="105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3"/>
      <c r="B34" s="1054"/>
      <c r="C34" s="1054"/>
      <c r="D34" s="1054"/>
      <c r="E34" s="1054"/>
      <c r="F34" s="105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3"/>
      <c r="B35" s="1054"/>
      <c r="C35" s="1054"/>
      <c r="D35" s="1054"/>
      <c r="E35" s="1054"/>
      <c r="F35" s="105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3"/>
      <c r="B36" s="1054"/>
      <c r="C36" s="1054"/>
      <c r="D36" s="1054"/>
      <c r="E36" s="1054"/>
      <c r="F36" s="105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3"/>
      <c r="B37" s="1054"/>
      <c r="C37" s="1054"/>
      <c r="D37" s="1054"/>
      <c r="E37" s="1054"/>
      <c r="F37" s="105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3"/>
      <c r="B38" s="1054"/>
      <c r="C38" s="1054"/>
      <c r="D38" s="1054"/>
      <c r="E38" s="1054"/>
      <c r="F38" s="105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3"/>
      <c r="B39" s="1054"/>
      <c r="C39" s="1054"/>
      <c r="D39" s="1054"/>
      <c r="E39" s="1054"/>
      <c r="F39" s="105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3"/>
      <c r="B40" s="1054"/>
      <c r="C40" s="1054"/>
      <c r="D40" s="1054"/>
      <c r="E40" s="1054"/>
      <c r="F40" s="105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3"/>
      <c r="B41" s="1054"/>
      <c r="C41" s="1054"/>
      <c r="D41" s="1054"/>
      <c r="E41" s="1054"/>
      <c r="F41" s="1055"/>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3"/>
      <c r="B42" s="1054"/>
      <c r="C42" s="1054"/>
      <c r="D42" s="1054"/>
      <c r="E42" s="1054"/>
      <c r="F42" s="105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3"/>
      <c r="B43" s="1054"/>
      <c r="C43" s="1054"/>
      <c r="D43" s="1054"/>
      <c r="E43" s="1054"/>
      <c r="F43" s="1055"/>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3"/>
      <c r="B44" s="1054"/>
      <c r="C44" s="1054"/>
      <c r="D44" s="1054"/>
      <c r="E44" s="1054"/>
      <c r="F44" s="105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3"/>
      <c r="B45" s="1054"/>
      <c r="C45" s="1054"/>
      <c r="D45" s="1054"/>
      <c r="E45" s="1054"/>
      <c r="F45" s="105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3"/>
      <c r="B46" s="1054"/>
      <c r="C46" s="1054"/>
      <c r="D46" s="1054"/>
      <c r="E46" s="1054"/>
      <c r="F46" s="105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3"/>
      <c r="B47" s="1054"/>
      <c r="C47" s="1054"/>
      <c r="D47" s="1054"/>
      <c r="E47" s="1054"/>
      <c r="F47" s="105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3"/>
      <c r="B48" s="1054"/>
      <c r="C48" s="1054"/>
      <c r="D48" s="1054"/>
      <c r="E48" s="1054"/>
      <c r="F48" s="105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3"/>
      <c r="B49" s="1054"/>
      <c r="C49" s="1054"/>
      <c r="D49" s="1054"/>
      <c r="E49" s="1054"/>
      <c r="F49" s="105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3"/>
      <c r="B50" s="1054"/>
      <c r="C50" s="1054"/>
      <c r="D50" s="1054"/>
      <c r="E50" s="1054"/>
      <c r="F50" s="105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3"/>
      <c r="B51" s="1054"/>
      <c r="C51" s="1054"/>
      <c r="D51" s="1054"/>
      <c r="E51" s="1054"/>
      <c r="F51" s="105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3"/>
      <c r="B52" s="1054"/>
      <c r="C52" s="1054"/>
      <c r="D52" s="1054"/>
      <c r="E52" s="1054"/>
      <c r="F52" s="105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3"/>
      <c r="B56" s="1054"/>
      <c r="C56" s="1054"/>
      <c r="D56" s="1054"/>
      <c r="E56" s="1054"/>
      <c r="F56" s="105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3"/>
      <c r="B57" s="1054"/>
      <c r="C57" s="1054"/>
      <c r="D57" s="1054"/>
      <c r="E57" s="1054"/>
      <c r="F57" s="1055"/>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3"/>
      <c r="B58" s="1054"/>
      <c r="C58" s="1054"/>
      <c r="D58" s="1054"/>
      <c r="E58" s="1054"/>
      <c r="F58" s="105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3"/>
      <c r="B59" s="1054"/>
      <c r="C59" s="1054"/>
      <c r="D59" s="1054"/>
      <c r="E59" s="1054"/>
      <c r="F59" s="105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3"/>
      <c r="B60" s="1054"/>
      <c r="C60" s="1054"/>
      <c r="D60" s="1054"/>
      <c r="E60" s="1054"/>
      <c r="F60" s="105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3"/>
      <c r="B61" s="1054"/>
      <c r="C61" s="1054"/>
      <c r="D61" s="1054"/>
      <c r="E61" s="1054"/>
      <c r="F61" s="105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3"/>
      <c r="B62" s="1054"/>
      <c r="C62" s="1054"/>
      <c r="D62" s="1054"/>
      <c r="E62" s="1054"/>
      <c r="F62" s="105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3"/>
      <c r="B63" s="1054"/>
      <c r="C63" s="1054"/>
      <c r="D63" s="1054"/>
      <c r="E63" s="1054"/>
      <c r="F63" s="105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3"/>
      <c r="B64" s="1054"/>
      <c r="C64" s="1054"/>
      <c r="D64" s="1054"/>
      <c r="E64" s="1054"/>
      <c r="F64" s="105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3"/>
      <c r="B65" s="1054"/>
      <c r="C65" s="1054"/>
      <c r="D65" s="1054"/>
      <c r="E65" s="1054"/>
      <c r="F65" s="105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3"/>
      <c r="B66" s="1054"/>
      <c r="C66" s="1054"/>
      <c r="D66" s="1054"/>
      <c r="E66" s="1054"/>
      <c r="F66" s="105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3"/>
      <c r="B67" s="1054"/>
      <c r="C67" s="1054"/>
      <c r="D67" s="1054"/>
      <c r="E67" s="1054"/>
      <c r="F67" s="105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3"/>
      <c r="B68" s="1054"/>
      <c r="C68" s="1054"/>
      <c r="D68" s="1054"/>
      <c r="E68" s="1054"/>
      <c r="F68" s="1055"/>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3"/>
      <c r="B69" s="1054"/>
      <c r="C69" s="1054"/>
      <c r="D69" s="1054"/>
      <c r="E69" s="1054"/>
      <c r="F69" s="105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3"/>
      <c r="B70" s="1054"/>
      <c r="C70" s="1054"/>
      <c r="D70" s="1054"/>
      <c r="E70" s="1054"/>
      <c r="F70" s="1055"/>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3"/>
      <c r="B71" s="1054"/>
      <c r="C71" s="1054"/>
      <c r="D71" s="1054"/>
      <c r="E71" s="1054"/>
      <c r="F71" s="105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3"/>
      <c r="B72" s="1054"/>
      <c r="C72" s="1054"/>
      <c r="D72" s="1054"/>
      <c r="E72" s="1054"/>
      <c r="F72" s="105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3"/>
      <c r="B73" s="1054"/>
      <c r="C73" s="1054"/>
      <c r="D73" s="1054"/>
      <c r="E73" s="1054"/>
      <c r="F73" s="105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3"/>
      <c r="B74" s="1054"/>
      <c r="C74" s="1054"/>
      <c r="D74" s="1054"/>
      <c r="E74" s="1054"/>
      <c r="F74" s="105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3"/>
      <c r="B75" s="1054"/>
      <c r="C75" s="1054"/>
      <c r="D75" s="1054"/>
      <c r="E75" s="1054"/>
      <c r="F75" s="105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3"/>
      <c r="B76" s="1054"/>
      <c r="C76" s="1054"/>
      <c r="D76" s="1054"/>
      <c r="E76" s="1054"/>
      <c r="F76" s="105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3"/>
      <c r="B77" s="1054"/>
      <c r="C77" s="1054"/>
      <c r="D77" s="1054"/>
      <c r="E77" s="1054"/>
      <c r="F77" s="105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3"/>
      <c r="B78" s="1054"/>
      <c r="C78" s="1054"/>
      <c r="D78" s="1054"/>
      <c r="E78" s="1054"/>
      <c r="F78" s="105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3"/>
      <c r="B79" s="1054"/>
      <c r="C79" s="1054"/>
      <c r="D79" s="1054"/>
      <c r="E79" s="1054"/>
      <c r="F79" s="105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3"/>
      <c r="B80" s="1054"/>
      <c r="C80" s="1054"/>
      <c r="D80" s="1054"/>
      <c r="E80" s="1054"/>
      <c r="F80" s="105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3"/>
      <c r="B81" s="1054"/>
      <c r="C81" s="1054"/>
      <c r="D81" s="1054"/>
      <c r="E81" s="1054"/>
      <c r="F81" s="1055"/>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3"/>
      <c r="B82" s="1054"/>
      <c r="C82" s="1054"/>
      <c r="D82" s="1054"/>
      <c r="E82" s="1054"/>
      <c r="F82" s="105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3"/>
      <c r="B83" s="1054"/>
      <c r="C83" s="1054"/>
      <c r="D83" s="1054"/>
      <c r="E83" s="1054"/>
      <c r="F83" s="1055"/>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3"/>
      <c r="B84" s="1054"/>
      <c r="C84" s="1054"/>
      <c r="D84" s="1054"/>
      <c r="E84" s="1054"/>
      <c r="F84" s="105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3"/>
      <c r="B85" s="1054"/>
      <c r="C85" s="1054"/>
      <c r="D85" s="1054"/>
      <c r="E85" s="1054"/>
      <c r="F85" s="105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3"/>
      <c r="B86" s="1054"/>
      <c r="C86" s="1054"/>
      <c r="D86" s="1054"/>
      <c r="E86" s="1054"/>
      <c r="F86" s="105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3"/>
      <c r="B87" s="1054"/>
      <c r="C87" s="1054"/>
      <c r="D87" s="1054"/>
      <c r="E87" s="1054"/>
      <c r="F87" s="105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3"/>
      <c r="B88" s="1054"/>
      <c r="C88" s="1054"/>
      <c r="D88" s="1054"/>
      <c r="E88" s="1054"/>
      <c r="F88" s="105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3"/>
      <c r="B89" s="1054"/>
      <c r="C89" s="1054"/>
      <c r="D89" s="1054"/>
      <c r="E89" s="1054"/>
      <c r="F89" s="105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3"/>
      <c r="B90" s="1054"/>
      <c r="C90" s="1054"/>
      <c r="D90" s="1054"/>
      <c r="E90" s="1054"/>
      <c r="F90" s="105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3"/>
      <c r="B91" s="1054"/>
      <c r="C91" s="1054"/>
      <c r="D91" s="1054"/>
      <c r="E91" s="1054"/>
      <c r="F91" s="105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3"/>
      <c r="B92" s="1054"/>
      <c r="C92" s="1054"/>
      <c r="D92" s="1054"/>
      <c r="E92" s="1054"/>
      <c r="F92" s="105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3"/>
      <c r="B93" s="1054"/>
      <c r="C93" s="1054"/>
      <c r="D93" s="1054"/>
      <c r="E93" s="1054"/>
      <c r="F93" s="105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3"/>
      <c r="B94" s="1054"/>
      <c r="C94" s="1054"/>
      <c r="D94" s="1054"/>
      <c r="E94" s="1054"/>
      <c r="F94" s="1055"/>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3"/>
      <c r="B95" s="1054"/>
      <c r="C95" s="1054"/>
      <c r="D95" s="1054"/>
      <c r="E95" s="1054"/>
      <c r="F95" s="105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3"/>
      <c r="B96" s="1054"/>
      <c r="C96" s="1054"/>
      <c r="D96" s="1054"/>
      <c r="E96" s="1054"/>
      <c r="F96" s="1055"/>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3"/>
      <c r="B97" s="1054"/>
      <c r="C97" s="1054"/>
      <c r="D97" s="1054"/>
      <c r="E97" s="1054"/>
      <c r="F97" s="105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3"/>
      <c r="B98" s="1054"/>
      <c r="C98" s="1054"/>
      <c r="D98" s="1054"/>
      <c r="E98" s="1054"/>
      <c r="F98" s="105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3"/>
      <c r="B99" s="1054"/>
      <c r="C99" s="1054"/>
      <c r="D99" s="1054"/>
      <c r="E99" s="1054"/>
      <c r="F99" s="105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3"/>
      <c r="B100" s="1054"/>
      <c r="C100" s="1054"/>
      <c r="D100" s="1054"/>
      <c r="E100" s="1054"/>
      <c r="F100" s="105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3"/>
      <c r="B101" s="1054"/>
      <c r="C101" s="1054"/>
      <c r="D101" s="1054"/>
      <c r="E101" s="1054"/>
      <c r="F101" s="105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3"/>
      <c r="B102" s="1054"/>
      <c r="C102" s="1054"/>
      <c r="D102" s="1054"/>
      <c r="E102" s="1054"/>
      <c r="F102" s="105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3"/>
      <c r="B103" s="1054"/>
      <c r="C103" s="1054"/>
      <c r="D103" s="1054"/>
      <c r="E103" s="1054"/>
      <c r="F103" s="105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3"/>
      <c r="B104" s="1054"/>
      <c r="C104" s="1054"/>
      <c r="D104" s="1054"/>
      <c r="E104" s="1054"/>
      <c r="F104" s="105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3"/>
      <c r="B105" s="1054"/>
      <c r="C105" s="1054"/>
      <c r="D105" s="1054"/>
      <c r="E105" s="1054"/>
      <c r="F105" s="105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3"/>
      <c r="B109" s="1054"/>
      <c r="C109" s="1054"/>
      <c r="D109" s="1054"/>
      <c r="E109" s="1054"/>
      <c r="F109" s="105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3"/>
      <c r="B110" s="1054"/>
      <c r="C110" s="1054"/>
      <c r="D110" s="1054"/>
      <c r="E110" s="1054"/>
      <c r="F110" s="105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3"/>
      <c r="B111" s="1054"/>
      <c r="C111" s="1054"/>
      <c r="D111" s="1054"/>
      <c r="E111" s="1054"/>
      <c r="F111" s="105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3"/>
      <c r="B112" s="1054"/>
      <c r="C112" s="1054"/>
      <c r="D112" s="1054"/>
      <c r="E112" s="1054"/>
      <c r="F112" s="105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3"/>
      <c r="B113" s="1054"/>
      <c r="C113" s="1054"/>
      <c r="D113" s="1054"/>
      <c r="E113" s="1054"/>
      <c r="F113" s="105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3"/>
      <c r="B114" s="1054"/>
      <c r="C114" s="1054"/>
      <c r="D114" s="1054"/>
      <c r="E114" s="1054"/>
      <c r="F114" s="105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3"/>
      <c r="B115" s="1054"/>
      <c r="C115" s="1054"/>
      <c r="D115" s="1054"/>
      <c r="E115" s="1054"/>
      <c r="F115" s="105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3"/>
      <c r="B116" s="1054"/>
      <c r="C116" s="1054"/>
      <c r="D116" s="1054"/>
      <c r="E116" s="1054"/>
      <c r="F116" s="105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3"/>
      <c r="B117" s="1054"/>
      <c r="C117" s="1054"/>
      <c r="D117" s="1054"/>
      <c r="E117" s="1054"/>
      <c r="F117" s="105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3"/>
      <c r="B118" s="1054"/>
      <c r="C118" s="1054"/>
      <c r="D118" s="1054"/>
      <c r="E118" s="1054"/>
      <c r="F118" s="105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3"/>
      <c r="B119" s="1054"/>
      <c r="C119" s="1054"/>
      <c r="D119" s="1054"/>
      <c r="E119" s="1054"/>
      <c r="F119" s="105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3"/>
      <c r="B120" s="1054"/>
      <c r="C120" s="1054"/>
      <c r="D120" s="1054"/>
      <c r="E120" s="1054"/>
      <c r="F120" s="105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3"/>
      <c r="B121" s="1054"/>
      <c r="C121" s="1054"/>
      <c r="D121" s="1054"/>
      <c r="E121" s="1054"/>
      <c r="F121" s="1055"/>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3"/>
      <c r="B122" s="1054"/>
      <c r="C122" s="1054"/>
      <c r="D122" s="1054"/>
      <c r="E122" s="1054"/>
      <c r="F122" s="105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3"/>
      <c r="B123" s="1054"/>
      <c r="C123" s="1054"/>
      <c r="D123" s="1054"/>
      <c r="E123" s="1054"/>
      <c r="F123" s="105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3"/>
      <c r="B124" s="1054"/>
      <c r="C124" s="1054"/>
      <c r="D124" s="1054"/>
      <c r="E124" s="1054"/>
      <c r="F124" s="105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3"/>
      <c r="B125" s="1054"/>
      <c r="C125" s="1054"/>
      <c r="D125" s="1054"/>
      <c r="E125" s="1054"/>
      <c r="F125" s="105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3"/>
      <c r="B126" s="1054"/>
      <c r="C126" s="1054"/>
      <c r="D126" s="1054"/>
      <c r="E126" s="1054"/>
      <c r="F126" s="105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3"/>
      <c r="B127" s="1054"/>
      <c r="C127" s="1054"/>
      <c r="D127" s="1054"/>
      <c r="E127" s="1054"/>
      <c r="F127" s="105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3"/>
      <c r="B128" s="1054"/>
      <c r="C128" s="1054"/>
      <c r="D128" s="1054"/>
      <c r="E128" s="1054"/>
      <c r="F128" s="105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3"/>
      <c r="B129" s="1054"/>
      <c r="C129" s="1054"/>
      <c r="D129" s="1054"/>
      <c r="E129" s="1054"/>
      <c r="F129" s="105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3"/>
      <c r="B130" s="1054"/>
      <c r="C130" s="1054"/>
      <c r="D130" s="1054"/>
      <c r="E130" s="1054"/>
      <c r="F130" s="105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3"/>
      <c r="B131" s="1054"/>
      <c r="C131" s="1054"/>
      <c r="D131" s="1054"/>
      <c r="E131" s="1054"/>
      <c r="F131" s="105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3"/>
      <c r="B132" s="1054"/>
      <c r="C132" s="1054"/>
      <c r="D132" s="1054"/>
      <c r="E132" s="1054"/>
      <c r="F132" s="105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3"/>
      <c r="B133" s="1054"/>
      <c r="C133" s="1054"/>
      <c r="D133" s="1054"/>
      <c r="E133" s="1054"/>
      <c r="F133" s="105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3"/>
      <c r="B134" s="1054"/>
      <c r="C134" s="1054"/>
      <c r="D134" s="1054"/>
      <c r="E134" s="1054"/>
      <c r="F134" s="1055"/>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3"/>
      <c r="B135" s="1054"/>
      <c r="C135" s="1054"/>
      <c r="D135" s="1054"/>
      <c r="E135" s="1054"/>
      <c r="F135" s="105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3"/>
      <c r="B136" s="1054"/>
      <c r="C136" s="1054"/>
      <c r="D136" s="1054"/>
      <c r="E136" s="1054"/>
      <c r="F136" s="105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3"/>
      <c r="B137" s="1054"/>
      <c r="C137" s="1054"/>
      <c r="D137" s="1054"/>
      <c r="E137" s="1054"/>
      <c r="F137" s="105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3"/>
      <c r="B138" s="1054"/>
      <c r="C138" s="1054"/>
      <c r="D138" s="1054"/>
      <c r="E138" s="1054"/>
      <c r="F138" s="105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3"/>
      <c r="B139" s="1054"/>
      <c r="C139" s="1054"/>
      <c r="D139" s="1054"/>
      <c r="E139" s="1054"/>
      <c r="F139" s="105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3"/>
      <c r="B140" s="1054"/>
      <c r="C140" s="1054"/>
      <c r="D140" s="1054"/>
      <c r="E140" s="1054"/>
      <c r="F140" s="105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3"/>
      <c r="B141" s="1054"/>
      <c r="C141" s="1054"/>
      <c r="D141" s="1054"/>
      <c r="E141" s="1054"/>
      <c r="F141" s="105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3"/>
      <c r="B142" s="1054"/>
      <c r="C142" s="1054"/>
      <c r="D142" s="1054"/>
      <c r="E142" s="1054"/>
      <c r="F142" s="105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3"/>
      <c r="B143" s="1054"/>
      <c r="C143" s="1054"/>
      <c r="D143" s="1054"/>
      <c r="E143" s="1054"/>
      <c r="F143" s="105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3"/>
      <c r="B144" s="1054"/>
      <c r="C144" s="1054"/>
      <c r="D144" s="1054"/>
      <c r="E144" s="1054"/>
      <c r="F144" s="105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3"/>
      <c r="B145" s="1054"/>
      <c r="C145" s="1054"/>
      <c r="D145" s="1054"/>
      <c r="E145" s="1054"/>
      <c r="F145" s="105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3"/>
      <c r="B146" s="1054"/>
      <c r="C146" s="1054"/>
      <c r="D146" s="1054"/>
      <c r="E146" s="1054"/>
      <c r="F146" s="105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3"/>
      <c r="B147" s="1054"/>
      <c r="C147" s="1054"/>
      <c r="D147" s="1054"/>
      <c r="E147" s="1054"/>
      <c r="F147" s="1055"/>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3"/>
      <c r="B148" s="1054"/>
      <c r="C148" s="1054"/>
      <c r="D148" s="1054"/>
      <c r="E148" s="1054"/>
      <c r="F148" s="105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3"/>
      <c r="B149" s="1054"/>
      <c r="C149" s="1054"/>
      <c r="D149" s="1054"/>
      <c r="E149" s="1054"/>
      <c r="F149" s="105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3"/>
      <c r="B150" s="1054"/>
      <c r="C150" s="1054"/>
      <c r="D150" s="1054"/>
      <c r="E150" s="1054"/>
      <c r="F150" s="105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3"/>
      <c r="B151" s="1054"/>
      <c r="C151" s="1054"/>
      <c r="D151" s="1054"/>
      <c r="E151" s="1054"/>
      <c r="F151" s="105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3"/>
      <c r="B152" s="1054"/>
      <c r="C152" s="1054"/>
      <c r="D152" s="1054"/>
      <c r="E152" s="1054"/>
      <c r="F152" s="105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3"/>
      <c r="B153" s="1054"/>
      <c r="C153" s="1054"/>
      <c r="D153" s="1054"/>
      <c r="E153" s="1054"/>
      <c r="F153" s="105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3"/>
      <c r="B154" s="1054"/>
      <c r="C154" s="1054"/>
      <c r="D154" s="1054"/>
      <c r="E154" s="1054"/>
      <c r="F154" s="105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3"/>
      <c r="B155" s="1054"/>
      <c r="C155" s="1054"/>
      <c r="D155" s="1054"/>
      <c r="E155" s="1054"/>
      <c r="F155" s="105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3"/>
      <c r="B156" s="1054"/>
      <c r="C156" s="1054"/>
      <c r="D156" s="1054"/>
      <c r="E156" s="1054"/>
      <c r="F156" s="105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3"/>
      <c r="B157" s="1054"/>
      <c r="C157" s="1054"/>
      <c r="D157" s="1054"/>
      <c r="E157" s="1054"/>
      <c r="F157" s="105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3"/>
      <c r="B158" s="1054"/>
      <c r="C158" s="1054"/>
      <c r="D158" s="1054"/>
      <c r="E158" s="1054"/>
      <c r="F158" s="105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3"/>
      <c r="B162" s="1054"/>
      <c r="C162" s="1054"/>
      <c r="D162" s="1054"/>
      <c r="E162" s="1054"/>
      <c r="F162" s="105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3"/>
      <c r="B163" s="1054"/>
      <c r="C163" s="1054"/>
      <c r="D163" s="1054"/>
      <c r="E163" s="1054"/>
      <c r="F163" s="105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3"/>
      <c r="B164" s="1054"/>
      <c r="C164" s="1054"/>
      <c r="D164" s="1054"/>
      <c r="E164" s="1054"/>
      <c r="F164" s="105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3"/>
      <c r="B165" s="1054"/>
      <c r="C165" s="1054"/>
      <c r="D165" s="1054"/>
      <c r="E165" s="1054"/>
      <c r="F165" s="105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3"/>
      <c r="B166" s="1054"/>
      <c r="C166" s="1054"/>
      <c r="D166" s="1054"/>
      <c r="E166" s="1054"/>
      <c r="F166" s="105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3"/>
      <c r="B167" s="1054"/>
      <c r="C167" s="1054"/>
      <c r="D167" s="1054"/>
      <c r="E167" s="1054"/>
      <c r="F167" s="105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3"/>
      <c r="B168" s="1054"/>
      <c r="C168" s="1054"/>
      <c r="D168" s="1054"/>
      <c r="E168" s="1054"/>
      <c r="F168" s="105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3"/>
      <c r="B169" s="1054"/>
      <c r="C169" s="1054"/>
      <c r="D169" s="1054"/>
      <c r="E169" s="1054"/>
      <c r="F169" s="105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3"/>
      <c r="B170" s="1054"/>
      <c r="C170" s="1054"/>
      <c r="D170" s="1054"/>
      <c r="E170" s="1054"/>
      <c r="F170" s="105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3"/>
      <c r="B171" s="1054"/>
      <c r="C171" s="1054"/>
      <c r="D171" s="1054"/>
      <c r="E171" s="1054"/>
      <c r="F171" s="105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3"/>
      <c r="B172" s="1054"/>
      <c r="C172" s="1054"/>
      <c r="D172" s="1054"/>
      <c r="E172" s="1054"/>
      <c r="F172" s="105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3"/>
      <c r="B173" s="1054"/>
      <c r="C173" s="1054"/>
      <c r="D173" s="1054"/>
      <c r="E173" s="1054"/>
      <c r="F173" s="105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3"/>
      <c r="B174" s="1054"/>
      <c r="C174" s="1054"/>
      <c r="D174" s="1054"/>
      <c r="E174" s="1054"/>
      <c r="F174" s="1055"/>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3"/>
      <c r="B175" s="1054"/>
      <c r="C175" s="1054"/>
      <c r="D175" s="1054"/>
      <c r="E175" s="1054"/>
      <c r="F175" s="105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3"/>
      <c r="B176" s="1054"/>
      <c r="C176" s="1054"/>
      <c r="D176" s="1054"/>
      <c r="E176" s="1054"/>
      <c r="F176" s="105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3"/>
      <c r="B177" s="1054"/>
      <c r="C177" s="1054"/>
      <c r="D177" s="1054"/>
      <c r="E177" s="1054"/>
      <c r="F177" s="105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3"/>
      <c r="B178" s="1054"/>
      <c r="C178" s="1054"/>
      <c r="D178" s="1054"/>
      <c r="E178" s="1054"/>
      <c r="F178" s="105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3"/>
      <c r="B179" s="1054"/>
      <c r="C179" s="1054"/>
      <c r="D179" s="1054"/>
      <c r="E179" s="1054"/>
      <c r="F179" s="105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3"/>
      <c r="B180" s="1054"/>
      <c r="C180" s="1054"/>
      <c r="D180" s="1054"/>
      <c r="E180" s="1054"/>
      <c r="F180" s="105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3"/>
      <c r="B181" s="1054"/>
      <c r="C181" s="1054"/>
      <c r="D181" s="1054"/>
      <c r="E181" s="1054"/>
      <c r="F181" s="105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3"/>
      <c r="B182" s="1054"/>
      <c r="C182" s="1054"/>
      <c r="D182" s="1054"/>
      <c r="E182" s="1054"/>
      <c r="F182" s="105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3"/>
      <c r="B183" s="1054"/>
      <c r="C183" s="1054"/>
      <c r="D183" s="1054"/>
      <c r="E183" s="1054"/>
      <c r="F183" s="105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3"/>
      <c r="B184" s="1054"/>
      <c r="C184" s="1054"/>
      <c r="D184" s="1054"/>
      <c r="E184" s="1054"/>
      <c r="F184" s="105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3"/>
      <c r="B185" s="1054"/>
      <c r="C185" s="1054"/>
      <c r="D185" s="1054"/>
      <c r="E185" s="1054"/>
      <c r="F185" s="105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3"/>
      <c r="B186" s="1054"/>
      <c r="C186" s="1054"/>
      <c r="D186" s="1054"/>
      <c r="E186" s="1054"/>
      <c r="F186" s="105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3"/>
      <c r="B187" s="1054"/>
      <c r="C187" s="1054"/>
      <c r="D187" s="1054"/>
      <c r="E187" s="1054"/>
      <c r="F187" s="1055"/>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3"/>
      <c r="B188" s="1054"/>
      <c r="C188" s="1054"/>
      <c r="D188" s="1054"/>
      <c r="E188" s="1054"/>
      <c r="F188" s="105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3"/>
      <c r="B189" s="1054"/>
      <c r="C189" s="1054"/>
      <c r="D189" s="1054"/>
      <c r="E189" s="1054"/>
      <c r="F189" s="105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3"/>
      <c r="B190" s="1054"/>
      <c r="C190" s="1054"/>
      <c r="D190" s="1054"/>
      <c r="E190" s="1054"/>
      <c r="F190" s="105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3"/>
      <c r="B191" s="1054"/>
      <c r="C191" s="1054"/>
      <c r="D191" s="1054"/>
      <c r="E191" s="1054"/>
      <c r="F191" s="105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3"/>
      <c r="B192" s="1054"/>
      <c r="C192" s="1054"/>
      <c r="D192" s="1054"/>
      <c r="E192" s="1054"/>
      <c r="F192" s="105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3"/>
      <c r="B193" s="1054"/>
      <c r="C193" s="1054"/>
      <c r="D193" s="1054"/>
      <c r="E193" s="1054"/>
      <c r="F193" s="105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3"/>
      <c r="B194" s="1054"/>
      <c r="C194" s="1054"/>
      <c r="D194" s="1054"/>
      <c r="E194" s="1054"/>
      <c r="F194" s="105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3"/>
      <c r="B195" s="1054"/>
      <c r="C195" s="1054"/>
      <c r="D195" s="1054"/>
      <c r="E195" s="1054"/>
      <c r="F195" s="105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3"/>
      <c r="B196" s="1054"/>
      <c r="C196" s="1054"/>
      <c r="D196" s="1054"/>
      <c r="E196" s="1054"/>
      <c r="F196" s="105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3"/>
      <c r="B197" s="1054"/>
      <c r="C197" s="1054"/>
      <c r="D197" s="1054"/>
      <c r="E197" s="1054"/>
      <c r="F197" s="105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3"/>
      <c r="B198" s="1054"/>
      <c r="C198" s="1054"/>
      <c r="D198" s="1054"/>
      <c r="E198" s="1054"/>
      <c r="F198" s="105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3"/>
      <c r="B199" s="1054"/>
      <c r="C199" s="1054"/>
      <c r="D199" s="1054"/>
      <c r="E199" s="1054"/>
      <c r="F199" s="105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3"/>
      <c r="B200" s="1054"/>
      <c r="C200" s="1054"/>
      <c r="D200" s="1054"/>
      <c r="E200" s="1054"/>
      <c r="F200" s="1055"/>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3"/>
      <c r="B201" s="1054"/>
      <c r="C201" s="1054"/>
      <c r="D201" s="1054"/>
      <c r="E201" s="1054"/>
      <c r="F201" s="105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3"/>
      <c r="B202" s="1054"/>
      <c r="C202" s="1054"/>
      <c r="D202" s="1054"/>
      <c r="E202" s="1054"/>
      <c r="F202" s="105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3"/>
      <c r="B203" s="1054"/>
      <c r="C203" s="1054"/>
      <c r="D203" s="1054"/>
      <c r="E203" s="1054"/>
      <c r="F203" s="105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3"/>
      <c r="B204" s="1054"/>
      <c r="C204" s="1054"/>
      <c r="D204" s="1054"/>
      <c r="E204" s="1054"/>
      <c r="F204" s="105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3"/>
      <c r="B205" s="1054"/>
      <c r="C205" s="1054"/>
      <c r="D205" s="1054"/>
      <c r="E205" s="1054"/>
      <c r="F205" s="105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3"/>
      <c r="B206" s="1054"/>
      <c r="C206" s="1054"/>
      <c r="D206" s="1054"/>
      <c r="E206" s="1054"/>
      <c r="F206" s="105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3"/>
      <c r="B207" s="1054"/>
      <c r="C207" s="1054"/>
      <c r="D207" s="1054"/>
      <c r="E207" s="1054"/>
      <c r="F207" s="105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3"/>
      <c r="B208" s="1054"/>
      <c r="C208" s="1054"/>
      <c r="D208" s="1054"/>
      <c r="E208" s="1054"/>
      <c r="F208" s="105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3"/>
      <c r="B209" s="1054"/>
      <c r="C209" s="1054"/>
      <c r="D209" s="1054"/>
      <c r="E209" s="1054"/>
      <c r="F209" s="105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3"/>
      <c r="B210" s="1054"/>
      <c r="C210" s="1054"/>
      <c r="D210" s="1054"/>
      <c r="E210" s="1054"/>
      <c r="F210" s="105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3"/>
      <c r="B211" s="1054"/>
      <c r="C211" s="1054"/>
      <c r="D211" s="1054"/>
      <c r="E211" s="1054"/>
      <c r="F211" s="105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3"/>
      <c r="B215" s="1054"/>
      <c r="C215" s="1054"/>
      <c r="D215" s="1054"/>
      <c r="E215" s="1054"/>
      <c r="F215" s="105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3"/>
      <c r="B216" s="1054"/>
      <c r="C216" s="1054"/>
      <c r="D216" s="1054"/>
      <c r="E216" s="1054"/>
      <c r="F216" s="105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3"/>
      <c r="B217" s="1054"/>
      <c r="C217" s="1054"/>
      <c r="D217" s="1054"/>
      <c r="E217" s="1054"/>
      <c r="F217" s="105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3"/>
      <c r="B218" s="1054"/>
      <c r="C218" s="1054"/>
      <c r="D218" s="1054"/>
      <c r="E218" s="1054"/>
      <c r="F218" s="105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3"/>
      <c r="B219" s="1054"/>
      <c r="C219" s="1054"/>
      <c r="D219" s="1054"/>
      <c r="E219" s="1054"/>
      <c r="F219" s="105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3"/>
      <c r="B220" s="1054"/>
      <c r="C220" s="1054"/>
      <c r="D220" s="1054"/>
      <c r="E220" s="1054"/>
      <c r="F220" s="105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3"/>
      <c r="B221" s="1054"/>
      <c r="C221" s="1054"/>
      <c r="D221" s="1054"/>
      <c r="E221" s="1054"/>
      <c r="F221" s="105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3"/>
      <c r="B222" s="1054"/>
      <c r="C222" s="1054"/>
      <c r="D222" s="1054"/>
      <c r="E222" s="1054"/>
      <c r="F222" s="105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3"/>
      <c r="B223" s="1054"/>
      <c r="C223" s="1054"/>
      <c r="D223" s="1054"/>
      <c r="E223" s="1054"/>
      <c r="F223" s="105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3"/>
      <c r="B224" s="1054"/>
      <c r="C224" s="1054"/>
      <c r="D224" s="1054"/>
      <c r="E224" s="1054"/>
      <c r="F224" s="105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3"/>
      <c r="B225" s="1054"/>
      <c r="C225" s="1054"/>
      <c r="D225" s="1054"/>
      <c r="E225" s="1054"/>
      <c r="F225" s="105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3"/>
      <c r="B226" s="1054"/>
      <c r="C226" s="1054"/>
      <c r="D226" s="1054"/>
      <c r="E226" s="1054"/>
      <c r="F226" s="105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3"/>
      <c r="B227" s="1054"/>
      <c r="C227" s="1054"/>
      <c r="D227" s="1054"/>
      <c r="E227" s="1054"/>
      <c r="F227" s="1055"/>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3"/>
      <c r="B228" s="1054"/>
      <c r="C228" s="1054"/>
      <c r="D228" s="1054"/>
      <c r="E228" s="1054"/>
      <c r="F228" s="105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3"/>
      <c r="B229" s="1054"/>
      <c r="C229" s="1054"/>
      <c r="D229" s="1054"/>
      <c r="E229" s="1054"/>
      <c r="F229" s="105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3"/>
      <c r="B230" s="1054"/>
      <c r="C230" s="1054"/>
      <c r="D230" s="1054"/>
      <c r="E230" s="1054"/>
      <c r="F230" s="105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3"/>
      <c r="B231" s="1054"/>
      <c r="C231" s="1054"/>
      <c r="D231" s="1054"/>
      <c r="E231" s="1054"/>
      <c r="F231" s="105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3"/>
      <c r="B232" s="1054"/>
      <c r="C232" s="1054"/>
      <c r="D232" s="1054"/>
      <c r="E232" s="1054"/>
      <c r="F232" s="105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3"/>
      <c r="B233" s="1054"/>
      <c r="C233" s="1054"/>
      <c r="D233" s="1054"/>
      <c r="E233" s="1054"/>
      <c r="F233" s="105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3"/>
      <c r="B234" s="1054"/>
      <c r="C234" s="1054"/>
      <c r="D234" s="1054"/>
      <c r="E234" s="1054"/>
      <c r="F234" s="105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3"/>
      <c r="B235" s="1054"/>
      <c r="C235" s="1054"/>
      <c r="D235" s="1054"/>
      <c r="E235" s="1054"/>
      <c r="F235" s="105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3"/>
      <c r="B236" s="1054"/>
      <c r="C236" s="1054"/>
      <c r="D236" s="1054"/>
      <c r="E236" s="1054"/>
      <c r="F236" s="105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3"/>
      <c r="B237" s="1054"/>
      <c r="C237" s="1054"/>
      <c r="D237" s="1054"/>
      <c r="E237" s="1054"/>
      <c r="F237" s="105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3"/>
      <c r="B238" s="1054"/>
      <c r="C238" s="1054"/>
      <c r="D238" s="1054"/>
      <c r="E238" s="1054"/>
      <c r="F238" s="105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3"/>
      <c r="B239" s="1054"/>
      <c r="C239" s="1054"/>
      <c r="D239" s="1054"/>
      <c r="E239" s="1054"/>
      <c r="F239" s="105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3"/>
      <c r="B240" s="1054"/>
      <c r="C240" s="1054"/>
      <c r="D240" s="1054"/>
      <c r="E240" s="1054"/>
      <c r="F240" s="1055"/>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3"/>
      <c r="B241" s="1054"/>
      <c r="C241" s="1054"/>
      <c r="D241" s="1054"/>
      <c r="E241" s="1054"/>
      <c r="F241" s="105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3"/>
      <c r="B242" s="1054"/>
      <c r="C242" s="1054"/>
      <c r="D242" s="1054"/>
      <c r="E242" s="1054"/>
      <c r="F242" s="105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3"/>
      <c r="B243" s="1054"/>
      <c r="C243" s="1054"/>
      <c r="D243" s="1054"/>
      <c r="E243" s="1054"/>
      <c r="F243" s="105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3"/>
      <c r="B244" s="1054"/>
      <c r="C244" s="1054"/>
      <c r="D244" s="1054"/>
      <c r="E244" s="1054"/>
      <c r="F244" s="105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3"/>
      <c r="B245" s="1054"/>
      <c r="C245" s="1054"/>
      <c r="D245" s="1054"/>
      <c r="E245" s="1054"/>
      <c r="F245" s="105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3"/>
      <c r="B246" s="1054"/>
      <c r="C246" s="1054"/>
      <c r="D246" s="1054"/>
      <c r="E246" s="1054"/>
      <c r="F246" s="105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3"/>
      <c r="B247" s="1054"/>
      <c r="C247" s="1054"/>
      <c r="D247" s="1054"/>
      <c r="E247" s="1054"/>
      <c r="F247" s="105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3"/>
      <c r="B248" s="1054"/>
      <c r="C248" s="1054"/>
      <c r="D248" s="1054"/>
      <c r="E248" s="1054"/>
      <c r="F248" s="105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3"/>
      <c r="B249" s="1054"/>
      <c r="C249" s="1054"/>
      <c r="D249" s="1054"/>
      <c r="E249" s="1054"/>
      <c r="F249" s="105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3"/>
      <c r="B250" s="1054"/>
      <c r="C250" s="1054"/>
      <c r="D250" s="1054"/>
      <c r="E250" s="1054"/>
      <c r="F250" s="105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3"/>
      <c r="B251" s="1054"/>
      <c r="C251" s="1054"/>
      <c r="D251" s="1054"/>
      <c r="E251" s="1054"/>
      <c r="F251" s="105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3"/>
      <c r="B252" s="1054"/>
      <c r="C252" s="1054"/>
      <c r="D252" s="1054"/>
      <c r="E252" s="1054"/>
      <c r="F252" s="105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3"/>
      <c r="B253" s="1054"/>
      <c r="C253" s="1054"/>
      <c r="D253" s="1054"/>
      <c r="E253" s="1054"/>
      <c r="F253" s="1055"/>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3"/>
      <c r="B254" s="1054"/>
      <c r="C254" s="1054"/>
      <c r="D254" s="1054"/>
      <c r="E254" s="1054"/>
      <c r="F254" s="105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3"/>
      <c r="B255" s="1054"/>
      <c r="C255" s="1054"/>
      <c r="D255" s="1054"/>
      <c r="E255" s="1054"/>
      <c r="F255" s="105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3"/>
      <c r="B256" s="1054"/>
      <c r="C256" s="1054"/>
      <c r="D256" s="1054"/>
      <c r="E256" s="1054"/>
      <c r="F256" s="105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3"/>
      <c r="B257" s="1054"/>
      <c r="C257" s="1054"/>
      <c r="D257" s="1054"/>
      <c r="E257" s="1054"/>
      <c r="F257" s="105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3"/>
      <c r="B258" s="1054"/>
      <c r="C258" s="1054"/>
      <c r="D258" s="1054"/>
      <c r="E258" s="1054"/>
      <c r="F258" s="105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3"/>
      <c r="B259" s="1054"/>
      <c r="C259" s="1054"/>
      <c r="D259" s="1054"/>
      <c r="E259" s="1054"/>
      <c r="F259" s="105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3"/>
      <c r="B260" s="1054"/>
      <c r="C260" s="1054"/>
      <c r="D260" s="1054"/>
      <c r="E260" s="1054"/>
      <c r="F260" s="105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3"/>
      <c r="B261" s="1054"/>
      <c r="C261" s="1054"/>
      <c r="D261" s="1054"/>
      <c r="E261" s="1054"/>
      <c r="F261" s="105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3"/>
      <c r="B262" s="1054"/>
      <c r="C262" s="1054"/>
      <c r="D262" s="1054"/>
      <c r="E262" s="1054"/>
      <c r="F262" s="105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3"/>
      <c r="B263" s="1054"/>
      <c r="C263" s="1054"/>
      <c r="D263" s="1054"/>
      <c r="E263" s="1054"/>
      <c r="F263" s="105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3"/>
      <c r="B264" s="1054"/>
      <c r="C264" s="1054"/>
      <c r="D264" s="1054"/>
      <c r="E264" s="1054"/>
      <c r="F264" s="105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418</v>
      </c>
      <c r="K3" s="101"/>
      <c r="L3" s="101"/>
      <c r="M3" s="101"/>
      <c r="N3" s="101"/>
      <c r="O3" s="101"/>
      <c r="P3" s="351" t="s">
        <v>27</v>
      </c>
      <c r="Q3" s="351"/>
      <c r="R3" s="351"/>
      <c r="S3" s="351"/>
      <c r="T3" s="351"/>
      <c r="U3" s="351"/>
      <c r="V3" s="351"/>
      <c r="W3" s="351"/>
      <c r="X3" s="351"/>
      <c r="Y3" s="348" t="s">
        <v>473</v>
      </c>
      <c r="Z3" s="349"/>
      <c r="AA3" s="349"/>
      <c r="AB3" s="349"/>
      <c r="AC3" s="277" t="s">
        <v>458</v>
      </c>
      <c r="AD3" s="277"/>
      <c r="AE3" s="277"/>
      <c r="AF3" s="277"/>
      <c r="AG3" s="277"/>
      <c r="AH3" s="348" t="s">
        <v>379</v>
      </c>
      <c r="AI3" s="350"/>
      <c r="AJ3" s="350"/>
      <c r="AK3" s="350"/>
      <c r="AL3" s="350" t="s">
        <v>21</v>
      </c>
      <c r="AM3" s="350"/>
      <c r="AN3" s="350"/>
      <c r="AO3" s="429"/>
      <c r="AP3" s="430" t="s">
        <v>419</v>
      </c>
      <c r="AQ3" s="430"/>
      <c r="AR3" s="430"/>
      <c r="AS3" s="430"/>
      <c r="AT3" s="430"/>
      <c r="AU3" s="430"/>
      <c r="AV3" s="430"/>
      <c r="AW3" s="430"/>
      <c r="AX3" s="430"/>
    </row>
    <row r="4" spans="1:50" ht="26.25" customHeight="1" x14ac:dyDescent="0.15">
      <c r="A4" s="1073">
        <v>1</v>
      </c>
      <c r="B4" s="1073">
        <v>1</v>
      </c>
      <c r="C4" s="422"/>
      <c r="D4" s="422"/>
      <c r="E4" s="422"/>
      <c r="F4" s="422"/>
      <c r="G4" s="422"/>
      <c r="H4" s="422"/>
      <c r="I4" s="422"/>
      <c r="J4" s="423"/>
      <c r="K4" s="424"/>
      <c r="L4" s="424"/>
      <c r="M4" s="424"/>
      <c r="N4" s="424"/>
      <c r="O4" s="424"/>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3">
        <v>2</v>
      </c>
      <c r="B5" s="1073">
        <v>1</v>
      </c>
      <c r="C5" s="422"/>
      <c r="D5" s="422"/>
      <c r="E5" s="422"/>
      <c r="F5" s="422"/>
      <c r="G5" s="422"/>
      <c r="H5" s="422"/>
      <c r="I5" s="422"/>
      <c r="J5" s="423"/>
      <c r="K5" s="424"/>
      <c r="L5" s="424"/>
      <c r="M5" s="424"/>
      <c r="N5" s="424"/>
      <c r="O5" s="424"/>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3">
        <v>3</v>
      </c>
      <c r="B6" s="1073">
        <v>1</v>
      </c>
      <c r="C6" s="422"/>
      <c r="D6" s="422"/>
      <c r="E6" s="422"/>
      <c r="F6" s="422"/>
      <c r="G6" s="422"/>
      <c r="H6" s="422"/>
      <c r="I6" s="422"/>
      <c r="J6" s="423"/>
      <c r="K6" s="424"/>
      <c r="L6" s="424"/>
      <c r="M6" s="424"/>
      <c r="N6" s="424"/>
      <c r="O6" s="424"/>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3">
        <v>4</v>
      </c>
      <c r="B7" s="1073">
        <v>1</v>
      </c>
      <c r="C7" s="422"/>
      <c r="D7" s="422"/>
      <c r="E7" s="422"/>
      <c r="F7" s="422"/>
      <c r="G7" s="422"/>
      <c r="H7" s="422"/>
      <c r="I7" s="422"/>
      <c r="J7" s="423"/>
      <c r="K7" s="424"/>
      <c r="L7" s="424"/>
      <c r="M7" s="424"/>
      <c r="N7" s="424"/>
      <c r="O7" s="424"/>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3">
        <v>5</v>
      </c>
      <c r="B8" s="1073">
        <v>1</v>
      </c>
      <c r="C8" s="422"/>
      <c r="D8" s="422"/>
      <c r="E8" s="422"/>
      <c r="F8" s="422"/>
      <c r="G8" s="422"/>
      <c r="H8" s="422"/>
      <c r="I8" s="422"/>
      <c r="J8" s="423"/>
      <c r="K8" s="424"/>
      <c r="L8" s="424"/>
      <c r="M8" s="424"/>
      <c r="N8" s="424"/>
      <c r="O8" s="424"/>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3">
        <v>6</v>
      </c>
      <c r="B9" s="1073">
        <v>1</v>
      </c>
      <c r="C9" s="422"/>
      <c r="D9" s="422"/>
      <c r="E9" s="422"/>
      <c r="F9" s="422"/>
      <c r="G9" s="422"/>
      <c r="H9" s="422"/>
      <c r="I9" s="422"/>
      <c r="J9" s="423"/>
      <c r="K9" s="424"/>
      <c r="L9" s="424"/>
      <c r="M9" s="424"/>
      <c r="N9" s="424"/>
      <c r="O9" s="424"/>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3">
        <v>7</v>
      </c>
      <c r="B10" s="1073">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3">
        <v>8</v>
      </c>
      <c r="B11" s="1073">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3">
        <v>9</v>
      </c>
      <c r="B12" s="1073">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3">
        <v>10</v>
      </c>
      <c r="B13" s="1073">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3">
        <v>11</v>
      </c>
      <c r="B14" s="1073">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3">
        <v>12</v>
      </c>
      <c r="B15" s="1073">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3">
        <v>13</v>
      </c>
      <c r="B16" s="1073">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3">
        <v>14</v>
      </c>
      <c r="B17" s="1073">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3">
        <v>15</v>
      </c>
      <c r="B18" s="1073">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3">
        <v>16</v>
      </c>
      <c r="B19" s="1073">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3">
        <v>17</v>
      </c>
      <c r="B20" s="1073">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3">
        <v>18</v>
      </c>
      <c r="B21" s="1073">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3">
        <v>19</v>
      </c>
      <c r="B22" s="1073">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3">
        <v>20</v>
      </c>
      <c r="B23" s="1073">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3">
        <v>21</v>
      </c>
      <c r="B24" s="1073">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3">
        <v>22</v>
      </c>
      <c r="B25" s="1073">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3">
        <v>23</v>
      </c>
      <c r="B26" s="1073">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3">
        <v>24</v>
      </c>
      <c r="B27" s="1073">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3">
        <v>25</v>
      </c>
      <c r="B28" s="1073">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3">
        <v>26</v>
      </c>
      <c r="B29" s="1073">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3">
        <v>27</v>
      </c>
      <c r="B30" s="1073">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3">
        <v>28</v>
      </c>
      <c r="B31" s="1073">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3">
        <v>29</v>
      </c>
      <c r="B32" s="1073">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3">
        <v>30</v>
      </c>
      <c r="B33" s="1073">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418</v>
      </c>
      <c r="K36" s="101"/>
      <c r="L36" s="101"/>
      <c r="M36" s="101"/>
      <c r="N36" s="101"/>
      <c r="O36" s="101"/>
      <c r="P36" s="351" t="s">
        <v>27</v>
      </c>
      <c r="Q36" s="351"/>
      <c r="R36" s="351"/>
      <c r="S36" s="351"/>
      <c r="T36" s="351"/>
      <c r="U36" s="351"/>
      <c r="V36" s="351"/>
      <c r="W36" s="351"/>
      <c r="X36" s="351"/>
      <c r="Y36" s="348" t="s">
        <v>473</v>
      </c>
      <c r="Z36" s="349"/>
      <c r="AA36" s="349"/>
      <c r="AB36" s="349"/>
      <c r="AC36" s="277" t="s">
        <v>458</v>
      </c>
      <c r="AD36" s="277"/>
      <c r="AE36" s="277"/>
      <c r="AF36" s="277"/>
      <c r="AG36" s="277"/>
      <c r="AH36" s="348" t="s">
        <v>379</v>
      </c>
      <c r="AI36" s="350"/>
      <c r="AJ36" s="350"/>
      <c r="AK36" s="350"/>
      <c r="AL36" s="350" t="s">
        <v>21</v>
      </c>
      <c r="AM36" s="350"/>
      <c r="AN36" s="350"/>
      <c r="AO36" s="429"/>
      <c r="AP36" s="430" t="s">
        <v>419</v>
      </c>
      <c r="AQ36" s="430"/>
      <c r="AR36" s="430"/>
      <c r="AS36" s="430"/>
      <c r="AT36" s="430"/>
      <c r="AU36" s="430"/>
      <c r="AV36" s="430"/>
      <c r="AW36" s="430"/>
      <c r="AX36" s="430"/>
    </row>
    <row r="37" spans="1:50" ht="26.25" customHeight="1" x14ac:dyDescent="0.15">
      <c r="A37" s="1073">
        <v>1</v>
      </c>
      <c r="B37" s="1073">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3">
        <v>2</v>
      </c>
      <c r="B38" s="1073">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3">
        <v>3</v>
      </c>
      <c r="B39" s="1073">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3">
        <v>4</v>
      </c>
      <c r="B40" s="1073">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3">
        <v>5</v>
      </c>
      <c r="B41" s="1073">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3">
        <v>6</v>
      </c>
      <c r="B42" s="1073">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3">
        <v>7</v>
      </c>
      <c r="B43" s="1073">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3">
        <v>8</v>
      </c>
      <c r="B44" s="1073">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3">
        <v>9</v>
      </c>
      <c r="B45" s="1073">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3">
        <v>10</v>
      </c>
      <c r="B46" s="1073">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3">
        <v>11</v>
      </c>
      <c r="B47" s="1073">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3">
        <v>12</v>
      </c>
      <c r="B48" s="1073">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3">
        <v>13</v>
      </c>
      <c r="B49" s="1073">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3">
        <v>14</v>
      </c>
      <c r="B50" s="1073">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3">
        <v>15</v>
      </c>
      <c r="B51" s="1073">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3">
        <v>16</v>
      </c>
      <c r="B52" s="1073">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3">
        <v>17</v>
      </c>
      <c r="B53" s="1073">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3">
        <v>18</v>
      </c>
      <c r="B54" s="1073">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3">
        <v>19</v>
      </c>
      <c r="B55" s="1073">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3">
        <v>20</v>
      </c>
      <c r="B56" s="1073">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3">
        <v>21</v>
      </c>
      <c r="B57" s="1073">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3">
        <v>22</v>
      </c>
      <c r="B58" s="1073">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3">
        <v>23</v>
      </c>
      <c r="B59" s="1073">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3">
        <v>24</v>
      </c>
      <c r="B60" s="1073">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3">
        <v>25</v>
      </c>
      <c r="B61" s="1073">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3">
        <v>26</v>
      </c>
      <c r="B62" s="1073">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3">
        <v>27</v>
      </c>
      <c r="B63" s="1073">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3">
        <v>28</v>
      </c>
      <c r="B64" s="1073">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3">
        <v>29</v>
      </c>
      <c r="B65" s="1073">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3">
        <v>30</v>
      </c>
      <c r="B66" s="1073">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418</v>
      </c>
      <c r="K69" s="101"/>
      <c r="L69" s="101"/>
      <c r="M69" s="101"/>
      <c r="N69" s="101"/>
      <c r="O69" s="101"/>
      <c r="P69" s="351" t="s">
        <v>27</v>
      </c>
      <c r="Q69" s="351"/>
      <c r="R69" s="351"/>
      <c r="S69" s="351"/>
      <c r="T69" s="351"/>
      <c r="U69" s="351"/>
      <c r="V69" s="351"/>
      <c r="W69" s="351"/>
      <c r="X69" s="351"/>
      <c r="Y69" s="348" t="s">
        <v>473</v>
      </c>
      <c r="Z69" s="349"/>
      <c r="AA69" s="349"/>
      <c r="AB69" s="349"/>
      <c r="AC69" s="277" t="s">
        <v>458</v>
      </c>
      <c r="AD69" s="277"/>
      <c r="AE69" s="277"/>
      <c r="AF69" s="277"/>
      <c r="AG69" s="277"/>
      <c r="AH69" s="348" t="s">
        <v>379</v>
      </c>
      <c r="AI69" s="350"/>
      <c r="AJ69" s="350"/>
      <c r="AK69" s="350"/>
      <c r="AL69" s="350" t="s">
        <v>21</v>
      </c>
      <c r="AM69" s="350"/>
      <c r="AN69" s="350"/>
      <c r="AO69" s="429"/>
      <c r="AP69" s="430" t="s">
        <v>419</v>
      </c>
      <c r="AQ69" s="430"/>
      <c r="AR69" s="430"/>
      <c r="AS69" s="430"/>
      <c r="AT69" s="430"/>
      <c r="AU69" s="430"/>
      <c r="AV69" s="430"/>
      <c r="AW69" s="430"/>
      <c r="AX69" s="430"/>
    </row>
    <row r="70" spans="1:50" ht="26.25" customHeight="1" x14ac:dyDescent="0.15">
      <c r="A70" s="1073">
        <v>1</v>
      </c>
      <c r="B70" s="1073">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3">
        <v>2</v>
      </c>
      <c r="B71" s="1073">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3">
        <v>3</v>
      </c>
      <c r="B72" s="1073">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3">
        <v>4</v>
      </c>
      <c r="B73" s="1073">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3">
        <v>5</v>
      </c>
      <c r="B74" s="1073">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3">
        <v>6</v>
      </c>
      <c r="B75" s="1073">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3">
        <v>7</v>
      </c>
      <c r="B76" s="1073">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3">
        <v>8</v>
      </c>
      <c r="B77" s="1073">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3">
        <v>9</v>
      </c>
      <c r="B78" s="1073">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3">
        <v>10</v>
      </c>
      <c r="B79" s="1073">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3">
        <v>11</v>
      </c>
      <c r="B80" s="1073">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3">
        <v>12</v>
      </c>
      <c r="B81" s="1073">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3">
        <v>13</v>
      </c>
      <c r="B82" s="1073">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3">
        <v>14</v>
      </c>
      <c r="B83" s="1073">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3">
        <v>15</v>
      </c>
      <c r="B84" s="1073">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3">
        <v>16</v>
      </c>
      <c r="B85" s="1073">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3">
        <v>17</v>
      </c>
      <c r="B86" s="1073">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3">
        <v>18</v>
      </c>
      <c r="B87" s="1073">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3">
        <v>19</v>
      </c>
      <c r="B88" s="1073">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3">
        <v>20</v>
      </c>
      <c r="B89" s="1073">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3">
        <v>21</v>
      </c>
      <c r="B90" s="1073">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3">
        <v>22</v>
      </c>
      <c r="B91" s="1073">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3">
        <v>23</v>
      </c>
      <c r="B92" s="1073">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3">
        <v>24</v>
      </c>
      <c r="B93" s="1073">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3">
        <v>25</v>
      </c>
      <c r="B94" s="1073">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3">
        <v>26</v>
      </c>
      <c r="B95" s="1073">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3">
        <v>27</v>
      </c>
      <c r="B96" s="1073">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3">
        <v>28</v>
      </c>
      <c r="B97" s="1073">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3">
        <v>29</v>
      </c>
      <c r="B98" s="1073">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3">
        <v>30</v>
      </c>
      <c r="B99" s="1073">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418</v>
      </c>
      <c r="K102" s="101"/>
      <c r="L102" s="101"/>
      <c r="M102" s="101"/>
      <c r="N102" s="101"/>
      <c r="O102" s="101"/>
      <c r="P102" s="351" t="s">
        <v>27</v>
      </c>
      <c r="Q102" s="351"/>
      <c r="R102" s="351"/>
      <c r="S102" s="351"/>
      <c r="T102" s="351"/>
      <c r="U102" s="351"/>
      <c r="V102" s="351"/>
      <c r="W102" s="351"/>
      <c r="X102" s="351"/>
      <c r="Y102" s="348" t="s">
        <v>473</v>
      </c>
      <c r="Z102" s="349"/>
      <c r="AA102" s="349"/>
      <c r="AB102" s="349"/>
      <c r="AC102" s="277" t="s">
        <v>458</v>
      </c>
      <c r="AD102" s="277"/>
      <c r="AE102" s="277"/>
      <c r="AF102" s="277"/>
      <c r="AG102" s="277"/>
      <c r="AH102" s="348" t="s">
        <v>379</v>
      </c>
      <c r="AI102" s="350"/>
      <c r="AJ102" s="350"/>
      <c r="AK102" s="350"/>
      <c r="AL102" s="350" t="s">
        <v>21</v>
      </c>
      <c r="AM102" s="350"/>
      <c r="AN102" s="350"/>
      <c r="AO102" s="429"/>
      <c r="AP102" s="430" t="s">
        <v>419</v>
      </c>
      <c r="AQ102" s="430"/>
      <c r="AR102" s="430"/>
      <c r="AS102" s="430"/>
      <c r="AT102" s="430"/>
      <c r="AU102" s="430"/>
      <c r="AV102" s="430"/>
      <c r="AW102" s="430"/>
      <c r="AX102" s="430"/>
    </row>
    <row r="103" spans="1:50" ht="26.25" customHeight="1" x14ac:dyDescent="0.15">
      <c r="A103" s="1073">
        <v>1</v>
      </c>
      <c r="B103" s="1073">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3">
        <v>2</v>
      </c>
      <c r="B104" s="1073">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3">
        <v>3</v>
      </c>
      <c r="B105" s="1073">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3">
        <v>4</v>
      </c>
      <c r="B106" s="1073">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3">
        <v>5</v>
      </c>
      <c r="B107" s="1073">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3">
        <v>6</v>
      </c>
      <c r="B108" s="1073">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3">
        <v>7</v>
      </c>
      <c r="B109" s="1073">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3">
        <v>8</v>
      </c>
      <c r="B110" s="1073">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3">
        <v>9</v>
      </c>
      <c r="B111" s="1073">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3">
        <v>10</v>
      </c>
      <c r="B112" s="1073">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3">
        <v>11</v>
      </c>
      <c r="B113" s="1073">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3">
        <v>12</v>
      </c>
      <c r="B114" s="1073">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3">
        <v>13</v>
      </c>
      <c r="B115" s="1073">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3">
        <v>14</v>
      </c>
      <c r="B116" s="1073">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3">
        <v>15</v>
      </c>
      <c r="B117" s="1073">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3">
        <v>16</v>
      </c>
      <c r="B118" s="1073">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3">
        <v>17</v>
      </c>
      <c r="B119" s="1073">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3">
        <v>18</v>
      </c>
      <c r="B120" s="1073">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3">
        <v>19</v>
      </c>
      <c r="B121" s="1073">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3">
        <v>20</v>
      </c>
      <c r="B122" s="1073">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3">
        <v>21</v>
      </c>
      <c r="B123" s="1073">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3">
        <v>22</v>
      </c>
      <c r="B124" s="1073">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3">
        <v>23</v>
      </c>
      <c r="B125" s="1073">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3">
        <v>24</v>
      </c>
      <c r="B126" s="1073">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3">
        <v>25</v>
      </c>
      <c r="B127" s="1073">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3">
        <v>26</v>
      </c>
      <c r="B128" s="1073">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3">
        <v>27</v>
      </c>
      <c r="B129" s="1073">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3">
        <v>28</v>
      </c>
      <c r="B130" s="1073">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3">
        <v>29</v>
      </c>
      <c r="B131" s="1073">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3">
        <v>30</v>
      </c>
      <c r="B132" s="1073">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418</v>
      </c>
      <c r="K135" s="101"/>
      <c r="L135" s="101"/>
      <c r="M135" s="101"/>
      <c r="N135" s="101"/>
      <c r="O135" s="101"/>
      <c r="P135" s="351" t="s">
        <v>27</v>
      </c>
      <c r="Q135" s="351"/>
      <c r="R135" s="351"/>
      <c r="S135" s="351"/>
      <c r="T135" s="351"/>
      <c r="U135" s="351"/>
      <c r="V135" s="351"/>
      <c r="W135" s="351"/>
      <c r="X135" s="351"/>
      <c r="Y135" s="348" t="s">
        <v>473</v>
      </c>
      <c r="Z135" s="349"/>
      <c r="AA135" s="349"/>
      <c r="AB135" s="349"/>
      <c r="AC135" s="277" t="s">
        <v>458</v>
      </c>
      <c r="AD135" s="277"/>
      <c r="AE135" s="277"/>
      <c r="AF135" s="277"/>
      <c r="AG135" s="277"/>
      <c r="AH135" s="348" t="s">
        <v>379</v>
      </c>
      <c r="AI135" s="350"/>
      <c r="AJ135" s="350"/>
      <c r="AK135" s="350"/>
      <c r="AL135" s="350" t="s">
        <v>21</v>
      </c>
      <c r="AM135" s="350"/>
      <c r="AN135" s="350"/>
      <c r="AO135" s="429"/>
      <c r="AP135" s="430" t="s">
        <v>419</v>
      </c>
      <c r="AQ135" s="430"/>
      <c r="AR135" s="430"/>
      <c r="AS135" s="430"/>
      <c r="AT135" s="430"/>
      <c r="AU135" s="430"/>
      <c r="AV135" s="430"/>
      <c r="AW135" s="430"/>
      <c r="AX135" s="430"/>
    </row>
    <row r="136" spans="1:50" ht="26.25" customHeight="1" x14ac:dyDescent="0.15">
      <c r="A136" s="1073">
        <v>1</v>
      </c>
      <c r="B136" s="1073">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3">
        <v>2</v>
      </c>
      <c r="B137" s="1073">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3">
        <v>3</v>
      </c>
      <c r="B138" s="1073">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3">
        <v>4</v>
      </c>
      <c r="B139" s="1073">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3">
        <v>5</v>
      </c>
      <c r="B140" s="1073">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3">
        <v>6</v>
      </c>
      <c r="B141" s="1073">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3">
        <v>7</v>
      </c>
      <c r="B142" s="1073">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3">
        <v>8</v>
      </c>
      <c r="B143" s="1073">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3">
        <v>9</v>
      </c>
      <c r="B144" s="1073">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3">
        <v>10</v>
      </c>
      <c r="B145" s="1073">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3">
        <v>11</v>
      </c>
      <c r="B146" s="1073">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3">
        <v>12</v>
      </c>
      <c r="B147" s="1073">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3">
        <v>13</v>
      </c>
      <c r="B148" s="1073">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3">
        <v>14</v>
      </c>
      <c r="B149" s="1073">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3">
        <v>15</v>
      </c>
      <c r="B150" s="1073">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3">
        <v>16</v>
      </c>
      <c r="B151" s="1073">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3">
        <v>17</v>
      </c>
      <c r="B152" s="1073">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3">
        <v>18</v>
      </c>
      <c r="B153" s="1073">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3">
        <v>19</v>
      </c>
      <c r="B154" s="1073">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3">
        <v>20</v>
      </c>
      <c r="B155" s="1073">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3">
        <v>21</v>
      </c>
      <c r="B156" s="1073">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3">
        <v>22</v>
      </c>
      <c r="B157" s="1073">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3">
        <v>23</v>
      </c>
      <c r="B158" s="1073">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3">
        <v>24</v>
      </c>
      <c r="B159" s="1073">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3">
        <v>25</v>
      </c>
      <c r="B160" s="1073">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3">
        <v>26</v>
      </c>
      <c r="B161" s="1073">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3">
        <v>27</v>
      </c>
      <c r="B162" s="1073">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3">
        <v>28</v>
      </c>
      <c r="B163" s="1073">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3">
        <v>29</v>
      </c>
      <c r="B164" s="1073">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3">
        <v>30</v>
      </c>
      <c r="B165" s="1073">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418</v>
      </c>
      <c r="K168" s="101"/>
      <c r="L168" s="101"/>
      <c r="M168" s="101"/>
      <c r="N168" s="101"/>
      <c r="O168" s="101"/>
      <c r="P168" s="351" t="s">
        <v>27</v>
      </c>
      <c r="Q168" s="351"/>
      <c r="R168" s="351"/>
      <c r="S168" s="351"/>
      <c r="T168" s="351"/>
      <c r="U168" s="351"/>
      <c r="V168" s="351"/>
      <c r="W168" s="351"/>
      <c r="X168" s="351"/>
      <c r="Y168" s="348" t="s">
        <v>473</v>
      </c>
      <c r="Z168" s="349"/>
      <c r="AA168" s="349"/>
      <c r="AB168" s="349"/>
      <c r="AC168" s="277" t="s">
        <v>458</v>
      </c>
      <c r="AD168" s="277"/>
      <c r="AE168" s="277"/>
      <c r="AF168" s="277"/>
      <c r="AG168" s="277"/>
      <c r="AH168" s="348" t="s">
        <v>379</v>
      </c>
      <c r="AI168" s="350"/>
      <c r="AJ168" s="350"/>
      <c r="AK168" s="350"/>
      <c r="AL168" s="350" t="s">
        <v>21</v>
      </c>
      <c r="AM168" s="350"/>
      <c r="AN168" s="350"/>
      <c r="AO168" s="429"/>
      <c r="AP168" s="430" t="s">
        <v>419</v>
      </c>
      <c r="AQ168" s="430"/>
      <c r="AR168" s="430"/>
      <c r="AS168" s="430"/>
      <c r="AT168" s="430"/>
      <c r="AU168" s="430"/>
      <c r="AV168" s="430"/>
      <c r="AW168" s="430"/>
      <c r="AX168" s="430"/>
    </row>
    <row r="169" spans="1:50" ht="26.25" customHeight="1" x14ac:dyDescent="0.15">
      <c r="A169" s="1073">
        <v>1</v>
      </c>
      <c r="B169" s="1073">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3">
        <v>2</v>
      </c>
      <c r="B170" s="1073">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3">
        <v>3</v>
      </c>
      <c r="B171" s="1073">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3">
        <v>4</v>
      </c>
      <c r="B172" s="1073">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3">
        <v>5</v>
      </c>
      <c r="B173" s="1073">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3">
        <v>6</v>
      </c>
      <c r="B174" s="1073">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3">
        <v>7</v>
      </c>
      <c r="B175" s="1073">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3">
        <v>8</v>
      </c>
      <c r="B176" s="1073">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3">
        <v>9</v>
      </c>
      <c r="B177" s="1073">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3">
        <v>10</v>
      </c>
      <c r="B178" s="1073">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3">
        <v>11</v>
      </c>
      <c r="B179" s="1073">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3">
        <v>12</v>
      </c>
      <c r="B180" s="1073">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3">
        <v>13</v>
      </c>
      <c r="B181" s="1073">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3">
        <v>14</v>
      </c>
      <c r="B182" s="1073">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3">
        <v>15</v>
      </c>
      <c r="B183" s="1073">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3">
        <v>16</v>
      </c>
      <c r="B184" s="1073">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3">
        <v>17</v>
      </c>
      <c r="B185" s="1073">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3">
        <v>18</v>
      </c>
      <c r="B186" s="1073">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3">
        <v>19</v>
      </c>
      <c r="B187" s="1073">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3">
        <v>20</v>
      </c>
      <c r="B188" s="1073">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3">
        <v>21</v>
      </c>
      <c r="B189" s="1073">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3">
        <v>22</v>
      </c>
      <c r="B190" s="1073">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3">
        <v>23</v>
      </c>
      <c r="B191" s="1073">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3">
        <v>24</v>
      </c>
      <c r="B192" s="1073">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3">
        <v>25</v>
      </c>
      <c r="B193" s="1073">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3">
        <v>26</v>
      </c>
      <c r="B194" s="1073">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3">
        <v>27</v>
      </c>
      <c r="B195" s="1073">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3">
        <v>28</v>
      </c>
      <c r="B196" s="1073">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3">
        <v>29</v>
      </c>
      <c r="B197" s="1073">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3">
        <v>30</v>
      </c>
      <c r="B198" s="1073">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418</v>
      </c>
      <c r="K201" s="101"/>
      <c r="L201" s="101"/>
      <c r="M201" s="101"/>
      <c r="N201" s="101"/>
      <c r="O201" s="101"/>
      <c r="P201" s="351" t="s">
        <v>27</v>
      </c>
      <c r="Q201" s="351"/>
      <c r="R201" s="351"/>
      <c r="S201" s="351"/>
      <c r="T201" s="351"/>
      <c r="U201" s="351"/>
      <c r="V201" s="351"/>
      <c r="W201" s="351"/>
      <c r="X201" s="351"/>
      <c r="Y201" s="348" t="s">
        <v>473</v>
      </c>
      <c r="Z201" s="349"/>
      <c r="AA201" s="349"/>
      <c r="AB201" s="349"/>
      <c r="AC201" s="277" t="s">
        <v>458</v>
      </c>
      <c r="AD201" s="277"/>
      <c r="AE201" s="277"/>
      <c r="AF201" s="277"/>
      <c r="AG201" s="277"/>
      <c r="AH201" s="348" t="s">
        <v>379</v>
      </c>
      <c r="AI201" s="350"/>
      <c r="AJ201" s="350"/>
      <c r="AK201" s="350"/>
      <c r="AL201" s="350" t="s">
        <v>21</v>
      </c>
      <c r="AM201" s="350"/>
      <c r="AN201" s="350"/>
      <c r="AO201" s="429"/>
      <c r="AP201" s="430" t="s">
        <v>419</v>
      </c>
      <c r="AQ201" s="430"/>
      <c r="AR201" s="430"/>
      <c r="AS201" s="430"/>
      <c r="AT201" s="430"/>
      <c r="AU201" s="430"/>
      <c r="AV201" s="430"/>
      <c r="AW201" s="430"/>
      <c r="AX201" s="430"/>
    </row>
    <row r="202" spans="1:50" ht="26.25" customHeight="1" x14ac:dyDescent="0.15">
      <c r="A202" s="1073">
        <v>1</v>
      </c>
      <c r="B202" s="1073">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3">
        <v>2</v>
      </c>
      <c r="B203" s="1073">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3">
        <v>3</v>
      </c>
      <c r="B204" s="1073">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3">
        <v>4</v>
      </c>
      <c r="B205" s="1073">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3">
        <v>5</v>
      </c>
      <c r="B206" s="1073">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3">
        <v>6</v>
      </c>
      <c r="B207" s="1073">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3">
        <v>7</v>
      </c>
      <c r="B208" s="1073">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3">
        <v>8</v>
      </c>
      <c r="B209" s="1073">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3">
        <v>9</v>
      </c>
      <c r="B210" s="1073">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3">
        <v>10</v>
      </c>
      <c r="B211" s="1073">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3">
        <v>11</v>
      </c>
      <c r="B212" s="1073">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3">
        <v>12</v>
      </c>
      <c r="B213" s="1073">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3">
        <v>13</v>
      </c>
      <c r="B214" s="1073">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3">
        <v>14</v>
      </c>
      <c r="B215" s="1073">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3">
        <v>15</v>
      </c>
      <c r="B216" s="1073">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3">
        <v>16</v>
      </c>
      <c r="B217" s="1073">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3">
        <v>17</v>
      </c>
      <c r="B218" s="1073">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3">
        <v>18</v>
      </c>
      <c r="B219" s="1073">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3">
        <v>19</v>
      </c>
      <c r="B220" s="1073">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3">
        <v>20</v>
      </c>
      <c r="B221" s="1073">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3">
        <v>21</v>
      </c>
      <c r="B222" s="1073">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3">
        <v>22</v>
      </c>
      <c r="B223" s="1073">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3">
        <v>23</v>
      </c>
      <c r="B224" s="1073">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3">
        <v>24</v>
      </c>
      <c r="B225" s="1073">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3">
        <v>25</v>
      </c>
      <c r="B226" s="1073">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3">
        <v>26</v>
      </c>
      <c r="B227" s="1073">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3">
        <v>27</v>
      </c>
      <c r="B228" s="1073">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3">
        <v>28</v>
      </c>
      <c r="B229" s="1073">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3">
        <v>29</v>
      </c>
      <c r="B230" s="1073">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3">
        <v>30</v>
      </c>
      <c r="B231" s="1073">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418</v>
      </c>
      <c r="K234" s="101"/>
      <c r="L234" s="101"/>
      <c r="M234" s="101"/>
      <c r="N234" s="101"/>
      <c r="O234" s="101"/>
      <c r="P234" s="351" t="s">
        <v>27</v>
      </c>
      <c r="Q234" s="351"/>
      <c r="R234" s="351"/>
      <c r="S234" s="351"/>
      <c r="T234" s="351"/>
      <c r="U234" s="351"/>
      <c r="V234" s="351"/>
      <c r="W234" s="351"/>
      <c r="X234" s="351"/>
      <c r="Y234" s="348" t="s">
        <v>473</v>
      </c>
      <c r="Z234" s="349"/>
      <c r="AA234" s="349"/>
      <c r="AB234" s="349"/>
      <c r="AC234" s="277" t="s">
        <v>458</v>
      </c>
      <c r="AD234" s="277"/>
      <c r="AE234" s="277"/>
      <c r="AF234" s="277"/>
      <c r="AG234" s="277"/>
      <c r="AH234" s="348" t="s">
        <v>379</v>
      </c>
      <c r="AI234" s="350"/>
      <c r="AJ234" s="350"/>
      <c r="AK234" s="350"/>
      <c r="AL234" s="350" t="s">
        <v>21</v>
      </c>
      <c r="AM234" s="350"/>
      <c r="AN234" s="350"/>
      <c r="AO234" s="429"/>
      <c r="AP234" s="430" t="s">
        <v>419</v>
      </c>
      <c r="AQ234" s="430"/>
      <c r="AR234" s="430"/>
      <c r="AS234" s="430"/>
      <c r="AT234" s="430"/>
      <c r="AU234" s="430"/>
      <c r="AV234" s="430"/>
      <c r="AW234" s="430"/>
      <c r="AX234" s="430"/>
    </row>
    <row r="235" spans="1:50" ht="26.25" customHeight="1" x14ac:dyDescent="0.15">
      <c r="A235" s="1073">
        <v>1</v>
      </c>
      <c r="B235" s="1073">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3">
        <v>2</v>
      </c>
      <c r="B236" s="1073">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3">
        <v>3</v>
      </c>
      <c r="B237" s="1073">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3">
        <v>4</v>
      </c>
      <c r="B238" s="1073">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3">
        <v>5</v>
      </c>
      <c r="B239" s="1073">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3">
        <v>6</v>
      </c>
      <c r="B240" s="1073">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3">
        <v>7</v>
      </c>
      <c r="B241" s="1073">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3">
        <v>8</v>
      </c>
      <c r="B242" s="1073">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3">
        <v>9</v>
      </c>
      <c r="B243" s="1073">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3">
        <v>10</v>
      </c>
      <c r="B244" s="1073">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3">
        <v>11</v>
      </c>
      <c r="B245" s="1073">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3">
        <v>12</v>
      </c>
      <c r="B246" s="1073">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3">
        <v>13</v>
      </c>
      <c r="B247" s="1073">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3">
        <v>14</v>
      </c>
      <c r="B248" s="1073">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3">
        <v>15</v>
      </c>
      <c r="B249" s="1073">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3">
        <v>16</v>
      </c>
      <c r="B250" s="1073">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3">
        <v>17</v>
      </c>
      <c r="B251" s="1073">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3">
        <v>18</v>
      </c>
      <c r="B252" s="1073">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3">
        <v>19</v>
      </c>
      <c r="B253" s="1073">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3">
        <v>20</v>
      </c>
      <c r="B254" s="1073">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3">
        <v>21</v>
      </c>
      <c r="B255" s="1073">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3">
        <v>22</v>
      </c>
      <c r="B256" s="1073">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3">
        <v>23</v>
      </c>
      <c r="B257" s="1073">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3">
        <v>24</v>
      </c>
      <c r="B258" s="1073">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3">
        <v>25</v>
      </c>
      <c r="B259" s="1073">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3">
        <v>26</v>
      </c>
      <c r="B260" s="1073">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3">
        <v>27</v>
      </c>
      <c r="B261" s="1073">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3">
        <v>28</v>
      </c>
      <c r="B262" s="1073">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3">
        <v>29</v>
      </c>
      <c r="B263" s="1073">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3">
        <v>30</v>
      </c>
      <c r="B264" s="1073">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418</v>
      </c>
      <c r="K267" s="101"/>
      <c r="L267" s="101"/>
      <c r="M267" s="101"/>
      <c r="N267" s="101"/>
      <c r="O267" s="101"/>
      <c r="P267" s="351" t="s">
        <v>27</v>
      </c>
      <c r="Q267" s="351"/>
      <c r="R267" s="351"/>
      <c r="S267" s="351"/>
      <c r="T267" s="351"/>
      <c r="U267" s="351"/>
      <c r="V267" s="351"/>
      <c r="W267" s="351"/>
      <c r="X267" s="351"/>
      <c r="Y267" s="348" t="s">
        <v>473</v>
      </c>
      <c r="Z267" s="349"/>
      <c r="AA267" s="349"/>
      <c r="AB267" s="349"/>
      <c r="AC267" s="277" t="s">
        <v>458</v>
      </c>
      <c r="AD267" s="277"/>
      <c r="AE267" s="277"/>
      <c r="AF267" s="277"/>
      <c r="AG267" s="277"/>
      <c r="AH267" s="348" t="s">
        <v>379</v>
      </c>
      <c r="AI267" s="350"/>
      <c r="AJ267" s="350"/>
      <c r="AK267" s="350"/>
      <c r="AL267" s="350" t="s">
        <v>21</v>
      </c>
      <c r="AM267" s="350"/>
      <c r="AN267" s="350"/>
      <c r="AO267" s="429"/>
      <c r="AP267" s="430" t="s">
        <v>419</v>
      </c>
      <c r="AQ267" s="430"/>
      <c r="AR267" s="430"/>
      <c r="AS267" s="430"/>
      <c r="AT267" s="430"/>
      <c r="AU267" s="430"/>
      <c r="AV267" s="430"/>
      <c r="AW267" s="430"/>
      <c r="AX267" s="430"/>
    </row>
    <row r="268" spans="1:50" ht="26.25" customHeight="1" x14ac:dyDescent="0.15">
      <c r="A268" s="1073">
        <v>1</v>
      </c>
      <c r="B268" s="1073">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3">
        <v>2</v>
      </c>
      <c r="B269" s="1073">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3">
        <v>3</v>
      </c>
      <c r="B270" s="1073">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3">
        <v>4</v>
      </c>
      <c r="B271" s="1073">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3">
        <v>5</v>
      </c>
      <c r="B272" s="1073">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3">
        <v>6</v>
      </c>
      <c r="B273" s="1073">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3">
        <v>7</v>
      </c>
      <c r="B274" s="1073">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3">
        <v>8</v>
      </c>
      <c r="B275" s="1073">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3">
        <v>9</v>
      </c>
      <c r="B276" s="1073">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3">
        <v>10</v>
      </c>
      <c r="B277" s="1073">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3">
        <v>11</v>
      </c>
      <c r="B278" s="1073">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3">
        <v>12</v>
      </c>
      <c r="B279" s="1073">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3">
        <v>13</v>
      </c>
      <c r="B280" s="1073">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3">
        <v>14</v>
      </c>
      <c r="B281" s="1073">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3">
        <v>15</v>
      </c>
      <c r="B282" s="1073">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3">
        <v>16</v>
      </c>
      <c r="B283" s="1073">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3">
        <v>17</v>
      </c>
      <c r="B284" s="1073">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3">
        <v>18</v>
      </c>
      <c r="B285" s="1073">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3">
        <v>19</v>
      </c>
      <c r="B286" s="1073">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3">
        <v>20</v>
      </c>
      <c r="B287" s="1073">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3">
        <v>21</v>
      </c>
      <c r="B288" s="1073">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3">
        <v>22</v>
      </c>
      <c r="B289" s="1073">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3">
        <v>23</v>
      </c>
      <c r="B290" s="1073">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3">
        <v>24</v>
      </c>
      <c r="B291" s="1073">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3">
        <v>25</v>
      </c>
      <c r="B292" s="1073">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3">
        <v>26</v>
      </c>
      <c r="B293" s="1073">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3">
        <v>27</v>
      </c>
      <c r="B294" s="1073">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3">
        <v>28</v>
      </c>
      <c r="B295" s="1073">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3">
        <v>29</v>
      </c>
      <c r="B296" s="1073">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3">
        <v>30</v>
      </c>
      <c r="B297" s="1073">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418</v>
      </c>
      <c r="K300" s="101"/>
      <c r="L300" s="101"/>
      <c r="M300" s="101"/>
      <c r="N300" s="101"/>
      <c r="O300" s="101"/>
      <c r="P300" s="351" t="s">
        <v>27</v>
      </c>
      <c r="Q300" s="351"/>
      <c r="R300" s="351"/>
      <c r="S300" s="351"/>
      <c r="T300" s="351"/>
      <c r="U300" s="351"/>
      <c r="V300" s="351"/>
      <c r="W300" s="351"/>
      <c r="X300" s="351"/>
      <c r="Y300" s="348" t="s">
        <v>473</v>
      </c>
      <c r="Z300" s="349"/>
      <c r="AA300" s="349"/>
      <c r="AB300" s="349"/>
      <c r="AC300" s="277" t="s">
        <v>458</v>
      </c>
      <c r="AD300" s="277"/>
      <c r="AE300" s="277"/>
      <c r="AF300" s="277"/>
      <c r="AG300" s="277"/>
      <c r="AH300" s="348" t="s">
        <v>379</v>
      </c>
      <c r="AI300" s="350"/>
      <c r="AJ300" s="350"/>
      <c r="AK300" s="350"/>
      <c r="AL300" s="350" t="s">
        <v>21</v>
      </c>
      <c r="AM300" s="350"/>
      <c r="AN300" s="350"/>
      <c r="AO300" s="429"/>
      <c r="AP300" s="430" t="s">
        <v>419</v>
      </c>
      <c r="AQ300" s="430"/>
      <c r="AR300" s="430"/>
      <c r="AS300" s="430"/>
      <c r="AT300" s="430"/>
      <c r="AU300" s="430"/>
      <c r="AV300" s="430"/>
      <c r="AW300" s="430"/>
      <c r="AX300" s="430"/>
    </row>
    <row r="301" spans="1:50" ht="26.25" customHeight="1" x14ac:dyDescent="0.15">
      <c r="A301" s="1073">
        <v>1</v>
      </c>
      <c r="B301" s="1073">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3">
        <v>2</v>
      </c>
      <c r="B302" s="1073">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3">
        <v>3</v>
      </c>
      <c r="B303" s="1073">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3">
        <v>4</v>
      </c>
      <c r="B304" s="1073">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3">
        <v>5</v>
      </c>
      <c r="B305" s="1073">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3">
        <v>6</v>
      </c>
      <c r="B306" s="1073">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3">
        <v>7</v>
      </c>
      <c r="B307" s="1073">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3">
        <v>8</v>
      </c>
      <c r="B308" s="1073">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3">
        <v>9</v>
      </c>
      <c r="B309" s="1073">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3">
        <v>10</v>
      </c>
      <c r="B310" s="1073">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3">
        <v>11</v>
      </c>
      <c r="B311" s="1073">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3">
        <v>12</v>
      </c>
      <c r="B312" s="1073">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3">
        <v>13</v>
      </c>
      <c r="B313" s="1073">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3">
        <v>14</v>
      </c>
      <c r="B314" s="1073">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3">
        <v>15</v>
      </c>
      <c r="B315" s="1073">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3">
        <v>16</v>
      </c>
      <c r="B316" s="1073">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3">
        <v>17</v>
      </c>
      <c r="B317" s="1073">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3">
        <v>18</v>
      </c>
      <c r="B318" s="1073">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3">
        <v>19</v>
      </c>
      <c r="B319" s="1073">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3">
        <v>20</v>
      </c>
      <c r="B320" s="1073">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3">
        <v>21</v>
      </c>
      <c r="B321" s="1073">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3">
        <v>22</v>
      </c>
      <c r="B322" s="1073">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3">
        <v>23</v>
      </c>
      <c r="B323" s="1073">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3">
        <v>24</v>
      </c>
      <c r="B324" s="1073">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3">
        <v>25</v>
      </c>
      <c r="B325" s="1073">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3">
        <v>26</v>
      </c>
      <c r="B326" s="1073">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3">
        <v>27</v>
      </c>
      <c r="B327" s="1073">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3">
        <v>28</v>
      </c>
      <c r="B328" s="1073">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3">
        <v>29</v>
      </c>
      <c r="B329" s="1073">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3">
        <v>30</v>
      </c>
      <c r="B330" s="1073">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418</v>
      </c>
      <c r="K333" s="101"/>
      <c r="L333" s="101"/>
      <c r="M333" s="101"/>
      <c r="N333" s="101"/>
      <c r="O333" s="101"/>
      <c r="P333" s="351" t="s">
        <v>27</v>
      </c>
      <c r="Q333" s="351"/>
      <c r="R333" s="351"/>
      <c r="S333" s="351"/>
      <c r="T333" s="351"/>
      <c r="U333" s="351"/>
      <c r="V333" s="351"/>
      <c r="W333" s="351"/>
      <c r="X333" s="351"/>
      <c r="Y333" s="348" t="s">
        <v>473</v>
      </c>
      <c r="Z333" s="349"/>
      <c r="AA333" s="349"/>
      <c r="AB333" s="349"/>
      <c r="AC333" s="277" t="s">
        <v>458</v>
      </c>
      <c r="AD333" s="277"/>
      <c r="AE333" s="277"/>
      <c r="AF333" s="277"/>
      <c r="AG333" s="277"/>
      <c r="AH333" s="348" t="s">
        <v>379</v>
      </c>
      <c r="AI333" s="350"/>
      <c r="AJ333" s="350"/>
      <c r="AK333" s="350"/>
      <c r="AL333" s="350" t="s">
        <v>21</v>
      </c>
      <c r="AM333" s="350"/>
      <c r="AN333" s="350"/>
      <c r="AO333" s="429"/>
      <c r="AP333" s="430" t="s">
        <v>419</v>
      </c>
      <c r="AQ333" s="430"/>
      <c r="AR333" s="430"/>
      <c r="AS333" s="430"/>
      <c r="AT333" s="430"/>
      <c r="AU333" s="430"/>
      <c r="AV333" s="430"/>
      <c r="AW333" s="430"/>
      <c r="AX333" s="430"/>
    </row>
    <row r="334" spans="1:50" ht="26.25" customHeight="1" x14ac:dyDescent="0.15">
      <c r="A334" s="1073">
        <v>1</v>
      </c>
      <c r="B334" s="1073">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3">
        <v>2</v>
      </c>
      <c r="B335" s="1073">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3">
        <v>3</v>
      </c>
      <c r="B336" s="1073">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3">
        <v>4</v>
      </c>
      <c r="B337" s="1073">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3">
        <v>5</v>
      </c>
      <c r="B338" s="1073">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3">
        <v>6</v>
      </c>
      <c r="B339" s="1073">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3">
        <v>7</v>
      </c>
      <c r="B340" s="1073">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3">
        <v>8</v>
      </c>
      <c r="B341" s="1073">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3">
        <v>9</v>
      </c>
      <c r="B342" s="1073">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3">
        <v>10</v>
      </c>
      <c r="B343" s="1073">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3">
        <v>11</v>
      </c>
      <c r="B344" s="1073">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3">
        <v>12</v>
      </c>
      <c r="B345" s="1073">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3">
        <v>13</v>
      </c>
      <c r="B346" s="1073">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3">
        <v>14</v>
      </c>
      <c r="B347" s="1073">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3">
        <v>15</v>
      </c>
      <c r="B348" s="1073">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3">
        <v>16</v>
      </c>
      <c r="B349" s="1073">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3">
        <v>17</v>
      </c>
      <c r="B350" s="1073">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3">
        <v>18</v>
      </c>
      <c r="B351" s="1073">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3">
        <v>19</v>
      </c>
      <c r="B352" s="1073">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3">
        <v>20</v>
      </c>
      <c r="B353" s="1073">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3">
        <v>21</v>
      </c>
      <c r="B354" s="1073">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3">
        <v>22</v>
      </c>
      <c r="B355" s="1073">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3">
        <v>23</v>
      </c>
      <c r="B356" s="1073">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3">
        <v>24</v>
      </c>
      <c r="B357" s="1073">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3">
        <v>25</v>
      </c>
      <c r="B358" s="1073">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3">
        <v>26</v>
      </c>
      <c r="B359" s="1073">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3">
        <v>27</v>
      </c>
      <c r="B360" s="1073">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3">
        <v>28</v>
      </c>
      <c r="B361" s="1073">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3">
        <v>29</v>
      </c>
      <c r="B362" s="1073">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3">
        <v>30</v>
      </c>
      <c r="B363" s="1073">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418</v>
      </c>
      <c r="K366" s="101"/>
      <c r="L366" s="101"/>
      <c r="M366" s="101"/>
      <c r="N366" s="101"/>
      <c r="O366" s="101"/>
      <c r="P366" s="351" t="s">
        <v>27</v>
      </c>
      <c r="Q366" s="351"/>
      <c r="R366" s="351"/>
      <c r="S366" s="351"/>
      <c r="T366" s="351"/>
      <c r="U366" s="351"/>
      <c r="V366" s="351"/>
      <c r="W366" s="351"/>
      <c r="X366" s="351"/>
      <c r="Y366" s="348" t="s">
        <v>473</v>
      </c>
      <c r="Z366" s="349"/>
      <c r="AA366" s="349"/>
      <c r="AB366" s="349"/>
      <c r="AC366" s="277" t="s">
        <v>458</v>
      </c>
      <c r="AD366" s="277"/>
      <c r="AE366" s="277"/>
      <c r="AF366" s="277"/>
      <c r="AG366" s="277"/>
      <c r="AH366" s="348" t="s">
        <v>379</v>
      </c>
      <c r="AI366" s="350"/>
      <c r="AJ366" s="350"/>
      <c r="AK366" s="350"/>
      <c r="AL366" s="350" t="s">
        <v>21</v>
      </c>
      <c r="AM366" s="350"/>
      <c r="AN366" s="350"/>
      <c r="AO366" s="429"/>
      <c r="AP366" s="430" t="s">
        <v>419</v>
      </c>
      <c r="AQ366" s="430"/>
      <c r="AR366" s="430"/>
      <c r="AS366" s="430"/>
      <c r="AT366" s="430"/>
      <c r="AU366" s="430"/>
      <c r="AV366" s="430"/>
      <c r="AW366" s="430"/>
      <c r="AX366" s="430"/>
    </row>
    <row r="367" spans="1:50" ht="26.25" customHeight="1" x14ac:dyDescent="0.15">
      <c r="A367" s="1073">
        <v>1</v>
      </c>
      <c r="B367" s="1073">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3">
        <v>2</v>
      </c>
      <c r="B368" s="1073">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3">
        <v>3</v>
      </c>
      <c r="B369" s="1073">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3">
        <v>4</v>
      </c>
      <c r="B370" s="1073">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3">
        <v>5</v>
      </c>
      <c r="B371" s="1073">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3">
        <v>6</v>
      </c>
      <c r="B372" s="1073">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3">
        <v>7</v>
      </c>
      <c r="B373" s="1073">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3">
        <v>8</v>
      </c>
      <c r="B374" s="1073">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3">
        <v>9</v>
      </c>
      <c r="B375" s="1073">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3">
        <v>10</v>
      </c>
      <c r="B376" s="1073">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3">
        <v>11</v>
      </c>
      <c r="B377" s="1073">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3">
        <v>12</v>
      </c>
      <c r="B378" s="1073">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3">
        <v>13</v>
      </c>
      <c r="B379" s="1073">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3">
        <v>14</v>
      </c>
      <c r="B380" s="1073">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3">
        <v>15</v>
      </c>
      <c r="B381" s="1073">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3">
        <v>16</v>
      </c>
      <c r="B382" s="1073">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3">
        <v>17</v>
      </c>
      <c r="B383" s="1073">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3">
        <v>18</v>
      </c>
      <c r="B384" s="1073">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3">
        <v>19</v>
      </c>
      <c r="B385" s="1073">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3">
        <v>20</v>
      </c>
      <c r="B386" s="1073">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3">
        <v>21</v>
      </c>
      <c r="B387" s="1073">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3">
        <v>22</v>
      </c>
      <c r="B388" s="1073">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3">
        <v>23</v>
      </c>
      <c r="B389" s="1073">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3">
        <v>24</v>
      </c>
      <c r="B390" s="1073">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3">
        <v>25</v>
      </c>
      <c r="B391" s="1073">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3">
        <v>26</v>
      </c>
      <c r="B392" s="1073">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3">
        <v>27</v>
      </c>
      <c r="B393" s="1073">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3">
        <v>28</v>
      </c>
      <c r="B394" s="1073">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3">
        <v>29</v>
      </c>
      <c r="B395" s="1073">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3">
        <v>30</v>
      </c>
      <c r="B396" s="1073">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418</v>
      </c>
      <c r="K399" s="101"/>
      <c r="L399" s="101"/>
      <c r="M399" s="101"/>
      <c r="N399" s="101"/>
      <c r="O399" s="101"/>
      <c r="P399" s="351" t="s">
        <v>27</v>
      </c>
      <c r="Q399" s="351"/>
      <c r="R399" s="351"/>
      <c r="S399" s="351"/>
      <c r="T399" s="351"/>
      <c r="U399" s="351"/>
      <c r="V399" s="351"/>
      <c r="W399" s="351"/>
      <c r="X399" s="351"/>
      <c r="Y399" s="348" t="s">
        <v>473</v>
      </c>
      <c r="Z399" s="349"/>
      <c r="AA399" s="349"/>
      <c r="AB399" s="349"/>
      <c r="AC399" s="277" t="s">
        <v>458</v>
      </c>
      <c r="AD399" s="277"/>
      <c r="AE399" s="277"/>
      <c r="AF399" s="277"/>
      <c r="AG399" s="277"/>
      <c r="AH399" s="348" t="s">
        <v>379</v>
      </c>
      <c r="AI399" s="350"/>
      <c r="AJ399" s="350"/>
      <c r="AK399" s="350"/>
      <c r="AL399" s="350" t="s">
        <v>21</v>
      </c>
      <c r="AM399" s="350"/>
      <c r="AN399" s="350"/>
      <c r="AO399" s="429"/>
      <c r="AP399" s="430" t="s">
        <v>419</v>
      </c>
      <c r="AQ399" s="430"/>
      <c r="AR399" s="430"/>
      <c r="AS399" s="430"/>
      <c r="AT399" s="430"/>
      <c r="AU399" s="430"/>
      <c r="AV399" s="430"/>
      <c r="AW399" s="430"/>
      <c r="AX399" s="430"/>
    </row>
    <row r="400" spans="1:50" ht="26.25" customHeight="1" x14ac:dyDescent="0.15">
      <c r="A400" s="1073">
        <v>1</v>
      </c>
      <c r="B400" s="1073">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3">
        <v>2</v>
      </c>
      <c r="B401" s="1073">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3">
        <v>3</v>
      </c>
      <c r="B402" s="1073">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3">
        <v>4</v>
      </c>
      <c r="B403" s="1073">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3">
        <v>5</v>
      </c>
      <c r="B404" s="1073">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3">
        <v>6</v>
      </c>
      <c r="B405" s="1073">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3">
        <v>7</v>
      </c>
      <c r="B406" s="1073">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3">
        <v>8</v>
      </c>
      <c r="B407" s="1073">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3">
        <v>9</v>
      </c>
      <c r="B408" s="1073">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3">
        <v>10</v>
      </c>
      <c r="B409" s="1073">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3">
        <v>11</v>
      </c>
      <c r="B410" s="1073">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3">
        <v>12</v>
      </c>
      <c r="B411" s="1073">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3">
        <v>13</v>
      </c>
      <c r="B412" s="1073">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3">
        <v>14</v>
      </c>
      <c r="B413" s="1073">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3">
        <v>15</v>
      </c>
      <c r="B414" s="1073">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3">
        <v>16</v>
      </c>
      <c r="B415" s="1073">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3">
        <v>17</v>
      </c>
      <c r="B416" s="1073">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3">
        <v>18</v>
      </c>
      <c r="B417" s="1073">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3">
        <v>19</v>
      </c>
      <c r="B418" s="1073">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3">
        <v>20</v>
      </c>
      <c r="B419" s="1073">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3">
        <v>21</v>
      </c>
      <c r="B420" s="1073">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3">
        <v>22</v>
      </c>
      <c r="B421" s="1073">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3">
        <v>23</v>
      </c>
      <c r="B422" s="1073">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3">
        <v>24</v>
      </c>
      <c r="B423" s="1073">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3">
        <v>25</v>
      </c>
      <c r="B424" s="1073">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3">
        <v>26</v>
      </c>
      <c r="B425" s="1073">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3">
        <v>27</v>
      </c>
      <c r="B426" s="1073">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3">
        <v>28</v>
      </c>
      <c r="B427" s="1073">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3">
        <v>29</v>
      </c>
      <c r="B428" s="1073">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3">
        <v>30</v>
      </c>
      <c r="B429" s="1073">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418</v>
      </c>
      <c r="K432" s="101"/>
      <c r="L432" s="101"/>
      <c r="M432" s="101"/>
      <c r="N432" s="101"/>
      <c r="O432" s="101"/>
      <c r="P432" s="351" t="s">
        <v>27</v>
      </c>
      <c r="Q432" s="351"/>
      <c r="R432" s="351"/>
      <c r="S432" s="351"/>
      <c r="T432" s="351"/>
      <c r="U432" s="351"/>
      <c r="V432" s="351"/>
      <c r="W432" s="351"/>
      <c r="X432" s="351"/>
      <c r="Y432" s="348" t="s">
        <v>473</v>
      </c>
      <c r="Z432" s="349"/>
      <c r="AA432" s="349"/>
      <c r="AB432" s="349"/>
      <c r="AC432" s="277" t="s">
        <v>458</v>
      </c>
      <c r="AD432" s="277"/>
      <c r="AE432" s="277"/>
      <c r="AF432" s="277"/>
      <c r="AG432" s="277"/>
      <c r="AH432" s="348" t="s">
        <v>379</v>
      </c>
      <c r="AI432" s="350"/>
      <c r="AJ432" s="350"/>
      <c r="AK432" s="350"/>
      <c r="AL432" s="350" t="s">
        <v>21</v>
      </c>
      <c r="AM432" s="350"/>
      <c r="AN432" s="350"/>
      <c r="AO432" s="429"/>
      <c r="AP432" s="430" t="s">
        <v>419</v>
      </c>
      <c r="AQ432" s="430"/>
      <c r="AR432" s="430"/>
      <c r="AS432" s="430"/>
      <c r="AT432" s="430"/>
      <c r="AU432" s="430"/>
      <c r="AV432" s="430"/>
      <c r="AW432" s="430"/>
      <c r="AX432" s="430"/>
    </row>
    <row r="433" spans="1:50" ht="26.25" customHeight="1" x14ac:dyDescent="0.15">
      <c r="A433" s="1073">
        <v>1</v>
      </c>
      <c r="B433" s="1073">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3">
        <v>2</v>
      </c>
      <c r="B434" s="1073">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3">
        <v>3</v>
      </c>
      <c r="B435" s="1073">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3">
        <v>4</v>
      </c>
      <c r="B436" s="1073">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3">
        <v>5</v>
      </c>
      <c r="B437" s="1073">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3">
        <v>6</v>
      </c>
      <c r="B438" s="1073">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3">
        <v>7</v>
      </c>
      <c r="B439" s="1073">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3">
        <v>8</v>
      </c>
      <c r="B440" s="1073">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3">
        <v>9</v>
      </c>
      <c r="B441" s="1073">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3">
        <v>10</v>
      </c>
      <c r="B442" s="1073">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3">
        <v>11</v>
      </c>
      <c r="B443" s="1073">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3">
        <v>12</v>
      </c>
      <c r="B444" s="1073">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3">
        <v>13</v>
      </c>
      <c r="B445" s="1073">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3">
        <v>14</v>
      </c>
      <c r="B446" s="1073">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3">
        <v>15</v>
      </c>
      <c r="B447" s="1073">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3">
        <v>16</v>
      </c>
      <c r="B448" s="1073">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3">
        <v>17</v>
      </c>
      <c r="B449" s="1073">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3">
        <v>18</v>
      </c>
      <c r="B450" s="1073">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3">
        <v>19</v>
      </c>
      <c r="B451" s="1073">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3">
        <v>20</v>
      </c>
      <c r="B452" s="1073">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3">
        <v>21</v>
      </c>
      <c r="B453" s="1073">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3">
        <v>22</v>
      </c>
      <c r="B454" s="1073">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3">
        <v>23</v>
      </c>
      <c r="B455" s="1073">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3">
        <v>24</v>
      </c>
      <c r="B456" s="1073">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3">
        <v>25</v>
      </c>
      <c r="B457" s="1073">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3">
        <v>26</v>
      </c>
      <c r="B458" s="1073">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3">
        <v>27</v>
      </c>
      <c r="B459" s="1073">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3">
        <v>28</v>
      </c>
      <c r="B460" s="1073">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3">
        <v>29</v>
      </c>
      <c r="B461" s="1073">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3">
        <v>30</v>
      </c>
      <c r="B462" s="1073">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418</v>
      </c>
      <c r="K465" s="101"/>
      <c r="L465" s="101"/>
      <c r="M465" s="101"/>
      <c r="N465" s="101"/>
      <c r="O465" s="101"/>
      <c r="P465" s="351" t="s">
        <v>27</v>
      </c>
      <c r="Q465" s="351"/>
      <c r="R465" s="351"/>
      <c r="S465" s="351"/>
      <c r="T465" s="351"/>
      <c r="U465" s="351"/>
      <c r="V465" s="351"/>
      <c r="W465" s="351"/>
      <c r="X465" s="351"/>
      <c r="Y465" s="348" t="s">
        <v>473</v>
      </c>
      <c r="Z465" s="349"/>
      <c r="AA465" s="349"/>
      <c r="AB465" s="349"/>
      <c r="AC465" s="277" t="s">
        <v>458</v>
      </c>
      <c r="AD465" s="277"/>
      <c r="AE465" s="277"/>
      <c r="AF465" s="277"/>
      <c r="AG465" s="277"/>
      <c r="AH465" s="348" t="s">
        <v>379</v>
      </c>
      <c r="AI465" s="350"/>
      <c r="AJ465" s="350"/>
      <c r="AK465" s="350"/>
      <c r="AL465" s="350" t="s">
        <v>21</v>
      </c>
      <c r="AM465" s="350"/>
      <c r="AN465" s="350"/>
      <c r="AO465" s="429"/>
      <c r="AP465" s="430" t="s">
        <v>419</v>
      </c>
      <c r="AQ465" s="430"/>
      <c r="AR465" s="430"/>
      <c r="AS465" s="430"/>
      <c r="AT465" s="430"/>
      <c r="AU465" s="430"/>
      <c r="AV465" s="430"/>
      <c r="AW465" s="430"/>
      <c r="AX465" s="430"/>
    </row>
    <row r="466" spans="1:50" ht="26.25" customHeight="1" x14ac:dyDescent="0.15">
      <c r="A466" s="1073">
        <v>1</v>
      </c>
      <c r="B466" s="1073">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3">
        <v>2</v>
      </c>
      <c r="B467" s="1073">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3">
        <v>3</v>
      </c>
      <c r="B468" s="1073">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3">
        <v>4</v>
      </c>
      <c r="B469" s="1073">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3">
        <v>5</v>
      </c>
      <c r="B470" s="1073">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3">
        <v>6</v>
      </c>
      <c r="B471" s="1073">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3">
        <v>7</v>
      </c>
      <c r="B472" s="1073">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3">
        <v>8</v>
      </c>
      <c r="B473" s="1073">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3">
        <v>9</v>
      </c>
      <c r="B474" s="1073">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3">
        <v>10</v>
      </c>
      <c r="B475" s="1073">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3">
        <v>11</v>
      </c>
      <c r="B476" s="1073">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3">
        <v>12</v>
      </c>
      <c r="B477" s="1073">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3">
        <v>13</v>
      </c>
      <c r="B478" s="1073">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3">
        <v>14</v>
      </c>
      <c r="B479" s="1073">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3">
        <v>15</v>
      </c>
      <c r="B480" s="1073">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3">
        <v>16</v>
      </c>
      <c r="B481" s="1073">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3">
        <v>17</v>
      </c>
      <c r="B482" s="1073">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3">
        <v>18</v>
      </c>
      <c r="B483" s="1073">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3">
        <v>19</v>
      </c>
      <c r="B484" s="1073">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3">
        <v>20</v>
      </c>
      <c r="B485" s="1073">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3">
        <v>21</v>
      </c>
      <c r="B486" s="1073">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3">
        <v>22</v>
      </c>
      <c r="B487" s="1073">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3">
        <v>23</v>
      </c>
      <c r="B488" s="1073">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3">
        <v>24</v>
      </c>
      <c r="B489" s="1073">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3">
        <v>25</v>
      </c>
      <c r="B490" s="1073">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3">
        <v>26</v>
      </c>
      <c r="B491" s="1073">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3">
        <v>27</v>
      </c>
      <c r="B492" s="1073">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3">
        <v>28</v>
      </c>
      <c r="B493" s="1073">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3">
        <v>29</v>
      </c>
      <c r="B494" s="1073">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3">
        <v>30</v>
      </c>
      <c r="B495" s="1073">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418</v>
      </c>
      <c r="K498" s="101"/>
      <c r="L498" s="101"/>
      <c r="M498" s="101"/>
      <c r="N498" s="101"/>
      <c r="O498" s="101"/>
      <c r="P498" s="351" t="s">
        <v>27</v>
      </c>
      <c r="Q498" s="351"/>
      <c r="R498" s="351"/>
      <c r="S498" s="351"/>
      <c r="T498" s="351"/>
      <c r="U498" s="351"/>
      <c r="V498" s="351"/>
      <c r="W498" s="351"/>
      <c r="X498" s="351"/>
      <c r="Y498" s="348" t="s">
        <v>473</v>
      </c>
      <c r="Z498" s="349"/>
      <c r="AA498" s="349"/>
      <c r="AB498" s="349"/>
      <c r="AC498" s="277" t="s">
        <v>458</v>
      </c>
      <c r="AD498" s="277"/>
      <c r="AE498" s="277"/>
      <c r="AF498" s="277"/>
      <c r="AG498" s="277"/>
      <c r="AH498" s="348" t="s">
        <v>379</v>
      </c>
      <c r="AI498" s="350"/>
      <c r="AJ498" s="350"/>
      <c r="AK498" s="350"/>
      <c r="AL498" s="350" t="s">
        <v>21</v>
      </c>
      <c r="AM498" s="350"/>
      <c r="AN498" s="350"/>
      <c r="AO498" s="429"/>
      <c r="AP498" s="430" t="s">
        <v>419</v>
      </c>
      <c r="AQ498" s="430"/>
      <c r="AR498" s="430"/>
      <c r="AS498" s="430"/>
      <c r="AT498" s="430"/>
      <c r="AU498" s="430"/>
      <c r="AV498" s="430"/>
      <c r="AW498" s="430"/>
      <c r="AX498" s="430"/>
    </row>
    <row r="499" spans="1:50" ht="26.25" customHeight="1" x14ac:dyDescent="0.15">
      <c r="A499" s="1073">
        <v>1</v>
      </c>
      <c r="B499" s="1073">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3">
        <v>2</v>
      </c>
      <c r="B500" s="1073">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3">
        <v>3</v>
      </c>
      <c r="B501" s="1073">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3">
        <v>4</v>
      </c>
      <c r="B502" s="1073">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3">
        <v>5</v>
      </c>
      <c r="B503" s="1073">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3">
        <v>6</v>
      </c>
      <c r="B504" s="1073">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3">
        <v>7</v>
      </c>
      <c r="B505" s="1073">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3">
        <v>8</v>
      </c>
      <c r="B506" s="1073">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3">
        <v>9</v>
      </c>
      <c r="B507" s="1073">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3">
        <v>10</v>
      </c>
      <c r="B508" s="1073">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3">
        <v>11</v>
      </c>
      <c r="B509" s="1073">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3">
        <v>12</v>
      </c>
      <c r="B510" s="1073">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3">
        <v>13</v>
      </c>
      <c r="B511" s="1073">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3">
        <v>14</v>
      </c>
      <c r="B512" s="1073">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3">
        <v>15</v>
      </c>
      <c r="B513" s="1073">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3">
        <v>16</v>
      </c>
      <c r="B514" s="1073">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3">
        <v>17</v>
      </c>
      <c r="B515" s="1073">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3">
        <v>18</v>
      </c>
      <c r="B516" s="1073">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3">
        <v>19</v>
      </c>
      <c r="B517" s="1073">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3">
        <v>20</v>
      </c>
      <c r="B518" s="1073">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3">
        <v>21</v>
      </c>
      <c r="B519" s="1073">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3">
        <v>22</v>
      </c>
      <c r="B520" s="1073">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3">
        <v>23</v>
      </c>
      <c r="B521" s="1073">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3">
        <v>24</v>
      </c>
      <c r="B522" s="1073">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3">
        <v>25</v>
      </c>
      <c r="B523" s="1073">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3">
        <v>26</v>
      </c>
      <c r="B524" s="1073">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3">
        <v>27</v>
      </c>
      <c r="B525" s="1073">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3">
        <v>28</v>
      </c>
      <c r="B526" s="1073">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3">
        <v>29</v>
      </c>
      <c r="B527" s="1073">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3">
        <v>30</v>
      </c>
      <c r="B528" s="1073">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418</v>
      </c>
      <c r="K531" s="101"/>
      <c r="L531" s="101"/>
      <c r="M531" s="101"/>
      <c r="N531" s="101"/>
      <c r="O531" s="101"/>
      <c r="P531" s="351" t="s">
        <v>27</v>
      </c>
      <c r="Q531" s="351"/>
      <c r="R531" s="351"/>
      <c r="S531" s="351"/>
      <c r="T531" s="351"/>
      <c r="U531" s="351"/>
      <c r="V531" s="351"/>
      <c r="W531" s="351"/>
      <c r="X531" s="351"/>
      <c r="Y531" s="348" t="s">
        <v>473</v>
      </c>
      <c r="Z531" s="349"/>
      <c r="AA531" s="349"/>
      <c r="AB531" s="349"/>
      <c r="AC531" s="277" t="s">
        <v>458</v>
      </c>
      <c r="AD531" s="277"/>
      <c r="AE531" s="277"/>
      <c r="AF531" s="277"/>
      <c r="AG531" s="277"/>
      <c r="AH531" s="348" t="s">
        <v>379</v>
      </c>
      <c r="AI531" s="350"/>
      <c r="AJ531" s="350"/>
      <c r="AK531" s="350"/>
      <c r="AL531" s="350" t="s">
        <v>21</v>
      </c>
      <c r="AM531" s="350"/>
      <c r="AN531" s="350"/>
      <c r="AO531" s="429"/>
      <c r="AP531" s="430" t="s">
        <v>419</v>
      </c>
      <c r="AQ531" s="430"/>
      <c r="AR531" s="430"/>
      <c r="AS531" s="430"/>
      <c r="AT531" s="430"/>
      <c r="AU531" s="430"/>
      <c r="AV531" s="430"/>
      <c r="AW531" s="430"/>
      <c r="AX531" s="430"/>
    </row>
    <row r="532" spans="1:50" ht="26.25" customHeight="1" x14ac:dyDescent="0.15">
      <c r="A532" s="1073">
        <v>1</v>
      </c>
      <c r="B532" s="1073">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3">
        <v>2</v>
      </c>
      <c r="B533" s="1073">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3">
        <v>3</v>
      </c>
      <c r="B534" s="1073">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3">
        <v>4</v>
      </c>
      <c r="B535" s="1073">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3">
        <v>5</v>
      </c>
      <c r="B536" s="1073">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3">
        <v>6</v>
      </c>
      <c r="B537" s="1073">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3">
        <v>7</v>
      </c>
      <c r="B538" s="1073">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3">
        <v>8</v>
      </c>
      <c r="B539" s="1073">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3">
        <v>9</v>
      </c>
      <c r="B540" s="1073">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3">
        <v>10</v>
      </c>
      <c r="B541" s="1073">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3">
        <v>11</v>
      </c>
      <c r="B542" s="1073">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3">
        <v>12</v>
      </c>
      <c r="B543" s="1073">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3">
        <v>13</v>
      </c>
      <c r="B544" s="1073">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3">
        <v>14</v>
      </c>
      <c r="B545" s="1073">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3">
        <v>15</v>
      </c>
      <c r="B546" s="1073">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3">
        <v>16</v>
      </c>
      <c r="B547" s="1073">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3">
        <v>17</v>
      </c>
      <c r="B548" s="1073">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3">
        <v>18</v>
      </c>
      <c r="B549" s="1073">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3">
        <v>19</v>
      </c>
      <c r="B550" s="1073">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3">
        <v>20</v>
      </c>
      <c r="B551" s="1073">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3">
        <v>21</v>
      </c>
      <c r="B552" s="1073">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3">
        <v>22</v>
      </c>
      <c r="B553" s="1073">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3">
        <v>23</v>
      </c>
      <c r="B554" s="1073">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3">
        <v>24</v>
      </c>
      <c r="B555" s="1073">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3">
        <v>25</v>
      </c>
      <c r="B556" s="1073">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3">
        <v>26</v>
      </c>
      <c r="B557" s="1073">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3">
        <v>27</v>
      </c>
      <c r="B558" s="1073">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3">
        <v>28</v>
      </c>
      <c r="B559" s="1073">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3">
        <v>29</v>
      </c>
      <c r="B560" s="1073">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3">
        <v>30</v>
      </c>
      <c r="B561" s="1073">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418</v>
      </c>
      <c r="K564" s="101"/>
      <c r="L564" s="101"/>
      <c r="M564" s="101"/>
      <c r="N564" s="101"/>
      <c r="O564" s="101"/>
      <c r="P564" s="351" t="s">
        <v>27</v>
      </c>
      <c r="Q564" s="351"/>
      <c r="R564" s="351"/>
      <c r="S564" s="351"/>
      <c r="T564" s="351"/>
      <c r="U564" s="351"/>
      <c r="V564" s="351"/>
      <c r="W564" s="351"/>
      <c r="X564" s="351"/>
      <c r="Y564" s="348" t="s">
        <v>473</v>
      </c>
      <c r="Z564" s="349"/>
      <c r="AA564" s="349"/>
      <c r="AB564" s="349"/>
      <c r="AC564" s="277" t="s">
        <v>458</v>
      </c>
      <c r="AD564" s="277"/>
      <c r="AE564" s="277"/>
      <c r="AF564" s="277"/>
      <c r="AG564" s="277"/>
      <c r="AH564" s="348" t="s">
        <v>379</v>
      </c>
      <c r="AI564" s="350"/>
      <c r="AJ564" s="350"/>
      <c r="AK564" s="350"/>
      <c r="AL564" s="350" t="s">
        <v>21</v>
      </c>
      <c r="AM564" s="350"/>
      <c r="AN564" s="350"/>
      <c r="AO564" s="429"/>
      <c r="AP564" s="430" t="s">
        <v>419</v>
      </c>
      <c r="AQ564" s="430"/>
      <c r="AR564" s="430"/>
      <c r="AS564" s="430"/>
      <c r="AT564" s="430"/>
      <c r="AU564" s="430"/>
      <c r="AV564" s="430"/>
      <c r="AW564" s="430"/>
      <c r="AX564" s="430"/>
    </row>
    <row r="565" spans="1:50" ht="26.25" customHeight="1" x14ac:dyDescent="0.15">
      <c r="A565" s="1073">
        <v>1</v>
      </c>
      <c r="B565" s="1073">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3">
        <v>2</v>
      </c>
      <c r="B566" s="1073">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3">
        <v>3</v>
      </c>
      <c r="B567" s="1073">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3">
        <v>4</v>
      </c>
      <c r="B568" s="1073">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3">
        <v>5</v>
      </c>
      <c r="B569" s="1073">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3">
        <v>6</v>
      </c>
      <c r="B570" s="1073">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3">
        <v>7</v>
      </c>
      <c r="B571" s="1073">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3">
        <v>8</v>
      </c>
      <c r="B572" s="1073">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3">
        <v>9</v>
      </c>
      <c r="B573" s="1073">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3">
        <v>10</v>
      </c>
      <c r="B574" s="1073">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3">
        <v>11</v>
      </c>
      <c r="B575" s="1073">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3">
        <v>12</v>
      </c>
      <c r="B576" s="1073">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3">
        <v>13</v>
      </c>
      <c r="B577" s="1073">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3">
        <v>14</v>
      </c>
      <c r="B578" s="1073">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3">
        <v>15</v>
      </c>
      <c r="B579" s="1073">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3">
        <v>16</v>
      </c>
      <c r="B580" s="1073">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3">
        <v>17</v>
      </c>
      <c r="B581" s="1073">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3">
        <v>18</v>
      </c>
      <c r="B582" s="1073">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3">
        <v>19</v>
      </c>
      <c r="B583" s="1073">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3">
        <v>20</v>
      </c>
      <c r="B584" s="1073">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3">
        <v>21</v>
      </c>
      <c r="B585" s="1073">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3">
        <v>22</v>
      </c>
      <c r="B586" s="1073">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3">
        <v>23</v>
      </c>
      <c r="B587" s="1073">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3">
        <v>24</v>
      </c>
      <c r="B588" s="1073">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3">
        <v>25</v>
      </c>
      <c r="B589" s="1073">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3">
        <v>26</v>
      </c>
      <c r="B590" s="1073">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3">
        <v>27</v>
      </c>
      <c r="B591" s="1073">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3">
        <v>28</v>
      </c>
      <c r="B592" s="1073">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3">
        <v>29</v>
      </c>
      <c r="B593" s="1073">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3">
        <v>30</v>
      </c>
      <c r="B594" s="1073">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418</v>
      </c>
      <c r="K597" s="101"/>
      <c r="L597" s="101"/>
      <c r="M597" s="101"/>
      <c r="N597" s="101"/>
      <c r="O597" s="101"/>
      <c r="P597" s="351" t="s">
        <v>27</v>
      </c>
      <c r="Q597" s="351"/>
      <c r="R597" s="351"/>
      <c r="S597" s="351"/>
      <c r="T597" s="351"/>
      <c r="U597" s="351"/>
      <c r="V597" s="351"/>
      <c r="W597" s="351"/>
      <c r="X597" s="351"/>
      <c r="Y597" s="348" t="s">
        <v>473</v>
      </c>
      <c r="Z597" s="349"/>
      <c r="AA597" s="349"/>
      <c r="AB597" s="349"/>
      <c r="AC597" s="277" t="s">
        <v>458</v>
      </c>
      <c r="AD597" s="277"/>
      <c r="AE597" s="277"/>
      <c r="AF597" s="277"/>
      <c r="AG597" s="277"/>
      <c r="AH597" s="348" t="s">
        <v>379</v>
      </c>
      <c r="AI597" s="350"/>
      <c r="AJ597" s="350"/>
      <c r="AK597" s="350"/>
      <c r="AL597" s="350" t="s">
        <v>21</v>
      </c>
      <c r="AM597" s="350"/>
      <c r="AN597" s="350"/>
      <c r="AO597" s="429"/>
      <c r="AP597" s="430" t="s">
        <v>419</v>
      </c>
      <c r="AQ597" s="430"/>
      <c r="AR597" s="430"/>
      <c r="AS597" s="430"/>
      <c r="AT597" s="430"/>
      <c r="AU597" s="430"/>
      <c r="AV597" s="430"/>
      <c r="AW597" s="430"/>
      <c r="AX597" s="430"/>
    </row>
    <row r="598" spans="1:50" ht="26.25" customHeight="1" x14ac:dyDescent="0.15">
      <c r="A598" s="1073">
        <v>1</v>
      </c>
      <c r="B598" s="1073">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3">
        <v>2</v>
      </c>
      <c r="B599" s="1073">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3">
        <v>3</v>
      </c>
      <c r="B600" s="1073">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3">
        <v>4</v>
      </c>
      <c r="B601" s="1073">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3">
        <v>5</v>
      </c>
      <c r="B602" s="1073">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3">
        <v>6</v>
      </c>
      <c r="B603" s="1073">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3">
        <v>7</v>
      </c>
      <c r="B604" s="1073">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3">
        <v>8</v>
      </c>
      <c r="B605" s="1073">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3">
        <v>9</v>
      </c>
      <c r="B606" s="1073">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3">
        <v>10</v>
      </c>
      <c r="B607" s="1073">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3">
        <v>11</v>
      </c>
      <c r="B608" s="1073">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3">
        <v>12</v>
      </c>
      <c r="B609" s="1073">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3">
        <v>13</v>
      </c>
      <c r="B610" s="1073">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3">
        <v>14</v>
      </c>
      <c r="B611" s="1073">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3">
        <v>15</v>
      </c>
      <c r="B612" s="1073">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3">
        <v>16</v>
      </c>
      <c r="B613" s="1073">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3">
        <v>17</v>
      </c>
      <c r="B614" s="1073">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3">
        <v>18</v>
      </c>
      <c r="B615" s="1073">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3">
        <v>19</v>
      </c>
      <c r="B616" s="1073">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3">
        <v>20</v>
      </c>
      <c r="B617" s="1073">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3">
        <v>21</v>
      </c>
      <c r="B618" s="1073">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3">
        <v>22</v>
      </c>
      <c r="B619" s="1073">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3">
        <v>23</v>
      </c>
      <c r="B620" s="1073">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3">
        <v>24</v>
      </c>
      <c r="B621" s="1073">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3">
        <v>25</v>
      </c>
      <c r="B622" s="1073">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3">
        <v>26</v>
      </c>
      <c r="B623" s="1073">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3">
        <v>27</v>
      </c>
      <c r="B624" s="1073">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3">
        <v>28</v>
      </c>
      <c r="B625" s="1073">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3">
        <v>29</v>
      </c>
      <c r="B626" s="1073">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3">
        <v>30</v>
      </c>
      <c r="B627" s="1073">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418</v>
      </c>
      <c r="K630" s="101"/>
      <c r="L630" s="101"/>
      <c r="M630" s="101"/>
      <c r="N630" s="101"/>
      <c r="O630" s="101"/>
      <c r="P630" s="351" t="s">
        <v>27</v>
      </c>
      <c r="Q630" s="351"/>
      <c r="R630" s="351"/>
      <c r="S630" s="351"/>
      <c r="T630" s="351"/>
      <c r="U630" s="351"/>
      <c r="V630" s="351"/>
      <c r="W630" s="351"/>
      <c r="X630" s="351"/>
      <c r="Y630" s="348" t="s">
        <v>473</v>
      </c>
      <c r="Z630" s="349"/>
      <c r="AA630" s="349"/>
      <c r="AB630" s="349"/>
      <c r="AC630" s="277" t="s">
        <v>458</v>
      </c>
      <c r="AD630" s="277"/>
      <c r="AE630" s="277"/>
      <c r="AF630" s="277"/>
      <c r="AG630" s="277"/>
      <c r="AH630" s="348" t="s">
        <v>379</v>
      </c>
      <c r="AI630" s="350"/>
      <c r="AJ630" s="350"/>
      <c r="AK630" s="350"/>
      <c r="AL630" s="350" t="s">
        <v>21</v>
      </c>
      <c r="AM630" s="350"/>
      <c r="AN630" s="350"/>
      <c r="AO630" s="429"/>
      <c r="AP630" s="430" t="s">
        <v>419</v>
      </c>
      <c r="AQ630" s="430"/>
      <c r="AR630" s="430"/>
      <c r="AS630" s="430"/>
      <c r="AT630" s="430"/>
      <c r="AU630" s="430"/>
      <c r="AV630" s="430"/>
      <c r="AW630" s="430"/>
      <c r="AX630" s="430"/>
    </row>
    <row r="631" spans="1:50" ht="26.25" customHeight="1" x14ac:dyDescent="0.15">
      <c r="A631" s="1073">
        <v>1</v>
      </c>
      <c r="B631" s="1073">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3">
        <v>2</v>
      </c>
      <c r="B632" s="1073">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3">
        <v>3</v>
      </c>
      <c r="B633" s="1073">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3">
        <v>4</v>
      </c>
      <c r="B634" s="1073">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3">
        <v>5</v>
      </c>
      <c r="B635" s="1073">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3">
        <v>6</v>
      </c>
      <c r="B636" s="1073">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3">
        <v>7</v>
      </c>
      <c r="B637" s="1073">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3">
        <v>8</v>
      </c>
      <c r="B638" s="1073">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3">
        <v>9</v>
      </c>
      <c r="B639" s="1073">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3">
        <v>10</v>
      </c>
      <c r="B640" s="1073">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3">
        <v>11</v>
      </c>
      <c r="B641" s="1073">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3">
        <v>12</v>
      </c>
      <c r="B642" s="1073">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3">
        <v>13</v>
      </c>
      <c r="B643" s="1073">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3">
        <v>14</v>
      </c>
      <c r="B644" s="1073">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3">
        <v>15</v>
      </c>
      <c r="B645" s="1073">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3">
        <v>16</v>
      </c>
      <c r="B646" s="1073">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3">
        <v>17</v>
      </c>
      <c r="B647" s="1073">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3">
        <v>18</v>
      </c>
      <c r="B648" s="1073">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3">
        <v>19</v>
      </c>
      <c r="B649" s="1073">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3">
        <v>20</v>
      </c>
      <c r="B650" s="1073">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3">
        <v>21</v>
      </c>
      <c r="B651" s="1073">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3">
        <v>22</v>
      </c>
      <c r="B652" s="1073">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3">
        <v>23</v>
      </c>
      <c r="B653" s="1073">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3">
        <v>24</v>
      </c>
      <c r="B654" s="1073">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3">
        <v>25</v>
      </c>
      <c r="B655" s="1073">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3">
        <v>26</v>
      </c>
      <c r="B656" s="1073">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3">
        <v>27</v>
      </c>
      <c r="B657" s="1073">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3">
        <v>28</v>
      </c>
      <c r="B658" s="1073">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3">
        <v>29</v>
      </c>
      <c r="B659" s="1073">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3">
        <v>30</v>
      </c>
      <c r="B660" s="1073">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418</v>
      </c>
      <c r="K663" s="101"/>
      <c r="L663" s="101"/>
      <c r="M663" s="101"/>
      <c r="N663" s="101"/>
      <c r="O663" s="101"/>
      <c r="P663" s="351" t="s">
        <v>27</v>
      </c>
      <c r="Q663" s="351"/>
      <c r="R663" s="351"/>
      <c r="S663" s="351"/>
      <c r="T663" s="351"/>
      <c r="U663" s="351"/>
      <c r="V663" s="351"/>
      <c r="W663" s="351"/>
      <c r="X663" s="351"/>
      <c r="Y663" s="348" t="s">
        <v>473</v>
      </c>
      <c r="Z663" s="349"/>
      <c r="AA663" s="349"/>
      <c r="AB663" s="349"/>
      <c r="AC663" s="277" t="s">
        <v>458</v>
      </c>
      <c r="AD663" s="277"/>
      <c r="AE663" s="277"/>
      <c r="AF663" s="277"/>
      <c r="AG663" s="277"/>
      <c r="AH663" s="348" t="s">
        <v>379</v>
      </c>
      <c r="AI663" s="350"/>
      <c r="AJ663" s="350"/>
      <c r="AK663" s="350"/>
      <c r="AL663" s="350" t="s">
        <v>21</v>
      </c>
      <c r="AM663" s="350"/>
      <c r="AN663" s="350"/>
      <c r="AO663" s="429"/>
      <c r="AP663" s="430" t="s">
        <v>419</v>
      </c>
      <c r="AQ663" s="430"/>
      <c r="AR663" s="430"/>
      <c r="AS663" s="430"/>
      <c r="AT663" s="430"/>
      <c r="AU663" s="430"/>
      <c r="AV663" s="430"/>
      <c r="AW663" s="430"/>
      <c r="AX663" s="430"/>
    </row>
    <row r="664" spans="1:50" ht="26.25" customHeight="1" x14ac:dyDescent="0.15">
      <c r="A664" s="1073">
        <v>1</v>
      </c>
      <c r="B664" s="1073">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3">
        <v>2</v>
      </c>
      <c r="B665" s="1073">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3">
        <v>3</v>
      </c>
      <c r="B666" s="1073">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3">
        <v>4</v>
      </c>
      <c r="B667" s="1073">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3">
        <v>5</v>
      </c>
      <c r="B668" s="1073">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3">
        <v>6</v>
      </c>
      <c r="B669" s="1073">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3">
        <v>7</v>
      </c>
      <c r="B670" s="1073">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3">
        <v>8</v>
      </c>
      <c r="B671" s="1073">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3">
        <v>9</v>
      </c>
      <c r="B672" s="1073">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3">
        <v>10</v>
      </c>
      <c r="B673" s="1073">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3">
        <v>11</v>
      </c>
      <c r="B674" s="1073">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3">
        <v>12</v>
      </c>
      <c r="B675" s="1073">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3">
        <v>13</v>
      </c>
      <c r="B676" s="1073">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3">
        <v>14</v>
      </c>
      <c r="B677" s="1073">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3">
        <v>15</v>
      </c>
      <c r="B678" s="1073">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3">
        <v>16</v>
      </c>
      <c r="B679" s="1073">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3">
        <v>17</v>
      </c>
      <c r="B680" s="1073">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3">
        <v>18</v>
      </c>
      <c r="B681" s="1073">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3">
        <v>19</v>
      </c>
      <c r="B682" s="1073">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3">
        <v>20</v>
      </c>
      <c r="B683" s="1073">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3">
        <v>21</v>
      </c>
      <c r="B684" s="1073">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3">
        <v>22</v>
      </c>
      <c r="B685" s="1073">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3">
        <v>23</v>
      </c>
      <c r="B686" s="1073">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3">
        <v>24</v>
      </c>
      <c r="B687" s="1073">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3">
        <v>25</v>
      </c>
      <c r="B688" s="1073">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3">
        <v>26</v>
      </c>
      <c r="B689" s="1073">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3">
        <v>27</v>
      </c>
      <c r="B690" s="1073">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3">
        <v>28</v>
      </c>
      <c r="B691" s="1073">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3">
        <v>29</v>
      </c>
      <c r="B692" s="1073">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3">
        <v>30</v>
      </c>
      <c r="B693" s="1073">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418</v>
      </c>
      <c r="K696" s="101"/>
      <c r="L696" s="101"/>
      <c r="M696" s="101"/>
      <c r="N696" s="101"/>
      <c r="O696" s="101"/>
      <c r="P696" s="351" t="s">
        <v>27</v>
      </c>
      <c r="Q696" s="351"/>
      <c r="R696" s="351"/>
      <c r="S696" s="351"/>
      <c r="T696" s="351"/>
      <c r="U696" s="351"/>
      <c r="V696" s="351"/>
      <c r="W696" s="351"/>
      <c r="X696" s="351"/>
      <c r="Y696" s="348" t="s">
        <v>473</v>
      </c>
      <c r="Z696" s="349"/>
      <c r="AA696" s="349"/>
      <c r="AB696" s="349"/>
      <c r="AC696" s="277" t="s">
        <v>458</v>
      </c>
      <c r="AD696" s="277"/>
      <c r="AE696" s="277"/>
      <c r="AF696" s="277"/>
      <c r="AG696" s="277"/>
      <c r="AH696" s="348" t="s">
        <v>379</v>
      </c>
      <c r="AI696" s="350"/>
      <c r="AJ696" s="350"/>
      <c r="AK696" s="350"/>
      <c r="AL696" s="350" t="s">
        <v>21</v>
      </c>
      <c r="AM696" s="350"/>
      <c r="AN696" s="350"/>
      <c r="AO696" s="429"/>
      <c r="AP696" s="430" t="s">
        <v>419</v>
      </c>
      <c r="AQ696" s="430"/>
      <c r="AR696" s="430"/>
      <c r="AS696" s="430"/>
      <c r="AT696" s="430"/>
      <c r="AU696" s="430"/>
      <c r="AV696" s="430"/>
      <c r="AW696" s="430"/>
      <c r="AX696" s="430"/>
    </row>
    <row r="697" spans="1:50" ht="26.25" customHeight="1" x14ac:dyDescent="0.15">
      <c r="A697" s="1073">
        <v>1</v>
      </c>
      <c r="B697" s="1073">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3">
        <v>2</v>
      </c>
      <c r="B698" s="1073">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3">
        <v>3</v>
      </c>
      <c r="B699" s="1073">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3">
        <v>4</v>
      </c>
      <c r="B700" s="1073">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3">
        <v>5</v>
      </c>
      <c r="B701" s="1073">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3">
        <v>6</v>
      </c>
      <c r="B702" s="1073">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3">
        <v>7</v>
      </c>
      <c r="B703" s="1073">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3">
        <v>8</v>
      </c>
      <c r="B704" s="1073">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3">
        <v>9</v>
      </c>
      <c r="B705" s="1073">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3">
        <v>10</v>
      </c>
      <c r="B706" s="1073">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3">
        <v>11</v>
      </c>
      <c r="B707" s="1073">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3">
        <v>12</v>
      </c>
      <c r="B708" s="1073">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3">
        <v>13</v>
      </c>
      <c r="B709" s="1073">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3">
        <v>14</v>
      </c>
      <c r="B710" s="1073">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3">
        <v>15</v>
      </c>
      <c r="B711" s="1073">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3">
        <v>16</v>
      </c>
      <c r="B712" s="1073">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3">
        <v>17</v>
      </c>
      <c r="B713" s="1073">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3">
        <v>18</v>
      </c>
      <c r="B714" s="1073">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3">
        <v>19</v>
      </c>
      <c r="B715" s="1073">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3">
        <v>20</v>
      </c>
      <c r="B716" s="1073">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3">
        <v>21</v>
      </c>
      <c r="B717" s="1073">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3">
        <v>22</v>
      </c>
      <c r="B718" s="1073">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3">
        <v>23</v>
      </c>
      <c r="B719" s="1073">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3">
        <v>24</v>
      </c>
      <c r="B720" s="1073">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3">
        <v>25</v>
      </c>
      <c r="B721" s="1073">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3">
        <v>26</v>
      </c>
      <c r="B722" s="1073">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3">
        <v>27</v>
      </c>
      <c r="B723" s="1073">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3">
        <v>28</v>
      </c>
      <c r="B724" s="1073">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3">
        <v>29</v>
      </c>
      <c r="B725" s="1073">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3">
        <v>30</v>
      </c>
      <c r="B726" s="1073">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418</v>
      </c>
      <c r="K729" s="101"/>
      <c r="L729" s="101"/>
      <c r="M729" s="101"/>
      <c r="N729" s="101"/>
      <c r="O729" s="101"/>
      <c r="P729" s="351" t="s">
        <v>27</v>
      </c>
      <c r="Q729" s="351"/>
      <c r="R729" s="351"/>
      <c r="S729" s="351"/>
      <c r="T729" s="351"/>
      <c r="U729" s="351"/>
      <c r="V729" s="351"/>
      <c r="W729" s="351"/>
      <c r="X729" s="351"/>
      <c r="Y729" s="348" t="s">
        <v>473</v>
      </c>
      <c r="Z729" s="349"/>
      <c r="AA729" s="349"/>
      <c r="AB729" s="349"/>
      <c r="AC729" s="277" t="s">
        <v>458</v>
      </c>
      <c r="AD729" s="277"/>
      <c r="AE729" s="277"/>
      <c r="AF729" s="277"/>
      <c r="AG729" s="277"/>
      <c r="AH729" s="348" t="s">
        <v>379</v>
      </c>
      <c r="AI729" s="350"/>
      <c r="AJ729" s="350"/>
      <c r="AK729" s="350"/>
      <c r="AL729" s="350" t="s">
        <v>21</v>
      </c>
      <c r="AM729" s="350"/>
      <c r="AN729" s="350"/>
      <c r="AO729" s="429"/>
      <c r="AP729" s="430" t="s">
        <v>419</v>
      </c>
      <c r="AQ729" s="430"/>
      <c r="AR729" s="430"/>
      <c r="AS729" s="430"/>
      <c r="AT729" s="430"/>
      <c r="AU729" s="430"/>
      <c r="AV729" s="430"/>
      <c r="AW729" s="430"/>
      <c r="AX729" s="430"/>
    </row>
    <row r="730" spans="1:50" ht="26.25" customHeight="1" x14ac:dyDescent="0.15">
      <c r="A730" s="1073">
        <v>1</v>
      </c>
      <c r="B730" s="1073">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3">
        <v>2</v>
      </c>
      <c r="B731" s="1073">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3">
        <v>3</v>
      </c>
      <c r="B732" s="1073">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3">
        <v>4</v>
      </c>
      <c r="B733" s="1073">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3">
        <v>5</v>
      </c>
      <c r="B734" s="1073">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3">
        <v>6</v>
      </c>
      <c r="B735" s="1073">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3">
        <v>7</v>
      </c>
      <c r="B736" s="1073">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3">
        <v>8</v>
      </c>
      <c r="B737" s="1073">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3">
        <v>9</v>
      </c>
      <c r="B738" s="1073">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3">
        <v>10</v>
      </c>
      <c r="B739" s="1073">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3">
        <v>11</v>
      </c>
      <c r="B740" s="1073">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3">
        <v>12</v>
      </c>
      <c r="B741" s="1073">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3">
        <v>13</v>
      </c>
      <c r="B742" s="1073">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3">
        <v>14</v>
      </c>
      <c r="B743" s="1073">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3">
        <v>15</v>
      </c>
      <c r="B744" s="1073">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3">
        <v>16</v>
      </c>
      <c r="B745" s="1073">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3">
        <v>17</v>
      </c>
      <c r="B746" s="1073">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3">
        <v>18</v>
      </c>
      <c r="B747" s="1073">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3">
        <v>19</v>
      </c>
      <c r="B748" s="1073">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3">
        <v>20</v>
      </c>
      <c r="B749" s="1073">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3">
        <v>21</v>
      </c>
      <c r="B750" s="1073">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3">
        <v>22</v>
      </c>
      <c r="B751" s="1073">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3">
        <v>23</v>
      </c>
      <c r="B752" s="1073">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3">
        <v>24</v>
      </c>
      <c r="B753" s="1073">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3">
        <v>25</v>
      </c>
      <c r="B754" s="1073">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3">
        <v>26</v>
      </c>
      <c r="B755" s="1073">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3">
        <v>27</v>
      </c>
      <c r="B756" s="1073">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3">
        <v>28</v>
      </c>
      <c r="B757" s="1073">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3">
        <v>29</v>
      </c>
      <c r="B758" s="1073">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3">
        <v>30</v>
      </c>
      <c r="B759" s="1073">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418</v>
      </c>
      <c r="K762" s="101"/>
      <c r="L762" s="101"/>
      <c r="M762" s="101"/>
      <c r="N762" s="101"/>
      <c r="O762" s="101"/>
      <c r="P762" s="351" t="s">
        <v>27</v>
      </c>
      <c r="Q762" s="351"/>
      <c r="R762" s="351"/>
      <c r="S762" s="351"/>
      <c r="T762" s="351"/>
      <c r="U762" s="351"/>
      <c r="V762" s="351"/>
      <c r="W762" s="351"/>
      <c r="X762" s="351"/>
      <c r="Y762" s="348" t="s">
        <v>473</v>
      </c>
      <c r="Z762" s="349"/>
      <c r="AA762" s="349"/>
      <c r="AB762" s="349"/>
      <c r="AC762" s="277" t="s">
        <v>458</v>
      </c>
      <c r="AD762" s="277"/>
      <c r="AE762" s="277"/>
      <c r="AF762" s="277"/>
      <c r="AG762" s="277"/>
      <c r="AH762" s="348" t="s">
        <v>379</v>
      </c>
      <c r="AI762" s="350"/>
      <c r="AJ762" s="350"/>
      <c r="AK762" s="350"/>
      <c r="AL762" s="350" t="s">
        <v>21</v>
      </c>
      <c r="AM762" s="350"/>
      <c r="AN762" s="350"/>
      <c r="AO762" s="429"/>
      <c r="AP762" s="430" t="s">
        <v>419</v>
      </c>
      <c r="AQ762" s="430"/>
      <c r="AR762" s="430"/>
      <c r="AS762" s="430"/>
      <c r="AT762" s="430"/>
      <c r="AU762" s="430"/>
      <c r="AV762" s="430"/>
      <c r="AW762" s="430"/>
      <c r="AX762" s="430"/>
    </row>
    <row r="763" spans="1:50" ht="26.25" customHeight="1" x14ac:dyDescent="0.15">
      <c r="A763" s="1073">
        <v>1</v>
      </c>
      <c r="B763" s="1073">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3">
        <v>2</v>
      </c>
      <c r="B764" s="1073">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3">
        <v>3</v>
      </c>
      <c r="B765" s="1073">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3">
        <v>4</v>
      </c>
      <c r="B766" s="1073">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3">
        <v>5</v>
      </c>
      <c r="B767" s="1073">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3">
        <v>6</v>
      </c>
      <c r="B768" s="1073">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3">
        <v>7</v>
      </c>
      <c r="B769" s="1073">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3">
        <v>8</v>
      </c>
      <c r="B770" s="1073">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3">
        <v>9</v>
      </c>
      <c r="B771" s="1073">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3">
        <v>10</v>
      </c>
      <c r="B772" s="1073">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3">
        <v>11</v>
      </c>
      <c r="B773" s="1073">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3">
        <v>12</v>
      </c>
      <c r="B774" s="1073">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3">
        <v>13</v>
      </c>
      <c r="B775" s="1073">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3">
        <v>14</v>
      </c>
      <c r="B776" s="1073">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3">
        <v>15</v>
      </c>
      <c r="B777" s="1073">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3">
        <v>16</v>
      </c>
      <c r="B778" s="1073">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3">
        <v>17</v>
      </c>
      <c r="B779" s="1073">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3">
        <v>18</v>
      </c>
      <c r="B780" s="1073">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3">
        <v>19</v>
      </c>
      <c r="B781" s="1073">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3">
        <v>20</v>
      </c>
      <c r="B782" s="1073">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3">
        <v>21</v>
      </c>
      <c r="B783" s="1073">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3">
        <v>22</v>
      </c>
      <c r="B784" s="1073">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3">
        <v>23</v>
      </c>
      <c r="B785" s="1073">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3">
        <v>24</v>
      </c>
      <c r="B786" s="1073">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3">
        <v>25</v>
      </c>
      <c r="B787" s="1073">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3">
        <v>26</v>
      </c>
      <c r="B788" s="1073">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3">
        <v>27</v>
      </c>
      <c r="B789" s="1073">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3">
        <v>28</v>
      </c>
      <c r="B790" s="1073">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3">
        <v>29</v>
      </c>
      <c r="B791" s="1073">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3">
        <v>30</v>
      </c>
      <c r="B792" s="1073">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418</v>
      </c>
      <c r="K795" s="101"/>
      <c r="L795" s="101"/>
      <c r="M795" s="101"/>
      <c r="N795" s="101"/>
      <c r="O795" s="101"/>
      <c r="P795" s="351" t="s">
        <v>27</v>
      </c>
      <c r="Q795" s="351"/>
      <c r="R795" s="351"/>
      <c r="S795" s="351"/>
      <c r="T795" s="351"/>
      <c r="U795" s="351"/>
      <c r="V795" s="351"/>
      <c r="W795" s="351"/>
      <c r="X795" s="351"/>
      <c r="Y795" s="348" t="s">
        <v>473</v>
      </c>
      <c r="Z795" s="349"/>
      <c r="AA795" s="349"/>
      <c r="AB795" s="349"/>
      <c r="AC795" s="277" t="s">
        <v>458</v>
      </c>
      <c r="AD795" s="277"/>
      <c r="AE795" s="277"/>
      <c r="AF795" s="277"/>
      <c r="AG795" s="277"/>
      <c r="AH795" s="348" t="s">
        <v>379</v>
      </c>
      <c r="AI795" s="350"/>
      <c r="AJ795" s="350"/>
      <c r="AK795" s="350"/>
      <c r="AL795" s="350" t="s">
        <v>21</v>
      </c>
      <c r="AM795" s="350"/>
      <c r="AN795" s="350"/>
      <c r="AO795" s="429"/>
      <c r="AP795" s="430" t="s">
        <v>419</v>
      </c>
      <c r="AQ795" s="430"/>
      <c r="AR795" s="430"/>
      <c r="AS795" s="430"/>
      <c r="AT795" s="430"/>
      <c r="AU795" s="430"/>
      <c r="AV795" s="430"/>
      <c r="AW795" s="430"/>
      <c r="AX795" s="430"/>
    </row>
    <row r="796" spans="1:50" ht="26.25" customHeight="1" x14ac:dyDescent="0.15">
      <c r="A796" s="1073">
        <v>1</v>
      </c>
      <c r="B796" s="1073">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3">
        <v>2</v>
      </c>
      <c r="B797" s="1073">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3">
        <v>3</v>
      </c>
      <c r="B798" s="1073">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3">
        <v>4</v>
      </c>
      <c r="B799" s="1073">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3">
        <v>5</v>
      </c>
      <c r="B800" s="1073">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3">
        <v>6</v>
      </c>
      <c r="B801" s="1073">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3">
        <v>7</v>
      </c>
      <c r="B802" s="1073">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3">
        <v>8</v>
      </c>
      <c r="B803" s="1073">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3">
        <v>9</v>
      </c>
      <c r="B804" s="1073">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3">
        <v>10</v>
      </c>
      <c r="B805" s="1073">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3">
        <v>11</v>
      </c>
      <c r="B806" s="1073">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3">
        <v>12</v>
      </c>
      <c r="B807" s="1073">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3">
        <v>13</v>
      </c>
      <c r="B808" s="1073">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3">
        <v>14</v>
      </c>
      <c r="B809" s="1073">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3">
        <v>15</v>
      </c>
      <c r="B810" s="1073">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3">
        <v>16</v>
      </c>
      <c r="B811" s="1073">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3">
        <v>17</v>
      </c>
      <c r="B812" s="1073">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3">
        <v>18</v>
      </c>
      <c r="B813" s="1073">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3">
        <v>19</v>
      </c>
      <c r="B814" s="1073">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3">
        <v>20</v>
      </c>
      <c r="B815" s="1073">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3">
        <v>21</v>
      </c>
      <c r="B816" s="1073">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3">
        <v>22</v>
      </c>
      <c r="B817" s="1073">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3">
        <v>23</v>
      </c>
      <c r="B818" s="1073">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3">
        <v>24</v>
      </c>
      <c r="B819" s="1073">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3">
        <v>25</v>
      </c>
      <c r="B820" s="1073">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3">
        <v>26</v>
      </c>
      <c r="B821" s="1073">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3">
        <v>27</v>
      </c>
      <c r="B822" s="1073">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3">
        <v>28</v>
      </c>
      <c r="B823" s="1073">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3">
        <v>29</v>
      </c>
      <c r="B824" s="1073">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3">
        <v>30</v>
      </c>
      <c r="B825" s="1073">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418</v>
      </c>
      <c r="K828" s="101"/>
      <c r="L828" s="101"/>
      <c r="M828" s="101"/>
      <c r="N828" s="101"/>
      <c r="O828" s="101"/>
      <c r="P828" s="351" t="s">
        <v>27</v>
      </c>
      <c r="Q828" s="351"/>
      <c r="R828" s="351"/>
      <c r="S828" s="351"/>
      <c r="T828" s="351"/>
      <c r="U828" s="351"/>
      <c r="V828" s="351"/>
      <c r="W828" s="351"/>
      <c r="X828" s="351"/>
      <c r="Y828" s="348" t="s">
        <v>473</v>
      </c>
      <c r="Z828" s="349"/>
      <c r="AA828" s="349"/>
      <c r="AB828" s="349"/>
      <c r="AC828" s="277" t="s">
        <v>458</v>
      </c>
      <c r="AD828" s="277"/>
      <c r="AE828" s="277"/>
      <c r="AF828" s="277"/>
      <c r="AG828" s="277"/>
      <c r="AH828" s="348" t="s">
        <v>379</v>
      </c>
      <c r="AI828" s="350"/>
      <c r="AJ828" s="350"/>
      <c r="AK828" s="350"/>
      <c r="AL828" s="350" t="s">
        <v>21</v>
      </c>
      <c r="AM828" s="350"/>
      <c r="AN828" s="350"/>
      <c r="AO828" s="429"/>
      <c r="AP828" s="430" t="s">
        <v>419</v>
      </c>
      <c r="AQ828" s="430"/>
      <c r="AR828" s="430"/>
      <c r="AS828" s="430"/>
      <c r="AT828" s="430"/>
      <c r="AU828" s="430"/>
      <c r="AV828" s="430"/>
      <c r="AW828" s="430"/>
      <c r="AX828" s="430"/>
    </row>
    <row r="829" spans="1:50" ht="26.25" customHeight="1" x14ac:dyDescent="0.15">
      <c r="A829" s="1073">
        <v>1</v>
      </c>
      <c r="B829" s="1073">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3">
        <v>2</v>
      </c>
      <c r="B830" s="1073">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3">
        <v>3</v>
      </c>
      <c r="B831" s="1073">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3">
        <v>4</v>
      </c>
      <c r="B832" s="1073">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3">
        <v>5</v>
      </c>
      <c r="B833" s="1073">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3">
        <v>6</v>
      </c>
      <c r="B834" s="1073">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3">
        <v>7</v>
      </c>
      <c r="B835" s="1073">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3">
        <v>8</v>
      </c>
      <c r="B836" s="1073">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3">
        <v>9</v>
      </c>
      <c r="B837" s="1073">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3">
        <v>10</v>
      </c>
      <c r="B838" s="1073">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3">
        <v>11</v>
      </c>
      <c r="B839" s="1073">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3">
        <v>12</v>
      </c>
      <c r="B840" s="1073">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3">
        <v>13</v>
      </c>
      <c r="B841" s="1073">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3">
        <v>14</v>
      </c>
      <c r="B842" s="1073">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3">
        <v>15</v>
      </c>
      <c r="B843" s="1073">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3">
        <v>16</v>
      </c>
      <c r="B844" s="1073">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3">
        <v>17</v>
      </c>
      <c r="B845" s="1073">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3">
        <v>18</v>
      </c>
      <c r="B846" s="1073">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3">
        <v>19</v>
      </c>
      <c r="B847" s="1073">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3">
        <v>20</v>
      </c>
      <c r="B848" s="1073">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3">
        <v>21</v>
      </c>
      <c r="B849" s="1073">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3">
        <v>22</v>
      </c>
      <c r="B850" s="1073">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3">
        <v>23</v>
      </c>
      <c r="B851" s="1073">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3">
        <v>24</v>
      </c>
      <c r="B852" s="1073">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3">
        <v>25</v>
      </c>
      <c r="B853" s="1073">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3">
        <v>26</v>
      </c>
      <c r="B854" s="1073">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3">
        <v>27</v>
      </c>
      <c r="B855" s="1073">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3">
        <v>28</v>
      </c>
      <c r="B856" s="1073">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3">
        <v>29</v>
      </c>
      <c r="B857" s="1073">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3">
        <v>30</v>
      </c>
      <c r="B858" s="1073">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418</v>
      </c>
      <c r="K861" s="101"/>
      <c r="L861" s="101"/>
      <c r="M861" s="101"/>
      <c r="N861" s="101"/>
      <c r="O861" s="101"/>
      <c r="P861" s="351" t="s">
        <v>27</v>
      </c>
      <c r="Q861" s="351"/>
      <c r="R861" s="351"/>
      <c r="S861" s="351"/>
      <c r="T861" s="351"/>
      <c r="U861" s="351"/>
      <c r="V861" s="351"/>
      <c r="W861" s="351"/>
      <c r="X861" s="351"/>
      <c r="Y861" s="348" t="s">
        <v>473</v>
      </c>
      <c r="Z861" s="349"/>
      <c r="AA861" s="349"/>
      <c r="AB861" s="349"/>
      <c r="AC861" s="277" t="s">
        <v>458</v>
      </c>
      <c r="AD861" s="277"/>
      <c r="AE861" s="277"/>
      <c r="AF861" s="277"/>
      <c r="AG861" s="277"/>
      <c r="AH861" s="348" t="s">
        <v>379</v>
      </c>
      <c r="AI861" s="350"/>
      <c r="AJ861" s="350"/>
      <c r="AK861" s="350"/>
      <c r="AL861" s="350" t="s">
        <v>21</v>
      </c>
      <c r="AM861" s="350"/>
      <c r="AN861" s="350"/>
      <c r="AO861" s="429"/>
      <c r="AP861" s="430" t="s">
        <v>419</v>
      </c>
      <c r="AQ861" s="430"/>
      <c r="AR861" s="430"/>
      <c r="AS861" s="430"/>
      <c r="AT861" s="430"/>
      <c r="AU861" s="430"/>
      <c r="AV861" s="430"/>
      <c r="AW861" s="430"/>
      <c r="AX861" s="430"/>
    </row>
    <row r="862" spans="1:50" ht="26.25" customHeight="1" x14ac:dyDescent="0.15">
      <c r="A862" s="1073">
        <v>1</v>
      </c>
      <c r="B862" s="1073">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3">
        <v>2</v>
      </c>
      <c r="B863" s="1073">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3">
        <v>3</v>
      </c>
      <c r="B864" s="1073">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3">
        <v>4</v>
      </c>
      <c r="B865" s="1073">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3">
        <v>5</v>
      </c>
      <c r="B866" s="1073">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3">
        <v>6</v>
      </c>
      <c r="B867" s="1073">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3">
        <v>7</v>
      </c>
      <c r="B868" s="1073">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3">
        <v>8</v>
      </c>
      <c r="B869" s="1073">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3">
        <v>9</v>
      </c>
      <c r="B870" s="1073">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3">
        <v>10</v>
      </c>
      <c r="B871" s="1073">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3">
        <v>11</v>
      </c>
      <c r="B872" s="1073">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3">
        <v>12</v>
      </c>
      <c r="B873" s="1073">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3">
        <v>13</v>
      </c>
      <c r="B874" s="1073">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3">
        <v>14</v>
      </c>
      <c r="B875" s="1073">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3">
        <v>15</v>
      </c>
      <c r="B876" s="1073">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3">
        <v>16</v>
      </c>
      <c r="B877" s="1073">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3">
        <v>17</v>
      </c>
      <c r="B878" s="1073">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3">
        <v>18</v>
      </c>
      <c r="B879" s="1073">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3">
        <v>19</v>
      </c>
      <c r="B880" s="1073">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3">
        <v>20</v>
      </c>
      <c r="B881" s="1073">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3">
        <v>21</v>
      </c>
      <c r="B882" s="1073">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3">
        <v>22</v>
      </c>
      <c r="B883" s="1073">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3">
        <v>23</v>
      </c>
      <c r="B884" s="1073">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3">
        <v>24</v>
      </c>
      <c r="B885" s="1073">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3">
        <v>25</v>
      </c>
      <c r="B886" s="1073">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3">
        <v>26</v>
      </c>
      <c r="B887" s="1073">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3">
        <v>27</v>
      </c>
      <c r="B888" s="1073">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3">
        <v>28</v>
      </c>
      <c r="B889" s="1073">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3">
        <v>29</v>
      </c>
      <c r="B890" s="1073">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3">
        <v>30</v>
      </c>
      <c r="B891" s="1073">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418</v>
      </c>
      <c r="K894" s="101"/>
      <c r="L894" s="101"/>
      <c r="M894" s="101"/>
      <c r="N894" s="101"/>
      <c r="O894" s="101"/>
      <c r="P894" s="351" t="s">
        <v>27</v>
      </c>
      <c r="Q894" s="351"/>
      <c r="R894" s="351"/>
      <c r="S894" s="351"/>
      <c r="T894" s="351"/>
      <c r="U894" s="351"/>
      <c r="V894" s="351"/>
      <c r="W894" s="351"/>
      <c r="X894" s="351"/>
      <c r="Y894" s="348" t="s">
        <v>473</v>
      </c>
      <c r="Z894" s="349"/>
      <c r="AA894" s="349"/>
      <c r="AB894" s="349"/>
      <c r="AC894" s="277" t="s">
        <v>458</v>
      </c>
      <c r="AD894" s="277"/>
      <c r="AE894" s="277"/>
      <c r="AF894" s="277"/>
      <c r="AG894" s="277"/>
      <c r="AH894" s="348" t="s">
        <v>379</v>
      </c>
      <c r="AI894" s="350"/>
      <c r="AJ894" s="350"/>
      <c r="AK894" s="350"/>
      <c r="AL894" s="350" t="s">
        <v>21</v>
      </c>
      <c r="AM894" s="350"/>
      <c r="AN894" s="350"/>
      <c r="AO894" s="429"/>
      <c r="AP894" s="430" t="s">
        <v>419</v>
      </c>
      <c r="AQ894" s="430"/>
      <c r="AR894" s="430"/>
      <c r="AS894" s="430"/>
      <c r="AT894" s="430"/>
      <c r="AU894" s="430"/>
      <c r="AV894" s="430"/>
      <c r="AW894" s="430"/>
      <c r="AX894" s="430"/>
    </row>
    <row r="895" spans="1:50" ht="26.25" customHeight="1" x14ac:dyDescent="0.15">
      <c r="A895" s="1073">
        <v>1</v>
      </c>
      <c r="B895" s="1073">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3">
        <v>2</v>
      </c>
      <c r="B896" s="1073">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3">
        <v>3</v>
      </c>
      <c r="B897" s="1073">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3">
        <v>4</v>
      </c>
      <c r="B898" s="1073">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3">
        <v>5</v>
      </c>
      <c r="B899" s="1073">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3">
        <v>6</v>
      </c>
      <c r="B900" s="1073">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3">
        <v>7</v>
      </c>
      <c r="B901" s="1073">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3">
        <v>8</v>
      </c>
      <c r="B902" s="1073">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3">
        <v>9</v>
      </c>
      <c r="B903" s="1073">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3">
        <v>10</v>
      </c>
      <c r="B904" s="1073">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3">
        <v>11</v>
      </c>
      <c r="B905" s="1073">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3">
        <v>12</v>
      </c>
      <c r="B906" s="1073">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3">
        <v>13</v>
      </c>
      <c r="B907" s="1073">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3">
        <v>14</v>
      </c>
      <c r="B908" s="1073">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3">
        <v>15</v>
      </c>
      <c r="B909" s="1073">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3">
        <v>16</v>
      </c>
      <c r="B910" s="1073">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3">
        <v>17</v>
      </c>
      <c r="B911" s="1073">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3">
        <v>18</v>
      </c>
      <c r="B912" s="1073">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3">
        <v>19</v>
      </c>
      <c r="B913" s="1073">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3">
        <v>20</v>
      </c>
      <c r="B914" s="1073">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3">
        <v>21</v>
      </c>
      <c r="B915" s="1073">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3">
        <v>22</v>
      </c>
      <c r="B916" s="1073">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3">
        <v>23</v>
      </c>
      <c r="B917" s="1073">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3">
        <v>24</v>
      </c>
      <c r="B918" s="1073">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3">
        <v>25</v>
      </c>
      <c r="B919" s="1073">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3">
        <v>26</v>
      </c>
      <c r="B920" s="1073">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3">
        <v>27</v>
      </c>
      <c r="B921" s="1073">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3">
        <v>28</v>
      </c>
      <c r="B922" s="1073">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3">
        <v>29</v>
      </c>
      <c r="B923" s="1073">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3">
        <v>30</v>
      </c>
      <c r="B924" s="1073">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418</v>
      </c>
      <c r="K927" s="101"/>
      <c r="L927" s="101"/>
      <c r="M927" s="101"/>
      <c r="N927" s="101"/>
      <c r="O927" s="101"/>
      <c r="P927" s="351" t="s">
        <v>27</v>
      </c>
      <c r="Q927" s="351"/>
      <c r="R927" s="351"/>
      <c r="S927" s="351"/>
      <c r="T927" s="351"/>
      <c r="U927" s="351"/>
      <c r="V927" s="351"/>
      <c r="W927" s="351"/>
      <c r="X927" s="351"/>
      <c r="Y927" s="348" t="s">
        <v>473</v>
      </c>
      <c r="Z927" s="349"/>
      <c r="AA927" s="349"/>
      <c r="AB927" s="349"/>
      <c r="AC927" s="277" t="s">
        <v>458</v>
      </c>
      <c r="AD927" s="277"/>
      <c r="AE927" s="277"/>
      <c r="AF927" s="277"/>
      <c r="AG927" s="277"/>
      <c r="AH927" s="348" t="s">
        <v>379</v>
      </c>
      <c r="AI927" s="350"/>
      <c r="AJ927" s="350"/>
      <c r="AK927" s="350"/>
      <c r="AL927" s="350" t="s">
        <v>21</v>
      </c>
      <c r="AM927" s="350"/>
      <c r="AN927" s="350"/>
      <c r="AO927" s="429"/>
      <c r="AP927" s="430" t="s">
        <v>419</v>
      </c>
      <c r="AQ927" s="430"/>
      <c r="AR927" s="430"/>
      <c r="AS927" s="430"/>
      <c r="AT927" s="430"/>
      <c r="AU927" s="430"/>
      <c r="AV927" s="430"/>
      <c r="AW927" s="430"/>
      <c r="AX927" s="430"/>
    </row>
    <row r="928" spans="1:50" ht="26.25" customHeight="1" x14ac:dyDescent="0.15">
      <c r="A928" s="1073">
        <v>1</v>
      </c>
      <c r="B928" s="1073">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3">
        <v>2</v>
      </c>
      <c r="B929" s="1073">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3">
        <v>3</v>
      </c>
      <c r="B930" s="1073">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3">
        <v>4</v>
      </c>
      <c r="B931" s="1073">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3">
        <v>5</v>
      </c>
      <c r="B932" s="1073">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3">
        <v>6</v>
      </c>
      <c r="B933" s="1073">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3">
        <v>7</v>
      </c>
      <c r="B934" s="1073">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3">
        <v>8</v>
      </c>
      <c r="B935" s="1073">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3">
        <v>9</v>
      </c>
      <c r="B936" s="1073">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3">
        <v>10</v>
      </c>
      <c r="B937" s="1073">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3">
        <v>11</v>
      </c>
      <c r="B938" s="1073">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3">
        <v>12</v>
      </c>
      <c r="B939" s="1073">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3">
        <v>13</v>
      </c>
      <c r="B940" s="1073">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3">
        <v>14</v>
      </c>
      <c r="B941" s="1073">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3">
        <v>15</v>
      </c>
      <c r="B942" s="1073">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3">
        <v>16</v>
      </c>
      <c r="B943" s="1073">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3">
        <v>17</v>
      </c>
      <c r="B944" s="1073">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3">
        <v>18</v>
      </c>
      <c r="B945" s="1073">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3">
        <v>19</v>
      </c>
      <c r="B946" s="1073">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3">
        <v>20</v>
      </c>
      <c r="B947" s="1073">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3">
        <v>21</v>
      </c>
      <c r="B948" s="1073">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3">
        <v>22</v>
      </c>
      <c r="B949" s="1073">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3">
        <v>23</v>
      </c>
      <c r="B950" s="1073">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3">
        <v>24</v>
      </c>
      <c r="B951" s="1073">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3">
        <v>25</v>
      </c>
      <c r="B952" s="1073">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3">
        <v>26</v>
      </c>
      <c r="B953" s="1073">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3">
        <v>27</v>
      </c>
      <c r="B954" s="1073">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3">
        <v>28</v>
      </c>
      <c r="B955" s="1073">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3">
        <v>29</v>
      </c>
      <c r="B956" s="1073">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3">
        <v>30</v>
      </c>
      <c r="B957" s="1073">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418</v>
      </c>
      <c r="K960" s="101"/>
      <c r="L960" s="101"/>
      <c r="M960" s="101"/>
      <c r="N960" s="101"/>
      <c r="O960" s="101"/>
      <c r="P960" s="351" t="s">
        <v>27</v>
      </c>
      <c r="Q960" s="351"/>
      <c r="R960" s="351"/>
      <c r="S960" s="351"/>
      <c r="T960" s="351"/>
      <c r="U960" s="351"/>
      <c r="V960" s="351"/>
      <c r="W960" s="351"/>
      <c r="X960" s="351"/>
      <c r="Y960" s="348" t="s">
        <v>473</v>
      </c>
      <c r="Z960" s="349"/>
      <c r="AA960" s="349"/>
      <c r="AB960" s="349"/>
      <c r="AC960" s="277" t="s">
        <v>458</v>
      </c>
      <c r="AD960" s="277"/>
      <c r="AE960" s="277"/>
      <c r="AF960" s="277"/>
      <c r="AG960" s="277"/>
      <c r="AH960" s="348" t="s">
        <v>379</v>
      </c>
      <c r="AI960" s="350"/>
      <c r="AJ960" s="350"/>
      <c r="AK960" s="350"/>
      <c r="AL960" s="350" t="s">
        <v>21</v>
      </c>
      <c r="AM960" s="350"/>
      <c r="AN960" s="350"/>
      <c r="AO960" s="429"/>
      <c r="AP960" s="430" t="s">
        <v>419</v>
      </c>
      <c r="AQ960" s="430"/>
      <c r="AR960" s="430"/>
      <c r="AS960" s="430"/>
      <c r="AT960" s="430"/>
      <c r="AU960" s="430"/>
      <c r="AV960" s="430"/>
      <c r="AW960" s="430"/>
      <c r="AX960" s="430"/>
    </row>
    <row r="961" spans="1:50" ht="26.25" customHeight="1" x14ac:dyDescent="0.15">
      <c r="A961" s="1073">
        <v>1</v>
      </c>
      <c r="B961" s="1073">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3">
        <v>2</v>
      </c>
      <c r="B962" s="1073">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3">
        <v>3</v>
      </c>
      <c r="B963" s="1073">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3">
        <v>4</v>
      </c>
      <c r="B964" s="1073">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3">
        <v>5</v>
      </c>
      <c r="B965" s="1073">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3">
        <v>6</v>
      </c>
      <c r="B966" s="1073">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3">
        <v>7</v>
      </c>
      <c r="B967" s="1073">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3">
        <v>8</v>
      </c>
      <c r="B968" s="1073">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3">
        <v>9</v>
      </c>
      <c r="B969" s="1073">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3">
        <v>10</v>
      </c>
      <c r="B970" s="1073">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3">
        <v>11</v>
      </c>
      <c r="B971" s="1073">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3">
        <v>12</v>
      </c>
      <c r="B972" s="1073">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3">
        <v>13</v>
      </c>
      <c r="B973" s="1073">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3">
        <v>14</v>
      </c>
      <c r="B974" s="1073">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3">
        <v>15</v>
      </c>
      <c r="B975" s="1073">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3">
        <v>16</v>
      </c>
      <c r="B976" s="1073">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3">
        <v>17</v>
      </c>
      <c r="B977" s="1073">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3">
        <v>18</v>
      </c>
      <c r="B978" s="1073">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3">
        <v>19</v>
      </c>
      <c r="B979" s="1073">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3">
        <v>20</v>
      </c>
      <c r="B980" s="1073">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3">
        <v>21</v>
      </c>
      <c r="B981" s="1073">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3">
        <v>22</v>
      </c>
      <c r="B982" s="1073">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3">
        <v>23</v>
      </c>
      <c r="B983" s="1073">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3">
        <v>24</v>
      </c>
      <c r="B984" s="1073">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3">
        <v>25</v>
      </c>
      <c r="B985" s="1073">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3">
        <v>26</v>
      </c>
      <c r="B986" s="1073">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3">
        <v>27</v>
      </c>
      <c r="B987" s="1073">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3">
        <v>28</v>
      </c>
      <c r="B988" s="1073">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3">
        <v>29</v>
      </c>
      <c r="B989" s="1073">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3">
        <v>30</v>
      </c>
      <c r="B990" s="1073">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418</v>
      </c>
      <c r="K993" s="101"/>
      <c r="L993" s="101"/>
      <c r="M993" s="101"/>
      <c r="N993" s="101"/>
      <c r="O993" s="101"/>
      <c r="P993" s="351" t="s">
        <v>27</v>
      </c>
      <c r="Q993" s="351"/>
      <c r="R993" s="351"/>
      <c r="S993" s="351"/>
      <c r="T993" s="351"/>
      <c r="U993" s="351"/>
      <c r="V993" s="351"/>
      <c r="W993" s="351"/>
      <c r="X993" s="351"/>
      <c r="Y993" s="348" t="s">
        <v>473</v>
      </c>
      <c r="Z993" s="349"/>
      <c r="AA993" s="349"/>
      <c r="AB993" s="349"/>
      <c r="AC993" s="277" t="s">
        <v>458</v>
      </c>
      <c r="AD993" s="277"/>
      <c r="AE993" s="277"/>
      <c r="AF993" s="277"/>
      <c r="AG993" s="277"/>
      <c r="AH993" s="348" t="s">
        <v>379</v>
      </c>
      <c r="AI993" s="350"/>
      <c r="AJ993" s="350"/>
      <c r="AK993" s="350"/>
      <c r="AL993" s="350" t="s">
        <v>21</v>
      </c>
      <c r="AM993" s="350"/>
      <c r="AN993" s="350"/>
      <c r="AO993" s="429"/>
      <c r="AP993" s="430" t="s">
        <v>419</v>
      </c>
      <c r="AQ993" s="430"/>
      <c r="AR993" s="430"/>
      <c r="AS993" s="430"/>
      <c r="AT993" s="430"/>
      <c r="AU993" s="430"/>
      <c r="AV993" s="430"/>
      <c r="AW993" s="430"/>
      <c r="AX993" s="430"/>
    </row>
    <row r="994" spans="1:50" ht="26.25" customHeight="1" x14ac:dyDescent="0.15">
      <c r="A994" s="1073">
        <v>1</v>
      </c>
      <c r="B994" s="1073">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3">
        <v>2</v>
      </c>
      <c r="B995" s="1073">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3">
        <v>3</v>
      </c>
      <c r="B996" s="1073">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3">
        <v>4</v>
      </c>
      <c r="B997" s="1073">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3">
        <v>5</v>
      </c>
      <c r="B998" s="1073">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3">
        <v>6</v>
      </c>
      <c r="B999" s="1073">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3">
        <v>7</v>
      </c>
      <c r="B1000" s="1073">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3">
        <v>8</v>
      </c>
      <c r="B1001" s="1073">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3">
        <v>9</v>
      </c>
      <c r="B1002" s="1073">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3">
        <v>10</v>
      </c>
      <c r="B1003" s="1073">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3">
        <v>11</v>
      </c>
      <c r="B1004" s="1073">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3">
        <v>12</v>
      </c>
      <c r="B1005" s="1073">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3">
        <v>13</v>
      </c>
      <c r="B1006" s="1073">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3">
        <v>14</v>
      </c>
      <c r="B1007" s="1073">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3">
        <v>15</v>
      </c>
      <c r="B1008" s="1073">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3">
        <v>16</v>
      </c>
      <c r="B1009" s="1073">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3">
        <v>17</v>
      </c>
      <c r="B1010" s="1073">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3">
        <v>18</v>
      </c>
      <c r="B1011" s="1073">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3">
        <v>19</v>
      </c>
      <c r="B1012" s="1073">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3">
        <v>20</v>
      </c>
      <c r="B1013" s="1073">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3">
        <v>21</v>
      </c>
      <c r="B1014" s="1073">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3">
        <v>22</v>
      </c>
      <c r="B1015" s="1073">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3">
        <v>23</v>
      </c>
      <c r="B1016" s="1073">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3">
        <v>24</v>
      </c>
      <c r="B1017" s="1073">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3">
        <v>25</v>
      </c>
      <c r="B1018" s="1073">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3">
        <v>26</v>
      </c>
      <c r="B1019" s="1073">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3">
        <v>27</v>
      </c>
      <c r="B1020" s="1073">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3">
        <v>28</v>
      </c>
      <c r="B1021" s="1073">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3">
        <v>29</v>
      </c>
      <c r="B1022" s="1073">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3">
        <v>30</v>
      </c>
      <c r="B1023" s="1073">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418</v>
      </c>
      <c r="K1026" s="101"/>
      <c r="L1026" s="101"/>
      <c r="M1026" s="101"/>
      <c r="N1026" s="101"/>
      <c r="O1026" s="101"/>
      <c r="P1026" s="351" t="s">
        <v>27</v>
      </c>
      <c r="Q1026" s="351"/>
      <c r="R1026" s="351"/>
      <c r="S1026" s="351"/>
      <c r="T1026" s="351"/>
      <c r="U1026" s="351"/>
      <c r="V1026" s="351"/>
      <c r="W1026" s="351"/>
      <c r="X1026" s="351"/>
      <c r="Y1026" s="348" t="s">
        <v>473</v>
      </c>
      <c r="Z1026" s="349"/>
      <c r="AA1026" s="349"/>
      <c r="AB1026" s="349"/>
      <c r="AC1026" s="277" t="s">
        <v>458</v>
      </c>
      <c r="AD1026" s="277"/>
      <c r="AE1026" s="277"/>
      <c r="AF1026" s="277"/>
      <c r="AG1026" s="277"/>
      <c r="AH1026" s="348" t="s">
        <v>379</v>
      </c>
      <c r="AI1026" s="350"/>
      <c r="AJ1026" s="350"/>
      <c r="AK1026" s="350"/>
      <c r="AL1026" s="350" t="s">
        <v>21</v>
      </c>
      <c r="AM1026" s="350"/>
      <c r="AN1026" s="350"/>
      <c r="AO1026" s="429"/>
      <c r="AP1026" s="430" t="s">
        <v>419</v>
      </c>
      <c r="AQ1026" s="430"/>
      <c r="AR1026" s="430"/>
      <c r="AS1026" s="430"/>
      <c r="AT1026" s="430"/>
      <c r="AU1026" s="430"/>
      <c r="AV1026" s="430"/>
      <c r="AW1026" s="430"/>
      <c r="AX1026" s="430"/>
    </row>
    <row r="1027" spans="1:50" ht="26.25" customHeight="1" x14ac:dyDescent="0.15">
      <c r="A1027" s="1073">
        <v>1</v>
      </c>
      <c r="B1027" s="1073">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3">
        <v>2</v>
      </c>
      <c r="B1028" s="1073">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3">
        <v>3</v>
      </c>
      <c r="B1029" s="1073">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3">
        <v>4</v>
      </c>
      <c r="B1030" s="1073">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3">
        <v>5</v>
      </c>
      <c r="B1031" s="1073">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3">
        <v>6</v>
      </c>
      <c r="B1032" s="1073">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3">
        <v>7</v>
      </c>
      <c r="B1033" s="1073">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3">
        <v>8</v>
      </c>
      <c r="B1034" s="1073">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3">
        <v>9</v>
      </c>
      <c r="B1035" s="1073">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3">
        <v>10</v>
      </c>
      <c r="B1036" s="1073">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3">
        <v>11</v>
      </c>
      <c r="B1037" s="1073">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3">
        <v>12</v>
      </c>
      <c r="B1038" s="1073">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3">
        <v>13</v>
      </c>
      <c r="B1039" s="1073">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3">
        <v>14</v>
      </c>
      <c r="B1040" s="1073">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3">
        <v>15</v>
      </c>
      <c r="B1041" s="1073">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3">
        <v>16</v>
      </c>
      <c r="B1042" s="1073">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3">
        <v>17</v>
      </c>
      <c r="B1043" s="1073">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3">
        <v>18</v>
      </c>
      <c r="B1044" s="1073">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3">
        <v>19</v>
      </c>
      <c r="B1045" s="1073">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3">
        <v>20</v>
      </c>
      <c r="B1046" s="1073">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3">
        <v>21</v>
      </c>
      <c r="B1047" s="1073">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3">
        <v>22</v>
      </c>
      <c r="B1048" s="1073">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3">
        <v>23</v>
      </c>
      <c r="B1049" s="1073">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3">
        <v>24</v>
      </c>
      <c r="B1050" s="1073">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3">
        <v>25</v>
      </c>
      <c r="B1051" s="1073">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3">
        <v>26</v>
      </c>
      <c r="B1052" s="1073">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3">
        <v>27</v>
      </c>
      <c r="B1053" s="1073">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3">
        <v>28</v>
      </c>
      <c r="B1054" s="1073">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3">
        <v>29</v>
      </c>
      <c r="B1055" s="1073">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3">
        <v>30</v>
      </c>
      <c r="B1056" s="1073">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418</v>
      </c>
      <c r="K1059" s="101"/>
      <c r="L1059" s="101"/>
      <c r="M1059" s="101"/>
      <c r="N1059" s="101"/>
      <c r="O1059" s="101"/>
      <c r="P1059" s="351" t="s">
        <v>27</v>
      </c>
      <c r="Q1059" s="351"/>
      <c r="R1059" s="351"/>
      <c r="S1059" s="351"/>
      <c r="T1059" s="351"/>
      <c r="U1059" s="351"/>
      <c r="V1059" s="351"/>
      <c r="W1059" s="351"/>
      <c r="X1059" s="351"/>
      <c r="Y1059" s="348" t="s">
        <v>473</v>
      </c>
      <c r="Z1059" s="349"/>
      <c r="AA1059" s="349"/>
      <c r="AB1059" s="349"/>
      <c r="AC1059" s="277" t="s">
        <v>458</v>
      </c>
      <c r="AD1059" s="277"/>
      <c r="AE1059" s="277"/>
      <c r="AF1059" s="277"/>
      <c r="AG1059" s="277"/>
      <c r="AH1059" s="348" t="s">
        <v>379</v>
      </c>
      <c r="AI1059" s="350"/>
      <c r="AJ1059" s="350"/>
      <c r="AK1059" s="350"/>
      <c r="AL1059" s="350" t="s">
        <v>21</v>
      </c>
      <c r="AM1059" s="350"/>
      <c r="AN1059" s="350"/>
      <c r="AO1059" s="429"/>
      <c r="AP1059" s="430" t="s">
        <v>419</v>
      </c>
      <c r="AQ1059" s="430"/>
      <c r="AR1059" s="430"/>
      <c r="AS1059" s="430"/>
      <c r="AT1059" s="430"/>
      <c r="AU1059" s="430"/>
      <c r="AV1059" s="430"/>
      <c r="AW1059" s="430"/>
      <c r="AX1059" s="430"/>
    </row>
    <row r="1060" spans="1:50" ht="26.25" customHeight="1" x14ac:dyDescent="0.15">
      <c r="A1060" s="1073">
        <v>1</v>
      </c>
      <c r="B1060" s="1073">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3">
        <v>2</v>
      </c>
      <c r="B1061" s="1073">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3">
        <v>3</v>
      </c>
      <c r="B1062" s="1073">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3">
        <v>4</v>
      </c>
      <c r="B1063" s="1073">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3">
        <v>5</v>
      </c>
      <c r="B1064" s="1073">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3">
        <v>6</v>
      </c>
      <c r="B1065" s="1073">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3">
        <v>7</v>
      </c>
      <c r="B1066" s="1073">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3">
        <v>8</v>
      </c>
      <c r="B1067" s="1073">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3">
        <v>9</v>
      </c>
      <c r="B1068" s="1073">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3">
        <v>10</v>
      </c>
      <c r="B1069" s="1073">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3">
        <v>11</v>
      </c>
      <c r="B1070" s="1073">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3">
        <v>12</v>
      </c>
      <c r="B1071" s="1073">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3">
        <v>13</v>
      </c>
      <c r="B1072" s="1073">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3">
        <v>14</v>
      </c>
      <c r="B1073" s="1073">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3">
        <v>15</v>
      </c>
      <c r="B1074" s="1073">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3">
        <v>16</v>
      </c>
      <c r="B1075" s="1073">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3">
        <v>17</v>
      </c>
      <c r="B1076" s="1073">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3">
        <v>18</v>
      </c>
      <c r="B1077" s="1073">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3">
        <v>19</v>
      </c>
      <c r="B1078" s="1073">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3">
        <v>20</v>
      </c>
      <c r="B1079" s="1073">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3">
        <v>21</v>
      </c>
      <c r="B1080" s="1073">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3">
        <v>22</v>
      </c>
      <c r="B1081" s="1073">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3">
        <v>23</v>
      </c>
      <c r="B1082" s="1073">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3">
        <v>24</v>
      </c>
      <c r="B1083" s="1073">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3">
        <v>25</v>
      </c>
      <c r="B1084" s="1073">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3">
        <v>26</v>
      </c>
      <c r="B1085" s="1073">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3">
        <v>27</v>
      </c>
      <c r="B1086" s="1073">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3">
        <v>28</v>
      </c>
      <c r="B1087" s="1073">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3">
        <v>29</v>
      </c>
      <c r="B1088" s="1073">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3">
        <v>30</v>
      </c>
      <c r="B1089" s="1073">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418</v>
      </c>
      <c r="K1092" s="101"/>
      <c r="L1092" s="101"/>
      <c r="M1092" s="101"/>
      <c r="N1092" s="101"/>
      <c r="O1092" s="101"/>
      <c r="P1092" s="351" t="s">
        <v>27</v>
      </c>
      <c r="Q1092" s="351"/>
      <c r="R1092" s="351"/>
      <c r="S1092" s="351"/>
      <c r="T1092" s="351"/>
      <c r="U1092" s="351"/>
      <c r="V1092" s="351"/>
      <c r="W1092" s="351"/>
      <c r="X1092" s="351"/>
      <c r="Y1092" s="348" t="s">
        <v>473</v>
      </c>
      <c r="Z1092" s="349"/>
      <c r="AA1092" s="349"/>
      <c r="AB1092" s="349"/>
      <c r="AC1092" s="277" t="s">
        <v>458</v>
      </c>
      <c r="AD1092" s="277"/>
      <c r="AE1092" s="277"/>
      <c r="AF1092" s="277"/>
      <c r="AG1092" s="277"/>
      <c r="AH1092" s="348" t="s">
        <v>379</v>
      </c>
      <c r="AI1092" s="350"/>
      <c r="AJ1092" s="350"/>
      <c r="AK1092" s="350"/>
      <c r="AL1092" s="350" t="s">
        <v>21</v>
      </c>
      <c r="AM1092" s="350"/>
      <c r="AN1092" s="350"/>
      <c r="AO1092" s="429"/>
      <c r="AP1092" s="430" t="s">
        <v>419</v>
      </c>
      <c r="AQ1092" s="430"/>
      <c r="AR1092" s="430"/>
      <c r="AS1092" s="430"/>
      <c r="AT1092" s="430"/>
      <c r="AU1092" s="430"/>
      <c r="AV1092" s="430"/>
      <c r="AW1092" s="430"/>
      <c r="AX1092" s="430"/>
    </row>
    <row r="1093" spans="1:50" ht="26.25" customHeight="1" x14ac:dyDescent="0.15">
      <c r="A1093" s="1073">
        <v>1</v>
      </c>
      <c r="B1093" s="1073">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3">
        <v>2</v>
      </c>
      <c r="B1094" s="1073">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3">
        <v>3</v>
      </c>
      <c r="B1095" s="1073">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3">
        <v>4</v>
      </c>
      <c r="B1096" s="1073">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3">
        <v>5</v>
      </c>
      <c r="B1097" s="1073">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3">
        <v>6</v>
      </c>
      <c r="B1098" s="1073">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3">
        <v>7</v>
      </c>
      <c r="B1099" s="1073">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3">
        <v>8</v>
      </c>
      <c r="B1100" s="1073">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3">
        <v>9</v>
      </c>
      <c r="B1101" s="1073">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3">
        <v>10</v>
      </c>
      <c r="B1102" s="1073">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3">
        <v>11</v>
      </c>
      <c r="B1103" s="1073">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3">
        <v>12</v>
      </c>
      <c r="B1104" s="1073">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3">
        <v>13</v>
      </c>
      <c r="B1105" s="1073">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3">
        <v>14</v>
      </c>
      <c r="B1106" s="1073">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3">
        <v>15</v>
      </c>
      <c r="B1107" s="1073">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3">
        <v>16</v>
      </c>
      <c r="B1108" s="1073">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3">
        <v>17</v>
      </c>
      <c r="B1109" s="1073">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3">
        <v>18</v>
      </c>
      <c r="B1110" s="1073">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3">
        <v>19</v>
      </c>
      <c r="B1111" s="1073">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3">
        <v>20</v>
      </c>
      <c r="B1112" s="1073">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3">
        <v>21</v>
      </c>
      <c r="B1113" s="1073">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3">
        <v>22</v>
      </c>
      <c r="B1114" s="1073">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3">
        <v>23</v>
      </c>
      <c r="B1115" s="1073">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3">
        <v>24</v>
      </c>
      <c r="B1116" s="1073">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3">
        <v>25</v>
      </c>
      <c r="B1117" s="1073">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3">
        <v>26</v>
      </c>
      <c r="B1118" s="1073">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3">
        <v>27</v>
      </c>
      <c r="B1119" s="1073">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3">
        <v>28</v>
      </c>
      <c r="B1120" s="1073">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3">
        <v>29</v>
      </c>
      <c r="B1121" s="1073">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3">
        <v>30</v>
      </c>
      <c r="B1122" s="1073">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418</v>
      </c>
      <c r="K1125" s="101"/>
      <c r="L1125" s="101"/>
      <c r="M1125" s="101"/>
      <c r="N1125" s="101"/>
      <c r="O1125" s="101"/>
      <c r="P1125" s="351" t="s">
        <v>27</v>
      </c>
      <c r="Q1125" s="351"/>
      <c r="R1125" s="351"/>
      <c r="S1125" s="351"/>
      <c r="T1125" s="351"/>
      <c r="U1125" s="351"/>
      <c r="V1125" s="351"/>
      <c r="W1125" s="351"/>
      <c r="X1125" s="351"/>
      <c r="Y1125" s="348" t="s">
        <v>473</v>
      </c>
      <c r="Z1125" s="349"/>
      <c r="AA1125" s="349"/>
      <c r="AB1125" s="349"/>
      <c r="AC1125" s="277" t="s">
        <v>458</v>
      </c>
      <c r="AD1125" s="277"/>
      <c r="AE1125" s="277"/>
      <c r="AF1125" s="277"/>
      <c r="AG1125" s="277"/>
      <c r="AH1125" s="348" t="s">
        <v>379</v>
      </c>
      <c r="AI1125" s="350"/>
      <c r="AJ1125" s="350"/>
      <c r="AK1125" s="350"/>
      <c r="AL1125" s="350" t="s">
        <v>21</v>
      </c>
      <c r="AM1125" s="350"/>
      <c r="AN1125" s="350"/>
      <c r="AO1125" s="429"/>
      <c r="AP1125" s="430" t="s">
        <v>419</v>
      </c>
      <c r="AQ1125" s="430"/>
      <c r="AR1125" s="430"/>
      <c r="AS1125" s="430"/>
      <c r="AT1125" s="430"/>
      <c r="AU1125" s="430"/>
      <c r="AV1125" s="430"/>
      <c r="AW1125" s="430"/>
      <c r="AX1125" s="430"/>
    </row>
    <row r="1126" spans="1:50" ht="26.25" customHeight="1" x14ac:dyDescent="0.15">
      <c r="A1126" s="1073">
        <v>1</v>
      </c>
      <c r="B1126" s="1073">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3">
        <v>2</v>
      </c>
      <c r="B1127" s="1073">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3">
        <v>3</v>
      </c>
      <c r="B1128" s="1073">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3">
        <v>4</v>
      </c>
      <c r="B1129" s="1073">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3">
        <v>5</v>
      </c>
      <c r="B1130" s="1073">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3">
        <v>6</v>
      </c>
      <c r="B1131" s="1073">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3">
        <v>7</v>
      </c>
      <c r="B1132" s="1073">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3">
        <v>8</v>
      </c>
      <c r="B1133" s="1073">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3">
        <v>9</v>
      </c>
      <c r="B1134" s="1073">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3">
        <v>10</v>
      </c>
      <c r="B1135" s="1073">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3">
        <v>11</v>
      </c>
      <c r="B1136" s="1073">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3">
        <v>12</v>
      </c>
      <c r="B1137" s="1073">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3">
        <v>13</v>
      </c>
      <c r="B1138" s="1073">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3">
        <v>14</v>
      </c>
      <c r="B1139" s="1073">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3">
        <v>15</v>
      </c>
      <c r="B1140" s="1073">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3">
        <v>16</v>
      </c>
      <c r="B1141" s="1073">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3">
        <v>17</v>
      </c>
      <c r="B1142" s="1073">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3">
        <v>18</v>
      </c>
      <c r="B1143" s="1073">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3">
        <v>19</v>
      </c>
      <c r="B1144" s="1073">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3">
        <v>20</v>
      </c>
      <c r="B1145" s="1073">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3">
        <v>21</v>
      </c>
      <c r="B1146" s="1073">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3">
        <v>22</v>
      </c>
      <c r="B1147" s="1073">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3">
        <v>23</v>
      </c>
      <c r="B1148" s="1073">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3">
        <v>24</v>
      </c>
      <c r="B1149" s="1073">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3">
        <v>25</v>
      </c>
      <c r="B1150" s="1073">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3">
        <v>26</v>
      </c>
      <c r="B1151" s="1073">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3">
        <v>27</v>
      </c>
      <c r="B1152" s="1073">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3">
        <v>28</v>
      </c>
      <c r="B1153" s="1073">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3">
        <v>29</v>
      </c>
      <c r="B1154" s="1073">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3">
        <v>30</v>
      </c>
      <c r="B1155" s="1073">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418</v>
      </c>
      <c r="K1158" s="101"/>
      <c r="L1158" s="101"/>
      <c r="M1158" s="101"/>
      <c r="N1158" s="101"/>
      <c r="O1158" s="101"/>
      <c r="P1158" s="351" t="s">
        <v>27</v>
      </c>
      <c r="Q1158" s="351"/>
      <c r="R1158" s="351"/>
      <c r="S1158" s="351"/>
      <c r="T1158" s="351"/>
      <c r="U1158" s="351"/>
      <c r="V1158" s="351"/>
      <c r="W1158" s="351"/>
      <c r="X1158" s="351"/>
      <c r="Y1158" s="348" t="s">
        <v>473</v>
      </c>
      <c r="Z1158" s="349"/>
      <c r="AA1158" s="349"/>
      <c r="AB1158" s="349"/>
      <c r="AC1158" s="277" t="s">
        <v>458</v>
      </c>
      <c r="AD1158" s="277"/>
      <c r="AE1158" s="277"/>
      <c r="AF1158" s="277"/>
      <c r="AG1158" s="277"/>
      <c r="AH1158" s="348" t="s">
        <v>379</v>
      </c>
      <c r="AI1158" s="350"/>
      <c r="AJ1158" s="350"/>
      <c r="AK1158" s="350"/>
      <c r="AL1158" s="350" t="s">
        <v>21</v>
      </c>
      <c r="AM1158" s="350"/>
      <c r="AN1158" s="350"/>
      <c r="AO1158" s="429"/>
      <c r="AP1158" s="430" t="s">
        <v>419</v>
      </c>
      <c r="AQ1158" s="430"/>
      <c r="AR1158" s="430"/>
      <c r="AS1158" s="430"/>
      <c r="AT1158" s="430"/>
      <c r="AU1158" s="430"/>
      <c r="AV1158" s="430"/>
      <c r="AW1158" s="430"/>
      <c r="AX1158" s="430"/>
    </row>
    <row r="1159" spans="1:50" ht="26.25" customHeight="1" x14ac:dyDescent="0.15">
      <c r="A1159" s="1073">
        <v>1</v>
      </c>
      <c r="B1159" s="1073">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3">
        <v>2</v>
      </c>
      <c r="B1160" s="1073">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3">
        <v>3</v>
      </c>
      <c r="B1161" s="1073">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3">
        <v>4</v>
      </c>
      <c r="B1162" s="1073">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3">
        <v>5</v>
      </c>
      <c r="B1163" s="1073">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3">
        <v>6</v>
      </c>
      <c r="B1164" s="1073">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3">
        <v>7</v>
      </c>
      <c r="B1165" s="1073">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3">
        <v>8</v>
      </c>
      <c r="B1166" s="1073">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3">
        <v>9</v>
      </c>
      <c r="B1167" s="1073">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3">
        <v>10</v>
      </c>
      <c r="B1168" s="1073">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3">
        <v>11</v>
      </c>
      <c r="B1169" s="1073">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3">
        <v>12</v>
      </c>
      <c r="B1170" s="1073">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3">
        <v>13</v>
      </c>
      <c r="B1171" s="1073">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3">
        <v>14</v>
      </c>
      <c r="B1172" s="1073">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3">
        <v>15</v>
      </c>
      <c r="B1173" s="1073">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3">
        <v>16</v>
      </c>
      <c r="B1174" s="1073">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3">
        <v>17</v>
      </c>
      <c r="B1175" s="1073">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3">
        <v>18</v>
      </c>
      <c r="B1176" s="1073">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3">
        <v>19</v>
      </c>
      <c r="B1177" s="1073">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3">
        <v>20</v>
      </c>
      <c r="B1178" s="1073">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3">
        <v>21</v>
      </c>
      <c r="B1179" s="1073">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3">
        <v>22</v>
      </c>
      <c r="B1180" s="1073">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3">
        <v>23</v>
      </c>
      <c r="B1181" s="1073">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3">
        <v>24</v>
      </c>
      <c r="B1182" s="1073">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3">
        <v>25</v>
      </c>
      <c r="B1183" s="1073">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3">
        <v>26</v>
      </c>
      <c r="B1184" s="1073">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3">
        <v>27</v>
      </c>
      <c r="B1185" s="1073">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3">
        <v>28</v>
      </c>
      <c r="B1186" s="1073">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3">
        <v>29</v>
      </c>
      <c r="B1187" s="1073">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3">
        <v>30</v>
      </c>
      <c r="B1188" s="1073">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418</v>
      </c>
      <c r="K1191" s="101"/>
      <c r="L1191" s="101"/>
      <c r="M1191" s="101"/>
      <c r="N1191" s="101"/>
      <c r="O1191" s="101"/>
      <c r="P1191" s="351" t="s">
        <v>27</v>
      </c>
      <c r="Q1191" s="351"/>
      <c r="R1191" s="351"/>
      <c r="S1191" s="351"/>
      <c r="T1191" s="351"/>
      <c r="U1191" s="351"/>
      <c r="V1191" s="351"/>
      <c r="W1191" s="351"/>
      <c r="X1191" s="351"/>
      <c r="Y1191" s="348" t="s">
        <v>473</v>
      </c>
      <c r="Z1191" s="349"/>
      <c r="AA1191" s="349"/>
      <c r="AB1191" s="349"/>
      <c r="AC1191" s="277" t="s">
        <v>458</v>
      </c>
      <c r="AD1191" s="277"/>
      <c r="AE1191" s="277"/>
      <c r="AF1191" s="277"/>
      <c r="AG1191" s="277"/>
      <c r="AH1191" s="348" t="s">
        <v>379</v>
      </c>
      <c r="AI1191" s="350"/>
      <c r="AJ1191" s="350"/>
      <c r="AK1191" s="350"/>
      <c r="AL1191" s="350" t="s">
        <v>21</v>
      </c>
      <c r="AM1191" s="350"/>
      <c r="AN1191" s="350"/>
      <c r="AO1191" s="429"/>
      <c r="AP1191" s="430" t="s">
        <v>419</v>
      </c>
      <c r="AQ1191" s="430"/>
      <c r="AR1191" s="430"/>
      <c r="AS1191" s="430"/>
      <c r="AT1191" s="430"/>
      <c r="AU1191" s="430"/>
      <c r="AV1191" s="430"/>
      <c r="AW1191" s="430"/>
      <c r="AX1191" s="430"/>
    </row>
    <row r="1192" spans="1:50" ht="26.25" customHeight="1" x14ac:dyDescent="0.15">
      <c r="A1192" s="1073">
        <v>1</v>
      </c>
      <c r="B1192" s="1073">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3">
        <v>2</v>
      </c>
      <c r="B1193" s="1073">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3">
        <v>3</v>
      </c>
      <c r="B1194" s="1073">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3">
        <v>4</v>
      </c>
      <c r="B1195" s="1073">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3">
        <v>5</v>
      </c>
      <c r="B1196" s="1073">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3">
        <v>6</v>
      </c>
      <c r="B1197" s="1073">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3">
        <v>7</v>
      </c>
      <c r="B1198" s="1073">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3">
        <v>8</v>
      </c>
      <c r="B1199" s="1073">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3">
        <v>9</v>
      </c>
      <c r="B1200" s="1073">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3">
        <v>10</v>
      </c>
      <c r="B1201" s="1073">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3">
        <v>11</v>
      </c>
      <c r="B1202" s="1073">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3">
        <v>12</v>
      </c>
      <c r="B1203" s="1073">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3">
        <v>13</v>
      </c>
      <c r="B1204" s="1073">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3">
        <v>14</v>
      </c>
      <c r="B1205" s="1073">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3">
        <v>15</v>
      </c>
      <c r="B1206" s="1073">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3">
        <v>16</v>
      </c>
      <c r="B1207" s="1073">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3">
        <v>17</v>
      </c>
      <c r="B1208" s="1073">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3">
        <v>18</v>
      </c>
      <c r="B1209" s="1073">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3">
        <v>19</v>
      </c>
      <c r="B1210" s="1073">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3">
        <v>20</v>
      </c>
      <c r="B1211" s="1073">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3">
        <v>21</v>
      </c>
      <c r="B1212" s="1073">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3">
        <v>22</v>
      </c>
      <c r="B1213" s="1073">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3">
        <v>23</v>
      </c>
      <c r="B1214" s="1073">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3">
        <v>24</v>
      </c>
      <c r="B1215" s="1073">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3">
        <v>25</v>
      </c>
      <c r="B1216" s="1073">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3">
        <v>26</v>
      </c>
      <c r="B1217" s="1073">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3">
        <v>27</v>
      </c>
      <c r="B1218" s="1073">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3">
        <v>28</v>
      </c>
      <c r="B1219" s="1073">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3">
        <v>29</v>
      </c>
      <c r="B1220" s="1073">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3">
        <v>30</v>
      </c>
      <c r="B1221" s="1073">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418</v>
      </c>
      <c r="K1224" s="101"/>
      <c r="L1224" s="101"/>
      <c r="M1224" s="101"/>
      <c r="N1224" s="101"/>
      <c r="O1224" s="101"/>
      <c r="P1224" s="351" t="s">
        <v>27</v>
      </c>
      <c r="Q1224" s="351"/>
      <c r="R1224" s="351"/>
      <c r="S1224" s="351"/>
      <c r="T1224" s="351"/>
      <c r="U1224" s="351"/>
      <c r="V1224" s="351"/>
      <c r="W1224" s="351"/>
      <c r="X1224" s="351"/>
      <c r="Y1224" s="348" t="s">
        <v>473</v>
      </c>
      <c r="Z1224" s="349"/>
      <c r="AA1224" s="349"/>
      <c r="AB1224" s="349"/>
      <c r="AC1224" s="277" t="s">
        <v>458</v>
      </c>
      <c r="AD1224" s="277"/>
      <c r="AE1224" s="277"/>
      <c r="AF1224" s="277"/>
      <c r="AG1224" s="277"/>
      <c r="AH1224" s="348" t="s">
        <v>379</v>
      </c>
      <c r="AI1224" s="350"/>
      <c r="AJ1224" s="350"/>
      <c r="AK1224" s="350"/>
      <c r="AL1224" s="350" t="s">
        <v>21</v>
      </c>
      <c r="AM1224" s="350"/>
      <c r="AN1224" s="350"/>
      <c r="AO1224" s="429"/>
      <c r="AP1224" s="430" t="s">
        <v>419</v>
      </c>
      <c r="AQ1224" s="430"/>
      <c r="AR1224" s="430"/>
      <c r="AS1224" s="430"/>
      <c r="AT1224" s="430"/>
      <c r="AU1224" s="430"/>
      <c r="AV1224" s="430"/>
      <c r="AW1224" s="430"/>
      <c r="AX1224" s="430"/>
    </row>
    <row r="1225" spans="1:50" ht="26.25" customHeight="1" x14ac:dyDescent="0.15">
      <c r="A1225" s="1073">
        <v>1</v>
      </c>
      <c r="B1225" s="1073">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3">
        <v>2</v>
      </c>
      <c r="B1226" s="1073">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3">
        <v>3</v>
      </c>
      <c r="B1227" s="1073">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3">
        <v>4</v>
      </c>
      <c r="B1228" s="1073">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3">
        <v>5</v>
      </c>
      <c r="B1229" s="1073">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3">
        <v>6</v>
      </c>
      <c r="B1230" s="1073">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3">
        <v>7</v>
      </c>
      <c r="B1231" s="1073">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3">
        <v>8</v>
      </c>
      <c r="B1232" s="1073">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3">
        <v>9</v>
      </c>
      <c r="B1233" s="1073">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3">
        <v>10</v>
      </c>
      <c r="B1234" s="1073">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3">
        <v>11</v>
      </c>
      <c r="B1235" s="1073">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3">
        <v>12</v>
      </c>
      <c r="B1236" s="1073">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3">
        <v>13</v>
      </c>
      <c r="B1237" s="1073">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3">
        <v>14</v>
      </c>
      <c r="B1238" s="1073">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3">
        <v>15</v>
      </c>
      <c r="B1239" s="1073">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3">
        <v>16</v>
      </c>
      <c r="B1240" s="1073">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3">
        <v>17</v>
      </c>
      <c r="B1241" s="1073">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3">
        <v>18</v>
      </c>
      <c r="B1242" s="1073">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3">
        <v>19</v>
      </c>
      <c r="B1243" s="1073">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3">
        <v>20</v>
      </c>
      <c r="B1244" s="1073">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3">
        <v>21</v>
      </c>
      <c r="B1245" s="1073">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3">
        <v>22</v>
      </c>
      <c r="B1246" s="1073">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3">
        <v>23</v>
      </c>
      <c r="B1247" s="1073">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3">
        <v>24</v>
      </c>
      <c r="B1248" s="1073">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3">
        <v>25</v>
      </c>
      <c r="B1249" s="1073">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3">
        <v>26</v>
      </c>
      <c r="B1250" s="1073">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3">
        <v>27</v>
      </c>
      <c r="B1251" s="1073">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3">
        <v>28</v>
      </c>
      <c r="B1252" s="1073">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3">
        <v>29</v>
      </c>
      <c r="B1253" s="1073">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3">
        <v>30</v>
      </c>
      <c r="B1254" s="1073">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418</v>
      </c>
      <c r="K1257" s="101"/>
      <c r="L1257" s="101"/>
      <c r="M1257" s="101"/>
      <c r="N1257" s="101"/>
      <c r="O1257" s="101"/>
      <c r="P1257" s="351" t="s">
        <v>27</v>
      </c>
      <c r="Q1257" s="351"/>
      <c r="R1257" s="351"/>
      <c r="S1257" s="351"/>
      <c r="T1257" s="351"/>
      <c r="U1257" s="351"/>
      <c r="V1257" s="351"/>
      <c r="W1257" s="351"/>
      <c r="X1257" s="351"/>
      <c r="Y1257" s="348" t="s">
        <v>473</v>
      </c>
      <c r="Z1257" s="349"/>
      <c r="AA1257" s="349"/>
      <c r="AB1257" s="349"/>
      <c r="AC1257" s="277" t="s">
        <v>458</v>
      </c>
      <c r="AD1257" s="277"/>
      <c r="AE1257" s="277"/>
      <c r="AF1257" s="277"/>
      <c r="AG1257" s="277"/>
      <c r="AH1257" s="348" t="s">
        <v>379</v>
      </c>
      <c r="AI1257" s="350"/>
      <c r="AJ1257" s="350"/>
      <c r="AK1257" s="350"/>
      <c r="AL1257" s="350" t="s">
        <v>21</v>
      </c>
      <c r="AM1257" s="350"/>
      <c r="AN1257" s="350"/>
      <c r="AO1257" s="429"/>
      <c r="AP1257" s="430" t="s">
        <v>419</v>
      </c>
      <c r="AQ1257" s="430"/>
      <c r="AR1257" s="430"/>
      <c r="AS1257" s="430"/>
      <c r="AT1257" s="430"/>
      <c r="AU1257" s="430"/>
      <c r="AV1257" s="430"/>
      <c r="AW1257" s="430"/>
      <c r="AX1257" s="430"/>
    </row>
    <row r="1258" spans="1:50" ht="26.25" customHeight="1" x14ac:dyDescent="0.15">
      <c r="A1258" s="1073">
        <v>1</v>
      </c>
      <c r="B1258" s="1073">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3">
        <v>2</v>
      </c>
      <c r="B1259" s="1073">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3">
        <v>3</v>
      </c>
      <c r="B1260" s="1073">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3">
        <v>4</v>
      </c>
      <c r="B1261" s="1073">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3">
        <v>5</v>
      </c>
      <c r="B1262" s="1073">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3">
        <v>6</v>
      </c>
      <c r="B1263" s="1073">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3">
        <v>7</v>
      </c>
      <c r="B1264" s="1073">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3">
        <v>8</v>
      </c>
      <c r="B1265" s="1073">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3">
        <v>9</v>
      </c>
      <c r="B1266" s="1073">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3">
        <v>10</v>
      </c>
      <c r="B1267" s="1073">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3">
        <v>11</v>
      </c>
      <c r="B1268" s="1073">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3">
        <v>12</v>
      </c>
      <c r="B1269" s="1073">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3">
        <v>13</v>
      </c>
      <c r="B1270" s="1073">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3">
        <v>14</v>
      </c>
      <c r="B1271" s="1073">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3">
        <v>15</v>
      </c>
      <c r="B1272" s="1073">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3">
        <v>16</v>
      </c>
      <c r="B1273" s="1073">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3">
        <v>17</v>
      </c>
      <c r="B1274" s="1073">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3">
        <v>18</v>
      </c>
      <c r="B1275" s="1073">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3">
        <v>19</v>
      </c>
      <c r="B1276" s="1073">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3">
        <v>20</v>
      </c>
      <c r="B1277" s="1073">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3">
        <v>21</v>
      </c>
      <c r="B1278" s="1073">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3">
        <v>22</v>
      </c>
      <c r="B1279" s="1073">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3">
        <v>23</v>
      </c>
      <c r="B1280" s="1073">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3">
        <v>24</v>
      </c>
      <c r="B1281" s="1073">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3">
        <v>25</v>
      </c>
      <c r="B1282" s="1073">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3">
        <v>26</v>
      </c>
      <c r="B1283" s="1073">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3">
        <v>27</v>
      </c>
      <c r="B1284" s="1073">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3">
        <v>28</v>
      </c>
      <c r="B1285" s="1073">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3">
        <v>29</v>
      </c>
      <c r="B1286" s="1073">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3">
        <v>30</v>
      </c>
      <c r="B1287" s="1073">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418</v>
      </c>
      <c r="K1290" s="101"/>
      <c r="L1290" s="101"/>
      <c r="M1290" s="101"/>
      <c r="N1290" s="101"/>
      <c r="O1290" s="101"/>
      <c r="P1290" s="351" t="s">
        <v>27</v>
      </c>
      <c r="Q1290" s="351"/>
      <c r="R1290" s="351"/>
      <c r="S1290" s="351"/>
      <c r="T1290" s="351"/>
      <c r="U1290" s="351"/>
      <c r="V1290" s="351"/>
      <c r="W1290" s="351"/>
      <c r="X1290" s="351"/>
      <c r="Y1290" s="348" t="s">
        <v>473</v>
      </c>
      <c r="Z1290" s="349"/>
      <c r="AA1290" s="349"/>
      <c r="AB1290" s="349"/>
      <c r="AC1290" s="277" t="s">
        <v>458</v>
      </c>
      <c r="AD1290" s="277"/>
      <c r="AE1290" s="277"/>
      <c r="AF1290" s="277"/>
      <c r="AG1290" s="277"/>
      <c r="AH1290" s="348" t="s">
        <v>379</v>
      </c>
      <c r="AI1290" s="350"/>
      <c r="AJ1290" s="350"/>
      <c r="AK1290" s="350"/>
      <c r="AL1290" s="350" t="s">
        <v>21</v>
      </c>
      <c r="AM1290" s="350"/>
      <c r="AN1290" s="350"/>
      <c r="AO1290" s="429"/>
      <c r="AP1290" s="430" t="s">
        <v>419</v>
      </c>
      <c r="AQ1290" s="430"/>
      <c r="AR1290" s="430"/>
      <c r="AS1290" s="430"/>
      <c r="AT1290" s="430"/>
      <c r="AU1290" s="430"/>
      <c r="AV1290" s="430"/>
      <c r="AW1290" s="430"/>
      <c r="AX1290" s="430"/>
    </row>
    <row r="1291" spans="1:50" ht="26.25" customHeight="1" x14ac:dyDescent="0.15">
      <c r="A1291" s="1073">
        <v>1</v>
      </c>
      <c r="B1291" s="1073">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3">
        <v>2</v>
      </c>
      <c r="B1292" s="1073">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3">
        <v>3</v>
      </c>
      <c r="B1293" s="1073">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3">
        <v>4</v>
      </c>
      <c r="B1294" s="1073">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3">
        <v>5</v>
      </c>
      <c r="B1295" s="1073">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3">
        <v>6</v>
      </c>
      <c r="B1296" s="1073">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3">
        <v>7</v>
      </c>
      <c r="B1297" s="1073">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3">
        <v>8</v>
      </c>
      <c r="B1298" s="1073">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3">
        <v>9</v>
      </c>
      <c r="B1299" s="1073">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3">
        <v>10</v>
      </c>
      <c r="B1300" s="1073">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3">
        <v>11</v>
      </c>
      <c r="B1301" s="1073">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3">
        <v>12</v>
      </c>
      <c r="B1302" s="1073">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3">
        <v>13</v>
      </c>
      <c r="B1303" s="1073">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3">
        <v>14</v>
      </c>
      <c r="B1304" s="1073">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3">
        <v>15</v>
      </c>
      <c r="B1305" s="1073">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3">
        <v>16</v>
      </c>
      <c r="B1306" s="1073">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3">
        <v>17</v>
      </c>
      <c r="B1307" s="1073">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3">
        <v>18</v>
      </c>
      <c r="B1308" s="1073">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3">
        <v>19</v>
      </c>
      <c r="B1309" s="1073">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3">
        <v>20</v>
      </c>
      <c r="B1310" s="1073">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3">
        <v>21</v>
      </c>
      <c r="B1311" s="1073">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3">
        <v>22</v>
      </c>
      <c r="B1312" s="1073">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3">
        <v>23</v>
      </c>
      <c r="B1313" s="1073">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3">
        <v>24</v>
      </c>
      <c r="B1314" s="1073">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3">
        <v>25</v>
      </c>
      <c r="B1315" s="1073">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3">
        <v>26</v>
      </c>
      <c r="B1316" s="1073">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3">
        <v>27</v>
      </c>
      <c r="B1317" s="1073">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3">
        <v>28</v>
      </c>
      <c r="B1318" s="1073">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3">
        <v>29</v>
      </c>
      <c r="B1319" s="1073">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3">
        <v>30</v>
      </c>
      <c r="B1320" s="1073">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2019-09-03T06:43:10Z</cp:lastPrinted>
  <dcterms:created xsi:type="dcterms:W3CDTF">2012-03-13T00:50:25Z</dcterms:created>
  <dcterms:modified xsi:type="dcterms:W3CDTF">2020-11-30T11:23:57Z</dcterms:modified>
</cp:coreProperties>
</file>